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vfilsrv0p\ファイル共有フォルダ\京都労働局\共通\共通\■適用班共有■\労働局ホームページ掲載関係\令和5年ホームページ\0502第二種特別加入変更\"/>
    </mc:Choice>
  </mc:AlternateContent>
  <xr:revisionPtr revIDLastSave="0" documentId="13_ncr:1_{B24E586A-B30D-4A16-B927-D7AEE5AE49AD}" xr6:coauthVersionLast="47" xr6:coauthVersionMax="47" xr10:uidLastSave="{00000000-0000-0000-0000-000000000000}"/>
  <bookViews>
    <workbookView xWindow="-120" yWindow="-120" windowWidth="29040" windowHeight="15840" xr2:uid="{00000000-000D-0000-FFFF-FFFF00000000}"/>
  </bookViews>
  <sheets>
    <sheet name="労働局用" sheetId="5" r:id="rId1"/>
    <sheet name="監督署用" sheetId="12" r:id="rId2"/>
    <sheet name="事務組合（特別加入団体）控" sheetId="11" r:id="rId3"/>
    <sheet name="特別加入保険料算定基礎額表・特例月割" sheetId="7" state="hidden" r:id="rId4"/>
    <sheet name="給付基礎日額" sheetId="10" state="hidden" r:id="rId5"/>
  </sheets>
  <definedNames>
    <definedName name="_xlnm.Print_Area" localSheetId="1">監督署用!$A$1:$W$1100</definedName>
    <definedName name="_xlnm.Print_Area" localSheetId="2">'事務組合（特別加入団体）控'!$A$1:$W$1100</definedName>
    <definedName name="_xlnm.Print_Area" localSheetId="3">特別加入保険料算定基礎額表・特例月割!$A$1:$L$25</definedName>
    <definedName name="スペース">給付基礎日額!$B$2</definedName>
    <definedName name="給付基礎日額">給付基礎日額!$A$2:$A$20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5" l="1"/>
  <c r="AF489" i="5" s="1"/>
  <c r="A1080" i="5"/>
  <c r="A1079" i="5"/>
  <c r="A1058" i="5"/>
  <c r="A1057" i="5"/>
  <c r="A1036" i="5"/>
  <c r="A1035" i="5"/>
  <c r="A1014" i="5"/>
  <c r="A1013" i="5"/>
  <c r="A992" i="5"/>
  <c r="A991" i="5"/>
  <c r="A970" i="5"/>
  <c r="A969" i="5"/>
  <c r="A948" i="5"/>
  <c r="A947" i="5"/>
  <c r="A926" i="5"/>
  <c r="A925" i="5"/>
  <c r="A904" i="5"/>
  <c r="A903" i="5"/>
  <c r="A882" i="5"/>
  <c r="A881" i="5"/>
  <c r="A860" i="5"/>
  <c r="A859" i="5"/>
  <c r="A838" i="5"/>
  <c r="A837" i="5"/>
  <c r="A816" i="5"/>
  <c r="A815" i="5"/>
  <c r="A794" i="5"/>
  <c r="A793" i="5"/>
  <c r="A772" i="5"/>
  <c r="A771" i="5"/>
  <c r="A750" i="5"/>
  <c r="A749" i="5"/>
  <c r="A728" i="5"/>
  <c r="A727" i="5"/>
  <c r="A706" i="5"/>
  <c r="A705" i="5"/>
  <c r="A684" i="5"/>
  <c r="A683" i="5"/>
  <c r="A662" i="5"/>
  <c r="A661" i="5"/>
  <c r="A640" i="5"/>
  <c r="A639" i="5"/>
  <c r="A618" i="5"/>
  <c r="A617" i="5"/>
  <c r="A596" i="5"/>
  <c r="A595" i="5"/>
  <c r="A574" i="5"/>
  <c r="A573" i="5"/>
  <c r="A552" i="5"/>
  <c r="A551" i="5"/>
  <c r="A530" i="5"/>
  <c r="A529" i="5"/>
  <c r="A508" i="5"/>
  <c r="A507" i="5"/>
  <c r="A486" i="5"/>
  <c r="A485" i="5"/>
  <c r="A464" i="5"/>
  <c r="A463" i="5"/>
  <c r="A442" i="5"/>
  <c r="A441" i="5"/>
  <c r="A420" i="5"/>
  <c r="A419" i="5"/>
  <c r="A398" i="5"/>
  <c r="A397" i="5"/>
  <c r="A376" i="5"/>
  <c r="A375" i="5"/>
  <c r="A354" i="5"/>
  <c r="A353" i="5"/>
  <c r="A332" i="5"/>
  <c r="A331" i="5"/>
  <c r="A310" i="5"/>
  <c r="A309" i="5"/>
  <c r="A288" i="5"/>
  <c r="A287" i="5"/>
  <c r="A266" i="5"/>
  <c r="A265" i="5"/>
  <c r="A244" i="5"/>
  <c r="A243" i="5"/>
  <c r="A222" i="5"/>
  <c r="A221" i="5"/>
  <c r="A200" i="5"/>
  <c r="A199" i="5"/>
  <c r="A178" i="5"/>
  <c r="A177" i="5"/>
  <c r="A156" i="5"/>
  <c r="A155" i="5"/>
  <c r="A134" i="5"/>
  <c r="A133" i="5"/>
  <c r="A112" i="5"/>
  <c r="A111" i="5"/>
  <c r="A90" i="5"/>
  <c r="A89" i="5"/>
  <c r="A68" i="5"/>
  <c r="A67" i="5"/>
  <c r="A46" i="5"/>
  <c r="A45" i="5"/>
  <c r="A24" i="5"/>
  <c r="A23" i="5"/>
  <c r="A1" i="5"/>
  <c r="A1" i="12" s="1"/>
  <c r="AF51" i="12" s="1"/>
  <c r="F8" i="12"/>
  <c r="L24" i="7"/>
  <c r="K24" i="7"/>
  <c r="J24" i="7"/>
  <c r="I24" i="7"/>
  <c r="H24" i="7"/>
  <c r="G24" i="7"/>
  <c r="F24" i="7"/>
  <c r="E24" i="7"/>
  <c r="D24" i="7"/>
  <c r="C24" i="7"/>
  <c r="L23" i="7"/>
  <c r="K23" i="7"/>
  <c r="J23" i="7"/>
  <c r="I23" i="7"/>
  <c r="H23" i="7"/>
  <c r="G23" i="7"/>
  <c r="F23" i="7"/>
  <c r="E23" i="7"/>
  <c r="D23" i="7"/>
  <c r="C23" i="7"/>
  <c r="L22" i="7"/>
  <c r="K22" i="7"/>
  <c r="J22" i="7"/>
  <c r="I22" i="7"/>
  <c r="H22" i="7"/>
  <c r="G22" i="7"/>
  <c r="F22" i="7"/>
  <c r="E22" i="7"/>
  <c r="D22" i="7"/>
  <c r="C22" i="7"/>
  <c r="W5" i="12"/>
  <c r="W313" i="12" s="1"/>
  <c r="V5" i="12"/>
  <c r="V71" i="12" s="1"/>
  <c r="U5" i="12"/>
  <c r="U27" i="12" s="1"/>
  <c r="T5" i="12"/>
  <c r="T27" i="12" s="1"/>
  <c r="S5" i="12"/>
  <c r="S49" i="12" s="1"/>
  <c r="R5" i="12"/>
  <c r="R49" i="12" s="1"/>
  <c r="Q5" i="12"/>
  <c r="Q159" i="12" s="1"/>
  <c r="P5" i="12"/>
  <c r="P291" i="12" s="1"/>
  <c r="O5" i="12"/>
  <c r="N5" i="12"/>
  <c r="N71" i="12" s="1"/>
  <c r="M5" i="12"/>
  <c r="M49" i="12" s="1"/>
  <c r="L5" i="12"/>
  <c r="L93" i="12" s="1"/>
  <c r="K5" i="12"/>
  <c r="K49" i="12" s="1"/>
  <c r="J5" i="12"/>
  <c r="O5" i="11"/>
  <c r="O511" i="11" s="1"/>
  <c r="P5" i="11"/>
  <c r="P203" i="11" s="1"/>
  <c r="Q5" i="11"/>
  <c r="Q71" i="11" s="1"/>
  <c r="R5" i="11"/>
  <c r="R401" i="11" s="1"/>
  <c r="S5" i="11"/>
  <c r="S819" i="11" s="1"/>
  <c r="T5" i="11"/>
  <c r="T181" i="11" s="1"/>
  <c r="U5" i="11"/>
  <c r="U115" i="11" s="1"/>
  <c r="V5" i="11"/>
  <c r="V357" i="11" s="1"/>
  <c r="W5" i="11"/>
  <c r="N5" i="11"/>
  <c r="N599" i="11" s="1"/>
  <c r="M5" i="11"/>
  <c r="M423" i="11" s="1"/>
  <c r="L5" i="11"/>
  <c r="K5" i="11"/>
  <c r="J5" i="11"/>
  <c r="J27" i="11" s="1"/>
  <c r="Z1029" i="5"/>
  <c r="Y1029" i="5"/>
  <c r="Z829" i="5"/>
  <c r="Y829" i="5"/>
  <c r="Z629" i="5"/>
  <c r="Y629" i="5"/>
  <c r="Z429" i="5"/>
  <c r="Y429" i="5"/>
  <c r="Z299" i="5"/>
  <c r="Y299" i="5"/>
  <c r="Z298" i="5"/>
  <c r="Y298" i="5"/>
  <c r="Z297" i="5"/>
  <c r="Y297" i="5"/>
  <c r="Z296" i="5"/>
  <c r="Y296" i="5"/>
  <c r="Z295" i="5"/>
  <c r="Y295" i="5"/>
  <c r="Z294" i="5"/>
  <c r="Y294" i="5"/>
  <c r="Z229" i="5"/>
  <c r="Y229" i="5"/>
  <c r="Z1028" i="5"/>
  <c r="Y1028" i="5"/>
  <c r="Z828" i="5"/>
  <c r="Y828" i="5"/>
  <c r="Z628" i="5"/>
  <c r="Y628" i="5"/>
  <c r="Z428" i="5"/>
  <c r="Y428" i="5"/>
  <c r="Z281" i="5"/>
  <c r="Y281" i="5"/>
  <c r="Z280" i="5"/>
  <c r="Y280" i="5"/>
  <c r="Z228" i="5"/>
  <c r="Y228" i="5"/>
  <c r="B30" i="11"/>
  <c r="E16" i="11"/>
  <c r="E17" i="11"/>
  <c r="S1" i="12"/>
  <c r="S23" i="12" s="1"/>
  <c r="A8" i="12"/>
  <c r="B8" i="12"/>
  <c r="D8" i="12"/>
  <c r="E8" i="12"/>
  <c r="J8" i="12"/>
  <c r="K8" i="12"/>
  <c r="L8" i="12"/>
  <c r="M8" i="12"/>
  <c r="T8" i="12"/>
  <c r="U8" i="12"/>
  <c r="V8" i="12"/>
  <c r="W8" i="12"/>
  <c r="A9" i="12"/>
  <c r="B9" i="12"/>
  <c r="D9" i="12"/>
  <c r="E9" i="12"/>
  <c r="F9" i="12"/>
  <c r="Y9" i="5"/>
  <c r="Z9" i="5"/>
  <c r="J9" i="12"/>
  <c r="K9" i="12"/>
  <c r="L9" i="12"/>
  <c r="M9" i="12"/>
  <c r="T9" i="12"/>
  <c r="U9" i="12"/>
  <c r="V9" i="12"/>
  <c r="W9" i="12"/>
  <c r="A10" i="12"/>
  <c r="B10" i="12"/>
  <c r="Y10" i="12" s="1"/>
  <c r="D10" i="12"/>
  <c r="E10" i="12"/>
  <c r="F10" i="12"/>
  <c r="Y10" i="5"/>
  <c r="Z10" i="5"/>
  <c r="J10" i="12"/>
  <c r="K10" i="12"/>
  <c r="L10" i="12"/>
  <c r="M10" i="12"/>
  <c r="T10" i="12"/>
  <c r="U10" i="12"/>
  <c r="V10" i="12"/>
  <c r="W10" i="12"/>
  <c r="A11" i="12"/>
  <c r="B11" i="12"/>
  <c r="D11" i="12"/>
  <c r="E11" i="12"/>
  <c r="F11" i="12"/>
  <c r="Y11" i="5"/>
  <c r="Z11" i="5"/>
  <c r="J11" i="12"/>
  <c r="K11" i="12"/>
  <c r="L11" i="12"/>
  <c r="M11" i="12"/>
  <c r="T11" i="12"/>
  <c r="U11" i="12"/>
  <c r="V11" i="12"/>
  <c r="W11" i="12"/>
  <c r="A12" i="12"/>
  <c r="B12" i="12"/>
  <c r="Z12" i="12" s="1"/>
  <c r="D12" i="12"/>
  <c r="E12" i="12"/>
  <c r="F12" i="12"/>
  <c r="Y12" i="5"/>
  <c r="Z12" i="5"/>
  <c r="J12" i="12"/>
  <c r="K12" i="12"/>
  <c r="L12" i="12"/>
  <c r="M12" i="12"/>
  <c r="T12" i="12"/>
  <c r="U12" i="12"/>
  <c r="V12" i="12"/>
  <c r="W12" i="12"/>
  <c r="A13" i="12"/>
  <c r="B13" i="12"/>
  <c r="Y13" i="12" s="1"/>
  <c r="D13" i="12"/>
  <c r="E13" i="12"/>
  <c r="F13" i="12"/>
  <c r="Y13" i="5"/>
  <c r="Z13" i="5"/>
  <c r="J13" i="12"/>
  <c r="K13" i="12"/>
  <c r="L13" i="12"/>
  <c r="M13" i="12"/>
  <c r="T13" i="12"/>
  <c r="U13" i="12"/>
  <c r="V13" i="12"/>
  <c r="W13" i="12"/>
  <c r="A14" i="12"/>
  <c r="B14" i="12"/>
  <c r="D14" i="12"/>
  <c r="E14" i="12"/>
  <c r="F14" i="12"/>
  <c r="Y14" i="5"/>
  <c r="Z14" i="5"/>
  <c r="J14" i="12"/>
  <c r="K14" i="12"/>
  <c r="L14" i="12"/>
  <c r="M14" i="12"/>
  <c r="T14" i="12"/>
  <c r="U14" i="12"/>
  <c r="V14" i="12"/>
  <c r="W14" i="12"/>
  <c r="A15" i="12"/>
  <c r="B15" i="12"/>
  <c r="Z15" i="12" s="1"/>
  <c r="D15" i="12"/>
  <c r="E15" i="12"/>
  <c r="F15" i="12"/>
  <c r="Y15" i="5"/>
  <c r="Z15" i="5"/>
  <c r="J15" i="12"/>
  <c r="K15" i="12"/>
  <c r="L15" i="12"/>
  <c r="M15" i="12"/>
  <c r="T15" i="12"/>
  <c r="U15" i="12"/>
  <c r="V15" i="12"/>
  <c r="W15" i="12"/>
  <c r="A16" i="12"/>
  <c r="B16" i="12"/>
  <c r="Z16" i="12" s="1"/>
  <c r="D16" i="12"/>
  <c r="E16" i="12"/>
  <c r="F16" i="12"/>
  <c r="Y16" i="5"/>
  <c r="Z16" i="5"/>
  <c r="J16" i="12"/>
  <c r="K16" i="12"/>
  <c r="L16" i="12"/>
  <c r="M16" i="12"/>
  <c r="T16" i="12"/>
  <c r="U16" i="12"/>
  <c r="V16" i="12"/>
  <c r="W16" i="12"/>
  <c r="A17" i="12"/>
  <c r="B17" i="12"/>
  <c r="Z17" i="12" s="1"/>
  <c r="D17" i="12"/>
  <c r="E17" i="12"/>
  <c r="F17" i="12"/>
  <c r="Y17" i="5"/>
  <c r="Z17" i="5"/>
  <c r="J17" i="12"/>
  <c r="K17" i="12"/>
  <c r="L17" i="12"/>
  <c r="M17" i="12"/>
  <c r="T17" i="12"/>
  <c r="U17" i="12"/>
  <c r="V17" i="12"/>
  <c r="W17" i="12"/>
  <c r="J18" i="12"/>
  <c r="K18" i="12"/>
  <c r="T18" i="12"/>
  <c r="U18" i="12"/>
  <c r="V18" i="12"/>
  <c r="J19" i="12"/>
  <c r="K19" i="12"/>
  <c r="T19" i="12"/>
  <c r="U19" i="12"/>
  <c r="V19" i="12"/>
  <c r="J27" i="12"/>
  <c r="M27" i="12"/>
  <c r="V27" i="12"/>
  <c r="A30" i="12"/>
  <c r="B30" i="12"/>
  <c r="D30" i="12"/>
  <c r="E30" i="12"/>
  <c r="F30" i="12"/>
  <c r="J30" i="12"/>
  <c r="K30" i="12"/>
  <c r="L30" i="12"/>
  <c r="M30" i="12"/>
  <c r="T30" i="12"/>
  <c r="U30" i="12"/>
  <c r="V30" i="12"/>
  <c r="W30" i="12"/>
  <c r="A31" i="12"/>
  <c r="B31" i="12"/>
  <c r="Y31" i="12"/>
  <c r="D31" i="12"/>
  <c r="E31" i="12"/>
  <c r="F31" i="12"/>
  <c r="Y31" i="5"/>
  <c r="Z31" i="5"/>
  <c r="J31" i="12"/>
  <c r="K31" i="12"/>
  <c r="L31" i="12"/>
  <c r="M31" i="12"/>
  <c r="T31" i="12"/>
  <c r="U31" i="12"/>
  <c r="V31" i="12"/>
  <c r="W31" i="12"/>
  <c r="A32" i="12"/>
  <c r="B32" i="12"/>
  <c r="D32" i="12"/>
  <c r="E32" i="12"/>
  <c r="F32" i="12"/>
  <c r="Y32" i="5"/>
  <c r="Z32" i="5"/>
  <c r="J32" i="12"/>
  <c r="K32" i="12"/>
  <c r="L32" i="12"/>
  <c r="M32" i="12"/>
  <c r="T32" i="12"/>
  <c r="U32" i="12"/>
  <c r="V32" i="12"/>
  <c r="W32" i="12"/>
  <c r="A33" i="12"/>
  <c r="B33" i="12"/>
  <c r="Y33" i="12" s="1"/>
  <c r="D33" i="12"/>
  <c r="E33" i="12"/>
  <c r="F33" i="12"/>
  <c r="Y33" i="5"/>
  <c r="Z33" i="5"/>
  <c r="J33" i="12"/>
  <c r="K33" i="12"/>
  <c r="L33" i="12"/>
  <c r="M33" i="12"/>
  <c r="T33" i="12"/>
  <c r="U33" i="12"/>
  <c r="V33" i="12"/>
  <c r="W33" i="12"/>
  <c r="A34" i="12"/>
  <c r="B34" i="12"/>
  <c r="D34" i="12"/>
  <c r="E34" i="12"/>
  <c r="F34" i="12"/>
  <c r="Y34" i="5"/>
  <c r="Z34" i="5"/>
  <c r="J34" i="12"/>
  <c r="K34" i="12"/>
  <c r="L34" i="12"/>
  <c r="M34" i="12"/>
  <c r="T34" i="12"/>
  <c r="U34" i="12"/>
  <c r="V34" i="12"/>
  <c r="W34" i="12"/>
  <c r="A35" i="12"/>
  <c r="B35" i="12"/>
  <c r="Y35" i="12" s="1"/>
  <c r="D35" i="12"/>
  <c r="E35" i="12"/>
  <c r="F35" i="12"/>
  <c r="Y35" i="5"/>
  <c r="Z35" i="5"/>
  <c r="J35" i="12"/>
  <c r="K35" i="12"/>
  <c r="L35" i="12"/>
  <c r="M35" i="12"/>
  <c r="T35" i="12"/>
  <c r="U35" i="12"/>
  <c r="V35" i="12"/>
  <c r="W35" i="12"/>
  <c r="A36" i="12"/>
  <c r="B36" i="12"/>
  <c r="Z36" i="12" s="1"/>
  <c r="D36" i="12"/>
  <c r="E36" i="12"/>
  <c r="F36" i="12"/>
  <c r="Y36" i="5"/>
  <c r="Z36" i="5"/>
  <c r="J36" i="12"/>
  <c r="K36" i="12"/>
  <c r="L36" i="12"/>
  <c r="M36" i="12"/>
  <c r="T36" i="12"/>
  <c r="U36" i="12"/>
  <c r="V36" i="12"/>
  <c r="W36" i="12"/>
  <c r="A37" i="12"/>
  <c r="B37" i="12"/>
  <c r="Z37" i="12" s="1"/>
  <c r="D37" i="12"/>
  <c r="E37" i="12"/>
  <c r="F37" i="12"/>
  <c r="Y37" i="5"/>
  <c r="Z37" i="5"/>
  <c r="J37" i="12"/>
  <c r="K37" i="12"/>
  <c r="L37" i="12"/>
  <c r="M37" i="12"/>
  <c r="T37" i="12"/>
  <c r="U37" i="12"/>
  <c r="V37" i="12"/>
  <c r="W37" i="12"/>
  <c r="A38" i="12"/>
  <c r="B38" i="12"/>
  <c r="Y38" i="12" s="1"/>
  <c r="D38" i="12"/>
  <c r="E38" i="12"/>
  <c r="F38" i="12"/>
  <c r="Y38" i="5"/>
  <c r="Z38" i="5"/>
  <c r="J38" i="12"/>
  <c r="K38" i="12"/>
  <c r="L38" i="12"/>
  <c r="M38" i="12"/>
  <c r="T38" i="12"/>
  <c r="U38" i="12"/>
  <c r="V38" i="12"/>
  <c r="W38" i="12"/>
  <c r="A39" i="12"/>
  <c r="B39" i="12"/>
  <c r="D39" i="12"/>
  <c r="E39" i="12"/>
  <c r="F39" i="12"/>
  <c r="Y39" i="5"/>
  <c r="Z39" i="5"/>
  <c r="J39" i="12"/>
  <c r="K39" i="12"/>
  <c r="L39" i="12"/>
  <c r="M39" i="12"/>
  <c r="T39" i="12"/>
  <c r="U39" i="12"/>
  <c r="V39" i="12"/>
  <c r="W39" i="12"/>
  <c r="J40" i="12"/>
  <c r="K40" i="12"/>
  <c r="T40" i="12"/>
  <c r="U40" i="12"/>
  <c r="V40" i="12"/>
  <c r="J41" i="12"/>
  <c r="K41" i="12"/>
  <c r="T41" i="12"/>
  <c r="U41" i="12"/>
  <c r="V41" i="12"/>
  <c r="J49" i="12"/>
  <c r="U49" i="12"/>
  <c r="V49" i="12"/>
  <c r="A52" i="12"/>
  <c r="B52" i="12"/>
  <c r="Y52" i="12" s="1"/>
  <c r="D52" i="12"/>
  <c r="E52" i="12"/>
  <c r="F52" i="12"/>
  <c r="Y52" i="5"/>
  <c r="Z52" i="5"/>
  <c r="J52" i="12"/>
  <c r="K52" i="12"/>
  <c r="L52" i="12"/>
  <c r="M52" i="12"/>
  <c r="T52" i="12"/>
  <c r="U52" i="12"/>
  <c r="V52" i="12"/>
  <c r="W52" i="12"/>
  <c r="Z52" i="12"/>
  <c r="A53" i="12"/>
  <c r="B53" i="12"/>
  <c r="Y53" i="12" s="1"/>
  <c r="D53" i="12"/>
  <c r="E53" i="12"/>
  <c r="F53" i="12"/>
  <c r="Y53" i="5"/>
  <c r="Z53" i="5"/>
  <c r="J53" i="12"/>
  <c r="K53" i="12"/>
  <c r="L53" i="12"/>
  <c r="M53" i="12"/>
  <c r="T53" i="12"/>
  <c r="U53" i="12"/>
  <c r="V53" i="12"/>
  <c r="W53" i="12"/>
  <c r="Z53" i="12"/>
  <c r="A54" i="12"/>
  <c r="B54" i="12"/>
  <c r="Z54" i="12" s="1"/>
  <c r="D54" i="12"/>
  <c r="E54" i="12"/>
  <c r="F54" i="12"/>
  <c r="Y54" i="5"/>
  <c r="Z54" i="5"/>
  <c r="J54" i="12"/>
  <c r="K54" i="12"/>
  <c r="L54" i="12"/>
  <c r="M54" i="12"/>
  <c r="T54" i="12"/>
  <c r="U54" i="12"/>
  <c r="V54" i="12"/>
  <c r="W54" i="12"/>
  <c r="A55" i="12"/>
  <c r="B55" i="12"/>
  <c r="Z55" i="12"/>
  <c r="D55" i="12"/>
  <c r="E55" i="12"/>
  <c r="F55" i="12"/>
  <c r="Y55" i="5"/>
  <c r="Z55" i="5"/>
  <c r="J55" i="12"/>
  <c r="K55" i="12"/>
  <c r="L55" i="12"/>
  <c r="M55" i="12"/>
  <c r="T55" i="12"/>
  <c r="U55" i="12"/>
  <c r="V55" i="12"/>
  <c r="W55" i="12"/>
  <c r="Y55" i="12"/>
  <c r="A56" i="12"/>
  <c r="B56" i="12"/>
  <c r="Y56" i="12" s="1"/>
  <c r="D56" i="12"/>
  <c r="E56" i="12"/>
  <c r="F56" i="12"/>
  <c r="Y56" i="5"/>
  <c r="Z56" i="5"/>
  <c r="J56" i="12"/>
  <c r="K56" i="12"/>
  <c r="L56" i="12"/>
  <c r="M56" i="12"/>
  <c r="T56" i="12"/>
  <c r="U56" i="12"/>
  <c r="V56" i="12"/>
  <c r="W56" i="12"/>
  <c r="A57" i="12"/>
  <c r="B57" i="12"/>
  <c r="Y57" i="12" s="1"/>
  <c r="D57" i="12"/>
  <c r="E57" i="12"/>
  <c r="F57" i="12"/>
  <c r="Y57" i="5"/>
  <c r="Z57" i="5"/>
  <c r="J57" i="12"/>
  <c r="K57" i="12"/>
  <c r="L57" i="12"/>
  <c r="M57" i="12"/>
  <c r="T57" i="12"/>
  <c r="U57" i="12"/>
  <c r="V57" i="12"/>
  <c r="W57" i="12"/>
  <c r="A58" i="12"/>
  <c r="B58" i="12"/>
  <c r="Z58" i="12" s="1"/>
  <c r="D58" i="12"/>
  <c r="E58" i="12"/>
  <c r="F58" i="12"/>
  <c r="Y58" i="5"/>
  <c r="Z58" i="5"/>
  <c r="J58" i="12"/>
  <c r="K58" i="12"/>
  <c r="L58" i="12"/>
  <c r="M58" i="12"/>
  <c r="T58" i="12"/>
  <c r="U58" i="12"/>
  <c r="V58" i="12"/>
  <c r="W58" i="12"/>
  <c r="A59" i="12"/>
  <c r="B59" i="12"/>
  <c r="Y59" i="12" s="1"/>
  <c r="Z59" i="12"/>
  <c r="D59" i="12"/>
  <c r="E59" i="12"/>
  <c r="F59" i="12"/>
  <c r="Y59" i="5"/>
  <c r="Z59" i="5"/>
  <c r="J59" i="12"/>
  <c r="K59" i="12"/>
  <c r="L59" i="12"/>
  <c r="M59" i="12"/>
  <c r="T59" i="12"/>
  <c r="U59" i="12"/>
  <c r="V59" i="12"/>
  <c r="W59" i="12"/>
  <c r="A60" i="12"/>
  <c r="B60" i="12"/>
  <c r="D60" i="12"/>
  <c r="E60" i="12"/>
  <c r="F60" i="12"/>
  <c r="Y60" i="5"/>
  <c r="Z60" i="5"/>
  <c r="J60" i="12"/>
  <c r="K60" i="12"/>
  <c r="L60" i="12"/>
  <c r="M60" i="12"/>
  <c r="T60" i="12"/>
  <c r="U60" i="12"/>
  <c r="V60" i="12"/>
  <c r="W60" i="12"/>
  <c r="A61" i="12"/>
  <c r="B61" i="12"/>
  <c r="Z61" i="12" s="1"/>
  <c r="D61" i="12"/>
  <c r="E61" i="12"/>
  <c r="F61" i="12"/>
  <c r="Y61" i="5"/>
  <c r="Z61" i="5"/>
  <c r="J61" i="12"/>
  <c r="K61" i="12"/>
  <c r="L61" i="12"/>
  <c r="M61" i="12"/>
  <c r="T61" i="12"/>
  <c r="U61" i="12"/>
  <c r="V61" i="12"/>
  <c r="W61" i="12"/>
  <c r="J62" i="12"/>
  <c r="K62" i="12"/>
  <c r="T62" i="12"/>
  <c r="U62" i="12"/>
  <c r="V62" i="12"/>
  <c r="J63" i="12"/>
  <c r="K63" i="12"/>
  <c r="T63" i="12"/>
  <c r="U63" i="12"/>
  <c r="V63" i="12"/>
  <c r="S67" i="12"/>
  <c r="J71" i="12"/>
  <c r="Q71" i="12"/>
  <c r="R71" i="12"/>
  <c r="U71" i="12"/>
  <c r="A74" i="12"/>
  <c r="B74" i="12"/>
  <c r="Z74" i="12" s="1"/>
  <c r="D74" i="12"/>
  <c r="E74" i="12"/>
  <c r="F74" i="12"/>
  <c r="Y74" i="5"/>
  <c r="J74" i="12"/>
  <c r="K74" i="12"/>
  <c r="L74" i="12"/>
  <c r="M74" i="12"/>
  <c r="Z74" i="5"/>
  <c r="T74" i="12"/>
  <c r="U74" i="12"/>
  <c r="V74" i="12"/>
  <c r="W74" i="12"/>
  <c r="A75" i="12"/>
  <c r="B75" i="12"/>
  <c r="Y75" i="12" s="1"/>
  <c r="D75" i="12"/>
  <c r="E75" i="12"/>
  <c r="F75" i="12"/>
  <c r="Y75" i="5"/>
  <c r="J75" i="12"/>
  <c r="K75" i="12"/>
  <c r="L75" i="12"/>
  <c r="M75" i="12"/>
  <c r="Z75" i="5"/>
  <c r="T75" i="12"/>
  <c r="U75" i="12"/>
  <c r="V75" i="12"/>
  <c r="W75" i="12"/>
  <c r="A76" i="12"/>
  <c r="B76" i="12"/>
  <c r="D76" i="12"/>
  <c r="E76" i="12"/>
  <c r="F76" i="12"/>
  <c r="Y76" i="5"/>
  <c r="J76" i="12"/>
  <c r="K76" i="12"/>
  <c r="L76" i="12"/>
  <c r="M76" i="12"/>
  <c r="Z76" i="5"/>
  <c r="T76" i="12"/>
  <c r="U76" i="12"/>
  <c r="V76" i="12"/>
  <c r="W76" i="12"/>
  <c r="A77" i="12"/>
  <c r="B77" i="12"/>
  <c r="D77" i="12"/>
  <c r="E77" i="12"/>
  <c r="F77" i="12"/>
  <c r="Y77" i="5"/>
  <c r="J77" i="12"/>
  <c r="K77" i="12"/>
  <c r="L77" i="12"/>
  <c r="M77" i="12"/>
  <c r="Z77" i="5"/>
  <c r="T77" i="12"/>
  <c r="U77" i="12"/>
  <c r="V77" i="12"/>
  <c r="W77" i="12"/>
  <c r="A78" i="12"/>
  <c r="B78" i="12"/>
  <c r="Z78" i="12" s="1"/>
  <c r="D78" i="12"/>
  <c r="E78" i="12"/>
  <c r="F78" i="12"/>
  <c r="Y78" i="5"/>
  <c r="J78" i="12"/>
  <c r="K78" i="12"/>
  <c r="L78" i="12"/>
  <c r="M78" i="12"/>
  <c r="Z78" i="5"/>
  <c r="T78" i="12"/>
  <c r="U78" i="12"/>
  <c r="V78" i="12"/>
  <c r="W78" i="12"/>
  <c r="Y78" i="12"/>
  <c r="A79" i="12"/>
  <c r="B79" i="12"/>
  <c r="D79" i="12"/>
  <c r="E79" i="12"/>
  <c r="F79" i="12"/>
  <c r="Y79" i="5"/>
  <c r="J79" i="12"/>
  <c r="K79" i="12"/>
  <c r="L79" i="12"/>
  <c r="M79" i="12"/>
  <c r="Z79" i="5"/>
  <c r="T79" i="12"/>
  <c r="U79" i="12"/>
  <c r="V79" i="12"/>
  <c r="W79" i="12"/>
  <c r="A80" i="12"/>
  <c r="B80" i="12"/>
  <c r="D80" i="12"/>
  <c r="E80" i="12"/>
  <c r="F80" i="12"/>
  <c r="Y80" i="5"/>
  <c r="J80" i="12"/>
  <c r="K80" i="12"/>
  <c r="L80" i="12"/>
  <c r="M80" i="12"/>
  <c r="Z80" i="5"/>
  <c r="T80" i="12"/>
  <c r="U80" i="12"/>
  <c r="V80" i="12"/>
  <c r="W80" i="12"/>
  <c r="A81" i="12"/>
  <c r="B81" i="12"/>
  <c r="Y81" i="12" s="1"/>
  <c r="D81" i="12"/>
  <c r="E81" i="12"/>
  <c r="F81" i="12"/>
  <c r="Y81" i="5"/>
  <c r="J81" i="12"/>
  <c r="K81" i="12"/>
  <c r="L81" i="12"/>
  <c r="M81" i="12"/>
  <c r="Z81" i="5"/>
  <c r="T81" i="12"/>
  <c r="U81" i="12"/>
  <c r="V81" i="12"/>
  <c r="W81" i="12"/>
  <c r="A82" i="12"/>
  <c r="B82" i="12"/>
  <c r="Y82" i="12" s="1"/>
  <c r="D82" i="12"/>
  <c r="E82" i="12"/>
  <c r="F82" i="12"/>
  <c r="Y82" i="5"/>
  <c r="J82" i="12"/>
  <c r="K82" i="12"/>
  <c r="L82" i="12"/>
  <c r="M82" i="12"/>
  <c r="Z82" i="5"/>
  <c r="T82" i="12"/>
  <c r="U82" i="12"/>
  <c r="V82" i="12"/>
  <c r="W82" i="12"/>
  <c r="A83" i="12"/>
  <c r="B83" i="12"/>
  <c r="Y83" i="12" s="1"/>
  <c r="D83" i="12"/>
  <c r="E83" i="12"/>
  <c r="F83" i="12"/>
  <c r="Y83" i="5"/>
  <c r="J83" i="12"/>
  <c r="K83" i="12"/>
  <c r="L83" i="12"/>
  <c r="M83" i="12"/>
  <c r="Z83" i="5"/>
  <c r="T83" i="12"/>
  <c r="U83" i="12"/>
  <c r="V83" i="12"/>
  <c r="W83" i="12"/>
  <c r="J84" i="12"/>
  <c r="K84" i="12"/>
  <c r="T84" i="12"/>
  <c r="U84" i="12"/>
  <c r="V84" i="12"/>
  <c r="J85" i="12"/>
  <c r="K85" i="12"/>
  <c r="T85" i="12"/>
  <c r="U85" i="12"/>
  <c r="V85" i="12"/>
  <c r="J93" i="12"/>
  <c r="N93" i="12"/>
  <c r="R93" i="12"/>
  <c r="U93" i="12"/>
  <c r="V93" i="12"/>
  <c r="A96" i="12"/>
  <c r="B96" i="12"/>
  <c r="Z96" i="12" s="1"/>
  <c r="D96" i="12"/>
  <c r="E96" i="12"/>
  <c r="F96" i="12"/>
  <c r="Y96" i="5"/>
  <c r="J96" i="12"/>
  <c r="K96" i="12"/>
  <c r="L96" i="12"/>
  <c r="M96" i="12"/>
  <c r="Z96" i="5"/>
  <c r="T96" i="12"/>
  <c r="U96" i="12"/>
  <c r="V96" i="12"/>
  <c r="W96" i="12"/>
  <c r="A97" i="12"/>
  <c r="B97" i="12"/>
  <c r="Y97" i="12" s="1"/>
  <c r="D97" i="12"/>
  <c r="E97" i="12"/>
  <c r="F97" i="12"/>
  <c r="Y97" i="5"/>
  <c r="J97" i="12"/>
  <c r="K97" i="12"/>
  <c r="L97" i="12"/>
  <c r="M97" i="12"/>
  <c r="Z97" i="5"/>
  <c r="T97" i="12"/>
  <c r="U97" i="12"/>
  <c r="V97" i="12"/>
  <c r="W97" i="12"/>
  <c r="A98" i="12"/>
  <c r="B98" i="12"/>
  <c r="Y98" i="12"/>
  <c r="D98" i="12"/>
  <c r="E98" i="12"/>
  <c r="F98" i="12"/>
  <c r="Y98" i="5"/>
  <c r="J98" i="12"/>
  <c r="K98" i="12"/>
  <c r="L98" i="12"/>
  <c r="M98" i="12"/>
  <c r="Z98" i="5"/>
  <c r="T98" i="12"/>
  <c r="U98" i="12"/>
  <c r="V98" i="12"/>
  <c r="W98" i="12"/>
  <c r="Z98" i="12"/>
  <c r="A99" i="12"/>
  <c r="B99" i="12"/>
  <c r="Y99" i="12" s="1"/>
  <c r="D99" i="12"/>
  <c r="E99" i="12"/>
  <c r="F99" i="12"/>
  <c r="Y99" i="5"/>
  <c r="J99" i="12"/>
  <c r="K99" i="12"/>
  <c r="L99" i="12"/>
  <c r="M99" i="12"/>
  <c r="Z99" i="5"/>
  <c r="T99" i="12"/>
  <c r="U99" i="12"/>
  <c r="V99" i="12"/>
  <c r="W99" i="12"/>
  <c r="A100" i="12"/>
  <c r="B100" i="12"/>
  <c r="D100" i="12"/>
  <c r="E100" i="12"/>
  <c r="F100" i="12"/>
  <c r="Y100" i="5"/>
  <c r="J100" i="12"/>
  <c r="K100" i="12"/>
  <c r="L100" i="12"/>
  <c r="M100" i="12"/>
  <c r="Z100" i="5"/>
  <c r="T100" i="12"/>
  <c r="U100" i="12"/>
  <c r="V100" i="12"/>
  <c r="W100" i="12"/>
  <c r="A101" i="12"/>
  <c r="B101" i="12"/>
  <c r="D101" i="12"/>
  <c r="E101" i="12"/>
  <c r="F101" i="12"/>
  <c r="Y101" i="5"/>
  <c r="J101" i="12"/>
  <c r="K101" i="12"/>
  <c r="L101" i="12"/>
  <c r="M101" i="12"/>
  <c r="Z101" i="5"/>
  <c r="T101" i="12"/>
  <c r="U101" i="12"/>
  <c r="V101" i="12"/>
  <c r="W101" i="12"/>
  <c r="A102" i="12"/>
  <c r="B102" i="12"/>
  <c r="Y102" i="12" s="1"/>
  <c r="D102" i="12"/>
  <c r="E102" i="12"/>
  <c r="F102" i="12"/>
  <c r="Y102" i="5"/>
  <c r="J102" i="12"/>
  <c r="K102" i="12"/>
  <c r="L102" i="12"/>
  <c r="M102" i="12"/>
  <c r="Z102" i="5"/>
  <c r="T102" i="12"/>
  <c r="U102" i="12"/>
  <c r="V102" i="12"/>
  <c r="W102" i="12"/>
  <c r="Z102" i="12"/>
  <c r="A103" i="12"/>
  <c r="B103" i="12"/>
  <c r="Y103" i="12" s="1"/>
  <c r="D103" i="12"/>
  <c r="E103" i="12"/>
  <c r="F103" i="12"/>
  <c r="Y103" i="5"/>
  <c r="J103" i="12"/>
  <c r="K103" i="12"/>
  <c r="L103" i="12"/>
  <c r="M103" i="12"/>
  <c r="Z103" i="5"/>
  <c r="T103" i="12"/>
  <c r="U103" i="12"/>
  <c r="V103" i="12"/>
  <c r="W103" i="12"/>
  <c r="A104" i="12"/>
  <c r="B104" i="12"/>
  <c r="D104" i="12"/>
  <c r="E104" i="12"/>
  <c r="F104" i="12"/>
  <c r="Y104" i="5"/>
  <c r="J104" i="12"/>
  <c r="K104" i="12"/>
  <c r="L104" i="12"/>
  <c r="M104" i="12"/>
  <c r="Z104" i="5"/>
  <c r="T104" i="12"/>
  <c r="U104" i="12"/>
  <c r="V104" i="12"/>
  <c r="W104" i="12"/>
  <c r="A105" i="12"/>
  <c r="B105" i="12"/>
  <c r="Y105" i="12" s="1"/>
  <c r="D105" i="12"/>
  <c r="E105" i="12"/>
  <c r="F105" i="12"/>
  <c r="Y105" i="5"/>
  <c r="J105" i="12"/>
  <c r="K105" i="12"/>
  <c r="L105" i="12"/>
  <c r="M105" i="12"/>
  <c r="Z105" i="5"/>
  <c r="T105" i="12"/>
  <c r="U105" i="12"/>
  <c r="V105" i="12"/>
  <c r="W105" i="12"/>
  <c r="J106" i="12"/>
  <c r="K106" i="12"/>
  <c r="T106" i="12"/>
  <c r="U106" i="12"/>
  <c r="V106" i="12"/>
  <c r="J107" i="12"/>
  <c r="K107" i="12"/>
  <c r="T107" i="12"/>
  <c r="U107" i="12"/>
  <c r="V107" i="12"/>
  <c r="J115" i="12"/>
  <c r="N115" i="12"/>
  <c r="R115" i="12"/>
  <c r="U115" i="12"/>
  <c r="V115" i="12"/>
  <c r="A118" i="12"/>
  <c r="B118" i="12"/>
  <c r="Y118" i="12" s="1"/>
  <c r="D118" i="12"/>
  <c r="E118" i="12"/>
  <c r="F118" i="12"/>
  <c r="Y118" i="5"/>
  <c r="J118" i="12"/>
  <c r="K118" i="12"/>
  <c r="L118" i="12"/>
  <c r="M118" i="12"/>
  <c r="Z118" i="5"/>
  <c r="T118" i="12"/>
  <c r="U118" i="12"/>
  <c r="V118" i="12"/>
  <c r="W118" i="12"/>
  <c r="A119" i="12"/>
  <c r="B119" i="12"/>
  <c r="D119" i="12"/>
  <c r="E119" i="12"/>
  <c r="F119" i="12"/>
  <c r="Y119" i="5"/>
  <c r="J119" i="12"/>
  <c r="K119" i="12"/>
  <c r="L119" i="12"/>
  <c r="M119" i="12"/>
  <c r="Z119" i="5"/>
  <c r="T119" i="12"/>
  <c r="U119" i="12"/>
  <c r="V119" i="12"/>
  <c r="W119" i="12"/>
  <c r="A120" i="12"/>
  <c r="B120" i="12"/>
  <c r="Y120" i="12" s="1"/>
  <c r="D120" i="12"/>
  <c r="E120" i="12"/>
  <c r="F120" i="12"/>
  <c r="Y120" i="5"/>
  <c r="J120" i="12"/>
  <c r="K120" i="12"/>
  <c r="L120" i="12"/>
  <c r="M120" i="12"/>
  <c r="Z120" i="5"/>
  <c r="T120" i="12"/>
  <c r="U120" i="12"/>
  <c r="V120" i="12"/>
  <c r="W120" i="12"/>
  <c r="A121" i="12"/>
  <c r="B121" i="12"/>
  <c r="Y121" i="12" s="1"/>
  <c r="D121" i="12"/>
  <c r="E121" i="12"/>
  <c r="F121" i="12"/>
  <c r="Y121" i="5"/>
  <c r="J121" i="12"/>
  <c r="K121" i="12"/>
  <c r="L121" i="12"/>
  <c r="M121" i="12"/>
  <c r="Z121" i="5"/>
  <c r="T121" i="12"/>
  <c r="U121" i="12"/>
  <c r="V121" i="12"/>
  <c r="W121" i="12"/>
  <c r="A122" i="12"/>
  <c r="B122" i="12"/>
  <c r="D122" i="12"/>
  <c r="E122" i="12"/>
  <c r="F122" i="12"/>
  <c r="Y122" i="5"/>
  <c r="J122" i="12"/>
  <c r="K122" i="12"/>
  <c r="L122" i="12"/>
  <c r="M122" i="12"/>
  <c r="Z122" i="5"/>
  <c r="T122" i="12"/>
  <c r="U122" i="12"/>
  <c r="V122" i="12"/>
  <c r="W122" i="12"/>
  <c r="A123" i="12"/>
  <c r="B123" i="12"/>
  <c r="Y123" i="12" s="1"/>
  <c r="D123" i="12"/>
  <c r="E123" i="12"/>
  <c r="F123" i="12"/>
  <c r="Y123" i="5"/>
  <c r="J123" i="12"/>
  <c r="K123" i="12"/>
  <c r="L123" i="12"/>
  <c r="M123" i="12"/>
  <c r="Z123" i="5"/>
  <c r="T123" i="12"/>
  <c r="U123" i="12"/>
  <c r="V123" i="12"/>
  <c r="W123" i="12"/>
  <c r="A124" i="12"/>
  <c r="B124" i="12"/>
  <c r="D124" i="12"/>
  <c r="E124" i="12"/>
  <c r="F124" i="12"/>
  <c r="Y124" i="5"/>
  <c r="J124" i="12"/>
  <c r="K124" i="12"/>
  <c r="L124" i="12"/>
  <c r="M124" i="12"/>
  <c r="Z124" i="5"/>
  <c r="T124" i="12"/>
  <c r="U124" i="12"/>
  <c r="V124" i="12"/>
  <c r="W124" i="12"/>
  <c r="A125" i="12"/>
  <c r="B125" i="12"/>
  <c r="Z125" i="12" s="1"/>
  <c r="D125" i="12"/>
  <c r="E125" i="12"/>
  <c r="F125" i="12"/>
  <c r="Y125" i="5"/>
  <c r="J125" i="12"/>
  <c r="K125" i="12"/>
  <c r="L125" i="12"/>
  <c r="M125" i="12"/>
  <c r="Z125" i="5"/>
  <c r="T125" i="12"/>
  <c r="U125" i="12"/>
  <c r="V125" i="12"/>
  <c r="W125" i="12"/>
  <c r="A126" i="12"/>
  <c r="B126" i="12"/>
  <c r="Z126" i="12" s="1"/>
  <c r="D126" i="12"/>
  <c r="E126" i="12"/>
  <c r="F126" i="12"/>
  <c r="Y126" i="5"/>
  <c r="J126" i="12"/>
  <c r="K126" i="12"/>
  <c r="L126" i="12"/>
  <c r="M126" i="12"/>
  <c r="Z126" i="5"/>
  <c r="T126" i="12"/>
  <c r="U126" i="12"/>
  <c r="V126" i="12"/>
  <c r="W126" i="12"/>
  <c r="A127" i="12"/>
  <c r="B127" i="12"/>
  <c r="D127" i="12"/>
  <c r="E127" i="12"/>
  <c r="F127" i="12"/>
  <c r="Y127" i="5"/>
  <c r="J127" i="12"/>
  <c r="K127" i="12"/>
  <c r="L127" i="12"/>
  <c r="M127" i="12"/>
  <c r="Z127" i="5"/>
  <c r="T127" i="12"/>
  <c r="U127" i="12"/>
  <c r="V127" i="12"/>
  <c r="W127" i="12"/>
  <c r="J128" i="12"/>
  <c r="K128" i="12"/>
  <c r="T128" i="12"/>
  <c r="U128" i="12"/>
  <c r="V128" i="12"/>
  <c r="J129" i="12"/>
  <c r="K129" i="12"/>
  <c r="T129" i="12"/>
  <c r="U129" i="12"/>
  <c r="V129" i="12"/>
  <c r="J137" i="12"/>
  <c r="N137" i="12"/>
  <c r="R137" i="12"/>
  <c r="U137" i="12"/>
  <c r="V137" i="12"/>
  <c r="A140" i="12"/>
  <c r="B140" i="12"/>
  <c r="Y140" i="12" s="1"/>
  <c r="D140" i="12"/>
  <c r="E140" i="12"/>
  <c r="F140" i="12"/>
  <c r="Y140" i="5"/>
  <c r="J140" i="12"/>
  <c r="K140" i="12"/>
  <c r="L140" i="12"/>
  <c r="M140" i="12"/>
  <c r="Z140" i="5"/>
  <c r="T140" i="12"/>
  <c r="U140" i="12"/>
  <c r="V140" i="12"/>
  <c r="W140" i="12"/>
  <c r="A141" i="12"/>
  <c r="B141" i="12"/>
  <c r="Z141" i="12" s="1"/>
  <c r="D141" i="12"/>
  <c r="E141" i="12"/>
  <c r="F141" i="12"/>
  <c r="Y141" i="5"/>
  <c r="J141" i="12"/>
  <c r="K141" i="12"/>
  <c r="L141" i="12"/>
  <c r="M141" i="12"/>
  <c r="Z141" i="5"/>
  <c r="T141" i="12"/>
  <c r="U141" i="12"/>
  <c r="V141" i="12"/>
  <c r="W141" i="12"/>
  <c r="A142" i="12"/>
  <c r="B142" i="12"/>
  <c r="Z142" i="12" s="1"/>
  <c r="D142" i="12"/>
  <c r="E142" i="12"/>
  <c r="F142" i="12"/>
  <c r="Y142" i="5"/>
  <c r="J142" i="12"/>
  <c r="K142" i="12"/>
  <c r="L142" i="12"/>
  <c r="M142" i="12"/>
  <c r="Z142" i="5"/>
  <c r="T142" i="12"/>
  <c r="U142" i="12"/>
  <c r="V142" i="12"/>
  <c r="W142" i="12"/>
  <c r="A143" i="12"/>
  <c r="B143" i="12"/>
  <c r="Y143" i="12" s="1"/>
  <c r="D143" i="12"/>
  <c r="E143" i="12"/>
  <c r="F143" i="12"/>
  <c r="Y143" i="5"/>
  <c r="J143" i="12"/>
  <c r="K143" i="12"/>
  <c r="L143" i="12"/>
  <c r="M143" i="12"/>
  <c r="Z143" i="5"/>
  <c r="T143" i="12"/>
  <c r="U143" i="12"/>
  <c r="V143" i="12"/>
  <c r="W143" i="12"/>
  <c r="A144" i="12"/>
  <c r="B144" i="12"/>
  <c r="D144" i="12"/>
  <c r="E144" i="12"/>
  <c r="F144" i="12"/>
  <c r="Y144" i="5"/>
  <c r="J144" i="12"/>
  <c r="K144" i="12"/>
  <c r="L144" i="12"/>
  <c r="M144" i="12"/>
  <c r="Z144" i="5"/>
  <c r="T144" i="12"/>
  <c r="U144" i="12"/>
  <c r="V144" i="12"/>
  <c r="W144" i="12"/>
  <c r="A145" i="12"/>
  <c r="B145" i="12"/>
  <c r="D145" i="12"/>
  <c r="E145" i="12"/>
  <c r="F145" i="12"/>
  <c r="Y145" i="5"/>
  <c r="J145" i="12"/>
  <c r="K145" i="12"/>
  <c r="L145" i="12"/>
  <c r="M145" i="12"/>
  <c r="Z145" i="5"/>
  <c r="T145" i="12"/>
  <c r="U145" i="12"/>
  <c r="V145" i="12"/>
  <c r="W145" i="12"/>
  <c r="A146" i="12"/>
  <c r="B146" i="12"/>
  <c r="Z146" i="12" s="1"/>
  <c r="D146" i="12"/>
  <c r="E146" i="12"/>
  <c r="F146" i="12"/>
  <c r="Y146" i="5"/>
  <c r="J146" i="12"/>
  <c r="K146" i="12"/>
  <c r="L146" i="12"/>
  <c r="M146" i="12"/>
  <c r="Z146" i="5"/>
  <c r="T146" i="12"/>
  <c r="U146" i="12"/>
  <c r="V146" i="12"/>
  <c r="W146" i="12"/>
  <c r="A147" i="12"/>
  <c r="B147" i="12"/>
  <c r="Y147" i="12" s="1"/>
  <c r="D147" i="12"/>
  <c r="E147" i="12"/>
  <c r="F147" i="12"/>
  <c r="Y147" i="5"/>
  <c r="J147" i="12"/>
  <c r="K147" i="12"/>
  <c r="L147" i="12"/>
  <c r="M147" i="12"/>
  <c r="Z147" i="5"/>
  <c r="T147" i="12"/>
  <c r="U147" i="12"/>
  <c r="V147" i="12"/>
  <c r="W147" i="12"/>
  <c r="A148" i="12"/>
  <c r="B148" i="12"/>
  <c r="D148" i="12"/>
  <c r="E148" i="12"/>
  <c r="F148" i="12"/>
  <c r="Y148" i="5"/>
  <c r="J148" i="12"/>
  <c r="K148" i="12"/>
  <c r="L148" i="12"/>
  <c r="M148" i="12"/>
  <c r="Z148" i="5"/>
  <c r="T148" i="12"/>
  <c r="U148" i="12"/>
  <c r="V148" i="12"/>
  <c r="W148" i="12"/>
  <c r="A149" i="12"/>
  <c r="B149" i="12"/>
  <c r="D149" i="12"/>
  <c r="E149" i="12"/>
  <c r="F149" i="12"/>
  <c r="Y149" i="5"/>
  <c r="J149" i="12"/>
  <c r="K149" i="12"/>
  <c r="L149" i="12"/>
  <c r="M149" i="12"/>
  <c r="Z149" i="5"/>
  <c r="T149" i="12"/>
  <c r="U149" i="12"/>
  <c r="V149" i="12"/>
  <c r="W149" i="12"/>
  <c r="J150" i="12"/>
  <c r="K150" i="12"/>
  <c r="T150" i="12"/>
  <c r="U150" i="12"/>
  <c r="V150" i="12"/>
  <c r="J151" i="12"/>
  <c r="K151" i="12"/>
  <c r="T151" i="12"/>
  <c r="U151" i="12"/>
  <c r="V151" i="12"/>
  <c r="J159" i="12"/>
  <c r="N159" i="12"/>
  <c r="R159" i="12"/>
  <c r="U159" i="12"/>
  <c r="V159" i="12"/>
  <c r="A162" i="12"/>
  <c r="B162" i="12"/>
  <c r="Y162" i="12" s="1"/>
  <c r="D162" i="12"/>
  <c r="E162" i="12"/>
  <c r="F162" i="12"/>
  <c r="Y162" i="5"/>
  <c r="J162" i="12"/>
  <c r="K162" i="12"/>
  <c r="L162" i="12"/>
  <c r="M162" i="12"/>
  <c r="Z162" i="5"/>
  <c r="T162" i="12"/>
  <c r="U162" i="12"/>
  <c r="V162" i="12"/>
  <c r="W162" i="12"/>
  <c r="A163" i="12"/>
  <c r="B163" i="12"/>
  <c r="D163" i="12"/>
  <c r="E163" i="12"/>
  <c r="F163" i="12"/>
  <c r="Y163" i="5"/>
  <c r="J163" i="12"/>
  <c r="K163" i="12"/>
  <c r="L163" i="12"/>
  <c r="M163" i="12"/>
  <c r="Z163" i="5"/>
  <c r="T163" i="12"/>
  <c r="U163" i="12"/>
  <c r="V163" i="12"/>
  <c r="W163" i="12"/>
  <c r="A164" i="12"/>
  <c r="B164" i="12"/>
  <c r="Z164" i="12"/>
  <c r="D164" i="12"/>
  <c r="E164" i="12"/>
  <c r="F164" i="12"/>
  <c r="Y164" i="5"/>
  <c r="J164" i="12"/>
  <c r="K164" i="12"/>
  <c r="L164" i="12"/>
  <c r="M164" i="12"/>
  <c r="Z164" i="5"/>
  <c r="T164" i="12"/>
  <c r="U164" i="12"/>
  <c r="V164" i="12"/>
  <c r="W164" i="12"/>
  <c r="Y164" i="12"/>
  <c r="A165" i="12"/>
  <c r="B165" i="12"/>
  <c r="Y165" i="12" s="1"/>
  <c r="D165" i="12"/>
  <c r="E165" i="12"/>
  <c r="F165" i="12"/>
  <c r="Y165" i="5"/>
  <c r="J165" i="12"/>
  <c r="K165" i="12"/>
  <c r="L165" i="12"/>
  <c r="M165" i="12"/>
  <c r="Z165" i="5"/>
  <c r="T165" i="12"/>
  <c r="U165" i="12"/>
  <c r="V165" i="12"/>
  <c r="W165" i="12"/>
  <c r="A166" i="12"/>
  <c r="B166" i="12"/>
  <c r="Z166" i="12"/>
  <c r="D166" i="12"/>
  <c r="E166" i="12"/>
  <c r="F166" i="12"/>
  <c r="Y166" i="5"/>
  <c r="J166" i="12"/>
  <c r="K166" i="12"/>
  <c r="L166" i="12"/>
  <c r="M166" i="12"/>
  <c r="Z166" i="5"/>
  <c r="T166" i="12"/>
  <c r="U166" i="12"/>
  <c r="V166" i="12"/>
  <c r="W166" i="12"/>
  <c r="Y166" i="12"/>
  <c r="A167" i="12"/>
  <c r="B167" i="12"/>
  <c r="Z167" i="12" s="1"/>
  <c r="D167" i="12"/>
  <c r="E167" i="12"/>
  <c r="F167" i="12"/>
  <c r="Y167" i="5"/>
  <c r="J167" i="12"/>
  <c r="K167" i="12"/>
  <c r="L167" i="12"/>
  <c r="M167" i="12"/>
  <c r="Z167" i="5"/>
  <c r="T167" i="12"/>
  <c r="U167" i="12"/>
  <c r="V167" i="12"/>
  <c r="W167" i="12"/>
  <c r="A168" i="12"/>
  <c r="B168" i="12"/>
  <c r="Y168" i="12" s="1"/>
  <c r="D168" i="12"/>
  <c r="E168" i="12"/>
  <c r="F168" i="12"/>
  <c r="Y168" i="5"/>
  <c r="J168" i="12"/>
  <c r="K168" i="12"/>
  <c r="L168" i="12"/>
  <c r="M168" i="12"/>
  <c r="Z168" i="5"/>
  <c r="T168" i="12"/>
  <c r="U168" i="12"/>
  <c r="V168" i="12"/>
  <c r="W168" i="12"/>
  <c r="A169" i="12"/>
  <c r="B169" i="12"/>
  <c r="D169" i="12"/>
  <c r="E169" i="12"/>
  <c r="F169" i="12"/>
  <c r="Y169" i="5"/>
  <c r="J169" i="12"/>
  <c r="K169" i="12"/>
  <c r="L169" i="12"/>
  <c r="M169" i="12"/>
  <c r="Z169" i="5"/>
  <c r="T169" i="12"/>
  <c r="U169" i="12"/>
  <c r="V169" i="12"/>
  <c r="W169" i="12"/>
  <c r="A170" i="12"/>
  <c r="B170" i="12"/>
  <c r="Y170" i="12" s="1"/>
  <c r="D170" i="12"/>
  <c r="E170" i="12"/>
  <c r="F170" i="12"/>
  <c r="Y170" i="5"/>
  <c r="J170" i="12"/>
  <c r="K170" i="12"/>
  <c r="L170" i="12"/>
  <c r="M170" i="12"/>
  <c r="Z170" i="5"/>
  <c r="T170" i="12"/>
  <c r="U170" i="12"/>
  <c r="V170" i="12"/>
  <c r="W170" i="12"/>
  <c r="A171" i="12"/>
  <c r="B171" i="12"/>
  <c r="Y171" i="12" s="1"/>
  <c r="D171" i="12"/>
  <c r="E171" i="12"/>
  <c r="F171" i="12"/>
  <c r="Y171" i="5"/>
  <c r="J171" i="12"/>
  <c r="K171" i="12"/>
  <c r="L171" i="12"/>
  <c r="M171" i="12"/>
  <c r="Z171" i="5"/>
  <c r="T171" i="12"/>
  <c r="U171" i="12"/>
  <c r="V171" i="12"/>
  <c r="W171" i="12"/>
  <c r="J172" i="12"/>
  <c r="K172" i="12"/>
  <c r="T172" i="12"/>
  <c r="U172" i="12"/>
  <c r="V172" i="12"/>
  <c r="J173" i="12"/>
  <c r="K173" i="12"/>
  <c r="T173" i="12"/>
  <c r="U173" i="12"/>
  <c r="V173" i="12"/>
  <c r="J181" i="12"/>
  <c r="N181" i="12"/>
  <c r="R181" i="12"/>
  <c r="U181" i="12"/>
  <c r="V181" i="12"/>
  <c r="A184" i="12"/>
  <c r="B184" i="12"/>
  <c r="Z184" i="12" s="1"/>
  <c r="D184" i="12"/>
  <c r="E184" i="12"/>
  <c r="F184" i="12"/>
  <c r="Y184" i="5"/>
  <c r="J184" i="12"/>
  <c r="K184" i="12"/>
  <c r="L184" i="12"/>
  <c r="M184" i="12"/>
  <c r="Z184" i="5"/>
  <c r="T184" i="12"/>
  <c r="U184" i="12"/>
  <c r="V184" i="12"/>
  <c r="W184" i="12"/>
  <c r="Y184" i="12"/>
  <c r="A185" i="12"/>
  <c r="B185" i="12"/>
  <c r="Z185" i="12" s="1"/>
  <c r="D185" i="12"/>
  <c r="E185" i="12"/>
  <c r="F185" i="12"/>
  <c r="Y185" i="5"/>
  <c r="J185" i="12"/>
  <c r="K185" i="12"/>
  <c r="L185" i="12"/>
  <c r="M185" i="12"/>
  <c r="Z185" i="5"/>
  <c r="T185" i="12"/>
  <c r="U185" i="12"/>
  <c r="V185" i="12"/>
  <c r="W185" i="12"/>
  <c r="A186" i="12"/>
  <c r="B186" i="12"/>
  <c r="Z186" i="12" s="1"/>
  <c r="D186" i="12"/>
  <c r="E186" i="12"/>
  <c r="F186" i="12"/>
  <c r="Y186" i="5"/>
  <c r="J186" i="12"/>
  <c r="K186" i="12"/>
  <c r="L186" i="12"/>
  <c r="M186" i="12"/>
  <c r="Z186" i="5"/>
  <c r="T186" i="12"/>
  <c r="U186" i="12"/>
  <c r="V186" i="12"/>
  <c r="W186" i="12"/>
  <c r="A187" i="12"/>
  <c r="B187" i="12"/>
  <c r="D187" i="12"/>
  <c r="E187" i="12"/>
  <c r="F187" i="12"/>
  <c r="Y187" i="5"/>
  <c r="J187" i="12"/>
  <c r="K187" i="12"/>
  <c r="L187" i="12"/>
  <c r="M187" i="12"/>
  <c r="Z187" i="5"/>
  <c r="T187" i="12"/>
  <c r="U187" i="12"/>
  <c r="V187" i="12"/>
  <c r="W187" i="12"/>
  <c r="A188" i="12"/>
  <c r="B188" i="12"/>
  <c r="Z188" i="12" s="1"/>
  <c r="D188" i="12"/>
  <c r="E188" i="12"/>
  <c r="F188" i="12"/>
  <c r="Y188" i="5"/>
  <c r="J188" i="12"/>
  <c r="K188" i="12"/>
  <c r="L188" i="12"/>
  <c r="M188" i="12"/>
  <c r="Z188" i="5"/>
  <c r="T188" i="12"/>
  <c r="U188" i="12"/>
  <c r="V188" i="12"/>
  <c r="W188" i="12"/>
  <c r="Y188" i="12"/>
  <c r="A189" i="12"/>
  <c r="B189" i="12"/>
  <c r="Z189" i="12" s="1"/>
  <c r="D189" i="12"/>
  <c r="E189" i="12"/>
  <c r="F189" i="12"/>
  <c r="Y189" i="5"/>
  <c r="J189" i="12"/>
  <c r="K189" i="12"/>
  <c r="L189" i="12"/>
  <c r="M189" i="12"/>
  <c r="Z189" i="5"/>
  <c r="T189" i="12"/>
  <c r="U189" i="12"/>
  <c r="V189" i="12"/>
  <c r="W189" i="12"/>
  <c r="A190" i="12"/>
  <c r="B190" i="12"/>
  <c r="Y190" i="12" s="1"/>
  <c r="D190" i="12"/>
  <c r="E190" i="12"/>
  <c r="F190" i="12"/>
  <c r="Y190" i="5"/>
  <c r="J190" i="12"/>
  <c r="K190" i="12"/>
  <c r="L190" i="12"/>
  <c r="M190" i="12"/>
  <c r="Z190" i="5"/>
  <c r="T190" i="12"/>
  <c r="U190" i="12"/>
  <c r="V190" i="12"/>
  <c r="W190" i="12"/>
  <c r="Z190" i="12"/>
  <c r="A191" i="12"/>
  <c r="B191" i="12"/>
  <c r="D191" i="12"/>
  <c r="E191" i="12"/>
  <c r="F191" i="12"/>
  <c r="Y191" i="5"/>
  <c r="J191" i="12"/>
  <c r="K191" i="12"/>
  <c r="L191" i="12"/>
  <c r="M191" i="12"/>
  <c r="Z191" i="5"/>
  <c r="T191" i="12"/>
  <c r="U191" i="12"/>
  <c r="V191" i="12"/>
  <c r="W191" i="12"/>
  <c r="A192" i="12"/>
  <c r="B192" i="12"/>
  <c r="D192" i="12"/>
  <c r="E192" i="12"/>
  <c r="F192" i="12"/>
  <c r="Y192" i="5"/>
  <c r="J192" i="12"/>
  <c r="K192" i="12"/>
  <c r="L192" i="12"/>
  <c r="M192" i="12"/>
  <c r="Z192" i="5"/>
  <c r="T192" i="12"/>
  <c r="U192" i="12"/>
  <c r="V192" i="12"/>
  <c r="W192" i="12"/>
  <c r="Y192" i="12"/>
  <c r="Z192" i="12"/>
  <c r="A193" i="12"/>
  <c r="B193" i="12"/>
  <c r="Z193" i="12" s="1"/>
  <c r="D193" i="12"/>
  <c r="E193" i="12"/>
  <c r="F193" i="12"/>
  <c r="Y193" i="5"/>
  <c r="J193" i="12"/>
  <c r="K193" i="12"/>
  <c r="L193" i="12"/>
  <c r="M193" i="12"/>
  <c r="Z193" i="5"/>
  <c r="T193" i="12"/>
  <c r="U193" i="12"/>
  <c r="V193" i="12"/>
  <c r="W193" i="12"/>
  <c r="Y193" i="12"/>
  <c r="J194" i="12"/>
  <c r="K194" i="12"/>
  <c r="T194" i="12"/>
  <c r="U194" i="12"/>
  <c r="V194" i="12"/>
  <c r="J195" i="12"/>
  <c r="K195" i="12"/>
  <c r="T195" i="12"/>
  <c r="U195" i="12"/>
  <c r="V195" i="12"/>
  <c r="J203" i="12"/>
  <c r="M203" i="12"/>
  <c r="N203" i="12"/>
  <c r="R203" i="12"/>
  <c r="U203" i="12"/>
  <c r="V203" i="12"/>
  <c r="A206" i="12"/>
  <c r="B206" i="12"/>
  <c r="Z206" i="12" s="1"/>
  <c r="D206" i="12"/>
  <c r="E206" i="12"/>
  <c r="F206" i="12"/>
  <c r="Y206" i="5"/>
  <c r="J206" i="12"/>
  <c r="K206" i="12"/>
  <c r="L206" i="12"/>
  <c r="M206" i="12"/>
  <c r="Z206" i="5"/>
  <c r="T206" i="12"/>
  <c r="U206" i="12"/>
  <c r="V206" i="12"/>
  <c r="W206" i="12"/>
  <c r="Y206" i="12"/>
  <c r="A207" i="12"/>
  <c r="B207" i="12"/>
  <c r="Y207" i="12" s="1"/>
  <c r="D207" i="12"/>
  <c r="E207" i="12"/>
  <c r="F207" i="12"/>
  <c r="Y207" i="5"/>
  <c r="J207" i="12"/>
  <c r="K207" i="12"/>
  <c r="L207" i="12"/>
  <c r="M207" i="12"/>
  <c r="Z207" i="5"/>
  <c r="T207" i="12"/>
  <c r="U207" i="12"/>
  <c r="V207" i="12"/>
  <c r="W207" i="12"/>
  <c r="Z207" i="12"/>
  <c r="A208" i="12"/>
  <c r="B208" i="12"/>
  <c r="Z208" i="12" s="1"/>
  <c r="D208" i="12"/>
  <c r="E208" i="12"/>
  <c r="F208" i="12"/>
  <c r="Y208" i="5"/>
  <c r="J208" i="12"/>
  <c r="K208" i="12"/>
  <c r="L208" i="12"/>
  <c r="M208" i="12"/>
  <c r="Z208" i="5"/>
  <c r="T208" i="12"/>
  <c r="U208" i="12"/>
  <c r="V208" i="12"/>
  <c r="W208" i="12"/>
  <c r="Y208" i="12"/>
  <c r="A209" i="12"/>
  <c r="B209" i="12"/>
  <c r="Z209" i="12" s="1"/>
  <c r="D209" i="12"/>
  <c r="E209" i="12"/>
  <c r="F209" i="12"/>
  <c r="Y209" i="5"/>
  <c r="J209" i="12"/>
  <c r="K209" i="12"/>
  <c r="L209" i="12"/>
  <c r="M209" i="12"/>
  <c r="Z209" i="5"/>
  <c r="T209" i="12"/>
  <c r="U209" i="12"/>
  <c r="V209" i="12"/>
  <c r="W209" i="12"/>
  <c r="A210" i="12"/>
  <c r="B210" i="12"/>
  <c r="Z210" i="12" s="1"/>
  <c r="D210" i="12"/>
  <c r="E210" i="12"/>
  <c r="F210" i="12"/>
  <c r="Y210" i="5"/>
  <c r="J210" i="12"/>
  <c r="K210" i="12"/>
  <c r="L210" i="12"/>
  <c r="M210" i="12"/>
  <c r="Z210" i="5"/>
  <c r="T210" i="12"/>
  <c r="U210" i="12"/>
  <c r="V210" i="12"/>
  <c r="W210" i="12"/>
  <c r="A211" i="12"/>
  <c r="B211" i="12"/>
  <c r="Y211" i="12" s="1"/>
  <c r="D211" i="12"/>
  <c r="E211" i="12"/>
  <c r="F211" i="12"/>
  <c r="Y211" i="5"/>
  <c r="J211" i="12"/>
  <c r="K211" i="12"/>
  <c r="L211" i="12"/>
  <c r="M211" i="12"/>
  <c r="Z211" i="5"/>
  <c r="T211" i="12"/>
  <c r="U211" i="12"/>
  <c r="V211" i="12"/>
  <c r="W211" i="12"/>
  <c r="A212" i="12"/>
  <c r="B212" i="12"/>
  <c r="D212" i="12"/>
  <c r="E212" i="12"/>
  <c r="F212" i="12"/>
  <c r="Y212" i="5"/>
  <c r="J212" i="12"/>
  <c r="K212" i="12"/>
  <c r="L212" i="12"/>
  <c r="M212" i="12"/>
  <c r="Z212" i="5"/>
  <c r="T212" i="12"/>
  <c r="U212" i="12"/>
  <c r="V212" i="12"/>
  <c r="W212" i="12"/>
  <c r="A213" i="12"/>
  <c r="B213" i="12"/>
  <c r="Y213" i="12" s="1"/>
  <c r="D213" i="12"/>
  <c r="E213" i="12"/>
  <c r="F213" i="12"/>
  <c r="Y213" i="5"/>
  <c r="J213" i="12"/>
  <c r="K213" i="12"/>
  <c r="L213" i="12"/>
  <c r="M213" i="12"/>
  <c r="Z213" i="5"/>
  <c r="T213" i="12"/>
  <c r="U213" i="12"/>
  <c r="V213" i="12"/>
  <c r="W213" i="12"/>
  <c r="A214" i="12"/>
  <c r="B214" i="12"/>
  <c r="Z214" i="12" s="1"/>
  <c r="D214" i="12"/>
  <c r="E214" i="12"/>
  <c r="F214" i="12"/>
  <c r="Y214" i="5"/>
  <c r="J214" i="12"/>
  <c r="K214" i="12"/>
  <c r="L214" i="12"/>
  <c r="M214" i="12"/>
  <c r="Z214" i="5"/>
  <c r="T214" i="12"/>
  <c r="U214" i="12"/>
  <c r="V214" i="12"/>
  <c r="W214" i="12"/>
  <c r="A215" i="12"/>
  <c r="B215" i="12"/>
  <c r="D215" i="12"/>
  <c r="E215" i="12"/>
  <c r="F215" i="12"/>
  <c r="Y215" i="5"/>
  <c r="J215" i="12"/>
  <c r="K215" i="12"/>
  <c r="L215" i="12"/>
  <c r="M215" i="12"/>
  <c r="Z215" i="5"/>
  <c r="T215" i="12"/>
  <c r="U215" i="12"/>
  <c r="V215" i="12"/>
  <c r="W215" i="12"/>
  <c r="Y215" i="12"/>
  <c r="Z215" i="12"/>
  <c r="J216" i="12"/>
  <c r="K216" i="12"/>
  <c r="T216" i="12"/>
  <c r="U216" i="12"/>
  <c r="V216" i="12"/>
  <c r="J217" i="12"/>
  <c r="K217" i="12"/>
  <c r="T217" i="12"/>
  <c r="U217" i="12"/>
  <c r="V217" i="12"/>
  <c r="J225" i="12"/>
  <c r="M225" i="12"/>
  <c r="N225" i="12"/>
  <c r="R225" i="12"/>
  <c r="U225" i="12"/>
  <c r="V225" i="12"/>
  <c r="A228" i="12"/>
  <c r="B228" i="12"/>
  <c r="D228" i="12"/>
  <c r="E228" i="12"/>
  <c r="F228" i="12"/>
  <c r="J228" i="12"/>
  <c r="K228" i="12"/>
  <c r="L228" i="12"/>
  <c r="M228" i="12"/>
  <c r="T228" i="12"/>
  <c r="U228" i="12"/>
  <c r="V228" i="12"/>
  <c r="W228" i="12"/>
  <c r="A229" i="12"/>
  <c r="B229" i="12"/>
  <c r="D229" i="12"/>
  <c r="E229" i="12"/>
  <c r="F229" i="12"/>
  <c r="J229" i="12"/>
  <c r="K229" i="12"/>
  <c r="L229" i="12"/>
  <c r="M229" i="12"/>
  <c r="T229" i="12"/>
  <c r="U229" i="12"/>
  <c r="V229" i="12"/>
  <c r="W229" i="12"/>
  <c r="A230" i="12"/>
  <c r="B230" i="12"/>
  <c r="Y230" i="12" s="1"/>
  <c r="D230" i="12"/>
  <c r="E230" i="12"/>
  <c r="F230" i="12"/>
  <c r="Y230" i="5"/>
  <c r="J230" i="12"/>
  <c r="K230" i="12"/>
  <c r="L230" i="12"/>
  <c r="M230" i="12"/>
  <c r="Z230" i="5"/>
  <c r="T230" i="12"/>
  <c r="U230" i="12"/>
  <c r="V230" i="12"/>
  <c r="W230" i="12"/>
  <c r="A231" i="12"/>
  <c r="B231" i="12"/>
  <c r="Y231" i="12" s="1"/>
  <c r="D231" i="12"/>
  <c r="E231" i="12"/>
  <c r="F231" i="12"/>
  <c r="Y231" i="5"/>
  <c r="J231" i="12"/>
  <c r="K231" i="12"/>
  <c r="L231" i="12"/>
  <c r="M231" i="12"/>
  <c r="Z231" i="5"/>
  <c r="T231" i="12"/>
  <c r="U231" i="12"/>
  <c r="V231" i="12"/>
  <c r="W231" i="12"/>
  <c r="A232" i="12"/>
  <c r="B232" i="12"/>
  <c r="D232" i="12"/>
  <c r="E232" i="12"/>
  <c r="F232" i="12"/>
  <c r="Y232" i="5"/>
  <c r="J232" i="12"/>
  <c r="K232" i="12"/>
  <c r="L232" i="12"/>
  <c r="M232" i="12"/>
  <c r="Z232" i="5"/>
  <c r="T232" i="12"/>
  <c r="U232" i="12"/>
  <c r="V232" i="12"/>
  <c r="W232" i="12"/>
  <c r="A233" i="12"/>
  <c r="B233" i="12"/>
  <c r="Z233" i="12" s="1"/>
  <c r="D233" i="12"/>
  <c r="E233" i="12"/>
  <c r="F233" i="12"/>
  <c r="Y233" i="5"/>
  <c r="J233" i="12"/>
  <c r="K233" i="12"/>
  <c r="L233" i="12"/>
  <c r="M233" i="12"/>
  <c r="Z233" i="5"/>
  <c r="T233" i="12"/>
  <c r="U233" i="12"/>
  <c r="V233" i="12"/>
  <c r="W233" i="12"/>
  <c r="A234" i="12"/>
  <c r="B234" i="12"/>
  <c r="Y234" i="12" s="1"/>
  <c r="D234" i="12"/>
  <c r="E234" i="12"/>
  <c r="F234" i="12"/>
  <c r="Y234" i="5"/>
  <c r="J234" i="12"/>
  <c r="K234" i="12"/>
  <c r="L234" i="12"/>
  <c r="M234" i="12"/>
  <c r="Z234" i="5"/>
  <c r="T234" i="12"/>
  <c r="U234" i="12"/>
  <c r="V234" i="12"/>
  <c r="W234" i="12"/>
  <c r="A235" i="12"/>
  <c r="B235" i="12"/>
  <c r="D235" i="12"/>
  <c r="E235" i="12"/>
  <c r="F235" i="12"/>
  <c r="Y235" i="5"/>
  <c r="J235" i="12"/>
  <c r="K235" i="12"/>
  <c r="L235" i="12"/>
  <c r="M235" i="12"/>
  <c r="Z235" i="5"/>
  <c r="T235" i="12"/>
  <c r="U235" i="12"/>
  <c r="V235" i="12"/>
  <c r="W235" i="12"/>
  <c r="A236" i="12"/>
  <c r="B236" i="12"/>
  <c r="D236" i="12"/>
  <c r="E236" i="12"/>
  <c r="F236" i="12"/>
  <c r="Y236" i="5"/>
  <c r="J236" i="12"/>
  <c r="K236" i="12"/>
  <c r="L236" i="12"/>
  <c r="M236" i="12"/>
  <c r="Z236" i="5"/>
  <c r="T236" i="12"/>
  <c r="U236" i="12"/>
  <c r="V236" i="12"/>
  <c r="W236" i="12"/>
  <c r="A237" i="12"/>
  <c r="B237" i="12"/>
  <c r="D237" i="12"/>
  <c r="E237" i="12"/>
  <c r="F237" i="12"/>
  <c r="Y237" i="5"/>
  <c r="J237" i="12"/>
  <c r="K237" i="12"/>
  <c r="L237" i="12"/>
  <c r="M237" i="12"/>
  <c r="Z237" i="5"/>
  <c r="T237" i="12"/>
  <c r="U237" i="12"/>
  <c r="V237" i="12"/>
  <c r="W237" i="12"/>
  <c r="Y237" i="12"/>
  <c r="Z237" i="12"/>
  <c r="J238" i="12"/>
  <c r="K238" i="12"/>
  <c r="T238" i="12"/>
  <c r="U238" i="12"/>
  <c r="V238" i="12"/>
  <c r="J239" i="12"/>
  <c r="K239" i="12"/>
  <c r="T239" i="12"/>
  <c r="U239" i="12"/>
  <c r="V239" i="12"/>
  <c r="J247" i="12"/>
  <c r="N247" i="12"/>
  <c r="R247" i="12"/>
  <c r="U247" i="12"/>
  <c r="V247" i="12"/>
  <c r="A250" i="12"/>
  <c r="B250" i="12"/>
  <c r="Y250" i="12"/>
  <c r="D250" i="12"/>
  <c r="E250" i="12"/>
  <c r="F250" i="12"/>
  <c r="Y250" i="5"/>
  <c r="J250" i="12"/>
  <c r="K250" i="12"/>
  <c r="L250" i="12"/>
  <c r="M250" i="12"/>
  <c r="Z250" i="5"/>
  <c r="T250" i="12"/>
  <c r="U250" i="12"/>
  <c r="V250" i="12"/>
  <c r="W250" i="12"/>
  <c r="A251" i="12"/>
  <c r="B251" i="12"/>
  <c r="Y251" i="12" s="1"/>
  <c r="Z251" i="12"/>
  <c r="D251" i="12"/>
  <c r="E251" i="12"/>
  <c r="F251" i="12"/>
  <c r="Y251" i="5"/>
  <c r="J251" i="12"/>
  <c r="K251" i="12"/>
  <c r="L251" i="12"/>
  <c r="M251" i="12"/>
  <c r="Z251" i="5"/>
  <c r="T251" i="12"/>
  <c r="U251" i="12"/>
  <c r="V251" i="12"/>
  <c r="W251" i="12"/>
  <c r="A252" i="12"/>
  <c r="B252" i="12"/>
  <c r="D252" i="12"/>
  <c r="E252" i="12"/>
  <c r="F252" i="12"/>
  <c r="Y252" i="5"/>
  <c r="J252" i="12"/>
  <c r="K252" i="12"/>
  <c r="L252" i="12"/>
  <c r="M252" i="12"/>
  <c r="Z252" i="5"/>
  <c r="T252" i="12"/>
  <c r="U252" i="12"/>
  <c r="V252" i="12"/>
  <c r="W252" i="12"/>
  <c r="A253" i="12"/>
  <c r="B253" i="12"/>
  <c r="D253" i="12"/>
  <c r="E253" i="12"/>
  <c r="F253" i="12"/>
  <c r="Y253" i="5"/>
  <c r="J253" i="12"/>
  <c r="K253" i="12"/>
  <c r="L253" i="12"/>
  <c r="M253" i="12"/>
  <c r="Z253" i="5"/>
  <c r="T253" i="12"/>
  <c r="U253" i="12"/>
  <c r="V253" i="12"/>
  <c r="W253" i="12"/>
  <c r="A254" i="12"/>
  <c r="B254" i="12"/>
  <c r="D254" i="12"/>
  <c r="E254" i="12"/>
  <c r="F254" i="12"/>
  <c r="Y254" i="5"/>
  <c r="J254" i="12"/>
  <c r="K254" i="12"/>
  <c r="L254" i="12"/>
  <c r="M254" i="12"/>
  <c r="Z254" i="5"/>
  <c r="T254" i="12"/>
  <c r="U254" i="12"/>
  <c r="V254" i="12"/>
  <c r="W254" i="12"/>
  <c r="A255" i="12"/>
  <c r="B255" i="12"/>
  <c r="Z255" i="12" s="1"/>
  <c r="D255" i="12"/>
  <c r="E255" i="12"/>
  <c r="F255" i="12"/>
  <c r="Y255" i="5"/>
  <c r="J255" i="12"/>
  <c r="K255" i="12"/>
  <c r="L255" i="12"/>
  <c r="M255" i="12"/>
  <c r="Z255" i="5"/>
  <c r="T255" i="12"/>
  <c r="U255" i="12"/>
  <c r="V255" i="12"/>
  <c r="W255" i="12"/>
  <c r="A256" i="12"/>
  <c r="B256" i="12"/>
  <c r="Y256" i="12" s="1"/>
  <c r="D256" i="12"/>
  <c r="E256" i="12"/>
  <c r="F256" i="12"/>
  <c r="Y256" i="5"/>
  <c r="J256" i="12"/>
  <c r="K256" i="12"/>
  <c r="L256" i="12"/>
  <c r="M256" i="12"/>
  <c r="Z256" i="5"/>
  <c r="T256" i="12"/>
  <c r="U256" i="12"/>
  <c r="V256" i="12"/>
  <c r="W256" i="12"/>
  <c r="A257" i="12"/>
  <c r="B257" i="12"/>
  <c r="Z257" i="12" s="1"/>
  <c r="D257" i="12"/>
  <c r="E257" i="12"/>
  <c r="F257" i="12"/>
  <c r="Y257" i="5"/>
  <c r="J257" i="12"/>
  <c r="K257" i="12"/>
  <c r="L257" i="12"/>
  <c r="M257" i="12"/>
  <c r="Z257" i="5"/>
  <c r="T257" i="12"/>
  <c r="U257" i="12"/>
  <c r="V257" i="12"/>
  <c r="W257" i="12"/>
  <c r="A258" i="12"/>
  <c r="B258" i="12"/>
  <c r="Y258" i="12" s="1"/>
  <c r="D258" i="12"/>
  <c r="E258" i="12"/>
  <c r="F258" i="12"/>
  <c r="Y258" i="5"/>
  <c r="J258" i="12"/>
  <c r="K258" i="12"/>
  <c r="L258" i="12"/>
  <c r="M258" i="12"/>
  <c r="Z258" i="5"/>
  <c r="T258" i="12"/>
  <c r="U258" i="12"/>
  <c r="V258" i="12"/>
  <c r="W258" i="12"/>
  <c r="Z258" i="12"/>
  <c r="A259" i="12"/>
  <c r="B259" i="12"/>
  <c r="Y259" i="12" s="1"/>
  <c r="D259" i="12"/>
  <c r="E259" i="12"/>
  <c r="F259" i="12"/>
  <c r="Y259" i="5"/>
  <c r="J259" i="12"/>
  <c r="K259" i="12"/>
  <c r="L259" i="12"/>
  <c r="M259" i="12"/>
  <c r="Z259" i="5"/>
  <c r="T259" i="12"/>
  <c r="U259" i="12"/>
  <c r="V259" i="12"/>
  <c r="W259" i="12"/>
  <c r="J260" i="12"/>
  <c r="K260" i="12"/>
  <c r="T260" i="12"/>
  <c r="U260" i="12"/>
  <c r="V260" i="12"/>
  <c r="J261" i="12"/>
  <c r="K261" i="12"/>
  <c r="T261" i="12"/>
  <c r="U261" i="12"/>
  <c r="V261" i="12"/>
  <c r="J269" i="12"/>
  <c r="M269" i="12"/>
  <c r="N269" i="12"/>
  <c r="R269" i="12"/>
  <c r="U269" i="12"/>
  <c r="V269" i="12"/>
  <c r="A272" i="12"/>
  <c r="B272" i="12"/>
  <c r="D272" i="12"/>
  <c r="E272" i="12"/>
  <c r="F272" i="12"/>
  <c r="Y272" i="5"/>
  <c r="J272" i="12"/>
  <c r="K272" i="12"/>
  <c r="L272" i="12"/>
  <c r="M272" i="12"/>
  <c r="Z272" i="5"/>
  <c r="T272" i="12"/>
  <c r="U272" i="12"/>
  <c r="V272" i="12"/>
  <c r="W272" i="12"/>
  <c r="A273" i="12"/>
  <c r="B273" i="12"/>
  <c r="Y273" i="12" s="1"/>
  <c r="D273" i="12"/>
  <c r="E273" i="12"/>
  <c r="F273" i="12"/>
  <c r="Y273" i="5"/>
  <c r="J273" i="12"/>
  <c r="K273" i="12"/>
  <c r="L273" i="12"/>
  <c r="M273" i="12"/>
  <c r="Z273" i="5"/>
  <c r="T273" i="12"/>
  <c r="U273" i="12"/>
  <c r="V273" i="12"/>
  <c r="W273" i="12"/>
  <c r="Z273" i="12"/>
  <c r="A274" i="12"/>
  <c r="B274" i="12"/>
  <c r="Z274" i="12" s="1"/>
  <c r="D274" i="12"/>
  <c r="E274" i="12"/>
  <c r="F274" i="12"/>
  <c r="Y274" i="5"/>
  <c r="J274" i="12"/>
  <c r="K274" i="12"/>
  <c r="L274" i="12"/>
  <c r="M274" i="12"/>
  <c r="Z274" i="5"/>
  <c r="T274" i="12"/>
  <c r="U274" i="12"/>
  <c r="V274" i="12"/>
  <c r="W274" i="12"/>
  <c r="Y274" i="12"/>
  <c r="A275" i="12"/>
  <c r="B275" i="12"/>
  <c r="Y275" i="12" s="1"/>
  <c r="D275" i="12"/>
  <c r="E275" i="12"/>
  <c r="F275" i="12"/>
  <c r="Y275" i="5"/>
  <c r="J275" i="12"/>
  <c r="K275" i="12"/>
  <c r="L275" i="12"/>
  <c r="M275" i="12"/>
  <c r="Z275" i="5"/>
  <c r="T275" i="12"/>
  <c r="U275" i="12"/>
  <c r="V275" i="12"/>
  <c r="W275" i="12"/>
  <c r="A276" i="12"/>
  <c r="B276" i="12"/>
  <c r="Z276" i="12" s="1"/>
  <c r="D276" i="12"/>
  <c r="E276" i="12"/>
  <c r="F276" i="12"/>
  <c r="Y276" i="5"/>
  <c r="J276" i="12"/>
  <c r="K276" i="12"/>
  <c r="L276" i="12"/>
  <c r="M276" i="12"/>
  <c r="Z276" i="5"/>
  <c r="T276" i="12"/>
  <c r="U276" i="12"/>
  <c r="V276" i="12"/>
  <c r="W276" i="12"/>
  <c r="A277" i="12"/>
  <c r="B277" i="12"/>
  <c r="Y277" i="12" s="1"/>
  <c r="D277" i="12"/>
  <c r="E277" i="12"/>
  <c r="F277" i="12"/>
  <c r="Y277" i="5"/>
  <c r="J277" i="12"/>
  <c r="K277" i="12"/>
  <c r="L277" i="12"/>
  <c r="M277" i="12"/>
  <c r="Z277" i="5"/>
  <c r="T277" i="12"/>
  <c r="U277" i="12"/>
  <c r="V277" i="12"/>
  <c r="W277" i="12"/>
  <c r="A278" i="12"/>
  <c r="B278" i="12"/>
  <c r="Y278" i="12" s="1"/>
  <c r="D278" i="12"/>
  <c r="E278" i="12"/>
  <c r="F278" i="12"/>
  <c r="Y278" i="5"/>
  <c r="J278" i="12"/>
  <c r="K278" i="12"/>
  <c r="L278" i="12"/>
  <c r="M278" i="12"/>
  <c r="Z278" i="5"/>
  <c r="T278" i="12"/>
  <c r="U278" i="12"/>
  <c r="V278" i="12"/>
  <c r="W278" i="12"/>
  <c r="A279" i="12"/>
  <c r="B279" i="12"/>
  <c r="D279" i="12"/>
  <c r="E279" i="12"/>
  <c r="F279" i="12"/>
  <c r="Y279" i="5"/>
  <c r="J279" i="12"/>
  <c r="K279" i="12"/>
  <c r="L279" i="12"/>
  <c r="M279" i="12"/>
  <c r="Z279" i="5"/>
  <c r="T279" i="12"/>
  <c r="U279" i="12"/>
  <c r="V279" i="12"/>
  <c r="W279" i="12"/>
  <c r="A280" i="12"/>
  <c r="B280" i="12"/>
  <c r="Z280" i="12" s="1"/>
  <c r="D280" i="12"/>
  <c r="E280" i="12"/>
  <c r="F280" i="12"/>
  <c r="J280" i="12"/>
  <c r="K280" i="12"/>
  <c r="L280" i="12"/>
  <c r="M280" i="12"/>
  <c r="T280" i="12"/>
  <c r="U280" i="12"/>
  <c r="V280" i="12"/>
  <c r="W280" i="12"/>
  <c r="A281" i="12"/>
  <c r="B281" i="12"/>
  <c r="Y281" i="12" s="1"/>
  <c r="D281" i="12"/>
  <c r="E281" i="12"/>
  <c r="F281" i="12"/>
  <c r="J281" i="12"/>
  <c r="K281" i="12"/>
  <c r="L281" i="12"/>
  <c r="M281" i="12"/>
  <c r="T281" i="12"/>
  <c r="U281" i="12"/>
  <c r="V281" i="12"/>
  <c r="W281" i="12"/>
  <c r="J282" i="12"/>
  <c r="K282" i="12"/>
  <c r="T282" i="12"/>
  <c r="U282" i="12"/>
  <c r="V282" i="12"/>
  <c r="J283" i="12"/>
  <c r="K283" i="12"/>
  <c r="T283" i="12"/>
  <c r="U283" i="12"/>
  <c r="V283" i="12"/>
  <c r="J291" i="12"/>
  <c r="N291" i="12"/>
  <c r="R291" i="12"/>
  <c r="U291" i="12"/>
  <c r="V291" i="12"/>
  <c r="A294" i="12"/>
  <c r="B294" i="12"/>
  <c r="D294" i="12"/>
  <c r="E294" i="12"/>
  <c r="F294" i="12"/>
  <c r="J294" i="12"/>
  <c r="K294" i="12"/>
  <c r="L294" i="12"/>
  <c r="M294" i="12"/>
  <c r="T294" i="12"/>
  <c r="U294" i="12"/>
  <c r="V294" i="12"/>
  <c r="W294" i="12"/>
  <c r="Y294" i="12"/>
  <c r="Z294" i="12"/>
  <c r="A295" i="12"/>
  <c r="B295" i="12"/>
  <c r="D295" i="12"/>
  <c r="E295" i="12"/>
  <c r="F295" i="12"/>
  <c r="J295" i="12"/>
  <c r="K295" i="12"/>
  <c r="L295" i="12"/>
  <c r="M295" i="12"/>
  <c r="T295" i="12"/>
  <c r="U295" i="12"/>
  <c r="V295" i="12"/>
  <c r="W295" i="12"/>
  <c r="A296" i="12"/>
  <c r="B296" i="12"/>
  <c r="Y296" i="12" s="1"/>
  <c r="D296" i="12"/>
  <c r="E296" i="12"/>
  <c r="F296" i="12"/>
  <c r="J296" i="12"/>
  <c r="K296" i="12"/>
  <c r="L296" i="12"/>
  <c r="M296" i="12"/>
  <c r="T296" i="12"/>
  <c r="U296" i="12"/>
  <c r="V296" i="12"/>
  <c r="W296" i="12"/>
  <c r="A297" i="12"/>
  <c r="B297" i="12"/>
  <c r="D297" i="12"/>
  <c r="E297" i="12"/>
  <c r="F297" i="12"/>
  <c r="J297" i="12"/>
  <c r="K297" i="12"/>
  <c r="L297" i="12"/>
  <c r="M297" i="12"/>
  <c r="T297" i="12"/>
  <c r="U297" i="12"/>
  <c r="V297" i="12"/>
  <c r="W297" i="12"/>
  <c r="A298" i="12"/>
  <c r="B298" i="12"/>
  <c r="Y298" i="12" s="1"/>
  <c r="D298" i="12"/>
  <c r="E298" i="12"/>
  <c r="F298" i="12"/>
  <c r="J298" i="12"/>
  <c r="K298" i="12"/>
  <c r="L298" i="12"/>
  <c r="M298" i="12"/>
  <c r="T298" i="12"/>
  <c r="U298" i="12"/>
  <c r="V298" i="12"/>
  <c r="W298" i="12"/>
  <c r="A299" i="12"/>
  <c r="B299" i="12"/>
  <c r="D299" i="12"/>
  <c r="E299" i="12"/>
  <c r="F299" i="12"/>
  <c r="J299" i="12"/>
  <c r="K299" i="12"/>
  <c r="L299" i="12"/>
  <c r="M299" i="12"/>
  <c r="T299" i="12"/>
  <c r="U299" i="12"/>
  <c r="V299" i="12"/>
  <c r="W299" i="12"/>
  <c r="A300" i="12"/>
  <c r="B300" i="12"/>
  <c r="Y300" i="12" s="1"/>
  <c r="D300" i="12"/>
  <c r="E300" i="12"/>
  <c r="F300" i="12"/>
  <c r="Y300" i="5"/>
  <c r="J300" i="12"/>
  <c r="K300" i="12"/>
  <c r="L300" i="12"/>
  <c r="M300" i="12"/>
  <c r="Z300" i="5"/>
  <c r="T300" i="12"/>
  <c r="U300" i="12"/>
  <c r="V300" i="12"/>
  <c r="W300" i="12"/>
  <c r="Z300" i="12"/>
  <c r="A301" i="12"/>
  <c r="B301" i="12"/>
  <c r="Z301" i="12" s="1"/>
  <c r="D301" i="12"/>
  <c r="E301" i="12"/>
  <c r="F301" i="12"/>
  <c r="Y301" i="5"/>
  <c r="J301" i="12"/>
  <c r="K301" i="12"/>
  <c r="L301" i="12"/>
  <c r="M301" i="12"/>
  <c r="Z301" i="5"/>
  <c r="T301" i="12"/>
  <c r="U301" i="12"/>
  <c r="V301" i="12"/>
  <c r="W301" i="12"/>
  <c r="Y301" i="12"/>
  <c r="A302" i="12"/>
  <c r="B302" i="12"/>
  <c r="Y302" i="12" s="1"/>
  <c r="D302" i="12"/>
  <c r="E302" i="12"/>
  <c r="F302" i="12"/>
  <c r="Y302" i="5"/>
  <c r="J302" i="12"/>
  <c r="K302" i="12"/>
  <c r="L302" i="12"/>
  <c r="M302" i="12"/>
  <c r="Z302" i="5"/>
  <c r="T302" i="12"/>
  <c r="U302" i="12"/>
  <c r="V302" i="12"/>
  <c r="W302" i="12"/>
  <c r="A303" i="12"/>
  <c r="B303" i="12"/>
  <c r="D303" i="12"/>
  <c r="E303" i="12"/>
  <c r="F303" i="12"/>
  <c r="Y303" i="5"/>
  <c r="J303" i="12"/>
  <c r="K303" i="12"/>
  <c r="L303" i="12"/>
  <c r="M303" i="12"/>
  <c r="Z303" i="5"/>
  <c r="T303" i="12"/>
  <c r="U303" i="12"/>
  <c r="V303" i="12"/>
  <c r="W303" i="12"/>
  <c r="J304" i="12"/>
  <c r="K304" i="12"/>
  <c r="T304" i="12"/>
  <c r="U304" i="12"/>
  <c r="V304" i="12"/>
  <c r="J305" i="12"/>
  <c r="K305" i="12"/>
  <c r="T305" i="12"/>
  <c r="U305" i="12"/>
  <c r="V305" i="12"/>
  <c r="J313" i="12"/>
  <c r="N313" i="12"/>
  <c r="R313" i="12"/>
  <c r="U313" i="12"/>
  <c r="V313" i="12"/>
  <c r="A316" i="12"/>
  <c r="B316" i="12"/>
  <c r="Y316" i="12" s="1"/>
  <c r="D316" i="12"/>
  <c r="E316" i="12"/>
  <c r="F316" i="12"/>
  <c r="Y316" i="5"/>
  <c r="J316" i="12"/>
  <c r="K316" i="12"/>
  <c r="L316" i="12"/>
  <c r="M316" i="12"/>
  <c r="Z316" i="5"/>
  <c r="T316" i="12"/>
  <c r="U316" i="12"/>
  <c r="V316" i="12"/>
  <c r="W316" i="12"/>
  <c r="A317" i="12"/>
  <c r="B317" i="12"/>
  <c r="D317" i="12"/>
  <c r="E317" i="12"/>
  <c r="F317" i="12"/>
  <c r="Y317" i="5"/>
  <c r="J317" i="12"/>
  <c r="K317" i="12"/>
  <c r="L317" i="12"/>
  <c r="M317" i="12"/>
  <c r="Z317" i="5"/>
  <c r="T317" i="12"/>
  <c r="U317" i="12"/>
  <c r="V317" i="12"/>
  <c r="W317" i="12"/>
  <c r="A318" i="12"/>
  <c r="B318" i="12"/>
  <c r="D318" i="12"/>
  <c r="E318" i="12"/>
  <c r="F318" i="12"/>
  <c r="Y318" i="5"/>
  <c r="J318" i="12"/>
  <c r="K318" i="12"/>
  <c r="L318" i="12"/>
  <c r="M318" i="12"/>
  <c r="Z318" i="5"/>
  <c r="T318" i="12"/>
  <c r="U318" i="12"/>
  <c r="V318" i="12"/>
  <c r="W318" i="12"/>
  <c r="A319" i="12"/>
  <c r="B319" i="12"/>
  <c r="D319" i="12"/>
  <c r="E319" i="12"/>
  <c r="F319" i="12"/>
  <c r="Y319" i="5"/>
  <c r="J319" i="12"/>
  <c r="K319" i="12"/>
  <c r="L319" i="12"/>
  <c r="M319" i="12"/>
  <c r="Z319" i="5"/>
  <c r="T319" i="12"/>
  <c r="U319" i="12"/>
  <c r="V319" i="12"/>
  <c r="W319" i="12"/>
  <c r="A320" i="12"/>
  <c r="B320" i="12"/>
  <c r="Z320" i="12" s="1"/>
  <c r="D320" i="12"/>
  <c r="E320" i="12"/>
  <c r="F320" i="12"/>
  <c r="Y320" i="5"/>
  <c r="J320" i="12"/>
  <c r="K320" i="12"/>
  <c r="L320" i="12"/>
  <c r="M320" i="12"/>
  <c r="Z320" i="5"/>
  <c r="T320" i="12"/>
  <c r="U320" i="12"/>
  <c r="V320" i="12"/>
  <c r="W320" i="12"/>
  <c r="A321" i="12"/>
  <c r="B321" i="12"/>
  <c r="Y321" i="12" s="1"/>
  <c r="D321" i="12"/>
  <c r="E321" i="12"/>
  <c r="F321" i="12"/>
  <c r="Y321" i="5"/>
  <c r="J321" i="12"/>
  <c r="K321" i="12"/>
  <c r="L321" i="12"/>
  <c r="M321" i="12"/>
  <c r="Z321" i="5"/>
  <c r="T321" i="12"/>
  <c r="U321" i="12"/>
  <c r="V321" i="12"/>
  <c r="W321" i="12"/>
  <c r="A322" i="12"/>
  <c r="B322" i="12"/>
  <c r="Y322" i="12" s="1"/>
  <c r="D322" i="12"/>
  <c r="E322" i="12"/>
  <c r="F322" i="12"/>
  <c r="Y322" i="5"/>
  <c r="J322" i="12"/>
  <c r="K322" i="12"/>
  <c r="L322" i="12"/>
  <c r="M322" i="12"/>
  <c r="Z322" i="5"/>
  <c r="T322" i="12"/>
  <c r="U322" i="12"/>
  <c r="V322" i="12"/>
  <c r="W322" i="12"/>
  <c r="A323" i="12"/>
  <c r="B323" i="12"/>
  <c r="Z323" i="12" s="1"/>
  <c r="D323" i="12"/>
  <c r="E323" i="12"/>
  <c r="F323" i="12"/>
  <c r="Y323" i="5"/>
  <c r="J323" i="12"/>
  <c r="K323" i="12"/>
  <c r="L323" i="12"/>
  <c r="M323" i="12"/>
  <c r="Z323" i="5"/>
  <c r="T323" i="12"/>
  <c r="U323" i="12"/>
  <c r="V323" i="12"/>
  <c r="W323" i="12"/>
  <c r="A324" i="12"/>
  <c r="B324" i="12"/>
  <c r="D324" i="12"/>
  <c r="E324" i="12"/>
  <c r="F324" i="12"/>
  <c r="Y324" i="5"/>
  <c r="J324" i="12"/>
  <c r="K324" i="12"/>
  <c r="L324" i="12"/>
  <c r="M324" i="12"/>
  <c r="Z324" i="5"/>
  <c r="T324" i="12"/>
  <c r="U324" i="12"/>
  <c r="V324" i="12"/>
  <c r="W324" i="12"/>
  <c r="A325" i="12"/>
  <c r="B325" i="12"/>
  <c r="Y325" i="12" s="1"/>
  <c r="D325" i="12"/>
  <c r="E325" i="12"/>
  <c r="F325" i="12"/>
  <c r="Y325" i="5"/>
  <c r="J325" i="12"/>
  <c r="K325" i="12"/>
  <c r="L325" i="12"/>
  <c r="M325" i="12"/>
  <c r="Z325" i="5"/>
  <c r="T325" i="12"/>
  <c r="U325" i="12"/>
  <c r="V325" i="12"/>
  <c r="W325" i="12"/>
  <c r="J326" i="12"/>
  <c r="K326" i="12"/>
  <c r="T326" i="12"/>
  <c r="U326" i="12"/>
  <c r="V326" i="12"/>
  <c r="J327" i="12"/>
  <c r="K327" i="12"/>
  <c r="T327" i="12"/>
  <c r="U327" i="12"/>
  <c r="V327" i="12"/>
  <c r="J335" i="12"/>
  <c r="N335" i="12"/>
  <c r="R335" i="12"/>
  <c r="U335" i="12"/>
  <c r="V335" i="12"/>
  <c r="A338" i="12"/>
  <c r="B338" i="12"/>
  <c r="Y338" i="12" s="1"/>
  <c r="D338" i="12"/>
  <c r="E338" i="12"/>
  <c r="F338" i="12"/>
  <c r="Y338" i="5"/>
  <c r="J338" i="12"/>
  <c r="K338" i="12"/>
  <c r="L338" i="12"/>
  <c r="M338" i="12"/>
  <c r="Z338" i="5"/>
  <c r="T338" i="12"/>
  <c r="U338" i="12"/>
  <c r="V338" i="12"/>
  <c r="W338" i="12"/>
  <c r="A339" i="12"/>
  <c r="B339" i="12"/>
  <c r="Z339" i="12" s="1"/>
  <c r="D339" i="12"/>
  <c r="E339" i="12"/>
  <c r="F339" i="12"/>
  <c r="Y339" i="5"/>
  <c r="J339" i="12"/>
  <c r="K339" i="12"/>
  <c r="L339" i="12"/>
  <c r="M339" i="12"/>
  <c r="Z339" i="5"/>
  <c r="T339" i="12"/>
  <c r="U339" i="12"/>
  <c r="V339" i="12"/>
  <c r="W339" i="12"/>
  <c r="A340" i="12"/>
  <c r="B340" i="12"/>
  <c r="D340" i="12"/>
  <c r="E340" i="12"/>
  <c r="F340" i="12"/>
  <c r="Y340" i="5"/>
  <c r="J340" i="12"/>
  <c r="K340" i="12"/>
  <c r="L340" i="12"/>
  <c r="M340" i="12"/>
  <c r="Z340" i="5"/>
  <c r="T340" i="12"/>
  <c r="U340" i="12"/>
  <c r="V340" i="12"/>
  <c r="W340" i="12"/>
  <c r="Y340" i="12"/>
  <c r="Z340" i="12"/>
  <c r="A341" i="12"/>
  <c r="B341" i="12"/>
  <c r="Y341" i="12" s="1"/>
  <c r="D341" i="12"/>
  <c r="E341" i="12"/>
  <c r="F341" i="12"/>
  <c r="Y341" i="5"/>
  <c r="J341" i="12"/>
  <c r="K341" i="12"/>
  <c r="L341" i="12"/>
  <c r="M341" i="12"/>
  <c r="Z341" i="5"/>
  <c r="T341" i="12"/>
  <c r="U341" i="12"/>
  <c r="V341" i="12"/>
  <c r="W341" i="12"/>
  <c r="A342" i="12"/>
  <c r="B342" i="12"/>
  <c r="Y342" i="12" s="1"/>
  <c r="D342" i="12"/>
  <c r="E342" i="12"/>
  <c r="F342" i="12"/>
  <c r="Y342" i="5"/>
  <c r="J342" i="12"/>
  <c r="K342" i="12"/>
  <c r="L342" i="12"/>
  <c r="M342" i="12"/>
  <c r="Z342" i="5"/>
  <c r="T342" i="12"/>
  <c r="U342" i="12"/>
  <c r="V342" i="12"/>
  <c r="W342" i="12"/>
  <c r="Z342" i="12"/>
  <c r="A343" i="12"/>
  <c r="B343" i="12"/>
  <c r="D343" i="12"/>
  <c r="E343" i="12"/>
  <c r="F343" i="12"/>
  <c r="Y343" i="5"/>
  <c r="J343" i="12"/>
  <c r="K343" i="12"/>
  <c r="L343" i="12"/>
  <c r="M343" i="12"/>
  <c r="Z343" i="5"/>
  <c r="T343" i="12"/>
  <c r="U343" i="12"/>
  <c r="V343" i="12"/>
  <c r="W343" i="12"/>
  <c r="A344" i="12"/>
  <c r="B344" i="12"/>
  <c r="Y344" i="12" s="1"/>
  <c r="D344" i="12"/>
  <c r="E344" i="12"/>
  <c r="F344" i="12"/>
  <c r="Y344" i="5"/>
  <c r="J344" i="12"/>
  <c r="K344" i="12"/>
  <c r="L344" i="12"/>
  <c r="M344" i="12"/>
  <c r="Z344" i="5"/>
  <c r="T344" i="12"/>
  <c r="U344" i="12"/>
  <c r="V344" i="12"/>
  <c r="W344" i="12"/>
  <c r="Z344" i="12"/>
  <c r="A345" i="12"/>
  <c r="B345" i="12"/>
  <c r="Z345" i="12" s="1"/>
  <c r="D345" i="12"/>
  <c r="E345" i="12"/>
  <c r="F345" i="12"/>
  <c r="Y345" i="5"/>
  <c r="J345" i="12"/>
  <c r="K345" i="12"/>
  <c r="L345" i="12"/>
  <c r="M345" i="12"/>
  <c r="Z345" i="5"/>
  <c r="T345" i="12"/>
  <c r="U345" i="12"/>
  <c r="V345" i="12"/>
  <c r="W345" i="12"/>
  <c r="Y345" i="12"/>
  <c r="A346" i="12"/>
  <c r="B346" i="12"/>
  <c r="D346" i="12"/>
  <c r="E346" i="12"/>
  <c r="F346" i="12"/>
  <c r="Y346" i="5"/>
  <c r="J346" i="12"/>
  <c r="K346" i="12"/>
  <c r="L346" i="12"/>
  <c r="M346" i="12"/>
  <c r="Z346" i="5"/>
  <c r="T346" i="12"/>
  <c r="U346" i="12"/>
  <c r="V346" i="12"/>
  <c r="W346" i="12"/>
  <c r="A347" i="12"/>
  <c r="B347" i="12"/>
  <c r="Z347" i="12" s="1"/>
  <c r="D347" i="12"/>
  <c r="E347" i="12"/>
  <c r="F347" i="12"/>
  <c r="Y347" i="5"/>
  <c r="J347" i="12"/>
  <c r="K347" i="12"/>
  <c r="L347" i="12"/>
  <c r="M347" i="12"/>
  <c r="Z347" i="5"/>
  <c r="T347" i="12"/>
  <c r="U347" i="12"/>
  <c r="V347" i="12"/>
  <c r="W347" i="12"/>
  <c r="Y347" i="12"/>
  <c r="J348" i="12"/>
  <c r="K348" i="12"/>
  <c r="T348" i="12"/>
  <c r="U348" i="12"/>
  <c r="V348" i="12"/>
  <c r="J349" i="12"/>
  <c r="K349" i="12"/>
  <c r="T349" i="12"/>
  <c r="U349" i="12"/>
  <c r="V349" i="12"/>
  <c r="J357" i="12"/>
  <c r="N357" i="12"/>
  <c r="R357" i="12"/>
  <c r="U357" i="12"/>
  <c r="V357" i="12"/>
  <c r="A360" i="12"/>
  <c r="B360" i="12"/>
  <c r="Y360" i="12" s="1"/>
  <c r="D360" i="12"/>
  <c r="E360" i="12"/>
  <c r="F360" i="12"/>
  <c r="Y360" i="5"/>
  <c r="J360" i="12"/>
  <c r="K360" i="12"/>
  <c r="L360" i="12"/>
  <c r="M360" i="12"/>
  <c r="Z360" i="5"/>
  <c r="T360" i="12"/>
  <c r="U360" i="12"/>
  <c r="V360" i="12"/>
  <c r="W360" i="12"/>
  <c r="A361" i="12"/>
  <c r="B361" i="12"/>
  <c r="Y361" i="12" s="1"/>
  <c r="D361" i="12"/>
  <c r="E361" i="12"/>
  <c r="F361" i="12"/>
  <c r="Y361" i="5"/>
  <c r="J361" i="12"/>
  <c r="K361" i="12"/>
  <c r="L361" i="12"/>
  <c r="M361" i="12"/>
  <c r="Z361" i="5"/>
  <c r="T361" i="12"/>
  <c r="U361" i="12"/>
  <c r="V361" i="12"/>
  <c r="W361" i="12"/>
  <c r="A362" i="12"/>
  <c r="B362" i="12"/>
  <c r="D362" i="12"/>
  <c r="E362" i="12"/>
  <c r="F362" i="12"/>
  <c r="Y362" i="5"/>
  <c r="J362" i="12"/>
  <c r="K362" i="12"/>
  <c r="L362" i="12"/>
  <c r="M362" i="12"/>
  <c r="Z362" i="5"/>
  <c r="T362" i="12"/>
  <c r="U362" i="12"/>
  <c r="V362" i="12"/>
  <c r="W362" i="12"/>
  <c r="A363" i="12"/>
  <c r="B363" i="12"/>
  <c r="D363" i="12"/>
  <c r="E363" i="12"/>
  <c r="F363" i="12"/>
  <c r="Y363" i="5"/>
  <c r="J363" i="12"/>
  <c r="K363" i="12"/>
  <c r="L363" i="12"/>
  <c r="M363" i="12"/>
  <c r="Z363" i="5"/>
  <c r="T363" i="12"/>
  <c r="U363" i="12"/>
  <c r="V363" i="12"/>
  <c r="W363" i="12"/>
  <c r="Y363" i="12"/>
  <c r="Z363" i="12"/>
  <c r="A364" i="12"/>
  <c r="B364" i="12"/>
  <c r="Y364" i="12" s="1"/>
  <c r="D364" i="12"/>
  <c r="E364" i="12"/>
  <c r="F364" i="12"/>
  <c r="Y364" i="5"/>
  <c r="J364" i="12"/>
  <c r="K364" i="12"/>
  <c r="L364" i="12"/>
  <c r="M364" i="12"/>
  <c r="Z364" i="5"/>
  <c r="T364" i="12"/>
  <c r="U364" i="12"/>
  <c r="V364" i="12"/>
  <c r="W364" i="12"/>
  <c r="A365" i="12"/>
  <c r="B365" i="12"/>
  <c r="Y365" i="12"/>
  <c r="D365" i="12"/>
  <c r="E365" i="12"/>
  <c r="F365" i="12"/>
  <c r="Y365" i="5"/>
  <c r="J365" i="12"/>
  <c r="K365" i="12"/>
  <c r="L365" i="12"/>
  <c r="M365" i="12"/>
  <c r="Z365" i="5"/>
  <c r="T365" i="12"/>
  <c r="U365" i="12"/>
  <c r="V365" i="12"/>
  <c r="W365" i="12"/>
  <c r="Z365" i="12"/>
  <c r="A366" i="12"/>
  <c r="B366" i="12"/>
  <c r="Z366" i="12" s="1"/>
  <c r="D366" i="12"/>
  <c r="E366" i="12"/>
  <c r="F366" i="12"/>
  <c r="Y366" i="5"/>
  <c r="J366" i="12"/>
  <c r="K366" i="12"/>
  <c r="L366" i="12"/>
  <c r="M366" i="12"/>
  <c r="Z366" i="5"/>
  <c r="T366" i="12"/>
  <c r="U366" i="12"/>
  <c r="V366" i="12"/>
  <c r="W366" i="12"/>
  <c r="A367" i="12"/>
  <c r="B367" i="12"/>
  <c r="D367" i="12"/>
  <c r="E367" i="12"/>
  <c r="F367" i="12"/>
  <c r="Y367" i="5"/>
  <c r="J367" i="12"/>
  <c r="K367" i="12"/>
  <c r="L367" i="12"/>
  <c r="M367" i="12"/>
  <c r="Z367" i="5"/>
  <c r="T367" i="12"/>
  <c r="U367" i="12"/>
  <c r="V367" i="12"/>
  <c r="W367" i="12"/>
  <c r="Y367" i="12"/>
  <c r="Z367" i="12"/>
  <c r="A368" i="12"/>
  <c r="B368" i="12"/>
  <c r="Z368" i="12" s="1"/>
  <c r="D368" i="12"/>
  <c r="E368" i="12"/>
  <c r="F368" i="12"/>
  <c r="Y368" i="5"/>
  <c r="J368" i="12"/>
  <c r="K368" i="12"/>
  <c r="L368" i="12"/>
  <c r="M368" i="12"/>
  <c r="Z368" i="5"/>
  <c r="T368" i="12"/>
  <c r="U368" i="12"/>
  <c r="V368" i="12"/>
  <c r="W368" i="12"/>
  <c r="A369" i="12"/>
  <c r="B369" i="12"/>
  <c r="Y369" i="12" s="1"/>
  <c r="D369" i="12"/>
  <c r="E369" i="12"/>
  <c r="F369" i="12"/>
  <c r="Y369" i="5"/>
  <c r="J369" i="12"/>
  <c r="K369" i="12"/>
  <c r="L369" i="12"/>
  <c r="M369" i="12"/>
  <c r="Z369" i="5"/>
  <c r="T369" i="12"/>
  <c r="U369" i="12"/>
  <c r="V369" i="12"/>
  <c r="W369" i="12"/>
  <c r="J370" i="12"/>
  <c r="K370" i="12"/>
  <c r="T370" i="12"/>
  <c r="U370" i="12"/>
  <c r="V370" i="12"/>
  <c r="J371" i="12"/>
  <c r="K371" i="12"/>
  <c r="T371" i="12"/>
  <c r="U371" i="12"/>
  <c r="V371" i="12"/>
  <c r="J379" i="12"/>
  <c r="N379" i="12"/>
  <c r="R379" i="12"/>
  <c r="U379" i="12"/>
  <c r="V379" i="12"/>
  <c r="A382" i="12"/>
  <c r="B382" i="12"/>
  <c r="Y382" i="12" s="1"/>
  <c r="D382" i="12"/>
  <c r="E382" i="12"/>
  <c r="F382" i="12"/>
  <c r="Y382" i="5"/>
  <c r="J382" i="12"/>
  <c r="K382" i="12"/>
  <c r="L382" i="12"/>
  <c r="M382" i="12"/>
  <c r="Z382" i="5"/>
  <c r="T382" i="12"/>
  <c r="U382" i="12"/>
  <c r="V382" i="12"/>
  <c r="W382" i="12"/>
  <c r="A383" i="12"/>
  <c r="B383" i="12"/>
  <c r="D383" i="12"/>
  <c r="E383" i="12"/>
  <c r="F383" i="12"/>
  <c r="Y383" i="5"/>
  <c r="J383" i="12"/>
  <c r="K383" i="12"/>
  <c r="L383" i="12"/>
  <c r="M383" i="12"/>
  <c r="Z383" i="5"/>
  <c r="T383" i="12"/>
  <c r="U383" i="12"/>
  <c r="V383" i="12"/>
  <c r="W383" i="12"/>
  <c r="A384" i="12"/>
  <c r="B384" i="12"/>
  <c r="Z384" i="12" s="1"/>
  <c r="D384" i="12"/>
  <c r="E384" i="12"/>
  <c r="F384" i="12"/>
  <c r="Y384" i="5"/>
  <c r="J384" i="12"/>
  <c r="K384" i="12"/>
  <c r="L384" i="12"/>
  <c r="M384" i="12"/>
  <c r="Z384" i="5"/>
  <c r="T384" i="12"/>
  <c r="U384" i="12"/>
  <c r="V384" i="12"/>
  <c r="W384" i="12"/>
  <c r="A385" i="12"/>
  <c r="B385" i="12"/>
  <c r="D385" i="12"/>
  <c r="E385" i="12"/>
  <c r="F385" i="12"/>
  <c r="Y385" i="5"/>
  <c r="J385" i="12"/>
  <c r="K385" i="12"/>
  <c r="L385" i="12"/>
  <c r="M385" i="12"/>
  <c r="Z385" i="5"/>
  <c r="T385" i="12"/>
  <c r="U385" i="12"/>
  <c r="V385" i="12"/>
  <c r="W385" i="12"/>
  <c r="A386" i="12"/>
  <c r="B386" i="12"/>
  <c r="Y386" i="12" s="1"/>
  <c r="D386" i="12"/>
  <c r="E386" i="12"/>
  <c r="F386" i="12"/>
  <c r="Y386" i="5"/>
  <c r="J386" i="12"/>
  <c r="K386" i="12"/>
  <c r="L386" i="12"/>
  <c r="M386" i="12"/>
  <c r="Z386" i="5"/>
  <c r="T386" i="12"/>
  <c r="U386" i="12"/>
  <c r="V386" i="12"/>
  <c r="W386" i="12"/>
  <c r="A387" i="12"/>
  <c r="B387" i="12"/>
  <c r="D387" i="12"/>
  <c r="E387" i="12"/>
  <c r="F387" i="12"/>
  <c r="Y387" i="5"/>
  <c r="J387" i="12"/>
  <c r="K387" i="12"/>
  <c r="L387" i="12"/>
  <c r="M387" i="12"/>
  <c r="Z387" i="5"/>
  <c r="T387" i="12"/>
  <c r="U387" i="12"/>
  <c r="V387" i="12"/>
  <c r="W387" i="12"/>
  <c r="A388" i="12"/>
  <c r="B388" i="12"/>
  <c r="Y388" i="12" s="1"/>
  <c r="D388" i="12"/>
  <c r="E388" i="12"/>
  <c r="F388" i="12"/>
  <c r="Y388" i="5"/>
  <c r="J388" i="12"/>
  <c r="K388" i="12"/>
  <c r="L388" i="12"/>
  <c r="M388" i="12"/>
  <c r="Z388" i="5"/>
  <c r="T388" i="12"/>
  <c r="U388" i="12"/>
  <c r="V388" i="12"/>
  <c r="W388" i="12"/>
  <c r="Z388" i="12"/>
  <c r="A389" i="12"/>
  <c r="B389" i="12"/>
  <c r="Y389" i="12" s="1"/>
  <c r="D389" i="12"/>
  <c r="E389" i="12"/>
  <c r="F389" i="12"/>
  <c r="Y389" i="5"/>
  <c r="J389" i="12"/>
  <c r="K389" i="12"/>
  <c r="L389" i="12"/>
  <c r="M389" i="12"/>
  <c r="Z389" i="5"/>
  <c r="T389" i="12"/>
  <c r="U389" i="12"/>
  <c r="V389" i="12"/>
  <c r="W389" i="12"/>
  <c r="A390" i="12"/>
  <c r="B390" i="12"/>
  <c r="Y390" i="12" s="1"/>
  <c r="D390" i="12"/>
  <c r="E390" i="12"/>
  <c r="F390" i="12"/>
  <c r="Y390" i="5"/>
  <c r="J390" i="12"/>
  <c r="K390" i="12"/>
  <c r="L390" i="12"/>
  <c r="M390" i="12"/>
  <c r="Z390" i="5"/>
  <c r="T390" i="12"/>
  <c r="U390" i="12"/>
  <c r="V390" i="12"/>
  <c r="W390" i="12"/>
  <c r="A391" i="12"/>
  <c r="B391" i="12"/>
  <c r="D391" i="12"/>
  <c r="E391" i="12"/>
  <c r="F391" i="12"/>
  <c r="Y391" i="5"/>
  <c r="J391" i="12"/>
  <c r="K391" i="12"/>
  <c r="L391" i="12"/>
  <c r="M391" i="12"/>
  <c r="Z391" i="5"/>
  <c r="T391" i="12"/>
  <c r="U391" i="12"/>
  <c r="V391" i="12"/>
  <c r="W391" i="12"/>
  <c r="J392" i="12"/>
  <c r="K392" i="12"/>
  <c r="T392" i="12"/>
  <c r="U392" i="12"/>
  <c r="V392" i="12"/>
  <c r="J393" i="12"/>
  <c r="K393" i="12"/>
  <c r="T393" i="12"/>
  <c r="U393" i="12"/>
  <c r="V393" i="12"/>
  <c r="J401" i="12"/>
  <c r="N401" i="12"/>
  <c r="R401" i="12"/>
  <c r="U401" i="12"/>
  <c r="V401" i="12"/>
  <c r="A404" i="12"/>
  <c r="B404" i="12"/>
  <c r="Z404" i="12" s="1"/>
  <c r="D404" i="12"/>
  <c r="E404" i="12"/>
  <c r="F404" i="12"/>
  <c r="Y404" i="5"/>
  <c r="J404" i="12"/>
  <c r="K404" i="12"/>
  <c r="L404" i="12"/>
  <c r="M404" i="12"/>
  <c r="Z404" i="5"/>
  <c r="T404" i="12"/>
  <c r="U404" i="12"/>
  <c r="V404" i="12"/>
  <c r="W404" i="12"/>
  <c r="A405" i="12"/>
  <c r="B405" i="12"/>
  <c r="Y405" i="12" s="1"/>
  <c r="D405" i="12"/>
  <c r="E405" i="12"/>
  <c r="F405" i="12"/>
  <c r="Y405" i="5"/>
  <c r="J405" i="12"/>
  <c r="K405" i="12"/>
  <c r="L405" i="12"/>
  <c r="M405" i="12"/>
  <c r="Z405" i="5"/>
  <c r="T405" i="12"/>
  <c r="U405" i="12"/>
  <c r="V405" i="12"/>
  <c r="W405" i="12"/>
  <c r="A406" i="12"/>
  <c r="B406" i="12"/>
  <c r="Z406" i="12" s="1"/>
  <c r="D406" i="12"/>
  <c r="E406" i="12"/>
  <c r="F406" i="12"/>
  <c r="Y406" i="5"/>
  <c r="J406" i="12"/>
  <c r="K406" i="12"/>
  <c r="L406" i="12"/>
  <c r="M406" i="12"/>
  <c r="Z406" i="5"/>
  <c r="T406" i="12"/>
  <c r="U406" i="12"/>
  <c r="V406" i="12"/>
  <c r="W406" i="12"/>
  <c r="A407" i="12"/>
  <c r="B407" i="12"/>
  <c r="Y407" i="12" s="1"/>
  <c r="D407" i="12"/>
  <c r="E407" i="12"/>
  <c r="F407" i="12"/>
  <c r="Y407" i="5"/>
  <c r="J407" i="12"/>
  <c r="K407" i="12"/>
  <c r="L407" i="12"/>
  <c r="M407" i="12"/>
  <c r="Z407" i="5"/>
  <c r="T407" i="12"/>
  <c r="U407" i="12"/>
  <c r="V407" i="12"/>
  <c r="W407" i="12"/>
  <c r="A408" i="12"/>
  <c r="B408" i="12"/>
  <c r="Y408" i="12" s="1"/>
  <c r="D408" i="12"/>
  <c r="E408" i="12"/>
  <c r="F408" i="12"/>
  <c r="Y408" i="5"/>
  <c r="J408" i="12"/>
  <c r="K408" i="12"/>
  <c r="L408" i="12"/>
  <c r="M408" i="12"/>
  <c r="Z408" i="5"/>
  <c r="T408" i="12"/>
  <c r="U408" i="12"/>
  <c r="V408" i="12"/>
  <c r="W408" i="12"/>
  <c r="A409" i="12"/>
  <c r="B409" i="12"/>
  <c r="D409" i="12"/>
  <c r="E409" i="12"/>
  <c r="F409" i="12"/>
  <c r="Y409" i="5"/>
  <c r="J409" i="12"/>
  <c r="K409" i="12"/>
  <c r="L409" i="12"/>
  <c r="M409" i="12"/>
  <c r="Z409" i="5"/>
  <c r="T409" i="12"/>
  <c r="U409" i="12"/>
  <c r="V409" i="12"/>
  <c r="W409" i="12"/>
  <c r="A410" i="12"/>
  <c r="B410" i="12"/>
  <c r="Z410" i="12" s="1"/>
  <c r="D410" i="12"/>
  <c r="E410" i="12"/>
  <c r="F410" i="12"/>
  <c r="Y410" i="5"/>
  <c r="J410" i="12"/>
  <c r="K410" i="12"/>
  <c r="L410" i="12"/>
  <c r="M410" i="12"/>
  <c r="Z410" i="5"/>
  <c r="T410" i="12"/>
  <c r="U410" i="12"/>
  <c r="V410" i="12"/>
  <c r="W410" i="12"/>
  <c r="Y410" i="12"/>
  <c r="A411" i="12"/>
  <c r="B411" i="12"/>
  <c r="Y411" i="12" s="1"/>
  <c r="D411" i="12"/>
  <c r="E411" i="12"/>
  <c r="F411" i="12"/>
  <c r="Y411" i="5"/>
  <c r="J411" i="12"/>
  <c r="K411" i="12"/>
  <c r="L411" i="12"/>
  <c r="M411" i="12"/>
  <c r="Z411" i="5"/>
  <c r="T411" i="12"/>
  <c r="U411" i="12"/>
  <c r="V411" i="12"/>
  <c r="W411" i="12"/>
  <c r="A412" i="12"/>
  <c r="B412" i="12"/>
  <c r="Z412" i="12" s="1"/>
  <c r="D412" i="12"/>
  <c r="E412" i="12"/>
  <c r="F412" i="12"/>
  <c r="Y412" i="5"/>
  <c r="J412" i="12"/>
  <c r="K412" i="12"/>
  <c r="L412" i="12"/>
  <c r="M412" i="12"/>
  <c r="Z412" i="5"/>
  <c r="T412" i="12"/>
  <c r="U412" i="12"/>
  <c r="V412" i="12"/>
  <c r="W412" i="12"/>
  <c r="A413" i="12"/>
  <c r="B413" i="12"/>
  <c r="D413" i="12"/>
  <c r="E413" i="12"/>
  <c r="F413" i="12"/>
  <c r="Y413" i="5"/>
  <c r="J413" i="12"/>
  <c r="K413" i="12"/>
  <c r="L413" i="12"/>
  <c r="M413" i="12"/>
  <c r="Z413" i="5"/>
  <c r="T413" i="12"/>
  <c r="U413" i="12"/>
  <c r="V413" i="12"/>
  <c r="W413" i="12"/>
  <c r="Y413" i="12"/>
  <c r="Z413" i="12"/>
  <c r="J414" i="12"/>
  <c r="K414" i="12"/>
  <c r="T414" i="12"/>
  <c r="U414" i="12"/>
  <c r="V414" i="12"/>
  <c r="J415" i="12"/>
  <c r="K415" i="12"/>
  <c r="T415" i="12"/>
  <c r="U415" i="12"/>
  <c r="V415" i="12"/>
  <c r="J423" i="12"/>
  <c r="N423" i="12"/>
  <c r="R423" i="12"/>
  <c r="U423" i="12"/>
  <c r="V423" i="12"/>
  <c r="A426" i="12"/>
  <c r="B426" i="12"/>
  <c r="Z426" i="12" s="1"/>
  <c r="D426" i="12"/>
  <c r="E426" i="12"/>
  <c r="F426" i="12"/>
  <c r="Y426" i="5"/>
  <c r="J426" i="12"/>
  <c r="K426" i="12"/>
  <c r="L426" i="12"/>
  <c r="M426" i="12"/>
  <c r="Z426" i="5"/>
  <c r="T426" i="12"/>
  <c r="U426" i="12"/>
  <c r="V426" i="12"/>
  <c r="W426" i="12"/>
  <c r="A427" i="12"/>
  <c r="B427" i="12"/>
  <c r="Y427" i="12" s="1"/>
  <c r="D427" i="12"/>
  <c r="E427" i="12"/>
  <c r="F427" i="12"/>
  <c r="Y427" i="5"/>
  <c r="J427" i="12"/>
  <c r="K427" i="12"/>
  <c r="L427" i="12"/>
  <c r="M427" i="12"/>
  <c r="Z427" i="5"/>
  <c r="T427" i="12"/>
  <c r="U427" i="12"/>
  <c r="V427" i="12"/>
  <c r="W427" i="12"/>
  <c r="A428" i="12"/>
  <c r="B428" i="12"/>
  <c r="Y428" i="12" s="1"/>
  <c r="D428" i="12"/>
  <c r="E428" i="12"/>
  <c r="F428" i="12"/>
  <c r="J428" i="12"/>
  <c r="K428" i="12"/>
  <c r="L428" i="12"/>
  <c r="M428" i="12"/>
  <c r="T428" i="12"/>
  <c r="U428" i="12"/>
  <c r="V428" i="12"/>
  <c r="W428" i="12"/>
  <c r="A429" i="12"/>
  <c r="B429" i="12"/>
  <c r="D429" i="12"/>
  <c r="E429" i="12"/>
  <c r="F429" i="12"/>
  <c r="J429" i="12"/>
  <c r="K429" i="12"/>
  <c r="L429" i="12"/>
  <c r="M429" i="12"/>
  <c r="T429" i="12"/>
  <c r="U429" i="12"/>
  <c r="V429" i="12"/>
  <c r="W429" i="12"/>
  <c r="A430" i="12"/>
  <c r="B430" i="12"/>
  <c r="Z430" i="12" s="1"/>
  <c r="D430" i="12"/>
  <c r="E430" i="12"/>
  <c r="F430" i="12"/>
  <c r="Y430" i="5"/>
  <c r="J430" i="12"/>
  <c r="K430" i="12"/>
  <c r="L430" i="12"/>
  <c r="M430" i="12"/>
  <c r="Z430" i="5"/>
  <c r="T430" i="12"/>
  <c r="U430" i="12"/>
  <c r="V430" i="12"/>
  <c r="W430" i="12"/>
  <c r="A431" i="12"/>
  <c r="B431" i="12"/>
  <c r="D431" i="12"/>
  <c r="E431" i="12"/>
  <c r="F431" i="12"/>
  <c r="Y431" i="5"/>
  <c r="J431" i="12"/>
  <c r="K431" i="12"/>
  <c r="L431" i="12"/>
  <c r="M431" i="12"/>
  <c r="Z431" i="5"/>
  <c r="T431" i="12"/>
  <c r="U431" i="12"/>
  <c r="V431" i="12"/>
  <c r="W431" i="12"/>
  <c r="A432" i="12"/>
  <c r="B432" i="12"/>
  <c r="Y432" i="12" s="1"/>
  <c r="D432" i="12"/>
  <c r="E432" i="12"/>
  <c r="F432" i="12"/>
  <c r="Y432" i="5"/>
  <c r="J432" i="12"/>
  <c r="K432" i="12"/>
  <c r="L432" i="12"/>
  <c r="M432" i="12"/>
  <c r="Z432" i="5"/>
  <c r="T432" i="12"/>
  <c r="U432" i="12"/>
  <c r="V432" i="12"/>
  <c r="W432" i="12"/>
  <c r="A433" i="12"/>
  <c r="B433" i="12"/>
  <c r="D433" i="12"/>
  <c r="E433" i="12"/>
  <c r="F433" i="12"/>
  <c r="Y433" i="5"/>
  <c r="J433" i="12"/>
  <c r="K433" i="12"/>
  <c r="L433" i="12"/>
  <c r="M433" i="12"/>
  <c r="Z433" i="5"/>
  <c r="T433" i="12"/>
  <c r="U433" i="12"/>
  <c r="V433" i="12"/>
  <c r="W433" i="12"/>
  <c r="A434" i="12"/>
  <c r="B434" i="12"/>
  <c r="Z434" i="12" s="1"/>
  <c r="D434" i="12"/>
  <c r="E434" i="12"/>
  <c r="F434" i="12"/>
  <c r="Y434" i="5"/>
  <c r="J434" i="12"/>
  <c r="K434" i="12"/>
  <c r="L434" i="12"/>
  <c r="M434" i="12"/>
  <c r="Z434" i="5"/>
  <c r="T434" i="12"/>
  <c r="U434" i="12"/>
  <c r="V434" i="12"/>
  <c r="W434" i="12"/>
  <c r="A435" i="12"/>
  <c r="B435" i="12"/>
  <c r="D435" i="12"/>
  <c r="E435" i="12"/>
  <c r="F435" i="12"/>
  <c r="Y435" i="5"/>
  <c r="J435" i="12"/>
  <c r="K435" i="12"/>
  <c r="L435" i="12"/>
  <c r="M435" i="12"/>
  <c r="Z435" i="5"/>
  <c r="T435" i="12"/>
  <c r="U435" i="12"/>
  <c r="V435" i="12"/>
  <c r="W435" i="12"/>
  <c r="Y435" i="12"/>
  <c r="Z435" i="12"/>
  <c r="J436" i="12"/>
  <c r="K436" i="12"/>
  <c r="T436" i="12"/>
  <c r="U436" i="12"/>
  <c r="V436" i="12"/>
  <c r="J437" i="12"/>
  <c r="K437" i="12"/>
  <c r="T437" i="12"/>
  <c r="U437" i="12"/>
  <c r="V437" i="12"/>
  <c r="J445" i="12"/>
  <c r="N445" i="12"/>
  <c r="R445" i="12"/>
  <c r="U445" i="12"/>
  <c r="V445" i="12"/>
  <c r="A448" i="12"/>
  <c r="B448" i="12"/>
  <c r="Y448" i="12" s="1"/>
  <c r="D448" i="12"/>
  <c r="E448" i="12"/>
  <c r="F448" i="12"/>
  <c r="Y448" i="5"/>
  <c r="J448" i="12"/>
  <c r="K448" i="12"/>
  <c r="L448" i="12"/>
  <c r="M448" i="12"/>
  <c r="Z448" i="5"/>
  <c r="T448" i="12"/>
  <c r="U448" i="12"/>
  <c r="V448" i="12"/>
  <c r="W448" i="12"/>
  <c r="A449" i="12"/>
  <c r="B449" i="12"/>
  <c r="Z449" i="12" s="1"/>
  <c r="D449" i="12"/>
  <c r="E449" i="12"/>
  <c r="F449" i="12"/>
  <c r="Y449" i="5"/>
  <c r="J449" i="12"/>
  <c r="K449" i="12"/>
  <c r="L449" i="12"/>
  <c r="M449" i="12"/>
  <c r="Z449" i="5"/>
  <c r="T449" i="12"/>
  <c r="U449" i="12"/>
  <c r="V449" i="12"/>
  <c r="W449" i="12"/>
  <c r="Y449" i="12"/>
  <c r="A450" i="12"/>
  <c r="B450" i="12"/>
  <c r="Z450" i="12" s="1"/>
  <c r="D450" i="12"/>
  <c r="E450" i="12"/>
  <c r="F450" i="12"/>
  <c r="Y450" i="5"/>
  <c r="J450" i="12"/>
  <c r="K450" i="12"/>
  <c r="L450" i="12"/>
  <c r="M450" i="12"/>
  <c r="Z450" i="5"/>
  <c r="T450" i="12"/>
  <c r="U450" i="12"/>
  <c r="V450" i="12"/>
  <c r="W450" i="12"/>
  <c r="Y450" i="12"/>
  <c r="A451" i="12"/>
  <c r="B451" i="12"/>
  <c r="Y451" i="12" s="1"/>
  <c r="D451" i="12"/>
  <c r="E451" i="12"/>
  <c r="F451" i="12"/>
  <c r="Y451" i="5"/>
  <c r="J451" i="12"/>
  <c r="K451" i="12"/>
  <c r="L451" i="12"/>
  <c r="M451" i="12"/>
  <c r="Z451" i="5"/>
  <c r="T451" i="12"/>
  <c r="U451" i="12"/>
  <c r="V451" i="12"/>
  <c r="W451" i="12"/>
  <c r="A452" i="12"/>
  <c r="B452" i="12"/>
  <c r="D452" i="12"/>
  <c r="E452" i="12"/>
  <c r="F452" i="12"/>
  <c r="Y452" i="5"/>
  <c r="J452" i="12"/>
  <c r="K452" i="12"/>
  <c r="L452" i="12"/>
  <c r="M452" i="12"/>
  <c r="Z452" i="5"/>
  <c r="T452" i="12"/>
  <c r="U452" i="12"/>
  <c r="V452" i="12"/>
  <c r="W452" i="12"/>
  <c r="A453" i="12"/>
  <c r="B453" i="12"/>
  <c r="D453" i="12"/>
  <c r="E453" i="12"/>
  <c r="F453" i="12"/>
  <c r="Y453" i="5"/>
  <c r="J453" i="12"/>
  <c r="K453" i="12"/>
  <c r="L453" i="12"/>
  <c r="M453" i="12"/>
  <c r="Z453" i="5"/>
  <c r="T453" i="12"/>
  <c r="U453" i="12"/>
  <c r="V453" i="12"/>
  <c r="W453" i="12"/>
  <c r="A454" i="12"/>
  <c r="B454" i="12"/>
  <c r="Y454" i="12" s="1"/>
  <c r="D454" i="12"/>
  <c r="E454" i="12"/>
  <c r="F454" i="12"/>
  <c r="Y454" i="5"/>
  <c r="J454" i="12"/>
  <c r="K454" i="12"/>
  <c r="L454" i="12"/>
  <c r="M454" i="12"/>
  <c r="Z454" i="5"/>
  <c r="T454" i="12"/>
  <c r="U454" i="12"/>
  <c r="V454" i="12"/>
  <c r="W454" i="12"/>
  <c r="A455" i="12"/>
  <c r="B455" i="12"/>
  <c r="Z455" i="12" s="1"/>
  <c r="D455" i="12"/>
  <c r="E455" i="12"/>
  <c r="F455" i="12"/>
  <c r="Y455" i="5"/>
  <c r="J455" i="12"/>
  <c r="K455" i="12"/>
  <c r="L455" i="12"/>
  <c r="M455" i="12"/>
  <c r="Z455" i="5"/>
  <c r="T455" i="12"/>
  <c r="U455" i="12"/>
  <c r="V455" i="12"/>
  <c r="W455" i="12"/>
  <c r="A456" i="12"/>
  <c r="B456" i="12"/>
  <c r="Y456" i="12" s="1"/>
  <c r="D456" i="12"/>
  <c r="E456" i="12"/>
  <c r="F456" i="12"/>
  <c r="Y456" i="5"/>
  <c r="J456" i="12"/>
  <c r="K456" i="12"/>
  <c r="L456" i="12"/>
  <c r="M456" i="12"/>
  <c r="Z456" i="5"/>
  <c r="T456" i="12"/>
  <c r="U456" i="12"/>
  <c r="V456" i="12"/>
  <c r="W456" i="12"/>
  <c r="A457" i="12"/>
  <c r="B457" i="12"/>
  <c r="Y457" i="12"/>
  <c r="D457" i="12"/>
  <c r="E457" i="12"/>
  <c r="F457" i="12"/>
  <c r="Y457" i="5"/>
  <c r="J457" i="12"/>
  <c r="K457" i="12"/>
  <c r="L457" i="12"/>
  <c r="M457" i="12"/>
  <c r="Z457" i="5"/>
  <c r="T457" i="12"/>
  <c r="U457" i="12"/>
  <c r="V457" i="12"/>
  <c r="W457" i="12"/>
  <c r="J458" i="12"/>
  <c r="K458" i="12"/>
  <c r="T458" i="12"/>
  <c r="U458" i="12"/>
  <c r="V458" i="12"/>
  <c r="J459" i="12"/>
  <c r="K459" i="12"/>
  <c r="T459" i="12"/>
  <c r="U459" i="12"/>
  <c r="V459" i="12"/>
  <c r="S463" i="12"/>
  <c r="J467" i="12"/>
  <c r="N467" i="12"/>
  <c r="R467" i="12"/>
  <c r="U467" i="12"/>
  <c r="V467" i="12"/>
  <c r="A470" i="12"/>
  <c r="B470" i="12"/>
  <c r="D470" i="12"/>
  <c r="E470" i="12"/>
  <c r="F470" i="12"/>
  <c r="Y470" i="5"/>
  <c r="J470" i="12"/>
  <c r="K470" i="12"/>
  <c r="L470" i="12"/>
  <c r="M470" i="12"/>
  <c r="Z470" i="5"/>
  <c r="T470" i="12"/>
  <c r="U470" i="12"/>
  <c r="V470" i="12"/>
  <c r="W470" i="12"/>
  <c r="A471" i="12"/>
  <c r="B471" i="12"/>
  <c r="D471" i="12"/>
  <c r="E471" i="12"/>
  <c r="F471" i="12"/>
  <c r="Y471" i="5"/>
  <c r="J471" i="12"/>
  <c r="K471" i="12"/>
  <c r="L471" i="12"/>
  <c r="M471" i="12"/>
  <c r="Z471" i="5"/>
  <c r="T471" i="12"/>
  <c r="U471" i="12"/>
  <c r="V471" i="12"/>
  <c r="W471" i="12"/>
  <c r="A472" i="12"/>
  <c r="B472" i="12"/>
  <c r="Y472" i="12" s="1"/>
  <c r="D472" i="12"/>
  <c r="E472" i="12"/>
  <c r="F472" i="12"/>
  <c r="Y472" i="5"/>
  <c r="J472" i="12"/>
  <c r="K472" i="12"/>
  <c r="L472" i="12"/>
  <c r="M472" i="12"/>
  <c r="Z472" i="5"/>
  <c r="T472" i="12"/>
  <c r="U472" i="12"/>
  <c r="V472" i="12"/>
  <c r="W472" i="12"/>
  <c r="A473" i="12"/>
  <c r="B473" i="12"/>
  <c r="D473" i="12"/>
  <c r="E473" i="12"/>
  <c r="F473" i="12"/>
  <c r="Y473" i="5"/>
  <c r="J473" i="12"/>
  <c r="K473" i="12"/>
  <c r="L473" i="12"/>
  <c r="M473" i="12"/>
  <c r="Z473" i="5"/>
  <c r="T473" i="12"/>
  <c r="U473" i="12"/>
  <c r="V473" i="12"/>
  <c r="W473" i="12"/>
  <c r="Y473" i="12"/>
  <c r="Z473" i="12"/>
  <c r="A474" i="12"/>
  <c r="B474" i="12"/>
  <c r="Y474" i="12" s="1"/>
  <c r="D474" i="12"/>
  <c r="E474" i="12"/>
  <c r="F474" i="12"/>
  <c r="Y474" i="5"/>
  <c r="J474" i="12"/>
  <c r="K474" i="12"/>
  <c r="L474" i="12"/>
  <c r="M474" i="12"/>
  <c r="Z474" i="5"/>
  <c r="T474" i="12"/>
  <c r="U474" i="12"/>
  <c r="V474" i="12"/>
  <c r="W474" i="12"/>
  <c r="A475" i="12"/>
  <c r="B475" i="12"/>
  <c r="D475" i="12"/>
  <c r="E475" i="12"/>
  <c r="F475" i="12"/>
  <c r="Y475" i="5"/>
  <c r="J475" i="12"/>
  <c r="K475" i="12"/>
  <c r="L475" i="12"/>
  <c r="M475" i="12"/>
  <c r="Z475" i="5"/>
  <c r="T475" i="12"/>
  <c r="U475" i="12"/>
  <c r="V475" i="12"/>
  <c r="W475" i="12"/>
  <c r="A476" i="12"/>
  <c r="B476" i="12"/>
  <c r="Y476" i="12" s="1"/>
  <c r="D476" i="12"/>
  <c r="E476" i="12"/>
  <c r="F476" i="12"/>
  <c r="Y476" i="5"/>
  <c r="J476" i="12"/>
  <c r="K476" i="12"/>
  <c r="L476" i="12"/>
  <c r="M476" i="12"/>
  <c r="Z476" i="5"/>
  <c r="T476" i="12"/>
  <c r="U476" i="12"/>
  <c r="V476" i="12"/>
  <c r="W476" i="12"/>
  <c r="A477" i="12"/>
  <c r="B477" i="12"/>
  <c r="Z477" i="12" s="1"/>
  <c r="D477" i="12"/>
  <c r="E477" i="12"/>
  <c r="F477" i="12"/>
  <c r="Y477" i="5"/>
  <c r="J477" i="12"/>
  <c r="K477" i="12"/>
  <c r="L477" i="12"/>
  <c r="M477" i="12"/>
  <c r="Z477" i="5"/>
  <c r="T477" i="12"/>
  <c r="U477" i="12"/>
  <c r="V477" i="12"/>
  <c r="W477" i="12"/>
  <c r="Y477" i="12"/>
  <c r="A478" i="12"/>
  <c r="B478" i="12"/>
  <c r="D478" i="12"/>
  <c r="E478" i="12"/>
  <c r="F478" i="12"/>
  <c r="Y478" i="5"/>
  <c r="J478" i="12"/>
  <c r="K478" i="12"/>
  <c r="L478" i="12"/>
  <c r="M478" i="12"/>
  <c r="Z478" i="5"/>
  <c r="T478" i="12"/>
  <c r="U478" i="12"/>
  <c r="V478" i="12"/>
  <c r="W478" i="12"/>
  <c r="A479" i="12"/>
  <c r="B479" i="12"/>
  <c r="Z479" i="12" s="1"/>
  <c r="D479" i="12"/>
  <c r="E479" i="12"/>
  <c r="F479" i="12"/>
  <c r="Y479" i="5"/>
  <c r="J479" i="12"/>
  <c r="K479" i="12"/>
  <c r="L479" i="12"/>
  <c r="M479" i="12"/>
  <c r="Z479" i="5"/>
  <c r="T479" i="12"/>
  <c r="U479" i="12"/>
  <c r="V479" i="12"/>
  <c r="W479" i="12"/>
  <c r="J480" i="12"/>
  <c r="K480" i="12"/>
  <c r="T480" i="12"/>
  <c r="U480" i="12"/>
  <c r="V480" i="12"/>
  <c r="J481" i="12"/>
  <c r="K481" i="12"/>
  <c r="T481" i="12"/>
  <c r="U481" i="12"/>
  <c r="V481" i="12"/>
  <c r="J489" i="12"/>
  <c r="N489" i="12"/>
  <c r="Q489" i="12"/>
  <c r="R489" i="12"/>
  <c r="U489" i="12"/>
  <c r="V489" i="12"/>
  <c r="A492" i="12"/>
  <c r="B492" i="12"/>
  <c r="Y492" i="12" s="1"/>
  <c r="D492" i="12"/>
  <c r="E492" i="12"/>
  <c r="F492" i="12"/>
  <c r="Y492" i="5"/>
  <c r="J492" i="12"/>
  <c r="K492" i="12"/>
  <c r="L492" i="12"/>
  <c r="M492" i="12"/>
  <c r="Z492" i="5"/>
  <c r="T492" i="12"/>
  <c r="U492" i="12"/>
  <c r="V492" i="12"/>
  <c r="W492" i="12"/>
  <c r="A493" i="12"/>
  <c r="B493" i="12"/>
  <c r="Y493" i="12" s="1"/>
  <c r="D493" i="12"/>
  <c r="E493" i="12"/>
  <c r="F493" i="12"/>
  <c r="Y493" i="5"/>
  <c r="J493" i="12"/>
  <c r="K493" i="12"/>
  <c r="L493" i="12"/>
  <c r="M493" i="12"/>
  <c r="Z493" i="5"/>
  <c r="T493" i="12"/>
  <c r="U493" i="12"/>
  <c r="V493" i="12"/>
  <c r="W493" i="12"/>
  <c r="A494" i="12"/>
  <c r="B494" i="12"/>
  <c r="Y494" i="12" s="1"/>
  <c r="D494" i="12"/>
  <c r="E494" i="12"/>
  <c r="F494" i="12"/>
  <c r="Y494" i="5"/>
  <c r="J494" i="12"/>
  <c r="K494" i="12"/>
  <c r="L494" i="12"/>
  <c r="M494" i="12"/>
  <c r="Z494" i="5"/>
  <c r="T494" i="12"/>
  <c r="U494" i="12"/>
  <c r="V494" i="12"/>
  <c r="W494" i="12"/>
  <c r="A495" i="12"/>
  <c r="B495" i="12"/>
  <c r="D495" i="12"/>
  <c r="E495" i="12"/>
  <c r="F495" i="12"/>
  <c r="Y495" i="5"/>
  <c r="J495" i="12"/>
  <c r="K495" i="12"/>
  <c r="L495" i="12"/>
  <c r="M495" i="12"/>
  <c r="Z495" i="5"/>
  <c r="T495" i="12"/>
  <c r="U495" i="12"/>
  <c r="V495" i="12"/>
  <c r="W495" i="12"/>
  <c r="A496" i="12"/>
  <c r="B496" i="12"/>
  <c r="Y496" i="12" s="1"/>
  <c r="D496" i="12"/>
  <c r="E496" i="12"/>
  <c r="F496" i="12"/>
  <c r="Y496" i="5"/>
  <c r="J496" i="12"/>
  <c r="K496" i="12"/>
  <c r="L496" i="12"/>
  <c r="M496" i="12"/>
  <c r="Z496" i="5"/>
  <c r="T496" i="12"/>
  <c r="U496" i="12"/>
  <c r="V496" i="12"/>
  <c r="W496" i="12"/>
  <c r="Z496" i="12"/>
  <c r="A497" i="12"/>
  <c r="B497" i="12"/>
  <c r="D497" i="12"/>
  <c r="E497" i="12"/>
  <c r="F497" i="12"/>
  <c r="Y497" i="5"/>
  <c r="J497" i="12"/>
  <c r="K497" i="12"/>
  <c r="L497" i="12"/>
  <c r="M497" i="12"/>
  <c r="Z497" i="5"/>
  <c r="T497" i="12"/>
  <c r="U497" i="12"/>
  <c r="V497" i="12"/>
  <c r="W497" i="12"/>
  <c r="A498" i="12"/>
  <c r="B498" i="12"/>
  <c r="D498" i="12"/>
  <c r="E498" i="12"/>
  <c r="F498" i="12"/>
  <c r="Y498" i="5"/>
  <c r="J498" i="12"/>
  <c r="K498" i="12"/>
  <c r="L498" i="12"/>
  <c r="M498" i="12"/>
  <c r="Z498" i="5"/>
  <c r="T498" i="12"/>
  <c r="U498" i="12"/>
  <c r="V498" i="12"/>
  <c r="W498" i="12"/>
  <c r="A499" i="12"/>
  <c r="B499" i="12"/>
  <c r="D499" i="12"/>
  <c r="E499" i="12"/>
  <c r="F499" i="12"/>
  <c r="Y499" i="5"/>
  <c r="J499" i="12"/>
  <c r="K499" i="12"/>
  <c r="L499" i="12"/>
  <c r="M499" i="12"/>
  <c r="Z499" i="5"/>
  <c r="T499" i="12"/>
  <c r="U499" i="12"/>
  <c r="V499" i="12"/>
  <c r="W499" i="12"/>
  <c r="A500" i="12"/>
  <c r="B500" i="12"/>
  <c r="Y500" i="12" s="1"/>
  <c r="D500" i="12"/>
  <c r="E500" i="12"/>
  <c r="F500" i="12"/>
  <c r="Y500" i="5"/>
  <c r="J500" i="12"/>
  <c r="K500" i="12"/>
  <c r="L500" i="12"/>
  <c r="M500" i="12"/>
  <c r="Z500" i="5"/>
  <c r="T500" i="12"/>
  <c r="U500" i="12"/>
  <c r="V500" i="12"/>
  <c r="W500" i="12"/>
  <c r="Z500" i="12"/>
  <c r="A501" i="12"/>
  <c r="B501" i="12"/>
  <c r="Y501" i="12" s="1"/>
  <c r="D501" i="12"/>
  <c r="E501" i="12"/>
  <c r="F501" i="12"/>
  <c r="Y501" i="5"/>
  <c r="J501" i="12"/>
  <c r="K501" i="12"/>
  <c r="L501" i="12"/>
  <c r="M501" i="12"/>
  <c r="Z501" i="5"/>
  <c r="T501" i="12"/>
  <c r="U501" i="12"/>
  <c r="V501" i="12"/>
  <c r="W501" i="12"/>
  <c r="J502" i="12"/>
  <c r="K502" i="12"/>
  <c r="T502" i="12"/>
  <c r="U502" i="12"/>
  <c r="V502" i="12"/>
  <c r="J503" i="12"/>
  <c r="K503" i="12"/>
  <c r="T503" i="12"/>
  <c r="U503" i="12"/>
  <c r="V503" i="12"/>
  <c r="J511" i="12"/>
  <c r="N511" i="12"/>
  <c r="Q511" i="12"/>
  <c r="R511" i="12"/>
  <c r="U511" i="12"/>
  <c r="V511" i="12"/>
  <c r="A514" i="12"/>
  <c r="B514" i="12"/>
  <c r="Z514" i="12" s="1"/>
  <c r="D514" i="12"/>
  <c r="E514" i="12"/>
  <c r="F514" i="12"/>
  <c r="Y514" i="5"/>
  <c r="J514" i="12"/>
  <c r="K514" i="12"/>
  <c r="L514" i="12"/>
  <c r="M514" i="12"/>
  <c r="Z514" i="5"/>
  <c r="T514" i="12"/>
  <c r="U514" i="12"/>
  <c r="V514" i="12"/>
  <c r="W514" i="12"/>
  <c r="Y514" i="12"/>
  <c r="A515" i="12"/>
  <c r="B515" i="12"/>
  <c r="Z515" i="12" s="1"/>
  <c r="D515" i="12"/>
  <c r="E515" i="12"/>
  <c r="F515" i="12"/>
  <c r="Y515" i="5"/>
  <c r="J515" i="12"/>
  <c r="K515" i="12"/>
  <c r="L515" i="12"/>
  <c r="M515" i="12"/>
  <c r="Z515" i="5"/>
  <c r="T515" i="12"/>
  <c r="U515" i="12"/>
  <c r="V515" i="12"/>
  <c r="W515" i="12"/>
  <c r="Y515" i="12"/>
  <c r="A516" i="12"/>
  <c r="B516" i="12"/>
  <c r="Y516" i="12" s="1"/>
  <c r="D516" i="12"/>
  <c r="E516" i="12"/>
  <c r="F516" i="12"/>
  <c r="Y516" i="5"/>
  <c r="J516" i="12"/>
  <c r="K516" i="12"/>
  <c r="L516" i="12"/>
  <c r="M516" i="12"/>
  <c r="Z516" i="5"/>
  <c r="T516" i="12"/>
  <c r="U516" i="12"/>
  <c r="V516" i="12"/>
  <c r="W516" i="12"/>
  <c r="A517" i="12"/>
  <c r="B517" i="12"/>
  <c r="D517" i="12"/>
  <c r="E517" i="12"/>
  <c r="F517" i="12"/>
  <c r="Y517" i="5"/>
  <c r="J517" i="12"/>
  <c r="K517" i="12"/>
  <c r="L517" i="12"/>
  <c r="M517" i="12"/>
  <c r="Z517" i="5"/>
  <c r="T517" i="12"/>
  <c r="U517" i="12"/>
  <c r="V517" i="12"/>
  <c r="W517" i="12"/>
  <c r="A518" i="12"/>
  <c r="B518" i="12"/>
  <c r="Y518" i="12" s="1"/>
  <c r="D518" i="12"/>
  <c r="E518" i="12"/>
  <c r="F518" i="12"/>
  <c r="Y518" i="5"/>
  <c r="J518" i="12"/>
  <c r="K518" i="12"/>
  <c r="L518" i="12"/>
  <c r="M518" i="12"/>
  <c r="Z518" i="5"/>
  <c r="T518" i="12"/>
  <c r="U518" i="12"/>
  <c r="V518" i="12"/>
  <c r="W518" i="12"/>
  <c r="A519" i="12"/>
  <c r="B519" i="12"/>
  <c r="Z519" i="12" s="1"/>
  <c r="D519" i="12"/>
  <c r="E519" i="12"/>
  <c r="F519" i="12"/>
  <c r="Y519" i="5"/>
  <c r="J519" i="12"/>
  <c r="K519" i="12"/>
  <c r="L519" i="12"/>
  <c r="M519" i="12"/>
  <c r="Z519" i="5"/>
  <c r="T519" i="12"/>
  <c r="U519" i="12"/>
  <c r="V519" i="12"/>
  <c r="W519" i="12"/>
  <c r="Y519" i="12"/>
  <c r="A520" i="12"/>
  <c r="B520" i="12"/>
  <c r="D520" i="12"/>
  <c r="E520" i="12"/>
  <c r="F520" i="12"/>
  <c r="Y520" i="5"/>
  <c r="J520" i="12"/>
  <c r="K520" i="12"/>
  <c r="L520" i="12"/>
  <c r="M520" i="12"/>
  <c r="Z520" i="5"/>
  <c r="T520" i="12"/>
  <c r="U520" i="12"/>
  <c r="V520" i="12"/>
  <c r="W520" i="12"/>
  <c r="A521" i="12"/>
  <c r="B521" i="12"/>
  <c r="Y521" i="12" s="1"/>
  <c r="D521" i="12"/>
  <c r="E521" i="12"/>
  <c r="F521" i="12"/>
  <c r="Y521" i="5"/>
  <c r="J521" i="12"/>
  <c r="K521" i="12"/>
  <c r="L521" i="12"/>
  <c r="M521" i="12"/>
  <c r="Z521" i="5"/>
  <c r="T521" i="12"/>
  <c r="U521" i="12"/>
  <c r="V521" i="12"/>
  <c r="W521" i="12"/>
  <c r="A522" i="12"/>
  <c r="B522" i="12"/>
  <c r="Y522" i="12" s="1"/>
  <c r="D522" i="12"/>
  <c r="E522" i="12"/>
  <c r="F522" i="12"/>
  <c r="Y522" i="5"/>
  <c r="J522" i="12"/>
  <c r="K522" i="12"/>
  <c r="L522" i="12"/>
  <c r="M522" i="12"/>
  <c r="Z522" i="5"/>
  <c r="T522" i="12"/>
  <c r="U522" i="12"/>
  <c r="V522" i="12"/>
  <c r="W522" i="12"/>
  <c r="A523" i="12"/>
  <c r="B523" i="12"/>
  <c r="Z523" i="12" s="1"/>
  <c r="D523" i="12"/>
  <c r="E523" i="12"/>
  <c r="F523" i="12"/>
  <c r="Y523" i="5"/>
  <c r="J523" i="12"/>
  <c r="K523" i="12"/>
  <c r="L523" i="12"/>
  <c r="M523" i="12"/>
  <c r="Z523" i="5"/>
  <c r="T523" i="12"/>
  <c r="U523" i="12"/>
  <c r="V523" i="12"/>
  <c r="W523" i="12"/>
  <c r="Y523" i="12"/>
  <c r="J524" i="12"/>
  <c r="K524" i="12"/>
  <c r="T524" i="12"/>
  <c r="U524" i="12"/>
  <c r="V524" i="12"/>
  <c r="J525" i="12"/>
  <c r="K525" i="12"/>
  <c r="T525" i="12"/>
  <c r="U525" i="12"/>
  <c r="V525" i="12"/>
  <c r="J533" i="12"/>
  <c r="N533" i="12"/>
  <c r="R533" i="12"/>
  <c r="U533" i="12"/>
  <c r="V533" i="12"/>
  <c r="A536" i="12"/>
  <c r="B536" i="12"/>
  <c r="D536" i="12"/>
  <c r="E536" i="12"/>
  <c r="F536" i="12"/>
  <c r="Y536" i="5"/>
  <c r="J536" i="12"/>
  <c r="K536" i="12"/>
  <c r="L536" i="12"/>
  <c r="M536" i="12"/>
  <c r="Z536" i="5"/>
  <c r="T536" i="12"/>
  <c r="U536" i="12"/>
  <c r="V536" i="12"/>
  <c r="W536" i="12"/>
  <c r="A537" i="12"/>
  <c r="B537" i="12"/>
  <c r="Y537" i="12" s="1"/>
  <c r="D537" i="12"/>
  <c r="E537" i="12"/>
  <c r="F537" i="12"/>
  <c r="Y537" i="5"/>
  <c r="J537" i="12"/>
  <c r="K537" i="12"/>
  <c r="L537" i="12"/>
  <c r="M537" i="12"/>
  <c r="Z537" i="5"/>
  <c r="T537" i="12"/>
  <c r="U537" i="12"/>
  <c r="V537" i="12"/>
  <c r="W537" i="12"/>
  <c r="A538" i="12"/>
  <c r="B538" i="12"/>
  <c r="D538" i="12"/>
  <c r="E538" i="12"/>
  <c r="F538" i="12"/>
  <c r="Y538" i="5"/>
  <c r="J538" i="12"/>
  <c r="K538" i="12"/>
  <c r="L538" i="12"/>
  <c r="M538" i="12"/>
  <c r="Z538" i="5"/>
  <c r="T538" i="12"/>
  <c r="U538" i="12"/>
  <c r="V538" i="12"/>
  <c r="W538" i="12"/>
  <c r="A539" i="12"/>
  <c r="B539" i="12"/>
  <c r="Z539" i="12" s="1"/>
  <c r="D539" i="12"/>
  <c r="E539" i="12"/>
  <c r="F539" i="12"/>
  <c r="Y539" i="5"/>
  <c r="J539" i="12"/>
  <c r="K539" i="12"/>
  <c r="L539" i="12"/>
  <c r="M539" i="12"/>
  <c r="Z539" i="5"/>
  <c r="T539" i="12"/>
  <c r="U539" i="12"/>
  <c r="V539" i="12"/>
  <c r="W539" i="12"/>
  <c r="A540" i="12"/>
  <c r="B540" i="12"/>
  <c r="D540" i="12"/>
  <c r="E540" i="12"/>
  <c r="F540" i="12"/>
  <c r="Y540" i="5"/>
  <c r="J540" i="12"/>
  <c r="K540" i="12"/>
  <c r="L540" i="12"/>
  <c r="M540" i="12"/>
  <c r="Z540" i="5"/>
  <c r="T540" i="12"/>
  <c r="U540" i="12"/>
  <c r="V540" i="12"/>
  <c r="W540" i="12"/>
  <c r="A541" i="12"/>
  <c r="B541" i="12"/>
  <c r="D541" i="12"/>
  <c r="E541" i="12"/>
  <c r="F541" i="12"/>
  <c r="Y541" i="5"/>
  <c r="J541" i="12"/>
  <c r="K541" i="12"/>
  <c r="L541" i="12"/>
  <c r="M541" i="12"/>
  <c r="Z541" i="5"/>
  <c r="T541" i="12"/>
  <c r="U541" i="12"/>
  <c r="V541" i="12"/>
  <c r="W541" i="12"/>
  <c r="Y541" i="12"/>
  <c r="Z541" i="12"/>
  <c r="A542" i="12"/>
  <c r="B542" i="12"/>
  <c r="D542" i="12"/>
  <c r="E542" i="12"/>
  <c r="F542" i="12"/>
  <c r="Y542" i="5"/>
  <c r="J542" i="12"/>
  <c r="K542" i="12"/>
  <c r="L542" i="12"/>
  <c r="M542" i="12"/>
  <c r="Z542" i="5"/>
  <c r="T542" i="12"/>
  <c r="U542" i="12"/>
  <c r="V542" i="12"/>
  <c r="W542" i="12"/>
  <c r="A543" i="12"/>
  <c r="B543" i="12"/>
  <c r="Y543" i="12"/>
  <c r="D543" i="12"/>
  <c r="E543" i="12"/>
  <c r="F543" i="12"/>
  <c r="Y543" i="5"/>
  <c r="J543" i="12"/>
  <c r="K543" i="12"/>
  <c r="L543" i="12"/>
  <c r="M543" i="12"/>
  <c r="Z543" i="5"/>
  <c r="T543" i="12"/>
  <c r="U543" i="12"/>
  <c r="V543" i="12"/>
  <c r="W543" i="12"/>
  <c r="Z543" i="12"/>
  <c r="A544" i="12"/>
  <c r="B544" i="12"/>
  <c r="Z544" i="12" s="1"/>
  <c r="D544" i="12"/>
  <c r="E544" i="12"/>
  <c r="F544" i="12"/>
  <c r="Y544" i="5"/>
  <c r="J544" i="12"/>
  <c r="K544" i="12"/>
  <c r="L544" i="12"/>
  <c r="M544" i="12"/>
  <c r="Z544" i="5"/>
  <c r="T544" i="12"/>
  <c r="U544" i="12"/>
  <c r="V544" i="12"/>
  <c r="W544" i="12"/>
  <c r="Y544" i="12"/>
  <c r="A545" i="12"/>
  <c r="B545" i="12"/>
  <c r="Z545" i="12" s="1"/>
  <c r="D545" i="12"/>
  <c r="E545" i="12"/>
  <c r="F545" i="12"/>
  <c r="Y545" i="5"/>
  <c r="J545" i="12"/>
  <c r="K545" i="12"/>
  <c r="L545" i="12"/>
  <c r="M545" i="12"/>
  <c r="Z545" i="5"/>
  <c r="T545" i="12"/>
  <c r="U545" i="12"/>
  <c r="V545" i="12"/>
  <c r="W545" i="12"/>
  <c r="J546" i="12"/>
  <c r="K546" i="12"/>
  <c r="T546" i="12"/>
  <c r="U546" i="12"/>
  <c r="V546" i="12"/>
  <c r="J547" i="12"/>
  <c r="K547" i="12"/>
  <c r="T547" i="12"/>
  <c r="U547" i="12"/>
  <c r="V547" i="12"/>
  <c r="J555" i="12"/>
  <c r="N555" i="12"/>
  <c r="R555" i="12"/>
  <c r="U555" i="12"/>
  <c r="V555" i="12"/>
  <c r="A558" i="12"/>
  <c r="B558" i="12"/>
  <c r="D558" i="12"/>
  <c r="E558" i="12"/>
  <c r="F558" i="12"/>
  <c r="Y558" i="5"/>
  <c r="J558" i="12"/>
  <c r="K558" i="12"/>
  <c r="L558" i="12"/>
  <c r="M558" i="12"/>
  <c r="Z558" i="5"/>
  <c r="T558" i="12"/>
  <c r="U558" i="12"/>
  <c r="V558" i="12"/>
  <c r="W558" i="12"/>
  <c r="Y558" i="12"/>
  <c r="Z558" i="12"/>
  <c r="A559" i="12"/>
  <c r="B559" i="12"/>
  <c r="Z559" i="12" s="1"/>
  <c r="D559" i="12"/>
  <c r="E559" i="12"/>
  <c r="F559" i="12"/>
  <c r="Y559" i="5"/>
  <c r="J559" i="12"/>
  <c r="K559" i="12"/>
  <c r="L559" i="12"/>
  <c r="M559" i="12"/>
  <c r="Z559" i="5"/>
  <c r="T559" i="12"/>
  <c r="U559" i="12"/>
  <c r="V559" i="12"/>
  <c r="W559" i="12"/>
  <c r="Y559" i="12"/>
  <c r="A560" i="12"/>
  <c r="B560" i="12"/>
  <c r="D560" i="12"/>
  <c r="E560" i="12"/>
  <c r="F560" i="12"/>
  <c r="Y560" i="5"/>
  <c r="J560" i="12"/>
  <c r="K560" i="12"/>
  <c r="L560" i="12"/>
  <c r="M560" i="12"/>
  <c r="Z560" i="5"/>
  <c r="T560" i="12"/>
  <c r="U560" i="12"/>
  <c r="V560" i="12"/>
  <c r="W560" i="12"/>
  <c r="A561" i="12"/>
  <c r="B561" i="12"/>
  <c r="Z561" i="12" s="1"/>
  <c r="D561" i="12"/>
  <c r="E561" i="12"/>
  <c r="F561" i="12"/>
  <c r="Y561" i="5"/>
  <c r="J561" i="12"/>
  <c r="K561" i="12"/>
  <c r="L561" i="12"/>
  <c r="M561" i="12"/>
  <c r="Z561" i="5"/>
  <c r="T561" i="12"/>
  <c r="U561" i="12"/>
  <c r="V561" i="12"/>
  <c r="W561" i="12"/>
  <c r="Y561" i="12"/>
  <c r="A562" i="12"/>
  <c r="B562" i="12"/>
  <c r="Y562" i="12" s="1"/>
  <c r="D562" i="12"/>
  <c r="E562" i="12"/>
  <c r="F562" i="12"/>
  <c r="Y562" i="5"/>
  <c r="J562" i="12"/>
  <c r="K562" i="12"/>
  <c r="L562" i="12"/>
  <c r="M562" i="12"/>
  <c r="Z562" i="5"/>
  <c r="T562" i="12"/>
  <c r="U562" i="12"/>
  <c r="V562" i="12"/>
  <c r="W562" i="12"/>
  <c r="A563" i="12"/>
  <c r="B563" i="12"/>
  <c r="D563" i="12"/>
  <c r="E563" i="12"/>
  <c r="F563" i="12"/>
  <c r="Y563" i="5"/>
  <c r="J563" i="12"/>
  <c r="K563" i="12"/>
  <c r="L563" i="12"/>
  <c r="M563" i="12"/>
  <c r="Z563" i="5"/>
  <c r="T563" i="12"/>
  <c r="U563" i="12"/>
  <c r="V563" i="12"/>
  <c r="W563" i="12"/>
  <c r="A564" i="12"/>
  <c r="B564" i="12"/>
  <c r="Z564" i="12" s="1"/>
  <c r="D564" i="12"/>
  <c r="E564" i="12"/>
  <c r="F564" i="12"/>
  <c r="Y564" i="5"/>
  <c r="J564" i="12"/>
  <c r="K564" i="12"/>
  <c r="L564" i="12"/>
  <c r="M564" i="12"/>
  <c r="Z564" i="5"/>
  <c r="T564" i="12"/>
  <c r="U564" i="12"/>
  <c r="V564" i="12"/>
  <c r="W564" i="12"/>
  <c r="A565" i="12"/>
  <c r="B565" i="12"/>
  <c r="Y565" i="12" s="1"/>
  <c r="D565" i="12"/>
  <c r="E565" i="12"/>
  <c r="F565" i="12"/>
  <c r="Y565" i="5"/>
  <c r="J565" i="12"/>
  <c r="K565" i="12"/>
  <c r="L565" i="12"/>
  <c r="M565" i="12"/>
  <c r="Z565" i="5"/>
  <c r="T565" i="12"/>
  <c r="U565" i="12"/>
  <c r="V565" i="12"/>
  <c r="W565" i="12"/>
  <c r="A566" i="12"/>
  <c r="B566" i="12"/>
  <c r="D566" i="12"/>
  <c r="E566" i="12"/>
  <c r="F566" i="12"/>
  <c r="Y566" i="5"/>
  <c r="J566" i="12"/>
  <c r="K566" i="12"/>
  <c r="L566" i="12"/>
  <c r="M566" i="12"/>
  <c r="Z566" i="5"/>
  <c r="T566" i="12"/>
  <c r="U566" i="12"/>
  <c r="V566" i="12"/>
  <c r="W566" i="12"/>
  <c r="A567" i="12"/>
  <c r="B567" i="12"/>
  <c r="Z567" i="12" s="1"/>
  <c r="D567" i="12"/>
  <c r="E567" i="12"/>
  <c r="F567" i="12"/>
  <c r="Y567" i="5"/>
  <c r="J567" i="12"/>
  <c r="K567" i="12"/>
  <c r="L567" i="12"/>
  <c r="M567" i="12"/>
  <c r="Z567" i="5"/>
  <c r="T567" i="12"/>
  <c r="U567" i="12"/>
  <c r="V567" i="12"/>
  <c r="W567" i="12"/>
  <c r="J568" i="12"/>
  <c r="K568" i="12"/>
  <c r="T568" i="12"/>
  <c r="U568" i="12"/>
  <c r="V568" i="12"/>
  <c r="J569" i="12"/>
  <c r="K569" i="12"/>
  <c r="T569" i="12"/>
  <c r="U569" i="12"/>
  <c r="V569" i="12"/>
  <c r="J577" i="12"/>
  <c r="N577" i="12"/>
  <c r="R577" i="12"/>
  <c r="U577" i="12"/>
  <c r="V577" i="12"/>
  <c r="A580" i="12"/>
  <c r="B580" i="12"/>
  <c r="Y580" i="12" s="1"/>
  <c r="D580" i="12"/>
  <c r="E580" i="12"/>
  <c r="F580" i="12"/>
  <c r="Y580" i="5"/>
  <c r="J580" i="12"/>
  <c r="K580" i="12"/>
  <c r="L580" i="12"/>
  <c r="M580" i="12"/>
  <c r="Z580" i="5"/>
  <c r="T580" i="12"/>
  <c r="U580" i="12"/>
  <c r="V580" i="12"/>
  <c r="W580" i="12"/>
  <c r="A581" i="12"/>
  <c r="B581" i="12"/>
  <c r="D581" i="12"/>
  <c r="E581" i="12"/>
  <c r="F581" i="12"/>
  <c r="Y581" i="5"/>
  <c r="J581" i="12"/>
  <c r="K581" i="12"/>
  <c r="L581" i="12"/>
  <c r="M581" i="12"/>
  <c r="Z581" i="5"/>
  <c r="T581" i="12"/>
  <c r="U581" i="12"/>
  <c r="V581" i="12"/>
  <c r="W581" i="12"/>
  <c r="Y581" i="12"/>
  <c r="Z581" i="12"/>
  <c r="A582" i="12"/>
  <c r="B582" i="12"/>
  <c r="Y582" i="12" s="1"/>
  <c r="D582" i="12"/>
  <c r="E582" i="12"/>
  <c r="F582" i="12"/>
  <c r="Y582" i="5"/>
  <c r="J582" i="12"/>
  <c r="K582" i="12"/>
  <c r="L582" i="12"/>
  <c r="M582" i="12"/>
  <c r="Z582" i="5"/>
  <c r="T582" i="12"/>
  <c r="U582" i="12"/>
  <c r="V582" i="12"/>
  <c r="W582" i="12"/>
  <c r="A583" i="12"/>
  <c r="B583" i="12"/>
  <c r="Y583" i="12"/>
  <c r="D583" i="12"/>
  <c r="E583" i="12"/>
  <c r="F583" i="12"/>
  <c r="Y583" i="5"/>
  <c r="J583" i="12"/>
  <c r="K583" i="12"/>
  <c r="L583" i="12"/>
  <c r="M583" i="12"/>
  <c r="Z583" i="5"/>
  <c r="T583" i="12"/>
  <c r="U583" i="12"/>
  <c r="V583" i="12"/>
  <c r="W583" i="12"/>
  <c r="Z583" i="12"/>
  <c r="A584" i="12"/>
  <c r="B584" i="12"/>
  <c r="Z584" i="12" s="1"/>
  <c r="D584" i="12"/>
  <c r="E584" i="12"/>
  <c r="F584" i="12"/>
  <c r="Y584" i="5"/>
  <c r="J584" i="12"/>
  <c r="K584" i="12"/>
  <c r="L584" i="12"/>
  <c r="M584" i="12"/>
  <c r="Z584" i="5"/>
  <c r="T584" i="12"/>
  <c r="U584" i="12"/>
  <c r="V584" i="12"/>
  <c r="W584" i="12"/>
  <c r="A585" i="12"/>
  <c r="B585" i="12"/>
  <c r="Y585" i="12"/>
  <c r="D585" i="12"/>
  <c r="E585" i="12"/>
  <c r="F585" i="12"/>
  <c r="Y585" i="5"/>
  <c r="J585" i="12"/>
  <c r="K585" i="12"/>
  <c r="L585" i="12"/>
  <c r="M585" i="12"/>
  <c r="Z585" i="5"/>
  <c r="T585" i="12"/>
  <c r="U585" i="12"/>
  <c r="V585" i="12"/>
  <c r="W585" i="12"/>
  <c r="Z585" i="12"/>
  <c r="A586" i="12"/>
  <c r="B586" i="12"/>
  <c r="Y586" i="12" s="1"/>
  <c r="D586" i="12"/>
  <c r="E586" i="12"/>
  <c r="F586" i="12"/>
  <c r="Y586" i="5"/>
  <c r="J586" i="12"/>
  <c r="K586" i="12"/>
  <c r="L586" i="12"/>
  <c r="M586" i="12"/>
  <c r="Z586" i="5"/>
  <c r="T586" i="12"/>
  <c r="U586" i="12"/>
  <c r="V586" i="12"/>
  <c r="W586" i="12"/>
  <c r="A587" i="12"/>
  <c r="B587" i="12"/>
  <c r="Y587" i="12" s="1"/>
  <c r="D587" i="12"/>
  <c r="E587" i="12"/>
  <c r="F587" i="12"/>
  <c r="Y587" i="5"/>
  <c r="J587" i="12"/>
  <c r="K587" i="12"/>
  <c r="L587" i="12"/>
  <c r="M587" i="12"/>
  <c r="Z587" i="5"/>
  <c r="T587" i="12"/>
  <c r="U587" i="12"/>
  <c r="V587" i="12"/>
  <c r="W587" i="12"/>
  <c r="A588" i="12"/>
  <c r="B588" i="12"/>
  <c r="D588" i="12"/>
  <c r="E588" i="12"/>
  <c r="F588" i="12"/>
  <c r="Y588" i="5"/>
  <c r="J588" i="12"/>
  <c r="K588" i="12"/>
  <c r="L588" i="12"/>
  <c r="M588" i="12"/>
  <c r="Z588" i="5"/>
  <c r="T588" i="12"/>
  <c r="U588" i="12"/>
  <c r="V588" i="12"/>
  <c r="W588" i="12"/>
  <c r="A589" i="12"/>
  <c r="B589" i="12"/>
  <c r="Y589" i="12" s="1"/>
  <c r="D589" i="12"/>
  <c r="E589" i="12"/>
  <c r="F589" i="12"/>
  <c r="Y589" i="5"/>
  <c r="J589" i="12"/>
  <c r="K589" i="12"/>
  <c r="L589" i="12"/>
  <c r="M589" i="12"/>
  <c r="Z589" i="5"/>
  <c r="T589" i="12"/>
  <c r="U589" i="12"/>
  <c r="V589" i="12"/>
  <c r="W589" i="12"/>
  <c r="J590" i="12"/>
  <c r="K590" i="12"/>
  <c r="T590" i="12"/>
  <c r="U590" i="12"/>
  <c r="V590" i="12"/>
  <c r="J591" i="12"/>
  <c r="K591" i="12"/>
  <c r="T591" i="12"/>
  <c r="U591" i="12"/>
  <c r="V591" i="12"/>
  <c r="J599" i="12"/>
  <c r="N599" i="12"/>
  <c r="Q599" i="12"/>
  <c r="R599" i="12"/>
  <c r="U599" i="12"/>
  <c r="V599" i="12"/>
  <c r="A602" i="12"/>
  <c r="B602" i="12"/>
  <c r="Y602" i="12" s="1"/>
  <c r="D602" i="12"/>
  <c r="E602" i="12"/>
  <c r="F602" i="12"/>
  <c r="Y602" i="5"/>
  <c r="J602" i="12"/>
  <c r="K602" i="12"/>
  <c r="L602" i="12"/>
  <c r="M602" i="12"/>
  <c r="Z602" i="5"/>
  <c r="T602" i="12"/>
  <c r="U602" i="12"/>
  <c r="V602" i="12"/>
  <c r="W602" i="12"/>
  <c r="Z602" i="12"/>
  <c r="A603" i="12"/>
  <c r="B603" i="12"/>
  <c r="D603" i="12"/>
  <c r="E603" i="12"/>
  <c r="F603" i="12"/>
  <c r="Y603" i="5"/>
  <c r="J603" i="12"/>
  <c r="K603" i="12"/>
  <c r="L603" i="12"/>
  <c r="M603" i="12"/>
  <c r="Z603" i="5"/>
  <c r="T603" i="12"/>
  <c r="U603" i="12"/>
  <c r="V603" i="12"/>
  <c r="W603" i="12"/>
  <c r="A604" i="12"/>
  <c r="B604" i="12"/>
  <c r="Y604" i="12" s="1"/>
  <c r="D604" i="12"/>
  <c r="E604" i="12"/>
  <c r="F604" i="12"/>
  <c r="Y604" i="5"/>
  <c r="J604" i="12"/>
  <c r="K604" i="12"/>
  <c r="L604" i="12"/>
  <c r="M604" i="12"/>
  <c r="Z604" i="5"/>
  <c r="T604" i="12"/>
  <c r="U604" i="12"/>
  <c r="V604" i="12"/>
  <c r="W604" i="12"/>
  <c r="A605" i="12"/>
  <c r="B605" i="12"/>
  <c r="Z605" i="12" s="1"/>
  <c r="D605" i="12"/>
  <c r="E605" i="12"/>
  <c r="F605" i="12"/>
  <c r="Y605" i="5"/>
  <c r="J605" i="12"/>
  <c r="K605" i="12"/>
  <c r="L605" i="12"/>
  <c r="M605" i="12"/>
  <c r="Z605" i="5"/>
  <c r="T605" i="12"/>
  <c r="U605" i="12"/>
  <c r="V605" i="12"/>
  <c r="W605" i="12"/>
  <c r="Y605" i="12"/>
  <c r="A606" i="12"/>
  <c r="B606" i="12"/>
  <c r="Z606" i="12" s="1"/>
  <c r="D606" i="12"/>
  <c r="E606" i="12"/>
  <c r="F606" i="12"/>
  <c r="Y606" i="5"/>
  <c r="J606" i="12"/>
  <c r="K606" i="12"/>
  <c r="L606" i="12"/>
  <c r="M606" i="12"/>
  <c r="Z606" i="5"/>
  <c r="T606" i="12"/>
  <c r="U606" i="12"/>
  <c r="V606" i="12"/>
  <c r="W606" i="12"/>
  <c r="A607" i="12"/>
  <c r="B607" i="12"/>
  <c r="Z607" i="12" s="1"/>
  <c r="D607" i="12"/>
  <c r="E607" i="12"/>
  <c r="F607" i="12"/>
  <c r="Y607" i="5"/>
  <c r="J607" i="12"/>
  <c r="K607" i="12"/>
  <c r="L607" i="12"/>
  <c r="M607" i="12"/>
  <c r="Z607" i="5"/>
  <c r="T607" i="12"/>
  <c r="U607" i="12"/>
  <c r="V607" i="12"/>
  <c r="W607" i="12"/>
  <c r="A608" i="12"/>
  <c r="B608" i="12"/>
  <c r="Z608" i="12" s="1"/>
  <c r="D608" i="12"/>
  <c r="E608" i="12"/>
  <c r="F608" i="12"/>
  <c r="Y608" i="5"/>
  <c r="J608" i="12"/>
  <c r="K608" i="12"/>
  <c r="L608" i="12"/>
  <c r="M608" i="12"/>
  <c r="Z608" i="5"/>
  <c r="T608" i="12"/>
  <c r="U608" i="12"/>
  <c r="V608" i="12"/>
  <c r="W608" i="12"/>
  <c r="A609" i="12"/>
  <c r="B609" i="12"/>
  <c r="Z609" i="12" s="1"/>
  <c r="D609" i="12"/>
  <c r="E609" i="12"/>
  <c r="F609" i="12"/>
  <c r="Y609" i="5"/>
  <c r="J609" i="12"/>
  <c r="K609" i="12"/>
  <c r="L609" i="12"/>
  <c r="M609" i="12"/>
  <c r="Z609" i="5"/>
  <c r="T609" i="12"/>
  <c r="U609" i="12"/>
  <c r="V609" i="12"/>
  <c r="W609" i="12"/>
  <c r="A610" i="12"/>
  <c r="B610" i="12"/>
  <c r="Y610" i="12" s="1"/>
  <c r="D610" i="12"/>
  <c r="E610" i="12"/>
  <c r="F610" i="12"/>
  <c r="Y610" i="5"/>
  <c r="J610" i="12"/>
  <c r="K610" i="12"/>
  <c r="L610" i="12"/>
  <c r="M610" i="12"/>
  <c r="Z610" i="5"/>
  <c r="T610" i="12"/>
  <c r="U610" i="12"/>
  <c r="V610" i="12"/>
  <c r="W610" i="12"/>
  <c r="A611" i="12"/>
  <c r="B611" i="12"/>
  <c r="Y611" i="12" s="1"/>
  <c r="D611" i="12"/>
  <c r="E611" i="12"/>
  <c r="F611" i="12"/>
  <c r="Y611" i="5"/>
  <c r="J611" i="12"/>
  <c r="K611" i="12"/>
  <c r="L611" i="12"/>
  <c r="M611" i="12"/>
  <c r="Z611" i="5"/>
  <c r="T611" i="12"/>
  <c r="U611" i="12"/>
  <c r="V611" i="12"/>
  <c r="W611" i="12"/>
  <c r="J612" i="12"/>
  <c r="K612" i="12"/>
  <c r="T612" i="12"/>
  <c r="U612" i="12"/>
  <c r="V612" i="12"/>
  <c r="J613" i="12"/>
  <c r="K613" i="12"/>
  <c r="T613" i="12"/>
  <c r="U613" i="12"/>
  <c r="V613" i="12"/>
  <c r="J621" i="12"/>
  <c r="N621" i="12"/>
  <c r="R621" i="12"/>
  <c r="U621" i="12"/>
  <c r="V621" i="12"/>
  <c r="A624" i="12"/>
  <c r="B624" i="12"/>
  <c r="D624" i="12"/>
  <c r="E624" i="12"/>
  <c r="F624" i="12"/>
  <c r="Y624" i="5"/>
  <c r="J624" i="12"/>
  <c r="K624" i="12"/>
  <c r="L624" i="12"/>
  <c r="M624" i="12"/>
  <c r="Z624" i="5"/>
  <c r="T624" i="12"/>
  <c r="U624" i="12"/>
  <c r="V624" i="12"/>
  <c r="W624" i="12"/>
  <c r="A625" i="12"/>
  <c r="B625" i="12"/>
  <c r="Y625" i="12" s="1"/>
  <c r="D625" i="12"/>
  <c r="E625" i="12"/>
  <c r="F625" i="12"/>
  <c r="Y625" i="5"/>
  <c r="J625" i="12"/>
  <c r="K625" i="12"/>
  <c r="L625" i="12"/>
  <c r="M625" i="12"/>
  <c r="Z625" i="5"/>
  <c r="T625" i="12"/>
  <c r="U625" i="12"/>
  <c r="V625" i="12"/>
  <c r="W625" i="12"/>
  <c r="A626" i="12"/>
  <c r="B626" i="12"/>
  <c r="Y626" i="12" s="1"/>
  <c r="D626" i="12"/>
  <c r="E626" i="12"/>
  <c r="F626" i="12"/>
  <c r="Y626" i="5"/>
  <c r="J626" i="12"/>
  <c r="K626" i="12"/>
  <c r="L626" i="12"/>
  <c r="M626" i="12"/>
  <c r="Z626" i="5"/>
  <c r="T626" i="12"/>
  <c r="U626" i="12"/>
  <c r="V626" i="12"/>
  <c r="W626" i="12"/>
  <c r="A627" i="12"/>
  <c r="B627" i="12"/>
  <c r="D627" i="12"/>
  <c r="E627" i="12"/>
  <c r="F627" i="12"/>
  <c r="Y627" i="5"/>
  <c r="J627" i="12"/>
  <c r="K627" i="12"/>
  <c r="L627" i="12"/>
  <c r="M627" i="12"/>
  <c r="Z627" i="5"/>
  <c r="T627" i="12"/>
  <c r="U627" i="12"/>
  <c r="V627" i="12"/>
  <c r="W627" i="12"/>
  <c r="A628" i="12"/>
  <c r="B628" i="12"/>
  <c r="D628" i="12"/>
  <c r="E628" i="12"/>
  <c r="F628" i="12"/>
  <c r="J628" i="12"/>
  <c r="K628" i="12"/>
  <c r="L628" i="12"/>
  <c r="M628" i="12"/>
  <c r="T628" i="12"/>
  <c r="U628" i="12"/>
  <c r="V628" i="12"/>
  <c r="W628" i="12"/>
  <c r="A629" i="12"/>
  <c r="B629" i="12"/>
  <c r="Y629" i="12" s="1"/>
  <c r="D629" i="12"/>
  <c r="E629" i="12"/>
  <c r="F629" i="12"/>
  <c r="J629" i="12"/>
  <c r="K629" i="12"/>
  <c r="L629" i="12"/>
  <c r="M629" i="12"/>
  <c r="T629" i="12"/>
  <c r="U629" i="12"/>
  <c r="V629" i="12"/>
  <c r="W629" i="12"/>
  <c r="Z629" i="12"/>
  <c r="A630" i="12"/>
  <c r="B630" i="12"/>
  <c r="D630" i="12"/>
  <c r="E630" i="12"/>
  <c r="F630" i="12"/>
  <c r="Y630" i="5"/>
  <c r="J630" i="12"/>
  <c r="K630" i="12"/>
  <c r="L630" i="12"/>
  <c r="M630" i="12"/>
  <c r="Z630" i="5"/>
  <c r="T630" i="12"/>
  <c r="U630" i="12"/>
  <c r="V630" i="12"/>
  <c r="W630" i="12"/>
  <c r="A631" i="12"/>
  <c r="B631" i="12"/>
  <c r="Y631" i="12" s="1"/>
  <c r="D631" i="12"/>
  <c r="E631" i="12"/>
  <c r="F631" i="12"/>
  <c r="Y631" i="5"/>
  <c r="J631" i="12"/>
  <c r="K631" i="12"/>
  <c r="L631" i="12"/>
  <c r="M631" i="12"/>
  <c r="Z631" i="5"/>
  <c r="T631" i="12"/>
  <c r="U631" i="12"/>
  <c r="V631" i="12"/>
  <c r="W631" i="12"/>
  <c r="A632" i="12"/>
  <c r="B632" i="12"/>
  <c r="Y632" i="12" s="1"/>
  <c r="D632" i="12"/>
  <c r="E632" i="12"/>
  <c r="F632" i="12"/>
  <c r="Y632" i="5"/>
  <c r="J632" i="12"/>
  <c r="K632" i="12"/>
  <c r="L632" i="12"/>
  <c r="M632" i="12"/>
  <c r="Z632" i="5"/>
  <c r="T632" i="12"/>
  <c r="U632" i="12"/>
  <c r="V632" i="12"/>
  <c r="W632" i="12"/>
  <c r="A633" i="12"/>
  <c r="B633" i="12"/>
  <c r="Y633" i="12" s="1"/>
  <c r="D633" i="12"/>
  <c r="E633" i="12"/>
  <c r="F633" i="12"/>
  <c r="Y633" i="5"/>
  <c r="J633" i="12"/>
  <c r="K633" i="12"/>
  <c r="L633" i="12"/>
  <c r="M633" i="12"/>
  <c r="Z633" i="5"/>
  <c r="T633" i="12"/>
  <c r="U633" i="12"/>
  <c r="V633" i="12"/>
  <c r="W633" i="12"/>
  <c r="Z633" i="12"/>
  <c r="J634" i="12"/>
  <c r="K634" i="12"/>
  <c r="T634" i="12"/>
  <c r="U634" i="12"/>
  <c r="V634" i="12"/>
  <c r="J635" i="12"/>
  <c r="K635" i="12"/>
  <c r="T635" i="12"/>
  <c r="U635" i="12"/>
  <c r="V635" i="12"/>
  <c r="S639" i="12"/>
  <c r="J643" i="12"/>
  <c r="N643" i="12"/>
  <c r="R643" i="12"/>
  <c r="U643" i="12"/>
  <c r="V643" i="12"/>
  <c r="A646" i="12"/>
  <c r="B646" i="12"/>
  <c r="Y646" i="12" s="1"/>
  <c r="D646" i="12"/>
  <c r="E646" i="12"/>
  <c r="F646" i="12"/>
  <c r="Y646" i="5"/>
  <c r="J646" i="12"/>
  <c r="K646" i="12"/>
  <c r="L646" i="12"/>
  <c r="M646" i="12"/>
  <c r="Z646" i="5"/>
  <c r="T646" i="12"/>
  <c r="U646" i="12"/>
  <c r="V646" i="12"/>
  <c r="W646" i="12"/>
  <c r="A647" i="12"/>
  <c r="B647" i="12"/>
  <c r="Y647" i="12" s="1"/>
  <c r="D647" i="12"/>
  <c r="E647" i="12"/>
  <c r="F647" i="12"/>
  <c r="Y647" i="5"/>
  <c r="J647" i="12"/>
  <c r="K647" i="12"/>
  <c r="L647" i="12"/>
  <c r="M647" i="12"/>
  <c r="Z647" i="5"/>
  <c r="T647" i="12"/>
  <c r="U647" i="12"/>
  <c r="V647" i="12"/>
  <c r="W647" i="12"/>
  <c r="A648" i="12"/>
  <c r="B648" i="12"/>
  <c r="D648" i="12"/>
  <c r="E648" i="12"/>
  <c r="F648" i="12"/>
  <c r="Y648" i="5"/>
  <c r="J648" i="12"/>
  <c r="K648" i="12"/>
  <c r="L648" i="12"/>
  <c r="M648" i="12"/>
  <c r="Z648" i="5"/>
  <c r="T648" i="12"/>
  <c r="U648" i="12"/>
  <c r="V648" i="12"/>
  <c r="W648" i="12"/>
  <c r="A649" i="12"/>
  <c r="B649" i="12"/>
  <c r="D649" i="12"/>
  <c r="E649" i="12"/>
  <c r="F649" i="12"/>
  <c r="Y649" i="5"/>
  <c r="J649" i="12"/>
  <c r="K649" i="12"/>
  <c r="L649" i="12"/>
  <c r="M649" i="12"/>
  <c r="Z649" i="5"/>
  <c r="T649" i="12"/>
  <c r="U649" i="12"/>
  <c r="V649" i="12"/>
  <c r="W649" i="12"/>
  <c r="A650" i="12"/>
  <c r="B650" i="12"/>
  <c r="D650" i="12"/>
  <c r="E650" i="12"/>
  <c r="F650" i="12"/>
  <c r="Y650" i="5"/>
  <c r="J650" i="12"/>
  <c r="K650" i="12"/>
  <c r="L650" i="12"/>
  <c r="M650" i="12"/>
  <c r="Z650" i="5"/>
  <c r="T650" i="12"/>
  <c r="U650" i="12"/>
  <c r="V650" i="12"/>
  <c r="W650" i="12"/>
  <c r="A651" i="12"/>
  <c r="B651" i="12"/>
  <c r="Y651" i="12" s="1"/>
  <c r="D651" i="12"/>
  <c r="E651" i="12"/>
  <c r="F651" i="12"/>
  <c r="Y651" i="5"/>
  <c r="J651" i="12"/>
  <c r="K651" i="12"/>
  <c r="L651" i="12"/>
  <c r="M651" i="12"/>
  <c r="Z651" i="5"/>
  <c r="T651" i="12"/>
  <c r="U651" i="12"/>
  <c r="V651" i="12"/>
  <c r="W651" i="12"/>
  <c r="A652" i="12"/>
  <c r="B652" i="12"/>
  <c r="Y652" i="12"/>
  <c r="D652" i="12"/>
  <c r="E652" i="12"/>
  <c r="F652" i="12"/>
  <c r="Y652" i="5"/>
  <c r="J652" i="12"/>
  <c r="K652" i="12"/>
  <c r="L652" i="12"/>
  <c r="M652" i="12"/>
  <c r="Z652" i="5"/>
  <c r="T652" i="12"/>
  <c r="U652" i="12"/>
  <c r="V652" i="12"/>
  <c r="W652" i="12"/>
  <c r="Z652" i="12"/>
  <c r="A653" i="12"/>
  <c r="B653" i="12"/>
  <c r="Z653" i="12" s="1"/>
  <c r="D653" i="12"/>
  <c r="E653" i="12"/>
  <c r="F653" i="12"/>
  <c r="Y653" i="5"/>
  <c r="J653" i="12"/>
  <c r="K653" i="12"/>
  <c r="L653" i="12"/>
  <c r="M653" i="12"/>
  <c r="Z653" i="5"/>
  <c r="T653" i="12"/>
  <c r="U653" i="12"/>
  <c r="V653" i="12"/>
  <c r="W653" i="12"/>
  <c r="A654" i="12"/>
  <c r="B654" i="12"/>
  <c r="D654" i="12"/>
  <c r="E654" i="12"/>
  <c r="F654" i="12"/>
  <c r="Y654" i="5"/>
  <c r="J654" i="12"/>
  <c r="K654" i="12"/>
  <c r="L654" i="12"/>
  <c r="M654" i="12"/>
  <c r="Z654" i="5"/>
  <c r="T654" i="12"/>
  <c r="U654" i="12"/>
  <c r="V654" i="12"/>
  <c r="W654" i="12"/>
  <c r="Y654" i="12"/>
  <c r="Z654" i="12"/>
  <c r="A655" i="12"/>
  <c r="B655" i="12"/>
  <c r="Z655" i="12" s="1"/>
  <c r="D655" i="12"/>
  <c r="E655" i="12"/>
  <c r="F655" i="12"/>
  <c r="Y655" i="5"/>
  <c r="J655" i="12"/>
  <c r="K655" i="12"/>
  <c r="L655" i="12"/>
  <c r="M655" i="12"/>
  <c r="Z655" i="5"/>
  <c r="T655" i="12"/>
  <c r="U655" i="12"/>
  <c r="V655" i="12"/>
  <c r="W655" i="12"/>
  <c r="J656" i="12"/>
  <c r="K656" i="12"/>
  <c r="T656" i="12"/>
  <c r="U656" i="12"/>
  <c r="V656" i="12"/>
  <c r="J657" i="12"/>
  <c r="K657" i="12"/>
  <c r="T657" i="12"/>
  <c r="U657" i="12"/>
  <c r="V657" i="12"/>
  <c r="J665" i="12"/>
  <c r="N665" i="12"/>
  <c r="R665" i="12"/>
  <c r="U665" i="12"/>
  <c r="V665" i="12"/>
  <c r="A668" i="12"/>
  <c r="B668" i="12"/>
  <c r="Y668" i="12" s="1"/>
  <c r="D668" i="12"/>
  <c r="E668" i="12"/>
  <c r="F668" i="12"/>
  <c r="Y668" i="5"/>
  <c r="J668" i="12"/>
  <c r="K668" i="12"/>
  <c r="L668" i="12"/>
  <c r="M668" i="12"/>
  <c r="Z668" i="5"/>
  <c r="T668" i="12"/>
  <c r="U668" i="12"/>
  <c r="V668" i="12"/>
  <c r="W668" i="12"/>
  <c r="A669" i="12"/>
  <c r="B669" i="12"/>
  <c r="Y669" i="12" s="1"/>
  <c r="D669" i="12"/>
  <c r="E669" i="12"/>
  <c r="F669" i="12"/>
  <c r="Y669" i="5"/>
  <c r="J669" i="12"/>
  <c r="K669" i="12"/>
  <c r="L669" i="12"/>
  <c r="M669" i="12"/>
  <c r="Z669" i="5"/>
  <c r="T669" i="12"/>
  <c r="U669" i="12"/>
  <c r="V669" i="12"/>
  <c r="W669" i="12"/>
  <c r="A670" i="12"/>
  <c r="B670" i="12"/>
  <c r="D670" i="12"/>
  <c r="E670" i="12"/>
  <c r="F670" i="12"/>
  <c r="Y670" i="5"/>
  <c r="J670" i="12"/>
  <c r="K670" i="12"/>
  <c r="L670" i="12"/>
  <c r="M670" i="12"/>
  <c r="Z670" i="5"/>
  <c r="T670" i="12"/>
  <c r="U670" i="12"/>
  <c r="V670" i="12"/>
  <c r="W670" i="12"/>
  <c r="A671" i="12"/>
  <c r="B671" i="12"/>
  <c r="Z671" i="12" s="1"/>
  <c r="D671" i="12"/>
  <c r="E671" i="12"/>
  <c r="F671" i="12"/>
  <c r="Y671" i="5"/>
  <c r="J671" i="12"/>
  <c r="K671" i="12"/>
  <c r="L671" i="12"/>
  <c r="M671" i="12"/>
  <c r="Z671" i="5"/>
  <c r="T671" i="12"/>
  <c r="U671" i="12"/>
  <c r="V671" i="12"/>
  <c r="W671" i="12"/>
  <c r="A672" i="12"/>
  <c r="B672" i="12"/>
  <c r="D672" i="12"/>
  <c r="E672" i="12"/>
  <c r="F672" i="12"/>
  <c r="Y672" i="5"/>
  <c r="J672" i="12"/>
  <c r="K672" i="12"/>
  <c r="L672" i="12"/>
  <c r="M672" i="12"/>
  <c r="Z672" i="5"/>
  <c r="T672" i="12"/>
  <c r="U672" i="12"/>
  <c r="V672" i="12"/>
  <c r="W672" i="12"/>
  <c r="A673" i="12"/>
  <c r="B673" i="12"/>
  <c r="Y673" i="12"/>
  <c r="D673" i="12"/>
  <c r="E673" i="12"/>
  <c r="F673" i="12"/>
  <c r="Y673" i="5"/>
  <c r="J673" i="12"/>
  <c r="K673" i="12"/>
  <c r="L673" i="12"/>
  <c r="M673" i="12"/>
  <c r="Z673" i="5"/>
  <c r="T673" i="12"/>
  <c r="U673" i="12"/>
  <c r="V673" i="12"/>
  <c r="W673" i="12"/>
  <c r="Z673" i="12"/>
  <c r="A674" i="12"/>
  <c r="B674" i="12"/>
  <c r="Y674" i="12" s="1"/>
  <c r="D674" i="12"/>
  <c r="E674" i="12"/>
  <c r="F674" i="12"/>
  <c r="Y674" i="5"/>
  <c r="J674" i="12"/>
  <c r="K674" i="12"/>
  <c r="L674" i="12"/>
  <c r="M674" i="12"/>
  <c r="Z674" i="5"/>
  <c r="T674" i="12"/>
  <c r="U674" i="12"/>
  <c r="V674" i="12"/>
  <c r="W674" i="12"/>
  <c r="A675" i="12"/>
  <c r="B675" i="12"/>
  <c r="Y675" i="12"/>
  <c r="D675" i="12"/>
  <c r="E675" i="12"/>
  <c r="F675" i="12"/>
  <c r="Y675" i="5"/>
  <c r="J675" i="12"/>
  <c r="K675" i="12"/>
  <c r="L675" i="12"/>
  <c r="M675" i="12"/>
  <c r="Z675" i="5"/>
  <c r="T675" i="12"/>
  <c r="U675" i="12"/>
  <c r="V675" i="12"/>
  <c r="W675" i="12"/>
  <c r="Z675" i="12"/>
  <c r="A676" i="12"/>
  <c r="B676" i="12"/>
  <c r="D676" i="12"/>
  <c r="E676" i="12"/>
  <c r="F676" i="12"/>
  <c r="Y676" i="5"/>
  <c r="J676" i="12"/>
  <c r="K676" i="12"/>
  <c r="L676" i="12"/>
  <c r="M676" i="12"/>
  <c r="Z676" i="5"/>
  <c r="T676" i="12"/>
  <c r="U676" i="12"/>
  <c r="V676" i="12"/>
  <c r="W676" i="12"/>
  <c r="A677" i="12"/>
  <c r="B677" i="12"/>
  <c r="D677" i="12"/>
  <c r="E677" i="12"/>
  <c r="F677" i="12"/>
  <c r="Y677" i="5"/>
  <c r="J677" i="12"/>
  <c r="K677" i="12"/>
  <c r="L677" i="12"/>
  <c r="M677" i="12"/>
  <c r="Z677" i="5"/>
  <c r="T677" i="12"/>
  <c r="U677" i="12"/>
  <c r="V677" i="12"/>
  <c r="W677" i="12"/>
  <c r="Y677" i="12"/>
  <c r="Z677" i="12"/>
  <c r="J678" i="12"/>
  <c r="K678" i="12"/>
  <c r="T678" i="12"/>
  <c r="U678" i="12"/>
  <c r="V678" i="12"/>
  <c r="J679" i="12"/>
  <c r="K679" i="12"/>
  <c r="T679" i="12"/>
  <c r="U679" i="12"/>
  <c r="V679" i="12"/>
  <c r="J687" i="12"/>
  <c r="N687" i="12"/>
  <c r="R687" i="12"/>
  <c r="U687" i="12"/>
  <c r="V687" i="12"/>
  <c r="A690" i="12"/>
  <c r="B690" i="12"/>
  <c r="Y690" i="12" s="1"/>
  <c r="D690" i="12"/>
  <c r="E690" i="12"/>
  <c r="F690" i="12"/>
  <c r="Y690" i="5"/>
  <c r="J690" i="12"/>
  <c r="K690" i="12"/>
  <c r="L690" i="12"/>
  <c r="M690" i="12"/>
  <c r="Z690" i="5"/>
  <c r="T690" i="12"/>
  <c r="U690" i="12"/>
  <c r="V690" i="12"/>
  <c r="W690" i="12"/>
  <c r="A691" i="12"/>
  <c r="B691" i="12"/>
  <c r="D691" i="12"/>
  <c r="E691" i="12"/>
  <c r="F691" i="12"/>
  <c r="Y691" i="5"/>
  <c r="J691" i="12"/>
  <c r="K691" i="12"/>
  <c r="L691" i="12"/>
  <c r="M691" i="12"/>
  <c r="Z691" i="5"/>
  <c r="T691" i="12"/>
  <c r="U691" i="12"/>
  <c r="V691" i="12"/>
  <c r="W691" i="12"/>
  <c r="A692" i="12"/>
  <c r="B692" i="12"/>
  <c r="Z692" i="12" s="1"/>
  <c r="D692" i="12"/>
  <c r="E692" i="12"/>
  <c r="F692" i="12"/>
  <c r="Y692" i="5"/>
  <c r="J692" i="12"/>
  <c r="K692" i="12"/>
  <c r="L692" i="12"/>
  <c r="M692" i="12"/>
  <c r="Z692" i="5"/>
  <c r="T692" i="12"/>
  <c r="U692" i="12"/>
  <c r="V692" i="12"/>
  <c r="W692" i="12"/>
  <c r="A693" i="12"/>
  <c r="B693" i="12"/>
  <c r="Z693" i="12" s="1"/>
  <c r="D693" i="12"/>
  <c r="E693" i="12"/>
  <c r="F693" i="12"/>
  <c r="Y693" i="5"/>
  <c r="J693" i="12"/>
  <c r="K693" i="12"/>
  <c r="L693" i="12"/>
  <c r="M693" i="12"/>
  <c r="Z693" i="5"/>
  <c r="T693" i="12"/>
  <c r="U693" i="12"/>
  <c r="V693" i="12"/>
  <c r="W693" i="12"/>
  <c r="A694" i="12"/>
  <c r="B694" i="12"/>
  <c r="Z694" i="12" s="1"/>
  <c r="D694" i="12"/>
  <c r="E694" i="12"/>
  <c r="F694" i="12"/>
  <c r="Y694" i="5"/>
  <c r="J694" i="12"/>
  <c r="K694" i="12"/>
  <c r="L694" i="12"/>
  <c r="M694" i="12"/>
  <c r="Z694" i="5"/>
  <c r="T694" i="12"/>
  <c r="U694" i="12"/>
  <c r="V694" i="12"/>
  <c r="W694" i="12"/>
  <c r="A695" i="12"/>
  <c r="B695" i="12"/>
  <c r="Y695" i="12" s="1"/>
  <c r="D695" i="12"/>
  <c r="E695" i="12"/>
  <c r="F695" i="12"/>
  <c r="Y695" i="5"/>
  <c r="J695" i="12"/>
  <c r="K695" i="12"/>
  <c r="L695" i="12"/>
  <c r="M695" i="12"/>
  <c r="Z695" i="5"/>
  <c r="T695" i="12"/>
  <c r="U695" i="12"/>
  <c r="V695" i="12"/>
  <c r="W695" i="12"/>
  <c r="A696" i="12"/>
  <c r="B696" i="12"/>
  <c r="Y696" i="12" s="1"/>
  <c r="D696" i="12"/>
  <c r="E696" i="12"/>
  <c r="F696" i="12"/>
  <c r="Y696" i="5"/>
  <c r="J696" i="12"/>
  <c r="K696" i="12"/>
  <c r="L696" i="12"/>
  <c r="M696" i="12"/>
  <c r="Z696" i="5"/>
  <c r="T696" i="12"/>
  <c r="U696" i="12"/>
  <c r="V696" i="12"/>
  <c r="W696" i="12"/>
  <c r="A697" i="12"/>
  <c r="B697" i="12"/>
  <c r="Z697" i="12" s="1"/>
  <c r="D697" i="12"/>
  <c r="E697" i="12"/>
  <c r="F697" i="12"/>
  <c r="Y697" i="5"/>
  <c r="J697" i="12"/>
  <c r="K697" i="12"/>
  <c r="L697" i="12"/>
  <c r="M697" i="12"/>
  <c r="Z697" i="5"/>
  <c r="T697" i="12"/>
  <c r="U697" i="12"/>
  <c r="V697" i="12"/>
  <c r="W697" i="12"/>
  <c r="A698" i="12"/>
  <c r="B698" i="12"/>
  <c r="Z698" i="12" s="1"/>
  <c r="D698" i="12"/>
  <c r="E698" i="12"/>
  <c r="F698" i="12"/>
  <c r="Y698" i="5"/>
  <c r="J698" i="12"/>
  <c r="K698" i="12"/>
  <c r="L698" i="12"/>
  <c r="M698" i="12"/>
  <c r="Z698" i="5"/>
  <c r="T698" i="12"/>
  <c r="U698" i="12"/>
  <c r="V698" i="12"/>
  <c r="W698" i="12"/>
  <c r="A699" i="12"/>
  <c r="B699" i="12"/>
  <c r="Y699" i="12" s="1"/>
  <c r="D699" i="12"/>
  <c r="E699" i="12"/>
  <c r="F699" i="12"/>
  <c r="Y699" i="5"/>
  <c r="J699" i="12"/>
  <c r="K699" i="12"/>
  <c r="L699" i="12"/>
  <c r="M699" i="12"/>
  <c r="Z699" i="5"/>
  <c r="T699" i="12"/>
  <c r="U699" i="12"/>
  <c r="V699" i="12"/>
  <c r="W699" i="12"/>
  <c r="J700" i="12"/>
  <c r="K700" i="12"/>
  <c r="T700" i="12"/>
  <c r="U700" i="12"/>
  <c r="V700" i="12"/>
  <c r="J701" i="12"/>
  <c r="K701" i="12"/>
  <c r="T701" i="12"/>
  <c r="U701" i="12"/>
  <c r="V701" i="12"/>
  <c r="J709" i="12"/>
  <c r="N709" i="12"/>
  <c r="R709" i="12"/>
  <c r="U709" i="12"/>
  <c r="V709" i="12"/>
  <c r="A712" i="12"/>
  <c r="B712" i="12"/>
  <c r="Z712" i="12" s="1"/>
  <c r="D712" i="12"/>
  <c r="E712" i="12"/>
  <c r="F712" i="12"/>
  <c r="Y712" i="5"/>
  <c r="J712" i="12"/>
  <c r="K712" i="12"/>
  <c r="L712" i="12"/>
  <c r="M712" i="12"/>
  <c r="Z712" i="5"/>
  <c r="T712" i="12"/>
  <c r="U712" i="12"/>
  <c r="V712" i="12"/>
  <c r="W712" i="12"/>
  <c r="A713" i="12"/>
  <c r="B713" i="12"/>
  <c r="Y713" i="12" s="1"/>
  <c r="D713" i="12"/>
  <c r="E713" i="12"/>
  <c r="F713" i="12"/>
  <c r="Y713" i="5"/>
  <c r="J713" i="12"/>
  <c r="K713" i="12"/>
  <c r="L713" i="12"/>
  <c r="M713" i="12"/>
  <c r="Z713" i="5"/>
  <c r="T713" i="12"/>
  <c r="U713" i="12"/>
  <c r="V713" i="12"/>
  <c r="W713" i="12"/>
  <c r="A714" i="12"/>
  <c r="B714" i="12"/>
  <c r="D714" i="12"/>
  <c r="E714" i="12"/>
  <c r="F714" i="12"/>
  <c r="Y714" i="5"/>
  <c r="J714" i="12"/>
  <c r="K714" i="12"/>
  <c r="L714" i="12"/>
  <c r="M714" i="12"/>
  <c r="Z714" i="5"/>
  <c r="T714" i="12"/>
  <c r="U714" i="12"/>
  <c r="V714" i="12"/>
  <c r="W714" i="12"/>
  <c r="A715" i="12"/>
  <c r="B715" i="12"/>
  <c r="Y715" i="12" s="1"/>
  <c r="D715" i="12"/>
  <c r="E715" i="12"/>
  <c r="F715" i="12"/>
  <c r="Y715" i="5"/>
  <c r="J715" i="12"/>
  <c r="K715" i="12"/>
  <c r="L715" i="12"/>
  <c r="M715" i="12"/>
  <c r="Z715" i="5"/>
  <c r="T715" i="12"/>
  <c r="U715" i="12"/>
  <c r="V715" i="12"/>
  <c r="W715" i="12"/>
  <c r="A716" i="12"/>
  <c r="B716" i="12"/>
  <c r="Z716" i="12" s="1"/>
  <c r="D716" i="12"/>
  <c r="E716" i="12"/>
  <c r="F716" i="12"/>
  <c r="Y716" i="5"/>
  <c r="J716" i="12"/>
  <c r="K716" i="12"/>
  <c r="L716" i="12"/>
  <c r="M716" i="12"/>
  <c r="Z716" i="5"/>
  <c r="T716" i="12"/>
  <c r="U716" i="12"/>
  <c r="V716" i="12"/>
  <c r="W716" i="12"/>
  <c r="A717" i="12"/>
  <c r="B717" i="12"/>
  <c r="D717" i="12"/>
  <c r="E717" i="12"/>
  <c r="F717" i="12"/>
  <c r="Y717" i="5"/>
  <c r="J717" i="12"/>
  <c r="K717" i="12"/>
  <c r="L717" i="12"/>
  <c r="M717" i="12"/>
  <c r="Z717" i="5"/>
  <c r="T717" i="12"/>
  <c r="U717" i="12"/>
  <c r="V717" i="12"/>
  <c r="W717" i="12"/>
  <c r="A718" i="12"/>
  <c r="B718" i="12"/>
  <c r="Z718" i="12" s="1"/>
  <c r="D718" i="12"/>
  <c r="E718" i="12"/>
  <c r="F718" i="12"/>
  <c r="Y718" i="5"/>
  <c r="J718" i="12"/>
  <c r="K718" i="12"/>
  <c r="L718" i="12"/>
  <c r="M718" i="12"/>
  <c r="Z718" i="5"/>
  <c r="T718" i="12"/>
  <c r="U718" i="12"/>
  <c r="V718" i="12"/>
  <c r="W718" i="12"/>
  <c r="A719" i="12"/>
  <c r="B719" i="12"/>
  <c r="D719" i="12"/>
  <c r="E719" i="12"/>
  <c r="F719" i="12"/>
  <c r="Y719" i="5"/>
  <c r="J719" i="12"/>
  <c r="K719" i="12"/>
  <c r="L719" i="12"/>
  <c r="M719" i="12"/>
  <c r="Z719" i="5"/>
  <c r="T719" i="12"/>
  <c r="U719" i="12"/>
  <c r="V719" i="12"/>
  <c r="W719" i="12"/>
  <c r="A720" i="12"/>
  <c r="B720" i="12"/>
  <c r="Z720" i="12" s="1"/>
  <c r="D720" i="12"/>
  <c r="E720" i="12"/>
  <c r="F720" i="12"/>
  <c r="Y720" i="5"/>
  <c r="J720" i="12"/>
  <c r="K720" i="12"/>
  <c r="L720" i="12"/>
  <c r="M720" i="12"/>
  <c r="Z720" i="5"/>
  <c r="T720" i="12"/>
  <c r="U720" i="12"/>
  <c r="V720" i="12"/>
  <c r="W720" i="12"/>
  <c r="A721" i="12"/>
  <c r="B721" i="12"/>
  <c r="Y721" i="12" s="1"/>
  <c r="D721" i="12"/>
  <c r="E721" i="12"/>
  <c r="F721" i="12"/>
  <c r="Y721" i="5"/>
  <c r="J721" i="12"/>
  <c r="K721" i="12"/>
  <c r="L721" i="12"/>
  <c r="M721" i="12"/>
  <c r="Z721" i="5"/>
  <c r="T721" i="12"/>
  <c r="U721" i="12"/>
  <c r="V721" i="12"/>
  <c r="W721" i="12"/>
  <c r="J722" i="12"/>
  <c r="K722" i="12"/>
  <c r="T722" i="12"/>
  <c r="U722" i="12"/>
  <c r="V722" i="12"/>
  <c r="J723" i="12"/>
  <c r="K723" i="12"/>
  <c r="T723" i="12"/>
  <c r="U723" i="12"/>
  <c r="V723" i="12"/>
  <c r="J731" i="12"/>
  <c r="N731" i="12"/>
  <c r="R731" i="12"/>
  <c r="U731" i="12"/>
  <c r="V731" i="12"/>
  <c r="A734" i="12"/>
  <c r="B734" i="12"/>
  <c r="D734" i="12"/>
  <c r="E734" i="12"/>
  <c r="F734" i="12"/>
  <c r="Y734" i="5"/>
  <c r="J734" i="12"/>
  <c r="K734" i="12"/>
  <c r="L734" i="12"/>
  <c r="M734" i="12"/>
  <c r="Z734" i="5"/>
  <c r="T734" i="12"/>
  <c r="U734" i="12"/>
  <c r="V734" i="12"/>
  <c r="W734" i="12"/>
  <c r="Y734" i="12"/>
  <c r="Z734" i="12"/>
  <c r="A735" i="12"/>
  <c r="B735" i="12"/>
  <c r="Y735" i="12" s="1"/>
  <c r="D735" i="12"/>
  <c r="E735" i="12"/>
  <c r="F735" i="12"/>
  <c r="Y735" i="5"/>
  <c r="J735" i="12"/>
  <c r="K735" i="12"/>
  <c r="L735" i="12"/>
  <c r="M735" i="12"/>
  <c r="Z735" i="5"/>
  <c r="T735" i="12"/>
  <c r="U735" i="12"/>
  <c r="V735" i="12"/>
  <c r="W735" i="12"/>
  <c r="A736" i="12"/>
  <c r="B736" i="12"/>
  <c r="D736" i="12"/>
  <c r="E736" i="12"/>
  <c r="F736" i="12"/>
  <c r="Y736" i="5"/>
  <c r="J736" i="12"/>
  <c r="K736" i="12"/>
  <c r="L736" i="12"/>
  <c r="M736" i="12"/>
  <c r="Z736" i="5"/>
  <c r="T736" i="12"/>
  <c r="U736" i="12"/>
  <c r="V736" i="12"/>
  <c r="W736" i="12"/>
  <c r="A737" i="12"/>
  <c r="B737" i="12"/>
  <c r="Z737" i="12" s="1"/>
  <c r="D737" i="12"/>
  <c r="E737" i="12"/>
  <c r="F737" i="12"/>
  <c r="Y737" i="5"/>
  <c r="J737" i="12"/>
  <c r="K737" i="12"/>
  <c r="L737" i="12"/>
  <c r="M737" i="12"/>
  <c r="Z737" i="5"/>
  <c r="T737" i="12"/>
  <c r="U737" i="12"/>
  <c r="V737" i="12"/>
  <c r="W737" i="12"/>
  <c r="A738" i="12"/>
  <c r="B738" i="12"/>
  <c r="Y738" i="12" s="1"/>
  <c r="D738" i="12"/>
  <c r="E738" i="12"/>
  <c r="F738" i="12"/>
  <c r="Y738" i="5"/>
  <c r="J738" i="12"/>
  <c r="K738" i="12"/>
  <c r="L738" i="12"/>
  <c r="M738" i="12"/>
  <c r="Z738" i="5"/>
  <c r="T738" i="12"/>
  <c r="U738" i="12"/>
  <c r="V738" i="12"/>
  <c r="W738" i="12"/>
  <c r="A739" i="12"/>
  <c r="B739" i="12"/>
  <c r="Z739" i="12" s="1"/>
  <c r="D739" i="12"/>
  <c r="E739" i="12"/>
  <c r="F739" i="12"/>
  <c r="Y739" i="5"/>
  <c r="J739" i="12"/>
  <c r="K739" i="12"/>
  <c r="L739" i="12"/>
  <c r="M739" i="12"/>
  <c r="Z739" i="5"/>
  <c r="T739" i="12"/>
  <c r="U739" i="12"/>
  <c r="V739" i="12"/>
  <c r="W739" i="12"/>
  <c r="A740" i="12"/>
  <c r="B740" i="12"/>
  <c r="Y740" i="12" s="1"/>
  <c r="D740" i="12"/>
  <c r="E740" i="12"/>
  <c r="F740" i="12"/>
  <c r="Y740" i="5"/>
  <c r="J740" i="12"/>
  <c r="K740" i="12"/>
  <c r="L740" i="12"/>
  <c r="M740" i="12"/>
  <c r="Z740" i="5"/>
  <c r="T740" i="12"/>
  <c r="U740" i="12"/>
  <c r="V740" i="12"/>
  <c r="W740" i="12"/>
  <c r="A741" i="12"/>
  <c r="B741" i="12"/>
  <c r="Z741" i="12" s="1"/>
  <c r="D741" i="12"/>
  <c r="E741" i="12"/>
  <c r="F741" i="12"/>
  <c r="Y741" i="5"/>
  <c r="J741" i="12"/>
  <c r="K741" i="12"/>
  <c r="L741" i="12"/>
  <c r="M741" i="12"/>
  <c r="Z741" i="5"/>
  <c r="T741" i="12"/>
  <c r="U741" i="12"/>
  <c r="V741" i="12"/>
  <c r="W741" i="12"/>
  <c r="A742" i="12"/>
  <c r="B742" i="12"/>
  <c r="Y742" i="12" s="1"/>
  <c r="D742" i="12"/>
  <c r="E742" i="12"/>
  <c r="F742" i="12"/>
  <c r="Y742" i="5"/>
  <c r="J742" i="12"/>
  <c r="K742" i="12"/>
  <c r="L742" i="12"/>
  <c r="M742" i="12"/>
  <c r="Z742" i="5"/>
  <c r="T742" i="12"/>
  <c r="U742" i="12"/>
  <c r="V742" i="12"/>
  <c r="W742" i="12"/>
  <c r="A743" i="12"/>
  <c r="B743" i="12"/>
  <c r="Y743" i="12" s="1"/>
  <c r="D743" i="12"/>
  <c r="E743" i="12"/>
  <c r="F743" i="12"/>
  <c r="Y743" i="5"/>
  <c r="J743" i="12"/>
  <c r="K743" i="12"/>
  <c r="L743" i="12"/>
  <c r="M743" i="12"/>
  <c r="Z743" i="5"/>
  <c r="T743" i="12"/>
  <c r="U743" i="12"/>
  <c r="V743" i="12"/>
  <c r="W743" i="12"/>
  <c r="J744" i="12"/>
  <c r="K744" i="12"/>
  <c r="T744" i="12"/>
  <c r="U744" i="12"/>
  <c r="V744" i="12"/>
  <c r="J745" i="12"/>
  <c r="K745" i="12"/>
  <c r="T745" i="12"/>
  <c r="U745" i="12"/>
  <c r="V745" i="12"/>
  <c r="J753" i="12"/>
  <c r="N753" i="12"/>
  <c r="R753" i="12"/>
  <c r="U753" i="12"/>
  <c r="V753" i="12"/>
  <c r="A756" i="12"/>
  <c r="B756" i="12"/>
  <c r="Z756" i="12" s="1"/>
  <c r="D756" i="12"/>
  <c r="E756" i="12"/>
  <c r="F756" i="12"/>
  <c r="Y756" i="5"/>
  <c r="J756" i="12"/>
  <c r="K756" i="12"/>
  <c r="L756" i="12"/>
  <c r="M756" i="12"/>
  <c r="Z756" i="5"/>
  <c r="T756" i="12"/>
  <c r="U756" i="12"/>
  <c r="V756" i="12"/>
  <c r="W756" i="12"/>
  <c r="Y756" i="12"/>
  <c r="A757" i="12"/>
  <c r="B757" i="12"/>
  <c r="Z757" i="12" s="1"/>
  <c r="D757" i="12"/>
  <c r="E757" i="12"/>
  <c r="F757" i="12"/>
  <c r="Y757" i="5"/>
  <c r="J757" i="12"/>
  <c r="K757" i="12"/>
  <c r="L757" i="12"/>
  <c r="M757" i="12"/>
  <c r="Z757" i="5"/>
  <c r="T757" i="12"/>
  <c r="U757" i="12"/>
  <c r="V757" i="12"/>
  <c r="W757" i="12"/>
  <c r="A758" i="12"/>
  <c r="B758" i="12"/>
  <c r="Z758" i="12" s="1"/>
  <c r="D758" i="12"/>
  <c r="E758" i="12"/>
  <c r="F758" i="12"/>
  <c r="Y758" i="5"/>
  <c r="J758" i="12"/>
  <c r="K758" i="12"/>
  <c r="L758" i="12"/>
  <c r="M758" i="12"/>
  <c r="Z758" i="5"/>
  <c r="T758" i="12"/>
  <c r="U758" i="12"/>
  <c r="V758" i="12"/>
  <c r="W758" i="12"/>
  <c r="A759" i="12"/>
  <c r="B759" i="12"/>
  <c r="Y759" i="12" s="1"/>
  <c r="D759" i="12"/>
  <c r="E759" i="12"/>
  <c r="F759" i="12"/>
  <c r="Y759" i="5"/>
  <c r="J759" i="12"/>
  <c r="K759" i="12"/>
  <c r="L759" i="12"/>
  <c r="M759" i="12"/>
  <c r="Z759" i="5"/>
  <c r="T759" i="12"/>
  <c r="U759" i="12"/>
  <c r="V759" i="12"/>
  <c r="W759" i="12"/>
  <c r="Z759" i="12"/>
  <c r="A760" i="12"/>
  <c r="B760" i="12"/>
  <c r="Z760" i="12" s="1"/>
  <c r="D760" i="12"/>
  <c r="E760" i="12"/>
  <c r="F760" i="12"/>
  <c r="Y760" i="5"/>
  <c r="J760" i="12"/>
  <c r="K760" i="12"/>
  <c r="L760" i="12"/>
  <c r="M760" i="12"/>
  <c r="Z760" i="5"/>
  <c r="T760" i="12"/>
  <c r="U760" i="12"/>
  <c r="V760" i="12"/>
  <c r="W760" i="12"/>
  <c r="Y760" i="12"/>
  <c r="A761" i="12"/>
  <c r="B761" i="12"/>
  <c r="D761" i="12"/>
  <c r="E761" i="12"/>
  <c r="F761" i="12"/>
  <c r="Y761" i="5"/>
  <c r="J761" i="12"/>
  <c r="K761" i="12"/>
  <c r="L761" i="12"/>
  <c r="M761" i="12"/>
  <c r="Z761" i="5"/>
  <c r="T761" i="12"/>
  <c r="U761" i="12"/>
  <c r="V761" i="12"/>
  <c r="W761" i="12"/>
  <c r="A762" i="12"/>
  <c r="B762" i="12"/>
  <c r="Z762" i="12" s="1"/>
  <c r="D762" i="12"/>
  <c r="E762" i="12"/>
  <c r="F762" i="12"/>
  <c r="Y762" i="5"/>
  <c r="J762" i="12"/>
  <c r="K762" i="12"/>
  <c r="L762" i="12"/>
  <c r="M762" i="12"/>
  <c r="Z762" i="5"/>
  <c r="T762" i="12"/>
  <c r="U762" i="12"/>
  <c r="V762" i="12"/>
  <c r="W762" i="12"/>
  <c r="Y762" i="12"/>
  <c r="A763" i="12"/>
  <c r="B763" i="12"/>
  <c r="Y763" i="12" s="1"/>
  <c r="D763" i="12"/>
  <c r="E763" i="12"/>
  <c r="F763" i="12"/>
  <c r="Y763" i="5"/>
  <c r="J763" i="12"/>
  <c r="K763" i="12"/>
  <c r="L763" i="12"/>
  <c r="M763" i="12"/>
  <c r="Z763" i="5"/>
  <c r="T763" i="12"/>
  <c r="U763" i="12"/>
  <c r="V763" i="12"/>
  <c r="W763" i="12"/>
  <c r="Z763" i="12"/>
  <c r="A764" i="12"/>
  <c r="B764" i="12"/>
  <c r="Y764" i="12" s="1"/>
  <c r="D764" i="12"/>
  <c r="E764" i="12"/>
  <c r="F764" i="12"/>
  <c r="Y764" i="5"/>
  <c r="J764" i="12"/>
  <c r="K764" i="12"/>
  <c r="L764" i="12"/>
  <c r="M764" i="12"/>
  <c r="Z764" i="5"/>
  <c r="T764" i="12"/>
  <c r="U764" i="12"/>
  <c r="V764" i="12"/>
  <c r="W764" i="12"/>
  <c r="A765" i="12"/>
  <c r="B765" i="12"/>
  <c r="D765" i="12"/>
  <c r="E765" i="12"/>
  <c r="F765" i="12"/>
  <c r="Y765" i="5"/>
  <c r="J765" i="12"/>
  <c r="K765" i="12"/>
  <c r="L765" i="12"/>
  <c r="M765" i="12"/>
  <c r="Z765" i="5"/>
  <c r="T765" i="12"/>
  <c r="U765" i="12"/>
  <c r="V765" i="12"/>
  <c r="W765" i="12"/>
  <c r="J766" i="12"/>
  <c r="K766" i="12"/>
  <c r="T766" i="12"/>
  <c r="U766" i="12"/>
  <c r="V766" i="12"/>
  <c r="J767" i="12"/>
  <c r="K767" i="12"/>
  <c r="T767" i="12"/>
  <c r="U767" i="12"/>
  <c r="V767" i="12"/>
  <c r="J775" i="12"/>
  <c r="N775" i="12"/>
  <c r="R775" i="12"/>
  <c r="U775" i="12"/>
  <c r="V775" i="12"/>
  <c r="A778" i="12"/>
  <c r="B778" i="12"/>
  <c r="Z778" i="12" s="1"/>
  <c r="D778" i="12"/>
  <c r="E778" i="12"/>
  <c r="F778" i="12"/>
  <c r="Y778" i="5"/>
  <c r="J778" i="12"/>
  <c r="K778" i="12"/>
  <c r="L778" i="12"/>
  <c r="M778" i="12"/>
  <c r="Z778" i="5"/>
  <c r="T778" i="12"/>
  <c r="U778" i="12"/>
  <c r="V778" i="12"/>
  <c r="W778" i="12"/>
  <c r="A779" i="12"/>
  <c r="B779" i="12"/>
  <c r="D779" i="12"/>
  <c r="E779" i="12"/>
  <c r="F779" i="12"/>
  <c r="Y779" i="5"/>
  <c r="J779" i="12"/>
  <c r="K779" i="12"/>
  <c r="L779" i="12"/>
  <c r="M779" i="12"/>
  <c r="Z779" i="5"/>
  <c r="T779" i="12"/>
  <c r="U779" i="12"/>
  <c r="V779" i="12"/>
  <c r="W779" i="12"/>
  <c r="A780" i="12"/>
  <c r="B780" i="12"/>
  <c r="Y780" i="12" s="1"/>
  <c r="D780" i="12"/>
  <c r="E780" i="12"/>
  <c r="F780" i="12"/>
  <c r="Y780" i="5"/>
  <c r="J780" i="12"/>
  <c r="K780" i="12"/>
  <c r="L780" i="12"/>
  <c r="M780" i="12"/>
  <c r="Z780" i="5"/>
  <c r="T780" i="12"/>
  <c r="U780" i="12"/>
  <c r="V780" i="12"/>
  <c r="W780" i="12"/>
  <c r="A781" i="12"/>
  <c r="B781" i="12"/>
  <c r="Y781" i="12" s="1"/>
  <c r="D781" i="12"/>
  <c r="E781" i="12"/>
  <c r="F781" i="12"/>
  <c r="Y781" i="5"/>
  <c r="J781" i="12"/>
  <c r="K781" i="12"/>
  <c r="L781" i="12"/>
  <c r="M781" i="12"/>
  <c r="Z781" i="5"/>
  <c r="T781" i="12"/>
  <c r="U781" i="12"/>
  <c r="V781" i="12"/>
  <c r="W781" i="12"/>
  <c r="A782" i="12"/>
  <c r="B782" i="12"/>
  <c r="Z782" i="12" s="1"/>
  <c r="D782" i="12"/>
  <c r="E782" i="12"/>
  <c r="F782" i="12"/>
  <c r="Y782" i="5"/>
  <c r="J782" i="12"/>
  <c r="K782" i="12"/>
  <c r="L782" i="12"/>
  <c r="M782" i="12"/>
  <c r="Z782" i="5"/>
  <c r="T782" i="12"/>
  <c r="U782" i="12"/>
  <c r="V782" i="12"/>
  <c r="W782" i="12"/>
  <c r="A783" i="12"/>
  <c r="B783" i="12"/>
  <c r="D783" i="12"/>
  <c r="E783" i="12"/>
  <c r="F783" i="12"/>
  <c r="Y783" i="5"/>
  <c r="J783" i="12"/>
  <c r="K783" i="12"/>
  <c r="L783" i="12"/>
  <c r="M783" i="12"/>
  <c r="Z783" i="5"/>
  <c r="T783" i="12"/>
  <c r="U783" i="12"/>
  <c r="V783" i="12"/>
  <c r="W783" i="12"/>
  <c r="A784" i="12"/>
  <c r="B784" i="12"/>
  <c r="Y784" i="12" s="1"/>
  <c r="D784" i="12"/>
  <c r="E784" i="12"/>
  <c r="F784" i="12"/>
  <c r="Y784" i="5"/>
  <c r="J784" i="12"/>
  <c r="K784" i="12"/>
  <c r="L784" i="12"/>
  <c r="M784" i="12"/>
  <c r="Z784" i="5"/>
  <c r="T784" i="12"/>
  <c r="U784" i="12"/>
  <c r="V784" i="12"/>
  <c r="W784" i="12"/>
  <c r="A785" i="12"/>
  <c r="B785" i="12"/>
  <c r="Z785" i="12" s="1"/>
  <c r="D785" i="12"/>
  <c r="E785" i="12"/>
  <c r="F785" i="12"/>
  <c r="Y785" i="5"/>
  <c r="J785" i="12"/>
  <c r="K785" i="12"/>
  <c r="L785" i="12"/>
  <c r="M785" i="12"/>
  <c r="Z785" i="5"/>
  <c r="T785" i="12"/>
  <c r="U785" i="12"/>
  <c r="V785" i="12"/>
  <c r="W785" i="12"/>
  <c r="A786" i="12"/>
  <c r="B786" i="12"/>
  <c r="Y786" i="12" s="1"/>
  <c r="D786" i="12"/>
  <c r="E786" i="12"/>
  <c r="F786" i="12"/>
  <c r="Y786" i="5"/>
  <c r="J786" i="12"/>
  <c r="K786" i="12"/>
  <c r="L786" i="12"/>
  <c r="M786" i="12"/>
  <c r="Z786" i="5"/>
  <c r="T786" i="12"/>
  <c r="U786" i="12"/>
  <c r="V786" i="12"/>
  <c r="W786" i="12"/>
  <c r="Z786" i="12"/>
  <c r="A787" i="12"/>
  <c r="B787" i="12"/>
  <c r="Z787" i="12" s="1"/>
  <c r="D787" i="12"/>
  <c r="E787" i="12"/>
  <c r="F787" i="12"/>
  <c r="Y787" i="5"/>
  <c r="J787" i="12"/>
  <c r="K787" i="12"/>
  <c r="L787" i="12"/>
  <c r="M787" i="12"/>
  <c r="Z787" i="5"/>
  <c r="T787" i="12"/>
  <c r="U787" i="12"/>
  <c r="V787" i="12"/>
  <c r="W787" i="12"/>
  <c r="J788" i="12"/>
  <c r="K788" i="12"/>
  <c r="T788" i="12"/>
  <c r="U788" i="12"/>
  <c r="V788" i="12"/>
  <c r="J789" i="12"/>
  <c r="K789" i="12"/>
  <c r="T789" i="12"/>
  <c r="U789" i="12"/>
  <c r="V789" i="12"/>
  <c r="J797" i="12"/>
  <c r="M797" i="12"/>
  <c r="N797" i="12"/>
  <c r="R797" i="12"/>
  <c r="U797" i="12"/>
  <c r="V797" i="12"/>
  <c r="A800" i="12"/>
  <c r="B800" i="12"/>
  <c r="D800" i="12"/>
  <c r="E800" i="12"/>
  <c r="F800" i="12"/>
  <c r="Y800" i="5"/>
  <c r="J800" i="12"/>
  <c r="K800" i="12"/>
  <c r="L800" i="12"/>
  <c r="M800" i="12"/>
  <c r="Z800" i="5"/>
  <c r="T800" i="12"/>
  <c r="U800" i="12"/>
  <c r="V800" i="12"/>
  <c r="W800" i="12"/>
  <c r="A801" i="12"/>
  <c r="B801" i="12"/>
  <c r="Y801" i="12"/>
  <c r="D801" i="12"/>
  <c r="E801" i="12"/>
  <c r="F801" i="12"/>
  <c r="Y801" i="5"/>
  <c r="J801" i="12"/>
  <c r="K801" i="12"/>
  <c r="L801" i="12"/>
  <c r="M801" i="12"/>
  <c r="Z801" i="5"/>
  <c r="T801" i="12"/>
  <c r="U801" i="12"/>
  <c r="V801" i="12"/>
  <c r="W801" i="12"/>
  <c r="Z801" i="12"/>
  <c r="A802" i="12"/>
  <c r="B802" i="12"/>
  <c r="Z802" i="12" s="1"/>
  <c r="D802" i="12"/>
  <c r="E802" i="12"/>
  <c r="F802" i="12"/>
  <c r="Y802" i="5"/>
  <c r="J802" i="12"/>
  <c r="K802" i="12"/>
  <c r="L802" i="12"/>
  <c r="M802" i="12"/>
  <c r="Z802" i="5"/>
  <c r="T802" i="12"/>
  <c r="U802" i="12"/>
  <c r="V802" i="12"/>
  <c r="W802" i="12"/>
  <c r="A803" i="12"/>
  <c r="B803" i="12"/>
  <c r="Y803" i="12"/>
  <c r="D803" i="12"/>
  <c r="E803" i="12"/>
  <c r="F803" i="12"/>
  <c r="Y803" i="5"/>
  <c r="J803" i="12"/>
  <c r="K803" i="12"/>
  <c r="L803" i="12"/>
  <c r="M803" i="12"/>
  <c r="Z803" i="5"/>
  <c r="T803" i="12"/>
  <c r="U803" i="12"/>
  <c r="V803" i="12"/>
  <c r="W803" i="12"/>
  <c r="Z803" i="12"/>
  <c r="A804" i="12"/>
  <c r="B804" i="12"/>
  <c r="Z804" i="12" s="1"/>
  <c r="D804" i="12"/>
  <c r="E804" i="12"/>
  <c r="F804" i="12"/>
  <c r="Y804" i="5"/>
  <c r="J804" i="12"/>
  <c r="K804" i="12"/>
  <c r="L804" i="12"/>
  <c r="M804" i="12"/>
  <c r="Z804" i="5"/>
  <c r="T804" i="12"/>
  <c r="U804" i="12"/>
  <c r="V804" i="12"/>
  <c r="W804" i="12"/>
  <c r="A805" i="12"/>
  <c r="B805" i="12"/>
  <c r="Y805" i="12"/>
  <c r="D805" i="12"/>
  <c r="E805" i="12"/>
  <c r="F805" i="12"/>
  <c r="Y805" i="5"/>
  <c r="J805" i="12"/>
  <c r="K805" i="12"/>
  <c r="L805" i="12"/>
  <c r="M805" i="12"/>
  <c r="Z805" i="5"/>
  <c r="T805" i="12"/>
  <c r="U805" i="12"/>
  <c r="V805" i="12"/>
  <c r="W805" i="12"/>
  <c r="Z805" i="12"/>
  <c r="A806" i="12"/>
  <c r="B806" i="12"/>
  <c r="Y806" i="12" s="1"/>
  <c r="D806" i="12"/>
  <c r="E806" i="12"/>
  <c r="F806" i="12"/>
  <c r="Y806" i="5"/>
  <c r="J806" i="12"/>
  <c r="K806" i="12"/>
  <c r="L806" i="12"/>
  <c r="M806" i="12"/>
  <c r="Z806" i="5"/>
  <c r="T806" i="12"/>
  <c r="U806" i="12"/>
  <c r="V806" i="12"/>
  <c r="W806" i="12"/>
  <c r="A807" i="12"/>
  <c r="B807" i="12"/>
  <c r="Y807" i="12" s="1"/>
  <c r="D807" i="12"/>
  <c r="E807" i="12"/>
  <c r="F807" i="12"/>
  <c r="Y807" i="5"/>
  <c r="J807" i="12"/>
  <c r="K807" i="12"/>
  <c r="L807" i="12"/>
  <c r="M807" i="12"/>
  <c r="Z807" i="5"/>
  <c r="T807" i="12"/>
  <c r="U807" i="12"/>
  <c r="V807" i="12"/>
  <c r="W807" i="12"/>
  <c r="A808" i="12"/>
  <c r="B808" i="12"/>
  <c r="Z808" i="12" s="1"/>
  <c r="D808" i="12"/>
  <c r="E808" i="12"/>
  <c r="F808" i="12"/>
  <c r="Y808" i="5"/>
  <c r="J808" i="12"/>
  <c r="K808" i="12"/>
  <c r="L808" i="12"/>
  <c r="M808" i="12"/>
  <c r="Z808" i="5"/>
  <c r="T808" i="12"/>
  <c r="U808" i="12"/>
  <c r="V808" i="12"/>
  <c r="W808" i="12"/>
  <c r="A809" i="12"/>
  <c r="B809" i="12"/>
  <c r="Y809" i="12" s="1"/>
  <c r="D809" i="12"/>
  <c r="E809" i="12"/>
  <c r="F809" i="12"/>
  <c r="Y809" i="5"/>
  <c r="J809" i="12"/>
  <c r="K809" i="12"/>
  <c r="L809" i="12"/>
  <c r="M809" i="12"/>
  <c r="Z809" i="5"/>
  <c r="T809" i="12"/>
  <c r="U809" i="12"/>
  <c r="V809" i="12"/>
  <c r="W809" i="12"/>
  <c r="Z809" i="12"/>
  <c r="J810" i="12"/>
  <c r="K810" i="12"/>
  <c r="T810" i="12"/>
  <c r="U810" i="12"/>
  <c r="V810" i="12"/>
  <c r="J811" i="12"/>
  <c r="K811" i="12"/>
  <c r="T811" i="12"/>
  <c r="U811" i="12"/>
  <c r="V811" i="12"/>
  <c r="J819" i="12"/>
  <c r="N819" i="12"/>
  <c r="R819" i="12"/>
  <c r="U819" i="12"/>
  <c r="V819" i="12"/>
  <c r="A822" i="12"/>
  <c r="B822" i="12"/>
  <c r="D822" i="12"/>
  <c r="E822" i="12"/>
  <c r="F822" i="12"/>
  <c r="Y822" i="5"/>
  <c r="J822" i="12"/>
  <c r="K822" i="12"/>
  <c r="L822" i="12"/>
  <c r="M822" i="12"/>
  <c r="Z822" i="5"/>
  <c r="T822" i="12"/>
  <c r="U822" i="12"/>
  <c r="V822" i="12"/>
  <c r="W822" i="12"/>
  <c r="Y822" i="12"/>
  <c r="Z822" i="12"/>
  <c r="A823" i="12"/>
  <c r="B823" i="12"/>
  <c r="Z823" i="12" s="1"/>
  <c r="D823" i="12"/>
  <c r="E823" i="12"/>
  <c r="F823" i="12"/>
  <c r="Y823" i="5"/>
  <c r="J823" i="12"/>
  <c r="K823" i="12"/>
  <c r="L823" i="12"/>
  <c r="M823" i="12"/>
  <c r="Z823" i="5"/>
  <c r="T823" i="12"/>
  <c r="U823" i="12"/>
  <c r="V823" i="12"/>
  <c r="W823" i="12"/>
  <c r="A824" i="12"/>
  <c r="B824" i="12"/>
  <c r="Y824" i="12" s="1"/>
  <c r="D824" i="12"/>
  <c r="E824" i="12"/>
  <c r="F824" i="12"/>
  <c r="Y824" i="5"/>
  <c r="J824" i="12"/>
  <c r="K824" i="12"/>
  <c r="L824" i="12"/>
  <c r="M824" i="12"/>
  <c r="Z824" i="5"/>
  <c r="T824" i="12"/>
  <c r="U824" i="12"/>
  <c r="V824" i="12"/>
  <c r="W824" i="12"/>
  <c r="Z824" i="12"/>
  <c r="A825" i="12"/>
  <c r="B825" i="12"/>
  <c r="Z825" i="12" s="1"/>
  <c r="D825" i="12"/>
  <c r="E825" i="12"/>
  <c r="F825" i="12"/>
  <c r="Y825" i="5"/>
  <c r="J825" i="12"/>
  <c r="K825" i="12"/>
  <c r="L825" i="12"/>
  <c r="M825" i="12"/>
  <c r="Z825" i="5"/>
  <c r="T825" i="12"/>
  <c r="U825" i="12"/>
  <c r="V825" i="12"/>
  <c r="W825" i="12"/>
  <c r="Y825" i="12"/>
  <c r="A826" i="12"/>
  <c r="B826" i="12"/>
  <c r="D826" i="12"/>
  <c r="E826" i="12"/>
  <c r="F826" i="12"/>
  <c r="Y826" i="5"/>
  <c r="J826" i="12"/>
  <c r="K826" i="12"/>
  <c r="L826" i="12"/>
  <c r="M826" i="12"/>
  <c r="Z826" i="5"/>
  <c r="T826" i="12"/>
  <c r="U826" i="12"/>
  <c r="V826" i="12"/>
  <c r="W826" i="12"/>
  <c r="A827" i="12"/>
  <c r="B827" i="12"/>
  <c r="D827" i="12"/>
  <c r="E827" i="12"/>
  <c r="F827" i="12"/>
  <c r="Y827" i="5"/>
  <c r="J827" i="12"/>
  <c r="K827" i="12"/>
  <c r="L827" i="12"/>
  <c r="M827" i="12"/>
  <c r="Z827" i="5"/>
  <c r="T827" i="12"/>
  <c r="U827" i="12"/>
  <c r="V827" i="12"/>
  <c r="W827" i="12"/>
  <c r="A828" i="12"/>
  <c r="B828" i="12"/>
  <c r="D828" i="12"/>
  <c r="E828" i="12"/>
  <c r="F828" i="12"/>
  <c r="J828" i="12"/>
  <c r="K828" i="12"/>
  <c r="L828" i="12"/>
  <c r="M828" i="12"/>
  <c r="T828" i="12"/>
  <c r="U828" i="12"/>
  <c r="V828" i="12"/>
  <c r="W828" i="12"/>
  <c r="A829" i="12"/>
  <c r="B829" i="12"/>
  <c r="Z829" i="12" s="1"/>
  <c r="D829" i="12"/>
  <c r="E829" i="12"/>
  <c r="F829" i="12"/>
  <c r="J829" i="12"/>
  <c r="K829" i="12"/>
  <c r="L829" i="12"/>
  <c r="M829" i="12"/>
  <c r="T829" i="12"/>
  <c r="U829" i="12"/>
  <c r="V829" i="12"/>
  <c r="W829" i="12"/>
  <c r="A830" i="12"/>
  <c r="B830" i="12"/>
  <c r="Y830" i="12" s="1"/>
  <c r="D830" i="12"/>
  <c r="E830" i="12"/>
  <c r="F830" i="12"/>
  <c r="Y830" i="5"/>
  <c r="J830" i="12"/>
  <c r="K830" i="12"/>
  <c r="L830" i="12"/>
  <c r="M830" i="12"/>
  <c r="Z830" i="5"/>
  <c r="T830" i="12"/>
  <c r="U830" i="12"/>
  <c r="V830" i="12"/>
  <c r="W830" i="12"/>
  <c r="A831" i="12"/>
  <c r="B831" i="12"/>
  <c r="Z831" i="12" s="1"/>
  <c r="D831" i="12"/>
  <c r="E831" i="12"/>
  <c r="F831" i="12"/>
  <c r="Y831" i="5"/>
  <c r="J831" i="12"/>
  <c r="K831" i="12"/>
  <c r="L831" i="12"/>
  <c r="M831" i="12"/>
  <c r="Z831" i="5"/>
  <c r="T831" i="12"/>
  <c r="U831" i="12"/>
  <c r="V831" i="12"/>
  <c r="W831" i="12"/>
  <c r="J832" i="12"/>
  <c r="K832" i="12"/>
  <c r="T832" i="12"/>
  <c r="U832" i="12"/>
  <c r="V832" i="12"/>
  <c r="J833" i="12"/>
  <c r="K833" i="12"/>
  <c r="T833" i="12"/>
  <c r="U833" i="12"/>
  <c r="V833" i="12"/>
  <c r="J841" i="12"/>
  <c r="M841" i="12"/>
  <c r="N841" i="12"/>
  <c r="R841" i="12"/>
  <c r="U841" i="12"/>
  <c r="V841" i="12"/>
  <c r="A844" i="12"/>
  <c r="B844" i="12"/>
  <c r="Z844" i="12" s="1"/>
  <c r="D844" i="12"/>
  <c r="E844" i="12"/>
  <c r="F844" i="12"/>
  <c r="Y844" i="5"/>
  <c r="J844" i="12"/>
  <c r="K844" i="12"/>
  <c r="L844" i="12"/>
  <c r="M844" i="12"/>
  <c r="Z844" i="5"/>
  <c r="T844" i="12"/>
  <c r="U844" i="12"/>
  <c r="V844" i="12"/>
  <c r="W844" i="12"/>
  <c r="A845" i="12"/>
  <c r="B845" i="12"/>
  <c r="Y845" i="12" s="1"/>
  <c r="D845" i="12"/>
  <c r="E845" i="12"/>
  <c r="F845" i="12"/>
  <c r="Y845" i="5"/>
  <c r="J845" i="12"/>
  <c r="K845" i="12"/>
  <c r="L845" i="12"/>
  <c r="M845" i="12"/>
  <c r="Z845" i="5"/>
  <c r="T845" i="12"/>
  <c r="U845" i="12"/>
  <c r="V845" i="12"/>
  <c r="W845" i="12"/>
  <c r="A846" i="12"/>
  <c r="B846" i="12"/>
  <c r="D846" i="12"/>
  <c r="E846" i="12"/>
  <c r="F846" i="12"/>
  <c r="Y846" i="5"/>
  <c r="J846" i="12"/>
  <c r="K846" i="12"/>
  <c r="L846" i="12"/>
  <c r="M846" i="12"/>
  <c r="Z846" i="5"/>
  <c r="T846" i="12"/>
  <c r="U846" i="12"/>
  <c r="V846" i="12"/>
  <c r="W846" i="12"/>
  <c r="A847" i="12"/>
  <c r="B847" i="12"/>
  <c r="Y847" i="12" s="1"/>
  <c r="D847" i="12"/>
  <c r="E847" i="12"/>
  <c r="F847" i="12"/>
  <c r="Y847" i="5"/>
  <c r="J847" i="12"/>
  <c r="K847" i="12"/>
  <c r="L847" i="12"/>
  <c r="M847" i="12"/>
  <c r="Z847" i="5"/>
  <c r="T847" i="12"/>
  <c r="U847" i="12"/>
  <c r="V847" i="12"/>
  <c r="W847" i="12"/>
  <c r="A848" i="12"/>
  <c r="B848" i="12"/>
  <c r="D848" i="12"/>
  <c r="E848" i="12"/>
  <c r="F848" i="12"/>
  <c r="Y848" i="5"/>
  <c r="J848" i="12"/>
  <c r="K848" i="12"/>
  <c r="L848" i="12"/>
  <c r="M848" i="12"/>
  <c r="Z848" i="5"/>
  <c r="T848" i="12"/>
  <c r="U848" i="12"/>
  <c r="V848" i="12"/>
  <c r="W848" i="12"/>
  <c r="A849" i="12"/>
  <c r="B849" i="12"/>
  <c r="Y849" i="12" s="1"/>
  <c r="D849" i="12"/>
  <c r="E849" i="12"/>
  <c r="F849" i="12"/>
  <c r="Y849" i="5"/>
  <c r="J849" i="12"/>
  <c r="K849" i="12"/>
  <c r="L849" i="12"/>
  <c r="M849" i="12"/>
  <c r="Z849" i="5"/>
  <c r="T849" i="12"/>
  <c r="U849" i="12"/>
  <c r="V849" i="12"/>
  <c r="W849" i="12"/>
  <c r="A850" i="12"/>
  <c r="B850" i="12"/>
  <c r="D850" i="12"/>
  <c r="E850" i="12"/>
  <c r="F850" i="12"/>
  <c r="Y850" i="5"/>
  <c r="J850" i="12"/>
  <c r="K850" i="12"/>
  <c r="L850" i="12"/>
  <c r="M850" i="12"/>
  <c r="Z850" i="5"/>
  <c r="T850" i="12"/>
  <c r="U850" i="12"/>
  <c r="V850" i="12"/>
  <c r="W850" i="12"/>
  <c r="A851" i="12"/>
  <c r="B851" i="12"/>
  <c r="Y851" i="12" s="1"/>
  <c r="D851" i="12"/>
  <c r="E851" i="12"/>
  <c r="F851" i="12"/>
  <c r="Y851" i="5"/>
  <c r="J851" i="12"/>
  <c r="K851" i="12"/>
  <c r="L851" i="12"/>
  <c r="M851" i="12"/>
  <c r="Z851" i="5"/>
  <c r="T851" i="12"/>
  <c r="U851" i="12"/>
  <c r="V851" i="12"/>
  <c r="W851" i="12"/>
  <c r="A852" i="12"/>
  <c r="B852" i="12"/>
  <c r="Y852" i="12" s="1"/>
  <c r="D852" i="12"/>
  <c r="E852" i="12"/>
  <c r="F852" i="12"/>
  <c r="Y852" i="5"/>
  <c r="J852" i="12"/>
  <c r="K852" i="12"/>
  <c r="L852" i="12"/>
  <c r="M852" i="12"/>
  <c r="Z852" i="5"/>
  <c r="T852" i="12"/>
  <c r="U852" i="12"/>
  <c r="V852" i="12"/>
  <c r="W852" i="12"/>
  <c r="A853" i="12"/>
  <c r="B853" i="12"/>
  <c r="Y853" i="12" s="1"/>
  <c r="D853" i="12"/>
  <c r="E853" i="12"/>
  <c r="F853" i="12"/>
  <c r="Y853" i="5"/>
  <c r="J853" i="12"/>
  <c r="K853" i="12"/>
  <c r="L853" i="12"/>
  <c r="M853" i="12"/>
  <c r="Z853" i="5"/>
  <c r="T853" i="12"/>
  <c r="U853" i="12"/>
  <c r="V853" i="12"/>
  <c r="W853" i="12"/>
  <c r="Z853" i="12"/>
  <c r="J854" i="12"/>
  <c r="K854" i="12"/>
  <c r="T854" i="12"/>
  <c r="U854" i="12"/>
  <c r="V854" i="12"/>
  <c r="J855" i="12"/>
  <c r="K855" i="12"/>
  <c r="T855" i="12"/>
  <c r="U855" i="12"/>
  <c r="V855" i="12"/>
  <c r="J863" i="12"/>
  <c r="M863" i="12"/>
  <c r="N863" i="12"/>
  <c r="Q863" i="12"/>
  <c r="R863" i="12"/>
  <c r="U863" i="12"/>
  <c r="V863" i="12"/>
  <c r="A866" i="12"/>
  <c r="B866" i="12"/>
  <c r="Y866" i="12" s="1"/>
  <c r="D866" i="12"/>
  <c r="E866" i="12"/>
  <c r="F866" i="12"/>
  <c r="Y866" i="5"/>
  <c r="J866" i="12"/>
  <c r="K866" i="12"/>
  <c r="L866" i="12"/>
  <c r="M866" i="12"/>
  <c r="Z866" i="5"/>
  <c r="T866" i="12"/>
  <c r="U866" i="12"/>
  <c r="V866" i="12"/>
  <c r="W866" i="12"/>
  <c r="Z866" i="12"/>
  <c r="A867" i="12"/>
  <c r="B867" i="12"/>
  <c r="D867" i="12"/>
  <c r="E867" i="12"/>
  <c r="F867" i="12"/>
  <c r="Y867" i="5"/>
  <c r="J867" i="12"/>
  <c r="K867" i="12"/>
  <c r="L867" i="12"/>
  <c r="M867" i="12"/>
  <c r="Z867" i="5"/>
  <c r="T867" i="12"/>
  <c r="U867" i="12"/>
  <c r="V867" i="12"/>
  <c r="W867" i="12"/>
  <c r="A868" i="12"/>
  <c r="B868" i="12"/>
  <c r="Y868" i="12" s="1"/>
  <c r="D868" i="12"/>
  <c r="E868" i="12"/>
  <c r="F868" i="12"/>
  <c r="Y868" i="5"/>
  <c r="J868" i="12"/>
  <c r="K868" i="12"/>
  <c r="L868" i="12"/>
  <c r="M868" i="12"/>
  <c r="Z868" i="5"/>
  <c r="T868" i="12"/>
  <c r="U868" i="12"/>
  <c r="V868" i="12"/>
  <c r="W868" i="12"/>
  <c r="A869" i="12"/>
  <c r="B869" i="12"/>
  <c r="Z869" i="12" s="1"/>
  <c r="D869" i="12"/>
  <c r="E869" i="12"/>
  <c r="F869" i="12"/>
  <c r="Y869" i="5"/>
  <c r="J869" i="12"/>
  <c r="K869" i="12"/>
  <c r="L869" i="12"/>
  <c r="M869" i="12"/>
  <c r="Z869" i="5"/>
  <c r="T869" i="12"/>
  <c r="U869" i="12"/>
  <c r="V869" i="12"/>
  <c r="W869" i="12"/>
  <c r="A870" i="12"/>
  <c r="B870" i="12"/>
  <c r="Y870" i="12" s="1"/>
  <c r="D870" i="12"/>
  <c r="E870" i="12"/>
  <c r="F870" i="12"/>
  <c r="Y870" i="5"/>
  <c r="J870" i="12"/>
  <c r="K870" i="12"/>
  <c r="L870" i="12"/>
  <c r="M870" i="12"/>
  <c r="Z870" i="5"/>
  <c r="T870" i="12"/>
  <c r="U870" i="12"/>
  <c r="V870" i="12"/>
  <c r="W870" i="12"/>
  <c r="A871" i="12"/>
  <c r="B871" i="12"/>
  <c r="Y871" i="12" s="1"/>
  <c r="D871" i="12"/>
  <c r="E871" i="12"/>
  <c r="F871" i="12"/>
  <c r="Y871" i="5"/>
  <c r="J871" i="12"/>
  <c r="K871" i="12"/>
  <c r="L871" i="12"/>
  <c r="M871" i="12"/>
  <c r="Z871" i="5"/>
  <c r="T871" i="12"/>
  <c r="U871" i="12"/>
  <c r="V871" i="12"/>
  <c r="W871" i="12"/>
  <c r="A872" i="12"/>
  <c r="B872" i="12"/>
  <c r="Y872" i="12" s="1"/>
  <c r="D872" i="12"/>
  <c r="E872" i="12"/>
  <c r="F872" i="12"/>
  <c r="Y872" i="5"/>
  <c r="J872" i="12"/>
  <c r="K872" i="12"/>
  <c r="L872" i="12"/>
  <c r="M872" i="12"/>
  <c r="Z872" i="5"/>
  <c r="T872" i="12"/>
  <c r="U872" i="12"/>
  <c r="V872" i="12"/>
  <c r="W872" i="12"/>
  <c r="A873" i="12"/>
  <c r="B873" i="12"/>
  <c r="D873" i="12"/>
  <c r="E873" i="12"/>
  <c r="F873" i="12"/>
  <c r="Y873" i="5"/>
  <c r="J873" i="12"/>
  <c r="K873" i="12"/>
  <c r="L873" i="12"/>
  <c r="M873" i="12"/>
  <c r="Z873" i="5"/>
  <c r="T873" i="12"/>
  <c r="U873" i="12"/>
  <c r="V873" i="12"/>
  <c r="W873" i="12"/>
  <c r="A874" i="12"/>
  <c r="B874" i="12"/>
  <c r="Z874" i="12" s="1"/>
  <c r="D874" i="12"/>
  <c r="E874" i="12"/>
  <c r="F874" i="12"/>
  <c r="Y874" i="5"/>
  <c r="J874" i="12"/>
  <c r="K874" i="12"/>
  <c r="L874" i="12"/>
  <c r="M874" i="12"/>
  <c r="Z874" i="5"/>
  <c r="T874" i="12"/>
  <c r="U874" i="12"/>
  <c r="V874" i="12"/>
  <c r="W874" i="12"/>
  <c r="A875" i="12"/>
  <c r="B875" i="12"/>
  <c r="Y875" i="12" s="1"/>
  <c r="D875" i="12"/>
  <c r="E875" i="12"/>
  <c r="F875" i="12"/>
  <c r="Y875" i="5"/>
  <c r="J875" i="12"/>
  <c r="K875" i="12"/>
  <c r="L875" i="12"/>
  <c r="M875" i="12"/>
  <c r="Z875" i="5"/>
  <c r="T875" i="12"/>
  <c r="U875" i="12"/>
  <c r="V875" i="12"/>
  <c r="W875" i="12"/>
  <c r="J876" i="12"/>
  <c r="K876" i="12"/>
  <c r="T876" i="12"/>
  <c r="U876" i="12"/>
  <c r="V876" i="12"/>
  <c r="J877" i="12"/>
  <c r="K877" i="12"/>
  <c r="T877" i="12"/>
  <c r="U877" i="12"/>
  <c r="V877" i="12"/>
  <c r="J885" i="12"/>
  <c r="N885" i="12"/>
  <c r="R885" i="12"/>
  <c r="U885" i="12"/>
  <c r="V885" i="12"/>
  <c r="A888" i="12"/>
  <c r="B888" i="12"/>
  <c r="Z888" i="12" s="1"/>
  <c r="D888" i="12"/>
  <c r="E888" i="12"/>
  <c r="F888" i="12"/>
  <c r="Y888" i="5"/>
  <c r="J888" i="12"/>
  <c r="K888" i="12"/>
  <c r="L888" i="12"/>
  <c r="M888" i="12"/>
  <c r="Z888" i="5"/>
  <c r="T888" i="12"/>
  <c r="U888" i="12"/>
  <c r="V888" i="12"/>
  <c r="W888" i="12"/>
  <c r="A889" i="12"/>
  <c r="B889" i="12"/>
  <c r="D889" i="12"/>
  <c r="E889" i="12"/>
  <c r="F889" i="12"/>
  <c r="Y889" i="5"/>
  <c r="J889" i="12"/>
  <c r="K889" i="12"/>
  <c r="L889" i="12"/>
  <c r="M889" i="12"/>
  <c r="Z889" i="5"/>
  <c r="T889" i="12"/>
  <c r="U889" i="12"/>
  <c r="V889" i="12"/>
  <c r="W889" i="12"/>
  <c r="A890" i="12"/>
  <c r="B890" i="12"/>
  <c r="Y890" i="12" s="1"/>
  <c r="D890" i="12"/>
  <c r="E890" i="12"/>
  <c r="F890" i="12"/>
  <c r="Y890" i="5"/>
  <c r="J890" i="12"/>
  <c r="K890" i="12"/>
  <c r="L890" i="12"/>
  <c r="M890" i="12"/>
  <c r="Z890" i="5"/>
  <c r="T890" i="12"/>
  <c r="U890" i="12"/>
  <c r="V890" i="12"/>
  <c r="W890" i="12"/>
  <c r="A891" i="12"/>
  <c r="B891" i="12"/>
  <c r="Y891" i="12" s="1"/>
  <c r="D891" i="12"/>
  <c r="E891" i="12"/>
  <c r="F891" i="12"/>
  <c r="Y891" i="5"/>
  <c r="J891" i="12"/>
  <c r="K891" i="12"/>
  <c r="L891" i="12"/>
  <c r="M891" i="12"/>
  <c r="Z891" i="5"/>
  <c r="T891" i="12"/>
  <c r="U891" i="12"/>
  <c r="V891" i="12"/>
  <c r="W891" i="12"/>
  <c r="A892" i="12"/>
  <c r="B892" i="12"/>
  <c r="Y892" i="12" s="1"/>
  <c r="D892" i="12"/>
  <c r="E892" i="12"/>
  <c r="F892" i="12"/>
  <c r="Y892" i="5"/>
  <c r="J892" i="12"/>
  <c r="K892" i="12"/>
  <c r="L892" i="12"/>
  <c r="M892" i="12"/>
  <c r="Z892" i="5"/>
  <c r="T892" i="12"/>
  <c r="U892" i="12"/>
  <c r="V892" i="12"/>
  <c r="W892" i="12"/>
  <c r="A893" i="12"/>
  <c r="B893" i="12"/>
  <c r="Y893" i="12" s="1"/>
  <c r="D893" i="12"/>
  <c r="E893" i="12"/>
  <c r="F893" i="12"/>
  <c r="Y893" i="5"/>
  <c r="J893" i="12"/>
  <c r="K893" i="12"/>
  <c r="L893" i="12"/>
  <c r="M893" i="12"/>
  <c r="Z893" i="5"/>
  <c r="T893" i="12"/>
  <c r="U893" i="12"/>
  <c r="V893" i="12"/>
  <c r="W893" i="12"/>
  <c r="A894" i="12"/>
  <c r="B894" i="12"/>
  <c r="Z894" i="12" s="1"/>
  <c r="D894" i="12"/>
  <c r="E894" i="12"/>
  <c r="F894" i="12"/>
  <c r="Y894" i="5"/>
  <c r="J894" i="12"/>
  <c r="K894" i="12"/>
  <c r="L894" i="12"/>
  <c r="M894" i="12"/>
  <c r="Z894" i="5"/>
  <c r="T894" i="12"/>
  <c r="U894" i="12"/>
  <c r="V894" i="12"/>
  <c r="W894" i="12"/>
  <c r="Y894" i="12"/>
  <c r="A895" i="12"/>
  <c r="B895" i="12"/>
  <c r="Y895" i="12" s="1"/>
  <c r="D895" i="12"/>
  <c r="E895" i="12"/>
  <c r="F895" i="12"/>
  <c r="Y895" i="5"/>
  <c r="J895" i="12"/>
  <c r="K895" i="12"/>
  <c r="L895" i="12"/>
  <c r="M895" i="12"/>
  <c r="Z895" i="5"/>
  <c r="T895" i="12"/>
  <c r="U895" i="12"/>
  <c r="V895" i="12"/>
  <c r="W895" i="12"/>
  <c r="Z895" i="12"/>
  <c r="A896" i="12"/>
  <c r="B896" i="12"/>
  <c r="Z896" i="12" s="1"/>
  <c r="D896" i="12"/>
  <c r="E896" i="12"/>
  <c r="F896" i="12"/>
  <c r="Y896" i="5"/>
  <c r="J896" i="12"/>
  <c r="K896" i="12"/>
  <c r="L896" i="12"/>
  <c r="M896" i="12"/>
  <c r="Z896" i="5"/>
  <c r="T896" i="12"/>
  <c r="U896" i="12"/>
  <c r="V896" i="12"/>
  <c r="W896" i="12"/>
  <c r="Y896" i="12"/>
  <c r="A897" i="12"/>
  <c r="B897" i="12"/>
  <c r="Z897" i="12" s="1"/>
  <c r="D897" i="12"/>
  <c r="E897" i="12"/>
  <c r="F897" i="12"/>
  <c r="Y897" i="5"/>
  <c r="J897" i="12"/>
  <c r="K897" i="12"/>
  <c r="L897" i="12"/>
  <c r="M897" i="12"/>
  <c r="Z897" i="5"/>
  <c r="T897" i="12"/>
  <c r="U897" i="12"/>
  <c r="V897" i="12"/>
  <c r="W897" i="12"/>
  <c r="J898" i="12"/>
  <c r="K898" i="12"/>
  <c r="T898" i="12"/>
  <c r="U898" i="12"/>
  <c r="V898" i="12"/>
  <c r="J899" i="12"/>
  <c r="K899" i="12"/>
  <c r="T899" i="12"/>
  <c r="U899" i="12"/>
  <c r="V899" i="12"/>
  <c r="S903" i="12"/>
  <c r="J907" i="12"/>
  <c r="N907" i="12"/>
  <c r="Q907" i="12"/>
  <c r="R907" i="12"/>
  <c r="U907" i="12"/>
  <c r="V907" i="12"/>
  <c r="A910" i="12"/>
  <c r="B910" i="12"/>
  <c r="Y910" i="12" s="1"/>
  <c r="D910" i="12"/>
  <c r="E910" i="12"/>
  <c r="F910" i="12"/>
  <c r="Y910" i="5"/>
  <c r="J910" i="12"/>
  <c r="K910" i="12"/>
  <c r="L910" i="12"/>
  <c r="M910" i="12"/>
  <c r="Z910" i="5"/>
  <c r="T910" i="12"/>
  <c r="U910" i="12"/>
  <c r="V910" i="12"/>
  <c r="W910" i="12"/>
  <c r="A911" i="12"/>
  <c r="B911" i="12"/>
  <c r="Y911" i="12" s="1"/>
  <c r="Z911" i="12"/>
  <c r="D911" i="12"/>
  <c r="E911" i="12"/>
  <c r="F911" i="12"/>
  <c r="Y911" i="5"/>
  <c r="J911" i="12"/>
  <c r="K911" i="12"/>
  <c r="L911" i="12"/>
  <c r="M911" i="12"/>
  <c r="Z911" i="5"/>
  <c r="T911" i="12"/>
  <c r="U911" i="12"/>
  <c r="V911" i="12"/>
  <c r="W911" i="12"/>
  <c r="A912" i="12"/>
  <c r="B912" i="12"/>
  <c r="Z912" i="12" s="1"/>
  <c r="D912" i="12"/>
  <c r="E912" i="12"/>
  <c r="F912" i="12"/>
  <c r="Y912" i="5"/>
  <c r="J912" i="12"/>
  <c r="K912" i="12"/>
  <c r="L912" i="12"/>
  <c r="M912" i="12"/>
  <c r="Z912" i="5"/>
  <c r="T912" i="12"/>
  <c r="U912" i="12"/>
  <c r="V912" i="12"/>
  <c r="W912" i="12"/>
  <c r="A913" i="12"/>
  <c r="B913" i="12"/>
  <c r="D913" i="12"/>
  <c r="E913" i="12"/>
  <c r="F913" i="12"/>
  <c r="Y913" i="5"/>
  <c r="J913" i="12"/>
  <c r="K913" i="12"/>
  <c r="L913" i="12"/>
  <c r="M913" i="12"/>
  <c r="Z913" i="5"/>
  <c r="T913" i="12"/>
  <c r="U913" i="12"/>
  <c r="V913" i="12"/>
  <c r="W913" i="12"/>
  <c r="A914" i="12"/>
  <c r="B914" i="12"/>
  <c r="Y914" i="12"/>
  <c r="D914" i="12"/>
  <c r="E914" i="12"/>
  <c r="F914" i="12"/>
  <c r="Y914" i="5"/>
  <c r="J914" i="12"/>
  <c r="K914" i="12"/>
  <c r="L914" i="12"/>
  <c r="M914" i="12"/>
  <c r="Z914" i="5"/>
  <c r="T914" i="12"/>
  <c r="U914" i="12"/>
  <c r="V914" i="12"/>
  <c r="W914" i="12"/>
  <c r="Z914" i="12"/>
  <c r="A915" i="12"/>
  <c r="B915" i="12"/>
  <c r="Y915" i="12" s="1"/>
  <c r="D915" i="12"/>
  <c r="E915" i="12"/>
  <c r="F915" i="12"/>
  <c r="Y915" i="5"/>
  <c r="J915" i="12"/>
  <c r="K915" i="12"/>
  <c r="L915" i="12"/>
  <c r="M915" i="12"/>
  <c r="Z915" i="5"/>
  <c r="T915" i="12"/>
  <c r="U915" i="12"/>
  <c r="V915" i="12"/>
  <c r="W915" i="12"/>
  <c r="A916" i="12"/>
  <c r="B916" i="12"/>
  <c r="D916" i="12"/>
  <c r="E916" i="12"/>
  <c r="F916" i="12"/>
  <c r="Y916" i="5"/>
  <c r="J916" i="12"/>
  <c r="K916" i="12"/>
  <c r="L916" i="12"/>
  <c r="M916" i="12"/>
  <c r="Z916" i="5"/>
  <c r="T916" i="12"/>
  <c r="U916" i="12"/>
  <c r="V916" i="12"/>
  <c r="W916" i="12"/>
  <c r="Y916" i="12"/>
  <c r="Z916" i="12"/>
  <c r="A917" i="12"/>
  <c r="B917" i="12"/>
  <c r="Y917" i="12" s="1"/>
  <c r="D917" i="12"/>
  <c r="E917" i="12"/>
  <c r="F917" i="12"/>
  <c r="Y917" i="5"/>
  <c r="J917" i="12"/>
  <c r="K917" i="12"/>
  <c r="L917" i="12"/>
  <c r="M917" i="12"/>
  <c r="Z917" i="5"/>
  <c r="T917" i="12"/>
  <c r="U917" i="12"/>
  <c r="V917" i="12"/>
  <c r="W917" i="12"/>
  <c r="A918" i="12"/>
  <c r="B918" i="12"/>
  <c r="Y918" i="12"/>
  <c r="D918" i="12"/>
  <c r="E918" i="12"/>
  <c r="F918" i="12"/>
  <c r="Y918" i="5"/>
  <c r="J918" i="12"/>
  <c r="K918" i="12"/>
  <c r="L918" i="12"/>
  <c r="M918" i="12"/>
  <c r="Z918" i="5"/>
  <c r="T918" i="12"/>
  <c r="U918" i="12"/>
  <c r="V918" i="12"/>
  <c r="W918" i="12"/>
  <c r="Z918" i="12"/>
  <c r="A919" i="12"/>
  <c r="B919" i="12"/>
  <c r="Z919" i="12" s="1"/>
  <c r="D919" i="12"/>
  <c r="E919" i="12"/>
  <c r="F919" i="12"/>
  <c r="Y919" i="5"/>
  <c r="J919" i="12"/>
  <c r="K919" i="12"/>
  <c r="L919" i="12"/>
  <c r="M919" i="12"/>
  <c r="Z919" i="5"/>
  <c r="T919" i="12"/>
  <c r="U919" i="12"/>
  <c r="V919" i="12"/>
  <c r="W919" i="12"/>
  <c r="J920" i="12"/>
  <c r="K920" i="12"/>
  <c r="T920" i="12"/>
  <c r="U920" i="12"/>
  <c r="V920" i="12"/>
  <c r="J921" i="12"/>
  <c r="K921" i="12"/>
  <c r="T921" i="12"/>
  <c r="U921" i="12"/>
  <c r="V921" i="12"/>
  <c r="J929" i="12"/>
  <c r="N929" i="12"/>
  <c r="R929" i="12"/>
  <c r="U929" i="12"/>
  <c r="V929" i="12"/>
  <c r="A932" i="12"/>
  <c r="B932" i="12"/>
  <c r="D932" i="12"/>
  <c r="E932" i="12"/>
  <c r="F932" i="12"/>
  <c r="Y932" i="5"/>
  <c r="J932" i="12"/>
  <c r="K932" i="12"/>
  <c r="L932" i="12"/>
  <c r="M932" i="12"/>
  <c r="Z932" i="5"/>
  <c r="T932" i="12"/>
  <c r="U932" i="12"/>
  <c r="V932" i="12"/>
  <c r="W932" i="12"/>
  <c r="A933" i="12"/>
  <c r="B933" i="12"/>
  <c r="Y933" i="12" s="1"/>
  <c r="D933" i="12"/>
  <c r="E933" i="12"/>
  <c r="F933" i="12"/>
  <c r="Y933" i="5"/>
  <c r="J933" i="12"/>
  <c r="K933" i="12"/>
  <c r="L933" i="12"/>
  <c r="M933" i="12"/>
  <c r="Z933" i="5"/>
  <c r="T933" i="12"/>
  <c r="U933" i="12"/>
  <c r="V933" i="12"/>
  <c r="W933" i="12"/>
  <c r="A934" i="12"/>
  <c r="B934" i="12"/>
  <c r="D934" i="12"/>
  <c r="E934" i="12"/>
  <c r="F934" i="12"/>
  <c r="Y934" i="5"/>
  <c r="J934" i="12"/>
  <c r="K934" i="12"/>
  <c r="L934" i="12"/>
  <c r="M934" i="12"/>
  <c r="Z934" i="5"/>
  <c r="T934" i="12"/>
  <c r="U934" i="12"/>
  <c r="V934" i="12"/>
  <c r="W934" i="12"/>
  <c r="A935" i="12"/>
  <c r="B935" i="12"/>
  <c r="Y935" i="12" s="1"/>
  <c r="D935" i="12"/>
  <c r="E935" i="12"/>
  <c r="F935" i="12"/>
  <c r="Y935" i="5"/>
  <c r="J935" i="12"/>
  <c r="K935" i="12"/>
  <c r="L935" i="12"/>
  <c r="M935" i="12"/>
  <c r="Z935" i="5"/>
  <c r="T935" i="12"/>
  <c r="U935" i="12"/>
  <c r="V935" i="12"/>
  <c r="W935" i="12"/>
  <c r="A936" i="12"/>
  <c r="B936" i="12"/>
  <c r="Z936" i="12" s="1"/>
  <c r="D936" i="12"/>
  <c r="E936" i="12"/>
  <c r="F936" i="12"/>
  <c r="Y936" i="5"/>
  <c r="J936" i="12"/>
  <c r="K936" i="12"/>
  <c r="L936" i="12"/>
  <c r="M936" i="12"/>
  <c r="Z936" i="5"/>
  <c r="T936" i="12"/>
  <c r="U936" i="12"/>
  <c r="V936" i="12"/>
  <c r="W936" i="12"/>
  <c r="Y936" i="12"/>
  <c r="A937" i="12"/>
  <c r="B937" i="12"/>
  <c r="Y937" i="12" s="1"/>
  <c r="D937" i="12"/>
  <c r="E937" i="12"/>
  <c r="F937" i="12"/>
  <c r="Y937" i="5"/>
  <c r="J937" i="12"/>
  <c r="K937" i="12"/>
  <c r="L937" i="12"/>
  <c r="M937" i="12"/>
  <c r="Z937" i="5"/>
  <c r="T937" i="12"/>
  <c r="U937" i="12"/>
  <c r="V937" i="12"/>
  <c r="W937" i="12"/>
  <c r="A938" i="12"/>
  <c r="B938" i="12"/>
  <c r="Y938" i="12" s="1"/>
  <c r="D938" i="12"/>
  <c r="E938" i="12"/>
  <c r="F938" i="12"/>
  <c r="Y938" i="5"/>
  <c r="J938" i="12"/>
  <c r="K938" i="12"/>
  <c r="L938" i="12"/>
  <c r="M938" i="12"/>
  <c r="Z938" i="5"/>
  <c r="T938" i="12"/>
  <c r="U938" i="12"/>
  <c r="V938" i="12"/>
  <c r="W938" i="12"/>
  <c r="A939" i="12"/>
  <c r="B939" i="12"/>
  <c r="Y939" i="12" s="1"/>
  <c r="D939" i="12"/>
  <c r="E939" i="12"/>
  <c r="F939" i="12"/>
  <c r="Y939" i="5"/>
  <c r="J939" i="12"/>
  <c r="K939" i="12"/>
  <c r="L939" i="12"/>
  <c r="M939" i="12"/>
  <c r="Z939" i="5"/>
  <c r="T939" i="12"/>
  <c r="U939" i="12"/>
  <c r="V939" i="12"/>
  <c r="W939" i="12"/>
  <c r="A940" i="12"/>
  <c r="B940" i="12"/>
  <c r="Y940" i="12" s="1"/>
  <c r="D940" i="12"/>
  <c r="E940" i="12"/>
  <c r="F940" i="12"/>
  <c r="Y940" i="5"/>
  <c r="J940" i="12"/>
  <c r="K940" i="12"/>
  <c r="L940" i="12"/>
  <c r="M940" i="12"/>
  <c r="Z940" i="5"/>
  <c r="T940" i="12"/>
  <c r="U940" i="12"/>
  <c r="V940" i="12"/>
  <c r="W940" i="12"/>
  <c r="A941" i="12"/>
  <c r="B941" i="12"/>
  <c r="Y941" i="12"/>
  <c r="D941" i="12"/>
  <c r="E941" i="12"/>
  <c r="F941" i="12"/>
  <c r="Y941" i="5"/>
  <c r="J941" i="12"/>
  <c r="K941" i="12"/>
  <c r="L941" i="12"/>
  <c r="M941" i="12"/>
  <c r="Z941" i="5"/>
  <c r="T941" i="12"/>
  <c r="U941" i="12"/>
  <c r="V941" i="12"/>
  <c r="W941" i="12"/>
  <c r="Z941" i="12"/>
  <c r="J942" i="12"/>
  <c r="K942" i="12"/>
  <c r="T942" i="12"/>
  <c r="U942" i="12"/>
  <c r="V942" i="12"/>
  <c r="J943" i="12"/>
  <c r="K943" i="12"/>
  <c r="T943" i="12"/>
  <c r="U943" i="12"/>
  <c r="V943" i="12"/>
  <c r="J951" i="12"/>
  <c r="N951" i="12"/>
  <c r="Q951" i="12"/>
  <c r="R951" i="12"/>
  <c r="U951" i="12"/>
  <c r="V951" i="12"/>
  <c r="A954" i="12"/>
  <c r="B954" i="12"/>
  <c r="Y954" i="12" s="1"/>
  <c r="D954" i="12"/>
  <c r="E954" i="12"/>
  <c r="F954" i="12"/>
  <c r="Y954" i="5"/>
  <c r="J954" i="12"/>
  <c r="K954" i="12"/>
  <c r="L954" i="12"/>
  <c r="M954" i="12"/>
  <c r="Z954" i="5"/>
  <c r="T954" i="12"/>
  <c r="U954" i="12"/>
  <c r="V954" i="12"/>
  <c r="W954" i="12"/>
  <c r="A955" i="12"/>
  <c r="B955" i="12"/>
  <c r="Y955" i="12" s="1"/>
  <c r="D955" i="12"/>
  <c r="E955" i="12"/>
  <c r="F955" i="12"/>
  <c r="Y955" i="5"/>
  <c r="J955" i="12"/>
  <c r="K955" i="12"/>
  <c r="L955" i="12"/>
  <c r="M955" i="12"/>
  <c r="Z955" i="5"/>
  <c r="T955" i="12"/>
  <c r="U955" i="12"/>
  <c r="V955" i="12"/>
  <c r="W955" i="12"/>
  <c r="A956" i="12"/>
  <c r="B956" i="12"/>
  <c r="D956" i="12"/>
  <c r="E956" i="12"/>
  <c r="F956" i="12"/>
  <c r="Y956" i="5"/>
  <c r="J956" i="12"/>
  <c r="K956" i="12"/>
  <c r="L956" i="12"/>
  <c r="M956" i="12"/>
  <c r="Z956" i="5"/>
  <c r="T956" i="12"/>
  <c r="U956" i="12"/>
  <c r="V956" i="12"/>
  <c r="W956" i="12"/>
  <c r="A957" i="12"/>
  <c r="B957" i="12"/>
  <c r="Y957" i="12" s="1"/>
  <c r="D957" i="12"/>
  <c r="E957" i="12"/>
  <c r="F957" i="12"/>
  <c r="Y957" i="5"/>
  <c r="J957" i="12"/>
  <c r="K957" i="12"/>
  <c r="L957" i="12"/>
  <c r="M957" i="12"/>
  <c r="Z957" i="5"/>
  <c r="T957" i="12"/>
  <c r="U957" i="12"/>
  <c r="V957" i="12"/>
  <c r="W957" i="12"/>
  <c r="A958" i="12"/>
  <c r="B958" i="12"/>
  <c r="D958" i="12"/>
  <c r="E958" i="12"/>
  <c r="F958" i="12"/>
  <c r="Y958" i="5"/>
  <c r="J958" i="12"/>
  <c r="K958" i="12"/>
  <c r="L958" i="12"/>
  <c r="M958" i="12"/>
  <c r="Z958" i="5"/>
  <c r="T958" i="12"/>
  <c r="U958" i="12"/>
  <c r="V958" i="12"/>
  <c r="W958" i="12"/>
  <c r="A959" i="12"/>
  <c r="B959" i="12"/>
  <c r="Y959" i="12" s="1"/>
  <c r="D959" i="12"/>
  <c r="E959" i="12"/>
  <c r="F959" i="12"/>
  <c r="Y959" i="5"/>
  <c r="J959" i="12"/>
  <c r="K959" i="12"/>
  <c r="L959" i="12"/>
  <c r="M959" i="12"/>
  <c r="Z959" i="5"/>
  <c r="T959" i="12"/>
  <c r="U959" i="12"/>
  <c r="V959" i="12"/>
  <c r="W959" i="12"/>
  <c r="Z959" i="12"/>
  <c r="A960" i="12"/>
  <c r="B960" i="12"/>
  <c r="D960" i="12"/>
  <c r="E960" i="12"/>
  <c r="F960" i="12"/>
  <c r="Y960" i="5"/>
  <c r="J960" i="12"/>
  <c r="K960" i="12"/>
  <c r="L960" i="12"/>
  <c r="M960" i="12"/>
  <c r="Z960" i="5"/>
  <c r="T960" i="12"/>
  <c r="U960" i="12"/>
  <c r="V960" i="12"/>
  <c r="W960" i="12"/>
  <c r="A961" i="12"/>
  <c r="B961" i="12"/>
  <c r="Z961" i="12" s="1"/>
  <c r="D961" i="12"/>
  <c r="E961" i="12"/>
  <c r="F961" i="12"/>
  <c r="Y961" i="5"/>
  <c r="J961" i="12"/>
  <c r="K961" i="12"/>
  <c r="L961" i="12"/>
  <c r="M961" i="12"/>
  <c r="Z961" i="5"/>
  <c r="T961" i="12"/>
  <c r="U961" i="12"/>
  <c r="V961" i="12"/>
  <c r="W961" i="12"/>
  <c r="A962" i="12"/>
  <c r="B962" i="12"/>
  <c r="Y962" i="12" s="1"/>
  <c r="D962" i="12"/>
  <c r="E962" i="12"/>
  <c r="F962" i="12"/>
  <c r="Y962" i="5"/>
  <c r="J962" i="12"/>
  <c r="K962" i="12"/>
  <c r="L962" i="12"/>
  <c r="M962" i="12"/>
  <c r="Z962" i="5"/>
  <c r="T962" i="12"/>
  <c r="U962" i="12"/>
  <c r="V962" i="12"/>
  <c r="W962" i="12"/>
  <c r="A963" i="12"/>
  <c r="B963" i="12"/>
  <c r="Z963" i="12" s="1"/>
  <c r="D963" i="12"/>
  <c r="E963" i="12"/>
  <c r="F963" i="12"/>
  <c r="Y963" i="5"/>
  <c r="J963" i="12"/>
  <c r="K963" i="12"/>
  <c r="L963" i="12"/>
  <c r="M963" i="12"/>
  <c r="Z963" i="5"/>
  <c r="T963" i="12"/>
  <c r="U963" i="12"/>
  <c r="V963" i="12"/>
  <c r="W963" i="12"/>
  <c r="J964" i="12"/>
  <c r="K964" i="12"/>
  <c r="T964" i="12"/>
  <c r="U964" i="12"/>
  <c r="V964" i="12"/>
  <c r="J965" i="12"/>
  <c r="K965" i="12"/>
  <c r="T965" i="12"/>
  <c r="U965" i="12"/>
  <c r="V965" i="12"/>
  <c r="J973" i="12"/>
  <c r="N973" i="12"/>
  <c r="R973" i="12"/>
  <c r="U973" i="12"/>
  <c r="V973" i="12"/>
  <c r="A976" i="12"/>
  <c r="B976" i="12"/>
  <c r="Y976" i="12" s="1"/>
  <c r="D976" i="12"/>
  <c r="E976" i="12"/>
  <c r="F976" i="12"/>
  <c r="Y976" i="5"/>
  <c r="J976" i="12"/>
  <c r="K976" i="12"/>
  <c r="L976" i="12"/>
  <c r="M976" i="12"/>
  <c r="Z976" i="5"/>
  <c r="T976" i="12"/>
  <c r="U976" i="12"/>
  <c r="V976" i="12"/>
  <c r="W976" i="12"/>
  <c r="A977" i="12"/>
  <c r="B977" i="12"/>
  <c r="Y977" i="12" s="1"/>
  <c r="D977" i="12"/>
  <c r="E977" i="12"/>
  <c r="F977" i="12"/>
  <c r="Y977" i="5"/>
  <c r="J977" i="12"/>
  <c r="K977" i="12"/>
  <c r="L977" i="12"/>
  <c r="M977" i="12"/>
  <c r="Z977" i="5"/>
  <c r="T977" i="12"/>
  <c r="U977" i="12"/>
  <c r="V977" i="12"/>
  <c r="W977" i="12"/>
  <c r="A978" i="12"/>
  <c r="B978" i="12"/>
  <c r="Y978" i="12" s="1"/>
  <c r="D978" i="12"/>
  <c r="E978" i="12"/>
  <c r="F978" i="12"/>
  <c r="Y978" i="5"/>
  <c r="J978" i="12"/>
  <c r="K978" i="12"/>
  <c r="L978" i="12"/>
  <c r="M978" i="12"/>
  <c r="Z978" i="5"/>
  <c r="T978" i="12"/>
  <c r="U978" i="12"/>
  <c r="V978" i="12"/>
  <c r="W978" i="12"/>
  <c r="Z978" i="12"/>
  <c r="A979" i="12"/>
  <c r="B979" i="12"/>
  <c r="Z979" i="12" s="1"/>
  <c r="D979" i="12"/>
  <c r="E979" i="12"/>
  <c r="F979" i="12"/>
  <c r="Y979" i="5"/>
  <c r="J979" i="12"/>
  <c r="K979" i="12"/>
  <c r="L979" i="12"/>
  <c r="M979" i="12"/>
  <c r="Z979" i="5"/>
  <c r="T979" i="12"/>
  <c r="U979" i="12"/>
  <c r="V979" i="12"/>
  <c r="W979" i="12"/>
  <c r="Y979" i="12"/>
  <c r="A980" i="12"/>
  <c r="B980" i="12"/>
  <c r="Y980" i="12" s="1"/>
  <c r="D980" i="12"/>
  <c r="E980" i="12"/>
  <c r="F980" i="12"/>
  <c r="Y980" i="5"/>
  <c r="J980" i="12"/>
  <c r="K980" i="12"/>
  <c r="L980" i="12"/>
  <c r="M980" i="12"/>
  <c r="Z980" i="5"/>
  <c r="T980" i="12"/>
  <c r="U980" i="12"/>
  <c r="V980" i="12"/>
  <c r="W980" i="12"/>
  <c r="A981" i="12"/>
  <c r="B981" i="12"/>
  <c r="D981" i="12"/>
  <c r="E981" i="12"/>
  <c r="F981" i="12"/>
  <c r="Y981" i="5"/>
  <c r="J981" i="12"/>
  <c r="K981" i="12"/>
  <c r="L981" i="12"/>
  <c r="M981" i="12"/>
  <c r="Z981" i="5"/>
  <c r="T981" i="12"/>
  <c r="U981" i="12"/>
  <c r="V981" i="12"/>
  <c r="W981" i="12"/>
  <c r="A982" i="12"/>
  <c r="B982" i="12"/>
  <c r="Y982" i="12" s="1"/>
  <c r="D982" i="12"/>
  <c r="E982" i="12"/>
  <c r="F982" i="12"/>
  <c r="Y982" i="5"/>
  <c r="J982" i="12"/>
  <c r="K982" i="12"/>
  <c r="L982" i="12"/>
  <c r="M982" i="12"/>
  <c r="Z982" i="5"/>
  <c r="T982" i="12"/>
  <c r="U982" i="12"/>
  <c r="V982" i="12"/>
  <c r="W982" i="12"/>
  <c r="Z982" i="12"/>
  <c r="A983" i="12"/>
  <c r="B983" i="12"/>
  <c r="Z983" i="12" s="1"/>
  <c r="D983" i="12"/>
  <c r="E983" i="12"/>
  <c r="F983" i="12"/>
  <c r="Y983" i="5"/>
  <c r="J983" i="12"/>
  <c r="K983" i="12"/>
  <c r="L983" i="12"/>
  <c r="M983" i="12"/>
  <c r="Z983" i="5"/>
  <c r="T983" i="12"/>
  <c r="U983" i="12"/>
  <c r="V983" i="12"/>
  <c r="W983" i="12"/>
  <c r="Y983" i="12"/>
  <c r="A984" i="12"/>
  <c r="B984" i="12"/>
  <c r="Z984" i="12" s="1"/>
  <c r="D984" i="12"/>
  <c r="E984" i="12"/>
  <c r="F984" i="12"/>
  <c r="Y984" i="5"/>
  <c r="J984" i="12"/>
  <c r="K984" i="12"/>
  <c r="L984" i="12"/>
  <c r="M984" i="12"/>
  <c r="Z984" i="5"/>
  <c r="T984" i="12"/>
  <c r="U984" i="12"/>
  <c r="V984" i="12"/>
  <c r="W984" i="12"/>
  <c r="A985" i="12"/>
  <c r="B985" i="12"/>
  <c r="D985" i="12"/>
  <c r="E985" i="12"/>
  <c r="F985" i="12"/>
  <c r="Y985" i="5"/>
  <c r="J985" i="12"/>
  <c r="K985" i="12"/>
  <c r="L985" i="12"/>
  <c r="M985" i="12"/>
  <c r="Z985" i="5"/>
  <c r="T985" i="12"/>
  <c r="U985" i="12"/>
  <c r="V985" i="12"/>
  <c r="W985" i="12"/>
  <c r="J986" i="12"/>
  <c r="K986" i="12"/>
  <c r="T986" i="12"/>
  <c r="U986" i="12"/>
  <c r="V986" i="12"/>
  <c r="J987" i="12"/>
  <c r="K987" i="12"/>
  <c r="T987" i="12"/>
  <c r="U987" i="12"/>
  <c r="V987" i="12"/>
  <c r="J995" i="12"/>
  <c r="N995" i="12"/>
  <c r="R995" i="12"/>
  <c r="U995" i="12"/>
  <c r="V995" i="12"/>
  <c r="A998" i="12"/>
  <c r="B998" i="12"/>
  <c r="D998" i="12"/>
  <c r="E998" i="12"/>
  <c r="F998" i="12"/>
  <c r="Y998" i="5"/>
  <c r="J998" i="12"/>
  <c r="K998" i="12"/>
  <c r="L998" i="12"/>
  <c r="M998" i="12"/>
  <c r="Z998" i="5"/>
  <c r="T998" i="12"/>
  <c r="U998" i="12"/>
  <c r="V998" i="12"/>
  <c r="W998" i="12"/>
  <c r="A999" i="12"/>
  <c r="B999" i="12"/>
  <c r="Y999" i="12" s="1"/>
  <c r="D999" i="12"/>
  <c r="E999" i="12"/>
  <c r="F999" i="12"/>
  <c r="Y999" i="5"/>
  <c r="J999" i="12"/>
  <c r="K999" i="12"/>
  <c r="L999" i="12"/>
  <c r="M999" i="12"/>
  <c r="Z999" i="5"/>
  <c r="T999" i="12"/>
  <c r="U999" i="12"/>
  <c r="V999" i="12"/>
  <c r="W999" i="12"/>
  <c r="A1000" i="12"/>
  <c r="B1000" i="12"/>
  <c r="D1000" i="12"/>
  <c r="E1000" i="12"/>
  <c r="F1000" i="12"/>
  <c r="Y1000" i="5"/>
  <c r="J1000" i="12"/>
  <c r="K1000" i="12"/>
  <c r="L1000" i="12"/>
  <c r="M1000" i="12"/>
  <c r="Z1000" i="5"/>
  <c r="T1000" i="12"/>
  <c r="U1000" i="12"/>
  <c r="V1000" i="12"/>
  <c r="W1000" i="12"/>
  <c r="A1001" i="12"/>
  <c r="B1001" i="12"/>
  <c r="D1001" i="12"/>
  <c r="E1001" i="12"/>
  <c r="F1001" i="12"/>
  <c r="Y1001" i="5"/>
  <c r="J1001" i="12"/>
  <c r="K1001" i="12"/>
  <c r="L1001" i="12"/>
  <c r="M1001" i="12"/>
  <c r="Z1001" i="5"/>
  <c r="T1001" i="12"/>
  <c r="U1001" i="12"/>
  <c r="V1001" i="12"/>
  <c r="W1001" i="12"/>
  <c r="Y1001" i="12"/>
  <c r="Z1001" i="12"/>
  <c r="A1002" i="12"/>
  <c r="B1002" i="12"/>
  <c r="D1002" i="12"/>
  <c r="E1002" i="12"/>
  <c r="F1002" i="12"/>
  <c r="Y1002" i="5"/>
  <c r="J1002" i="12"/>
  <c r="K1002" i="12"/>
  <c r="L1002" i="12"/>
  <c r="M1002" i="12"/>
  <c r="Z1002" i="5"/>
  <c r="T1002" i="12"/>
  <c r="U1002" i="12"/>
  <c r="V1002" i="12"/>
  <c r="W1002" i="12"/>
  <c r="A1003" i="12"/>
  <c r="B1003" i="12"/>
  <c r="Y1003" i="12" s="1"/>
  <c r="D1003" i="12"/>
  <c r="E1003" i="12"/>
  <c r="F1003" i="12"/>
  <c r="Y1003" i="5"/>
  <c r="J1003" i="12"/>
  <c r="K1003" i="12"/>
  <c r="L1003" i="12"/>
  <c r="M1003" i="12"/>
  <c r="Z1003" i="5"/>
  <c r="T1003" i="12"/>
  <c r="U1003" i="12"/>
  <c r="V1003" i="12"/>
  <c r="W1003" i="12"/>
  <c r="Z1003" i="12"/>
  <c r="A1004" i="12"/>
  <c r="B1004" i="12"/>
  <c r="D1004" i="12"/>
  <c r="E1004" i="12"/>
  <c r="F1004" i="12"/>
  <c r="Y1004" i="5"/>
  <c r="J1004" i="12"/>
  <c r="K1004" i="12"/>
  <c r="L1004" i="12"/>
  <c r="M1004" i="12"/>
  <c r="Z1004" i="5"/>
  <c r="T1004" i="12"/>
  <c r="U1004" i="12"/>
  <c r="V1004" i="12"/>
  <c r="W1004" i="12"/>
  <c r="A1005" i="12"/>
  <c r="B1005" i="12"/>
  <c r="Y1005" i="12" s="1"/>
  <c r="D1005" i="12"/>
  <c r="E1005" i="12"/>
  <c r="F1005" i="12"/>
  <c r="Y1005" i="5"/>
  <c r="J1005" i="12"/>
  <c r="K1005" i="12"/>
  <c r="L1005" i="12"/>
  <c r="M1005" i="12"/>
  <c r="Z1005" i="5"/>
  <c r="T1005" i="12"/>
  <c r="U1005" i="12"/>
  <c r="V1005" i="12"/>
  <c r="W1005" i="12"/>
  <c r="A1006" i="12"/>
  <c r="B1006" i="12"/>
  <c r="Y1006" i="12" s="1"/>
  <c r="D1006" i="12"/>
  <c r="E1006" i="12"/>
  <c r="F1006" i="12"/>
  <c r="Y1006" i="5"/>
  <c r="J1006" i="12"/>
  <c r="K1006" i="12"/>
  <c r="L1006" i="12"/>
  <c r="M1006" i="12"/>
  <c r="Z1006" i="5"/>
  <c r="T1006" i="12"/>
  <c r="U1006" i="12"/>
  <c r="V1006" i="12"/>
  <c r="W1006" i="12"/>
  <c r="A1007" i="12"/>
  <c r="B1007" i="12"/>
  <c r="D1007" i="12"/>
  <c r="E1007" i="12"/>
  <c r="F1007" i="12"/>
  <c r="Y1007" i="5"/>
  <c r="J1007" i="12"/>
  <c r="K1007" i="12"/>
  <c r="L1007" i="12"/>
  <c r="M1007" i="12"/>
  <c r="Z1007" i="5"/>
  <c r="T1007" i="12"/>
  <c r="U1007" i="12"/>
  <c r="V1007" i="12"/>
  <c r="W1007" i="12"/>
  <c r="J1008" i="12"/>
  <c r="K1008" i="12"/>
  <c r="T1008" i="12"/>
  <c r="U1008" i="12"/>
  <c r="V1008" i="12"/>
  <c r="J1009" i="12"/>
  <c r="K1009" i="12"/>
  <c r="T1009" i="12"/>
  <c r="U1009" i="12"/>
  <c r="V1009" i="12"/>
  <c r="J1017" i="12"/>
  <c r="N1017" i="12"/>
  <c r="R1017" i="12"/>
  <c r="U1017" i="12"/>
  <c r="V1017" i="12"/>
  <c r="A1020" i="12"/>
  <c r="B1020" i="12"/>
  <c r="Y1020" i="12" s="1"/>
  <c r="D1020" i="12"/>
  <c r="E1020" i="12"/>
  <c r="F1020" i="12"/>
  <c r="Y1020" i="5"/>
  <c r="J1020" i="12"/>
  <c r="K1020" i="12"/>
  <c r="L1020" i="12"/>
  <c r="M1020" i="12"/>
  <c r="Z1020" i="5"/>
  <c r="T1020" i="12"/>
  <c r="U1020" i="12"/>
  <c r="V1020" i="12"/>
  <c r="W1020" i="12"/>
  <c r="A1021" i="12"/>
  <c r="B1021" i="12"/>
  <c r="Y1021" i="12" s="1"/>
  <c r="D1021" i="12"/>
  <c r="E1021" i="12"/>
  <c r="F1021" i="12"/>
  <c r="Y1021" i="5"/>
  <c r="J1021" i="12"/>
  <c r="K1021" i="12"/>
  <c r="L1021" i="12"/>
  <c r="M1021" i="12"/>
  <c r="Z1021" i="5"/>
  <c r="T1021" i="12"/>
  <c r="U1021" i="12"/>
  <c r="V1021" i="12"/>
  <c r="W1021" i="12"/>
  <c r="A1022" i="12"/>
  <c r="B1022" i="12"/>
  <c r="Y1022" i="12" s="1"/>
  <c r="D1022" i="12"/>
  <c r="E1022" i="12"/>
  <c r="F1022" i="12"/>
  <c r="Y1022" i="5"/>
  <c r="J1022" i="12"/>
  <c r="K1022" i="12"/>
  <c r="L1022" i="12"/>
  <c r="M1022" i="12"/>
  <c r="Z1022" i="5"/>
  <c r="T1022" i="12"/>
  <c r="U1022" i="12"/>
  <c r="V1022" i="12"/>
  <c r="W1022" i="12"/>
  <c r="A1023" i="12"/>
  <c r="B1023" i="12"/>
  <c r="D1023" i="12"/>
  <c r="E1023" i="12"/>
  <c r="F1023" i="12"/>
  <c r="Y1023" i="5"/>
  <c r="J1023" i="12"/>
  <c r="K1023" i="12"/>
  <c r="L1023" i="12"/>
  <c r="M1023" i="12"/>
  <c r="Z1023" i="5"/>
  <c r="T1023" i="12"/>
  <c r="U1023" i="12"/>
  <c r="V1023" i="12"/>
  <c r="W1023" i="12"/>
  <c r="A1024" i="12"/>
  <c r="B1024" i="12"/>
  <c r="Z1024" i="12" s="1"/>
  <c r="D1024" i="12"/>
  <c r="E1024" i="12"/>
  <c r="F1024" i="12"/>
  <c r="Y1024" i="5"/>
  <c r="J1024" i="12"/>
  <c r="K1024" i="12"/>
  <c r="L1024" i="12"/>
  <c r="M1024" i="12"/>
  <c r="Z1024" i="5"/>
  <c r="T1024" i="12"/>
  <c r="U1024" i="12"/>
  <c r="V1024" i="12"/>
  <c r="W1024" i="12"/>
  <c r="Y1024" i="12"/>
  <c r="A1025" i="12"/>
  <c r="B1025" i="12"/>
  <c r="D1025" i="12"/>
  <c r="E1025" i="12"/>
  <c r="F1025" i="12"/>
  <c r="Y1025" i="5"/>
  <c r="J1025" i="12"/>
  <c r="K1025" i="12"/>
  <c r="L1025" i="12"/>
  <c r="M1025" i="12"/>
  <c r="Z1025" i="5"/>
  <c r="T1025" i="12"/>
  <c r="U1025" i="12"/>
  <c r="V1025" i="12"/>
  <c r="W1025" i="12"/>
  <c r="A1026" i="12"/>
  <c r="B1026" i="12"/>
  <c r="Y1026" i="12" s="1"/>
  <c r="D1026" i="12"/>
  <c r="E1026" i="12"/>
  <c r="F1026" i="12"/>
  <c r="Y1026" i="5"/>
  <c r="J1026" i="12"/>
  <c r="K1026" i="12"/>
  <c r="L1026" i="12"/>
  <c r="M1026" i="12"/>
  <c r="Z1026" i="5"/>
  <c r="T1026" i="12"/>
  <c r="U1026" i="12"/>
  <c r="V1026" i="12"/>
  <c r="W1026" i="12"/>
  <c r="Z1026" i="12"/>
  <c r="A1027" i="12"/>
  <c r="B1027" i="12"/>
  <c r="D1027" i="12"/>
  <c r="E1027" i="12"/>
  <c r="F1027" i="12"/>
  <c r="Y1027" i="5"/>
  <c r="J1027" i="12"/>
  <c r="K1027" i="12"/>
  <c r="L1027" i="12"/>
  <c r="M1027" i="12"/>
  <c r="Z1027" i="5"/>
  <c r="T1027" i="12"/>
  <c r="U1027" i="12"/>
  <c r="V1027" i="12"/>
  <c r="W1027" i="12"/>
  <c r="A1028" i="12"/>
  <c r="B1028" i="12"/>
  <c r="Y1028" i="12" s="1"/>
  <c r="D1028" i="12"/>
  <c r="E1028" i="12"/>
  <c r="F1028" i="12"/>
  <c r="J1028" i="12"/>
  <c r="K1028" i="12"/>
  <c r="L1028" i="12"/>
  <c r="M1028" i="12"/>
  <c r="T1028" i="12"/>
  <c r="U1028" i="12"/>
  <c r="V1028" i="12"/>
  <c r="W1028" i="12"/>
  <c r="A1029" i="12"/>
  <c r="B1029" i="12"/>
  <c r="Z1029" i="12" s="1"/>
  <c r="D1029" i="12"/>
  <c r="E1029" i="12"/>
  <c r="F1029" i="12"/>
  <c r="J1029" i="12"/>
  <c r="K1029" i="12"/>
  <c r="L1029" i="12"/>
  <c r="M1029" i="12"/>
  <c r="T1029" i="12"/>
  <c r="U1029" i="12"/>
  <c r="V1029" i="12"/>
  <c r="W1029" i="12"/>
  <c r="J1030" i="12"/>
  <c r="K1030" i="12"/>
  <c r="T1030" i="12"/>
  <c r="U1030" i="12"/>
  <c r="V1030" i="12"/>
  <c r="J1031" i="12"/>
  <c r="K1031" i="12"/>
  <c r="T1031" i="12"/>
  <c r="U1031" i="12"/>
  <c r="V1031" i="12"/>
  <c r="J1039" i="12"/>
  <c r="M1039" i="12"/>
  <c r="N1039" i="12"/>
  <c r="R1039" i="12"/>
  <c r="U1039" i="12"/>
  <c r="V1039" i="12"/>
  <c r="A1042" i="12"/>
  <c r="B1042" i="12"/>
  <c r="Z1042" i="12" s="1"/>
  <c r="D1042" i="12"/>
  <c r="E1042" i="12"/>
  <c r="F1042" i="12"/>
  <c r="Y1042" i="5"/>
  <c r="J1042" i="12"/>
  <c r="K1042" i="12"/>
  <c r="L1042" i="12"/>
  <c r="M1042" i="12"/>
  <c r="Z1042" i="5"/>
  <c r="T1042" i="12"/>
  <c r="U1042" i="12"/>
  <c r="V1042" i="12"/>
  <c r="W1042" i="12"/>
  <c r="A1043" i="12"/>
  <c r="B1043" i="12"/>
  <c r="Z1043" i="12"/>
  <c r="D1043" i="12"/>
  <c r="E1043" i="12"/>
  <c r="F1043" i="12"/>
  <c r="Y1043" i="5"/>
  <c r="J1043" i="12"/>
  <c r="K1043" i="12"/>
  <c r="L1043" i="12"/>
  <c r="M1043" i="12"/>
  <c r="Z1043" i="5"/>
  <c r="T1043" i="12"/>
  <c r="U1043" i="12"/>
  <c r="V1043" i="12"/>
  <c r="W1043" i="12"/>
  <c r="Y1043" i="12"/>
  <c r="A1044" i="12"/>
  <c r="B1044" i="12"/>
  <c r="Y1044" i="12" s="1"/>
  <c r="D1044" i="12"/>
  <c r="E1044" i="12"/>
  <c r="F1044" i="12"/>
  <c r="Y1044" i="5"/>
  <c r="J1044" i="12"/>
  <c r="K1044" i="12"/>
  <c r="L1044" i="12"/>
  <c r="M1044" i="12"/>
  <c r="Z1044" i="5"/>
  <c r="T1044" i="12"/>
  <c r="U1044" i="12"/>
  <c r="V1044" i="12"/>
  <c r="W1044" i="12"/>
  <c r="A1045" i="12"/>
  <c r="B1045" i="12"/>
  <c r="D1045" i="12"/>
  <c r="E1045" i="12"/>
  <c r="F1045" i="12"/>
  <c r="Y1045" i="5"/>
  <c r="J1045" i="12"/>
  <c r="K1045" i="12"/>
  <c r="L1045" i="12"/>
  <c r="M1045" i="12"/>
  <c r="Z1045" i="5"/>
  <c r="T1045" i="12"/>
  <c r="U1045" i="12"/>
  <c r="V1045" i="12"/>
  <c r="W1045" i="12"/>
  <c r="A1046" i="12"/>
  <c r="B1046" i="12"/>
  <c r="Y1046" i="12" s="1"/>
  <c r="D1046" i="12"/>
  <c r="E1046" i="12"/>
  <c r="F1046" i="12"/>
  <c r="Y1046" i="5"/>
  <c r="J1046" i="12"/>
  <c r="K1046" i="12"/>
  <c r="L1046" i="12"/>
  <c r="M1046" i="12"/>
  <c r="Z1046" i="5"/>
  <c r="T1046" i="12"/>
  <c r="U1046" i="12"/>
  <c r="V1046" i="12"/>
  <c r="W1046" i="12"/>
  <c r="A1047" i="12"/>
  <c r="B1047" i="12"/>
  <c r="D1047" i="12"/>
  <c r="E1047" i="12"/>
  <c r="F1047" i="12"/>
  <c r="Y1047" i="5"/>
  <c r="J1047" i="12"/>
  <c r="K1047" i="12"/>
  <c r="L1047" i="12"/>
  <c r="M1047" i="12"/>
  <c r="Z1047" i="5"/>
  <c r="T1047" i="12"/>
  <c r="U1047" i="12"/>
  <c r="V1047" i="12"/>
  <c r="W1047" i="12"/>
  <c r="A1048" i="12"/>
  <c r="B1048" i="12"/>
  <c r="D1048" i="12"/>
  <c r="E1048" i="12"/>
  <c r="F1048" i="12"/>
  <c r="Y1048" i="5"/>
  <c r="J1048" i="12"/>
  <c r="K1048" i="12"/>
  <c r="L1048" i="12"/>
  <c r="M1048" i="12"/>
  <c r="Z1048" i="5"/>
  <c r="T1048" i="12"/>
  <c r="U1048" i="12"/>
  <c r="V1048" i="12"/>
  <c r="W1048" i="12"/>
  <c r="A1049" i="12"/>
  <c r="B1049" i="12"/>
  <c r="D1049" i="12"/>
  <c r="E1049" i="12"/>
  <c r="F1049" i="12"/>
  <c r="Y1049" i="5"/>
  <c r="J1049" i="12"/>
  <c r="K1049" i="12"/>
  <c r="L1049" i="12"/>
  <c r="M1049" i="12"/>
  <c r="Z1049" i="5"/>
  <c r="T1049" i="12"/>
  <c r="U1049" i="12"/>
  <c r="V1049" i="12"/>
  <c r="W1049" i="12"/>
  <c r="A1050" i="12"/>
  <c r="B1050" i="12"/>
  <c r="D1050" i="12"/>
  <c r="E1050" i="12"/>
  <c r="F1050" i="12"/>
  <c r="Y1050" i="5"/>
  <c r="J1050" i="12"/>
  <c r="K1050" i="12"/>
  <c r="L1050" i="12"/>
  <c r="M1050" i="12"/>
  <c r="Z1050" i="5"/>
  <c r="T1050" i="12"/>
  <c r="U1050" i="12"/>
  <c r="V1050" i="12"/>
  <c r="W1050" i="12"/>
  <c r="A1051" i="12"/>
  <c r="B1051" i="12"/>
  <c r="D1051" i="12"/>
  <c r="E1051" i="12"/>
  <c r="F1051" i="12"/>
  <c r="Y1051" i="5"/>
  <c r="J1051" i="12"/>
  <c r="K1051" i="12"/>
  <c r="L1051" i="12"/>
  <c r="M1051" i="12"/>
  <c r="Z1051" i="5"/>
  <c r="T1051" i="12"/>
  <c r="U1051" i="12"/>
  <c r="V1051" i="12"/>
  <c r="W1051" i="12"/>
  <c r="J1052" i="12"/>
  <c r="K1052" i="12"/>
  <c r="T1052" i="12"/>
  <c r="U1052" i="12"/>
  <c r="V1052" i="12"/>
  <c r="J1053" i="12"/>
  <c r="K1053" i="12"/>
  <c r="T1053" i="12"/>
  <c r="U1053" i="12"/>
  <c r="V1053" i="12"/>
  <c r="S1057" i="12"/>
  <c r="J1061" i="12"/>
  <c r="M1061" i="12"/>
  <c r="N1061" i="12"/>
  <c r="R1061" i="12"/>
  <c r="U1061" i="12"/>
  <c r="V1061" i="12"/>
  <c r="A1064" i="12"/>
  <c r="B1064" i="12"/>
  <c r="Z1064" i="12" s="1"/>
  <c r="D1064" i="12"/>
  <c r="E1064" i="12"/>
  <c r="F1064" i="12"/>
  <c r="Y1064" i="5"/>
  <c r="J1064" i="12"/>
  <c r="K1064" i="12"/>
  <c r="L1064" i="12"/>
  <c r="M1064" i="12"/>
  <c r="Z1064" i="5"/>
  <c r="T1064" i="12"/>
  <c r="U1064" i="12"/>
  <c r="V1064" i="12"/>
  <c r="W1064" i="12"/>
  <c r="A1065" i="12"/>
  <c r="B1065" i="12"/>
  <c r="Y1065" i="12" s="1"/>
  <c r="D1065" i="12"/>
  <c r="E1065" i="12"/>
  <c r="F1065" i="12"/>
  <c r="Y1065" i="5"/>
  <c r="J1065" i="12"/>
  <c r="K1065" i="12"/>
  <c r="L1065" i="12"/>
  <c r="M1065" i="12"/>
  <c r="Z1065" i="5"/>
  <c r="T1065" i="12"/>
  <c r="U1065" i="12"/>
  <c r="V1065" i="12"/>
  <c r="W1065" i="12"/>
  <c r="A1066" i="12"/>
  <c r="B1066" i="12"/>
  <c r="Y1066" i="12" s="1"/>
  <c r="D1066" i="12"/>
  <c r="E1066" i="12"/>
  <c r="F1066" i="12"/>
  <c r="Y1066" i="5"/>
  <c r="J1066" i="12"/>
  <c r="K1066" i="12"/>
  <c r="L1066" i="12"/>
  <c r="M1066" i="12"/>
  <c r="Z1066" i="5"/>
  <c r="T1066" i="12"/>
  <c r="U1066" i="12"/>
  <c r="V1066" i="12"/>
  <c r="W1066" i="12"/>
  <c r="A1067" i="12"/>
  <c r="B1067" i="12"/>
  <c r="Y1067" i="12" s="1"/>
  <c r="D1067" i="12"/>
  <c r="E1067" i="12"/>
  <c r="F1067" i="12"/>
  <c r="Y1067" i="5"/>
  <c r="J1067" i="12"/>
  <c r="K1067" i="12"/>
  <c r="L1067" i="12"/>
  <c r="M1067" i="12"/>
  <c r="Z1067" i="5"/>
  <c r="T1067" i="12"/>
  <c r="U1067" i="12"/>
  <c r="V1067" i="12"/>
  <c r="W1067" i="12"/>
  <c r="A1068" i="12"/>
  <c r="B1068" i="12"/>
  <c r="D1068" i="12"/>
  <c r="E1068" i="12"/>
  <c r="F1068" i="12"/>
  <c r="Y1068" i="5"/>
  <c r="J1068" i="12"/>
  <c r="K1068" i="12"/>
  <c r="L1068" i="12"/>
  <c r="M1068" i="12"/>
  <c r="Z1068" i="5"/>
  <c r="T1068" i="12"/>
  <c r="U1068" i="12"/>
  <c r="V1068" i="12"/>
  <c r="W1068" i="12"/>
  <c r="A1069" i="12"/>
  <c r="B1069" i="12"/>
  <c r="Y1069" i="12" s="1"/>
  <c r="D1069" i="12"/>
  <c r="E1069" i="12"/>
  <c r="F1069" i="12"/>
  <c r="Y1069" i="5"/>
  <c r="J1069" i="12"/>
  <c r="K1069" i="12"/>
  <c r="L1069" i="12"/>
  <c r="M1069" i="12"/>
  <c r="Z1069" i="5"/>
  <c r="T1069" i="12"/>
  <c r="U1069" i="12"/>
  <c r="V1069" i="12"/>
  <c r="W1069" i="12"/>
  <c r="A1070" i="12"/>
  <c r="B1070" i="12"/>
  <c r="D1070" i="12"/>
  <c r="E1070" i="12"/>
  <c r="F1070" i="12"/>
  <c r="Y1070" i="5"/>
  <c r="J1070" i="12"/>
  <c r="K1070" i="12"/>
  <c r="L1070" i="12"/>
  <c r="M1070" i="12"/>
  <c r="Z1070" i="5"/>
  <c r="T1070" i="12"/>
  <c r="U1070" i="12"/>
  <c r="V1070" i="12"/>
  <c r="W1070" i="12"/>
  <c r="A1071" i="12"/>
  <c r="B1071" i="12"/>
  <c r="Y1071" i="12" s="1"/>
  <c r="D1071" i="12"/>
  <c r="E1071" i="12"/>
  <c r="F1071" i="12"/>
  <c r="Y1071" i="5"/>
  <c r="J1071" i="12"/>
  <c r="K1071" i="12"/>
  <c r="L1071" i="12"/>
  <c r="M1071" i="12"/>
  <c r="Z1071" i="5"/>
  <c r="T1071" i="12"/>
  <c r="U1071" i="12"/>
  <c r="V1071" i="12"/>
  <c r="W1071" i="12"/>
  <c r="Z1071" i="12"/>
  <c r="A1072" i="12"/>
  <c r="B1072" i="12"/>
  <c r="Y1072" i="12" s="1"/>
  <c r="D1072" i="12"/>
  <c r="E1072" i="12"/>
  <c r="F1072" i="12"/>
  <c r="Y1072" i="5"/>
  <c r="J1072" i="12"/>
  <c r="K1072" i="12"/>
  <c r="L1072" i="12"/>
  <c r="M1072" i="12"/>
  <c r="Z1072" i="5"/>
  <c r="T1072" i="12"/>
  <c r="U1072" i="12"/>
  <c r="V1072" i="12"/>
  <c r="W1072" i="12"/>
  <c r="Z1072" i="12"/>
  <c r="A1073" i="12"/>
  <c r="B1073" i="12"/>
  <c r="D1073" i="12"/>
  <c r="E1073" i="12"/>
  <c r="F1073" i="12"/>
  <c r="Y1073" i="5"/>
  <c r="J1073" i="12"/>
  <c r="K1073" i="12"/>
  <c r="L1073" i="12"/>
  <c r="M1073" i="12"/>
  <c r="Z1073" i="5"/>
  <c r="T1073" i="12"/>
  <c r="U1073" i="12"/>
  <c r="V1073" i="12"/>
  <c r="W1073" i="12"/>
  <c r="J1074" i="12"/>
  <c r="K1074" i="12"/>
  <c r="T1074" i="12"/>
  <c r="U1074" i="12"/>
  <c r="V1074" i="12"/>
  <c r="J1075" i="12"/>
  <c r="K1075" i="12"/>
  <c r="T1075" i="12"/>
  <c r="U1075" i="12"/>
  <c r="V1075" i="12"/>
  <c r="J1083" i="12"/>
  <c r="N1083" i="12"/>
  <c r="R1083" i="12"/>
  <c r="U1083" i="12"/>
  <c r="V1083" i="12"/>
  <c r="A1086" i="12"/>
  <c r="B1086" i="12"/>
  <c r="Y1086" i="12" s="1"/>
  <c r="D1086" i="12"/>
  <c r="E1086" i="12"/>
  <c r="F1086" i="12"/>
  <c r="Y1086" i="5"/>
  <c r="J1086" i="12"/>
  <c r="K1086" i="12"/>
  <c r="L1086" i="12"/>
  <c r="M1086" i="12"/>
  <c r="Z1086" i="5"/>
  <c r="T1086" i="12"/>
  <c r="U1086" i="12"/>
  <c r="V1086" i="12"/>
  <c r="W1086" i="12"/>
  <c r="A1087" i="12"/>
  <c r="B1087" i="12"/>
  <c r="Z1087" i="12" s="1"/>
  <c r="D1087" i="12"/>
  <c r="E1087" i="12"/>
  <c r="F1087" i="12"/>
  <c r="Y1087" i="5"/>
  <c r="J1087" i="12"/>
  <c r="K1087" i="12"/>
  <c r="L1087" i="12"/>
  <c r="M1087" i="12"/>
  <c r="Z1087" i="5"/>
  <c r="T1087" i="12"/>
  <c r="U1087" i="12"/>
  <c r="V1087" i="12"/>
  <c r="W1087" i="12"/>
  <c r="A1088" i="12"/>
  <c r="B1088" i="12"/>
  <c r="D1088" i="12"/>
  <c r="E1088" i="12"/>
  <c r="F1088" i="12"/>
  <c r="Y1088" i="5"/>
  <c r="J1088" i="12"/>
  <c r="K1088" i="12"/>
  <c r="L1088" i="12"/>
  <c r="M1088" i="12"/>
  <c r="Z1088" i="5"/>
  <c r="T1088" i="12"/>
  <c r="U1088" i="12"/>
  <c r="V1088" i="12"/>
  <c r="W1088" i="12"/>
  <c r="A1089" i="12"/>
  <c r="B1089" i="12"/>
  <c r="Y1089" i="12" s="1"/>
  <c r="D1089" i="12"/>
  <c r="E1089" i="12"/>
  <c r="F1089" i="12"/>
  <c r="Y1089" i="5"/>
  <c r="J1089" i="12"/>
  <c r="K1089" i="12"/>
  <c r="L1089" i="12"/>
  <c r="M1089" i="12"/>
  <c r="Z1089" i="5"/>
  <c r="T1089" i="12"/>
  <c r="U1089" i="12"/>
  <c r="V1089" i="12"/>
  <c r="W1089" i="12"/>
  <c r="A1090" i="12"/>
  <c r="B1090" i="12"/>
  <c r="Y1090" i="12"/>
  <c r="D1090" i="12"/>
  <c r="E1090" i="12"/>
  <c r="F1090" i="12"/>
  <c r="Y1090" i="5"/>
  <c r="J1090" i="12"/>
  <c r="K1090" i="12"/>
  <c r="L1090" i="12"/>
  <c r="M1090" i="12"/>
  <c r="Z1090" i="5"/>
  <c r="T1090" i="12"/>
  <c r="U1090" i="12"/>
  <c r="V1090" i="12"/>
  <c r="W1090" i="12"/>
  <c r="Z1090" i="12"/>
  <c r="A1091" i="12"/>
  <c r="B1091" i="12"/>
  <c r="Z1091" i="12" s="1"/>
  <c r="D1091" i="12"/>
  <c r="E1091" i="12"/>
  <c r="F1091" i="12"/>
  <c r="Y1091" i="5"/>
  <c r="J1091" i="12"/>
  <c r="K1091" i="12"/>
  <c r="L1091" i="12"/>
  <c r="M1091" i="12"/>
  <c r="Z1091" i="5"/>
  <c r="T1091" i="12"/>
  <c r="U1091" i="12"/>
  <c r="V1091" i="12"/>
  <c r="W1091" i="12"/>
  <c r="A1092" i="12"/>
  <c r="B1092" i="12"/>
  <c r="D1092" i="12"/>
  <c r="E1092" i="12"/>
  <c r="F1092" i="12"/>
  <c r="Y1092" i="5"/>
  <c r="J1092" i="12"/>
  <c r="K1092" i="12"/>
  <c r="L1092" i="12"/>
  <c r="M1092" i="12"/>
  <c r="Z1092" i="5"/>
  <c r="T1092" i="12"/>
  <c r="U1092" i="12"/>
  <c r="V1092" i="12"/>
  <c r="W1092" i="12"/>
  <c r="A1093" i="12"/>
  <c r="B1093" i="12"/>
  <c r="Z1093" i="12" s="1"/>
  <c r="D1093" i="12"/>
  <c r="E1093" i="12"/>
  <c r="F1093" i="12"/>
  <c r="Y1093" i="5"/>
  <c r="J1093" i="12"/>
  <c r="K1093" i="12"/>
  <c r="L1093" i="12"/>
  <c r="M1093" i="12"/>
  <c r="Z1093" i="5"/>
  <c r="T1093" i="12"/>
  <c r="U1093" i="12"/>
  <c r="V1093" i="12"/>
  <c r="W1093" i="12"/>
  <c r="A1094" i="12"/>
  <c r="B1094" i="12"/>
  <c r="Y1094" i="12" s="1"/>
  <c r="D1094" i="12"/>
  <c r="E1094" i="12"/>
  <c r="F1094" i="12"/>
  <c r="Y1094" i="5"/>
  <c r="J1094" i="12"/>
  <c r="K1094" i="12"/>
  <c r="L1094" i="12"/>
  <c r="M1094" i="12"/>
  <c r="Z1094" i="5"/>
  <c r="T1094" i="12"/>
  <c r="U1094" i="12"/>
  <c r="V1094" i="12"/>
  <c r="W1094" i="12"/>
  <c r="A1095" i="12"/>
  <c r="B1095" i="12"/>
  <c r="Z1095" i="12" s="1"/>
  <c r="D1095" i="12"/>
  <c r="E1095" i="12"/>
  <c r="F1095" i="12"/>
  <c r="Y1095" i="5"/>
  <c r="J1095" i="12"/>
  <c r="K1095" i="12"/>
  <c r="L1095" i="12"/>
  <c r="M1095" i="12"/>
  <c r="Z1095" i="5"/>
  <c r="T1095" i="12"/>
  <c r="U1095" i="12"/>
  <c r="V1095" i="12"/>
  <c r="W1095" i="12"/>
  <c r="J1096" i="12"/>
  <c r="K1096" i="12"/>
  <c r="T1096" i="12"/>
  <c r="U1096" i="12"/>
  <c r="V1096" i="12"/>
  <c r="J1097" i="12"/>
  <c r="K1097" i="12"/>
  <c r="T1097" i="12"/>
  <c r="U1097" i="12"/>
  <c r="V1097" i="12"/>
  <c r="V1097" i="11"/>
  <c r="U1097" i="11"/>
  <c r="T1097" i="11"/>
  <c r="K1097" i="11"/>
  <c r="J1097" i="11"/>
  <c r="V1096" i="11"/>
  <c r="U1096" i="11"/>
  <c r="T1096" i="11"/>
  <c r="K1096" i="11"/>
  <c r="J1096" i="11"/>
  <c r="W1095" i="11"/>
  <c r="V1095" i="11"/>
  <c r="U1095" i="11"/>
  <c r="T1095" i="11"/>
  <c r="M1095" i="11"/>
  <c r="L1095" i="11"/>
  <c r="K1095" i="11"/>
  <c r="J1095" i="11"/>
  <c r="F1095" i="11"/>
  <c r="E1095" i="11"/>
  <c r="D1095" i="11"/>
  <c r="B1095" i="11"/>
  <c r="Y1095" i="11" s="1"/>
  <c r="A1095" i="11"/>
  <c r="W1094" i="11"/>
  <c r="V1094" i="11"/>
  <c r="U1094" i="11"/>
  <c r="T1094" i="11"/>
  <c r="M1094" i="11"/>
  <c r="L1094" i="11"/>
  <c r="K1094" i="11"/>
  <c r="J1094" i="11"/>
  <c r="F1094" i="11"/>
  <c r="E1094" i="11"/>
  <c r="D1094" i="11"/>
  <c r="B1094" i="11"/>
  <c r="A1094" i="11"/>
  <c r="W1093" i="11"/>
  <c r="V1093" i="11"/>
  <c r="U1093" i="11"/>
  <c r="T1093" i="11"/>
  <c r="M1093" i="11"/>
  <c r="L1093" i="11"/>
  <c r="K1093" i="11"/>
  <c r="J1093" i="11"/>
  <c r="F1093" i="11"/>
  <c r="E1093" i="11"/>
  <c r="D1093" i="11"/>
  <c r="B1093" i="11"/>
  <c r="Z1093" i="11" s="1"/>
  <c r="A1093" i="11"/>
  <c r="W1092" i="11"/>
  <c r="V1092" i="11"/>
  <c r="U1092" i="11"/>
  <c r="T1092" i="11"/>
  <c r="M1092" i="11"/>
  <c r="L1092" i="11"/>
  <c r="K1092" i="11"/>
  <c r="J1092" i="11"/>
  <c r="F1092" i="11"/>
  <c r="E1092" i="11"/>
  <c r="D1092" i="11"/>
  <c r="B1092" i="11"/>
  <c r="Z1092" i="11" s="1"/>
  <c r="A1092" i="11"/>
  <c r="W1091" i="11"/>
  <c r="V1091" i="11"/>
  <c r="U1091" i="11"/>
  <c r="T1091" i="11"/>
  <c r="M1091" i="11"/>
  <c r="L1091" i="11"/>
  <c r="K1091" i="11"/>
  <c r="J1091" i="11"/>
  <c r="F1091" i="11"/>
  <c r="E1091" i="11"/>
  <c r="D1091" i="11"/>
  <c r="B1091" i="11"/>
  <c r="Y1091" i="11"/>
  <c r="A1091" i="11"/>
  <c r="W1090" i="11"/>
  <c r="V1090" i="11"/>
  <c r="U1090" i="11"/>
  <c r="T1090" i="11"/>
  <c r="M1090" i="11"/>
  <c r="L1090" i="11"/>
  <c r="K1090" i="11"/>
  <c r="J1090" i="11"/>
  <c r="F1090" i="11"/>
  <c r="E1090" i="11"/>
  <c r="D1090" i="11"/>
  <c r="B1090" i="11"/>
  <c r="Z1090" i="11" s="1"/>
  <c r="A1090" i="11"/>
  <c r="W1089" i="11"/>
  <c r="V1089" i="11"/>
  <c r="U1089" i="11"/>
  <c r="T1089" i="11"/>
  <c r="M1089" i="11"/>
  <c r="L1089" i="11"/>
  <c r="K1089" i="11"/>
  <c r="J1089" i="11"/>
  <c r="F1089" i="11"/>
  <c r="E1089" i="11"/>
  <c r="D1089" i="11"/>
  <c r="B1089" i="11"/>
  <c r="Y1089" i="11" s="1"/>
  <c r="A1089" i="11"/>
  <c r="W1088" i="11"/>
  <c r="V1088" i="11"/>
  <c r="U1088" i="11"/>
  <c r="T1088" i="11"/>
  <c r="M1088" i="11"/>
  <c r="L1088" i="11"/>
  <c r="K1088" i="11"/>
  <c r="J1088" i="11"/>
  <c r="F1088" i="11"/>
  <c r="E1088" i="11"/>
  <c r="D1088" i="11"/>
  <c r="B1088" i="11"/>
  <c r="A1088" i="11"/>
  <c r="W1087" i="11"/>
  <c r="V1087" i="11"/>
  <c r="U1087" i="11"/>
  <c r="T1087" i="11"/>
  <c r="M1087" i="11"/>
  <c r="L1087" i="11"/>
  <c r="K1087" i="11"/>
  <c r="J1087" i="11"/>
  <c r="F1087" i="11"/>
  <c r="E1087" i="11"/>
  <c r="D1087" i="11"/>
  <c r="B1087" i="11"/>
  <c r="Z1087" i="11"/>
  <c r="A1087" i="11"/>
  <c r="W1086" i="11"/>
  <c r="V1086" i="11"/>
  <c r="U1086" i="11"/>
  <c r="T1086" i="11"/>
  <c r="M1086" i="11"/>
  <c r="L1086" i="11"/>
  <c r="K1086" i="11"/>
  <c r="J1086" i="11"/>
  <c r="F1086" i="11"/>
  <c r="E1086" i="11"/>
  <c r="D1086" i="11"/>
  <c r="B1086" i="11"/>
  <c r="Z1086" i="11" s="1"/>
  <c r="A1086" i="11"/>
  <c r="V1075" i="11"/>
  <c r="U1075" i="11"/>
  <c r="T1075" i="11"/>
  <c r="K1075" i="11"/>
  <c r="J1075" i="11"/>
  <c r="V1074" i="11"/>
  <c r="U1074" i="11"/>
  <c r="T1074" i="11"/>
  <c r="K1074" i="11"/>
  <c r="J1074" i="11"/>
  <c r="W1073" i="11"/>
  <c r="V1073" i="11"/>
  <c r="U1073" i="11"/>
  <c r="T1073" i="11"/>
  <c r="M1073" i="11"/>
  <c r="L1073" i="11"/>
  <c r="K1073" i="11"/>
  <c r="J1073" i="11"/>
  <c r="F1073" i="11"/>
  <c r="E1073" i="11"/>
  <c r="D1073" i="11"/>
  <c r="B1073" i="11"/>
  <c r="Z1073" i="11" s="1"/>
  <c r="A1073" i="11"/>
  <c r="W1072" i="11"/>
  <c r="V1072" i="11"/>
  <c r="U1072" i="11"/>
  <c r="T1072" i="11"/>
  <c r="M1072" i="11"/>
  <c r="L1072" i="11"/>
  <c r="K1072" i="11"/>
  <c r="J1072" i="11"/>
  <c r="F1072" i="11"/>
  <c r="E1072" i="11"/>
  <c r="D1072" i="11"/>
  <c r="B1072" i="11"/>
  <c r="A1072" i="11"/>
  <c r="W1071" i="11"/>
  <c r="V1071" i="11"/>
  <c r="U1071" i="11"/>
  <c r="T1071" i="11"/>
  <c r="M1071" i="11"/>
  <c r="L1071" i="11"/>
  <c r="K1071" i="11"/>
  <c r="J1071" i="11"/>
  <c r="F1071" i="11"/>
  <c r="E1071" i="11"/>
  <c r="D1071" i="11"/>
  <c r="B1071" i="11"/>
  <c r="A1071" i="11"/>
  <c r="W1070" i="11"/>
  <c r="V1070" i="11"/>
  <c r="U1070" i="11"/>
  <c r="T1070" i="11"/>
  <c r="M1070" i="11"/>
  <c r="L1070" i="11"/>
  <c r="K1070" i="11"/>
  <c r="J1070" i="11"/>
  <c r="F1070" i="11"/>
  <c r="E1070" i="11"/>
  <c r="D1070" i="11"/>
  <c r="B1070" i="11"/>
  <c r="A1070" i="11"/>
  <c r="W1069" i="11"/>
  <c r="V1069" i="11"/>
  <c r="U1069" i="11"/>
  <c r="T1069" i="11"/>
  <c r="M1069" i="11"/>
  <c r="L1069" i="11"/>
  <c r="K1069" i="11"/>
  <c r="J1069" i="11"/>
  <c r="F1069" i="11"/>
  <c r="E1069" i="11"/>
  <c r="D1069" i="11"/>
  <c r="B1069" i="11"/>
  <c r="A1069" i="11"/>
  <c r="W1068" i="11"/>
  <c r="V1068" i="11"/>
  <c r="U1068" i="11"/>
  <c r="T1068" i="11"/>
  <c r="M1068" i="11"/>
  <c r="L1068" i="11"/>
  <c r="K1068" i="11"/>
  <c r="J1068" i="11"/>
  <c r="F1068" i="11"/>
  <c r="E1068" i="11"/>
  <c r="D1068" i="11"/>
  <c r="B1068" i="11"/>
  <c r="Z1068" i="11" s="1"/>
  <c r="A1068" i="11"/>
  <c r="W1067" i="11"/>
  <c r="V1067" i="11"/>
  <c r="U1067" i="11"/>
  <c r="T1067" i="11"/>
  <c r="M1067" i="11"/>
  <c r="L1067" i="11"/>
  <c r="K1067" i="11"/>
  <c r="J1067" i="11"/>
  <c r="F1067" i="11"/>
  <c r="E1067" i="11"/>
  <c r="D1067" i="11"/>
  <c r="B1067" i="11"/>
  <c r="A1067" i="11"/>
  <c r="W1066" i="11"/>
  <c r="V1066" i="11"/>
  <c r="U1066" i="11"/>
  <c r="T1066" i="11"/>
  <c r="M1066" i="11"/>
  <c r="L1066" i="11"/>
  <c r="K1066" i="11"/>
  <c r="J1066" i="11"/>
  <c r="F1066" i="11"/>
  <c r="E1066" i="11"/>
  <c r="D1066" i="11"/>
  <c r="B1066" i="11"/>
  <c r="A1066" i="11"/>
  <c r="W1065" i="11"/>
  <c r="V1065" i="11"/>
  <c r="U1065" i="11"/>
  <c r="T1065" i="11"/>
  <c r="M1065" i="11"/>
  <c r="L1065" i="11"/>
  <c r="K1065" i="11"/>
  <c r="J1065" i="11"/>
  <c r="F1065" i="11"/>
  <c r="E1065" i="11"/>
  <c r="D1065" i="11"/>
  <c r="B1065" i="11"/>
  <c r="Z1065" i="11" s="1"/>
  <c r="A1065" i="11"/>
  <c r="W1064" i="11"/>
  <c r="V1064" i="11"/>
  <c r="U1064" i="11"/>
  <c r="T1064" i="11"/>
  <c r="M1064" i="11"/>
  <c r="L1064" i="11"/>
  <c r="K1064" i="11"/>
  <c r="J1064" i="11"/>
  <c r="F1064" i="11"/>
  <c r="E1064" i="11"/>
  <c r="D1064" i="11"/>
  <c r="B1064" i="11"/>
  <c r="Z1064" i="11" s="1"/>
  <c r="A1064" i="11"/>
  <c r="V1053" i="11"/>
  <c r="U1053" i="11"/>
  <c r="T1053" i="11"/>
  <c r="K1053" i="11"/>
  <c r="J1053" i="11"/>
  <c r="V1052" i="11"/>
  <c r="U1052" i="11"/>
  <c r="T1052" i="11"/>
  <c r="K1052" i="11"/>
  <c r="J1052" i="11"/>
  <c r="W1051" i="11"/>
  <c r="V1051" i="11"/>
  <c r="U1051" i="11"/>
  <c r="T1051" i="11"/>
  <c r="M1051" i="11"/>
  <c r="L1051" i="11"/>
  <c r="K1051" i="11"/>
  <c r="J1051" i="11"/>
  <c r="F1051" i="11"/>
  <c r="E1051" i="11"/>
  <c r="D1051" i="11"/>
  <c r="B1051" i="11"/>
  <c r="Z1051" i="11"/>
  <c r="A1051" i="11"/>
  <c r="W1050" i="11"/>
  <c r="V1050" i="11"/>
  <c r="U1050" i="11"/>
  <c r="T1050" i="11"/>
  <c r="M1050" i="11"/>
  <c r="L1050" i="11"/>
  <c r="K1050" i="11"/>
  <c r="J1050" i="11"/>
  <c r="F1050" i="11"/>
  <c r="E1050" i="11"/>
  <c r="D1050" i="11"/>
  <c r="B1050" i="11"/>
  <c r="A1050" i="11"/>
  <c r="W1049" i="11"/>
  <c r="V1049" i="11"/>
  <c r="U1049" i="11"/>
  <c r="T1049" i="11"/>
  <c r="M1049" i="11"/>
  <c r="L1049" i="11"/>
  <c r="K1049" i="11"/>
  <c r="J1049" i="11"/>
  <c r="F1049" i="11"/>
  <c r="E1049" i="11"/>
  <c r="D1049" i="11"/>
  <c r="B1049" i="11"/>
  <c r="A1049" i="11"/>
  <c r="W1048" i="11"/>
  <c r="V1048" i="11"/>
  <c r="U1048" i="11"/>
  <c r="T1048" i="11"/>
  <c r="M1048" i="11"/>
  <c r="L1048" i="11"/>
  <c r="K1048" i="11"/>
  <c r="J1048" i="11"/>
  <c r="F1048" i="11"/>
  <c r="E1048" i="11"/>
  <c r="D1048" i="11"/>
  <c r="B1048" i="11"/>
  <c r="A1048" i="11"/>
  <c r="W1047" i="11"/>
  <c r="V1047" i="11"/>
  <c r="U1047" i="11"/>
  <c r="T1047" i="11"/>
  <c r="M1047" i="11"/>
  <c r="L1047" i="11"/>
  <c r="K1047" i="11"/>
  <c r="J1047" i="11"/>
  <c r="F1047" i="11"/>
  <c r="E1047" i="11"/>
  <c r="D1047" i="11"/>
  <c r="B1047" i="11"/>
  <c r="Z1047" i="11" s="1"/>
  <c r="A1047" i="11"/>
  <c r="W1046" i="11"/>
  <c r="V1046" i="11"/>
  <c r="U1046" i="11"/>
  <c r="T1046" i="11"/>
  <c r="M1046" i="11"/>
  <c r="L1046" i="11"/>
  <c r="K1046" i="11"/>
  <c r="J1046" i="11"/>
  <c r="F1046" i="11"/>
  <c r="E1046" i="11"/>
  <c r="D1046" i="11"/>
  <c r="B1046" i="11"/>
  <c r="A1046" i="11"/>
  <c r="W1045" i="11"/>
  <c r="V1045" i="11"/>
  <c r="U1045" i="11"/>
  <c r="T1045" i="11"/>
  <c r="M1045" i="11"/>
  <c r="L1045" i="11"/>
  <c r="K1045" i="11"/>
  <c r="J1045" i="11"/>
  <c r="F1045" i="11"/>
  <c r="E1045" i="11"/>
  <c r="D1045" i="11"/>
  <c r="B1045" i="11"/>
  <c r="A1045" i="11"/>
  <c r="W1044" i="11"/>
  <c r="V1044" i="11"/>
  <c r="U1044" i="11"/>
  <c r="T1044" i="11"/>
  <c r="M1044" i="11"/>
  <c r="L1044" i="11"/>
  <c r="K1044" i="11"/>
  <c r="J1044" i="11"/>
  <c r="F1044" i="11"/>
  <c r="E1044" i="11"/>
  <c r="D1044" i="11"/>
  <c r="B1044" i="11"/>
  <c r="Z1044" i="11" s="1"/>
  <c r="A1044" i="11"/>
  <c r="W1043" i="11"/>
  <c r="V1043" i="11"/>
  <c r="U1043" i="11"/>
  <c r="T1043" i="11"/>
  <c r="M1043" i="11"/>
  <c r="L1043" i="11"/>
  <c r="K1043" i="11"/>
  <c r="J1043" i="11"/>
  <c r="F1043" i="11"/>
  <c r="E1043" i="11"/>
  <c r="D1043" i="11"/>
  <c r="B1043" i="11"/>
  <c r="Z1043" i="11" s="1"/>
  <c r="A1043" i="11"/>
  <c r="W1042" i="11"/>
  <c r="V1042" i="11"/>
  <c r="U1042" i="11"/>
  <c r="T1042" i="11"/>
  <c r="M1042" i="11"/>
  <c r="L1042" i="11"/>
  <c r="K1042" i="11"/>
  <c r="J1042" i="11"/>
  <c r="F1042" i="11"/>
  <c r="E1042" i="11"/>
  <c r="D1042" i="11"/>
  <c r="B1042" i="11"/>
  <c r="A1042" i="11"/>
  <c r="V1031" i="11"/>
  <c r="U1031" i="11"/>
  <c r="T1031" i="11"/>
  <c r="K1031" i="11"/>
  <c r="J1031" i="11"/>
  <c r="V1030" i="11"/>
  <c r="U1030" i="11"/>
  <c r="T1030" i="11"/>
  <c r="K1030" i="11"/>
  <c r="J1030" i="11"/>
  <c r="W1029" i="11"/>
  <c r="V1029" i="11"/>
  <c r="U1029" i="11"/>
  <c r="T1029" i="11"/>
  <c r="M1029" i="11"/>
  <c r="L1029" i="11"/>
  <c r="K1029" i="11"/>
  <c r="J1029" i="11"/>
  <c r="F1029" i="11"/>
  <c r="E1029" i="11"/>
  <c r="D1029" i="11"/>
  <c r="B1029" i="11"/>
  <c r="Z1029" i="11" s="1"/>
  <c r="A1029" i="11"/>
  <c r="W1028" i="11"/>
  <c r="V1028" i="11"/>
  <c r="U1028" i="11"/>
  <c r="T1028" i="11"/>
  <c r="M1028" i="11"/>
  <c r="L1028" i="11"/>
  <c r="K1028" i="11"/>
  <c r="J1028" i="11"/>
  <c r="F1028" i="11"/>
  <c r="E1028" i="11"/>
  <c r="D1028" i="11"/>
  <c r="B1028" i="11"/>
  <c r="A1028" i="11"/>
  <c r="W1027" i="11"/>
  <c r="V1027" i="11"/>
  <c r="U1027" i="11"/>
  <c r="T1027" i="11"/>
  <c r="M1027" i="11"/>
  <c r="L1027" i="11"/>
  <c r="K1027" i="11"/>
  <c r="J1027" i="11"/>
  <c r="F1027" i="11"/>
  <c r="E1027" i="11"/>
  <c r="D1027" i="11"/>
  <c r="B1027" i="11"/>
  <c r="A1027" i="11"/>
  <c r="W1026" i="11"/>
  <c r="V1026" i="11"/>
  <c r="U1026" i="11"/>
  <c r="T1026" i="11"/>
  <c r="M1026" i="11"/>
  <c r="L1026" i="11"/>
  <c r="K1026" i="11"/>
  <c r="J1026" i="11"/>
  <c r="F1026" i="11"/>
  <c r="E1026" i="11"/>
  <c r="D1026" i="11"/>
  <c r="B1026" i="11"/>
  <c r="Y1026" i="11" s="1"/>
  <c r="A1026" i="11"/>
  <c r="W1025" i="11"/>
  <c r="V1025" i="11"/>
  <c r="U1025" i="11"/>
  <c r="T1025" i="11"/>
  <c r="M1025" i="11"/>
  <c r="L1025" i="11"/>
  <c r="K1025" i="11"/>
  <c r="J1025" i="11"/>
  <c r="F1025" i="11"/>
  <c r="E1025" i="11"/>
  <c r="D1025" i="11"/>
  <c r="B1025" i="11"/>
  <c r="A1025" i="11"/>
  <c r="W1024" i="11"/>
  <c r="V1024" i="11"/>
  <c r="U1024" i="11"/>
  <c r="T1024" i="11"/>
  <c r="M1024" i="11"/>
  <c r="L1024" i="11"/>
  <c r="K1024" i="11"/>
  <c r="J1024" i="11"/>
  <c r="F1024" i="11"/>
  <c r="E1024" i="11"/>
  <c r="D1024" i="11"/>
  <c r="B1024" i="11"/>
  <c r="Z1024" i="11"/>
  <c r="A1024" i="11"/>
  <c r="W1023" i="11"/>
  <c r="V1023" i="11"/>
  <c r="U1023" i="11"/>
  <c r="T1023" i="11"/>
  <c r="M1023" i="11"/>
  <c r="L1023" i="11"/>
  <c r="K1023" i="11"/>
  <c r="J1023" i="11"/>
  <c r="F1023" i="11"/>
  <c r="E1023" i="11"/>
  <c r="D1023" i="11"/>
  <c r="B1023" i="11"/>
  <c r="A1023" i="11"/>
  <c r="W1022" i="11"/>
  <c r="V1022" i="11"/>
  <c r="U1022" i="11"/>
  <c r="T1022" i="11"/>
  <c r="M1022" i="11"/>
  <c r="L1022" i="11"/>
  <c r="K1022" i="11"/>
  <c r="J1022" i="11"/>
  <c r="F1022" i="11"/>
  <c r="E1022" i="11"/>
  <c r="D1022" i="11"/>
  <c r="B1022" i="11"/>
  <c r="A1022" i="11"/>
  <c r="W1021" i="11"/>
  <c r="V1021" i="11"/>
  <c r="U1021" i="11"/>
  <c r="T1021" i="11"/>
  <c r="M1021" i="11"/>
  <c r="L1021" i="11"/>
  <c r="K1021" i="11"/>
  <c r="J1021" i="11"/>
  <c r="F1021" i="11"/>
  <c r="E1021" i="11"/>
  <c r="D1021" i="11"/>
  <c r="B1021" i="11"/>
  <c r="A1021" i="11"/>
  <c r="W1020" i="11"/>
  <c r="V1020" i="11"/>
  <c r="U1020" i="11"/>
  <c r="T1020" i="11"/>
  <c r="M1020" i="11"/>
  <c r="L1020" i="11"/>
  <c r="K1020" i="11"/>
  <c r="J1020" i="11"/>
  <c r="F1020" i="11"/>
  <c r="E1020" i="11"/>
  <c r="D1020" i="11"/>
  <c r="B1020" i="11"/>
  <c r="Z1020" i="11" s="1"/>
  <c r="A1020" i="11"/>
  <c r="V1009" i="11"/>
  <c r="U1009" i="11"/>
  <c r="T1009" i="11"/>
  <c r="K1009" i="11"/>
  <c r="J1009" i="11"/>
  <c r="V1008" i="11"/>
  <c r="U1008" i="11"/>
  <c r="T1008" i="11"/>
  <c r="K1008" i="11"/>
  <c r="J1008" i="11"/>
  <c r="W1007" i="11"/>
  <c r="V1007" i="11"/>
  <c r="U1007" i="11"/>
  <c r="T1007" i="11"/>
  <c r="M1007" i="11"/>
  <c r="L1007" i="11"/>
  <c r="K1007" i="11"/>
  <c r="J1007" i="11"/>
  <c r="F1007" i="11"/>
  <c r="E1007" i="11"/>
  <c r="D1007" i="11"/>
  <c r="B1007" i="11"/>
  <c r="Z1007" i="11" s="1"/>
  <c r="A1007" i="11"/>
  <c r="W1006" i="11"/>
  <c r="V1006" i="11"/>
  <c r="U1006" i="11"/>
  <c r="T1006" i="11"/>
  <c r="M1006" i="11"/>
  <c r="L1006" i="11"/>
  <c r="K1006" i="11"/>
  <c r="J1006" i="11"/>
  <c r="F1006" i="11"/>
  <c r="E1006" i="11"/>
  <c r="D1006" i="11"/>
  <c r="B1006" i="11"/>
  <c r="A1006" i="11"/>
  <c r="W1005" i="11"/>
  <c r="V1005" i="11"/>
  <c r="U1005" i="11"/>
  <c r="T1005" i="11"/>
  <c r="M1005" i="11"/>
  <c r="L1005" i="11"/>
  <c r="K1005" i="11"/>
  <c r="J1005" i="11"/>
  <c r="F1005" i="11"/>
  <c r="E1005" i="11"/>
  <c r="D1005" i="11"/>
  <c r="B1005" i="11"/>
  <c r="Z1005" i="11" s="1"/>
  <c r="A1005" i="11"/>
  <c r="W1004" i="11"/>
  <c r="V1004" i="11"/>
  <c r="U1004" i="11"/>
  <c r="T1004" i="11"/>
  <c r="M1004" i="11"/>
  <c r="L1004" i="11"/>
  <c r="K1004" i="11"/>
  <c r="J1004" i="11"/>
  <c r="F1004" i="11"/>
  <c r="E1004" i="11"/>
  <c r="D1004" i="11"/>
  <c r="B1004" i="11"/>
  <c r="Z1004" i="11" s="1"/>
  <c r="A1004" i="11"/>
  <c r="W1003" i="11"/>
  <c r="V1003" i="11"/>
  <c r="U1003" i="11"/>
  <c r="T1003" i="11"/>
  <c r="M1003" i="11"/>
  <c r="L1003" i="11"/>
  <c r="K1003" i="11"/>
  <c r="J1003" i="11"/>
  <c r="F1003" i="11"/>
  <c r="E1003" i="11"/>
  <c r="D1003" i="11"/>
  <c r="B1003" i="11"/>
  <c r="Z1003" i="11"/>
  <c r="A1003" i="11"/>
  <c r="W1002" i="11"/>
  <c r="V1002" i="11"/>
  <c r="U1002" i="11"/>
  <c r="T1002" i="11"/>
  <c r="M1002" i="11"/>
  <c r="L1002" i="11"/>
  <c r="K1002" i="11"/>
  <c r="J1002" i="11"/>
  <c r="F1002" i="11"/>
  <c r="E1002" i="11"/>
  <c r="D1002" i="11"/>
  <c r="B1002" i="11"/>
  <c r="Z1002" i="11" s="1"/>
  <c r="A1002" i="11"/>
  <c r="W1001" i="11"/>
  <c r="V1001" i="11"/>
  <c r="U1001" i="11"/>
  <c r="T1001" i="11"/>
  <c r="M1001" i="11"/>
  <c r="L1001" i="11"/>
  <c r="K1001" i="11"/>
  <c r="J1001" i="11"/>
  <c r="F1001" i="11"/>
  <c r="E1001" i="11"/>
  <c r="D1001" i="11"/>
  <c r="B1001" i="11"/>
  <c r="Y1001" i="11" s="1"/>
  <c r="A1001" i="11"/>
  <c r="W1000" i="11"/>
  <c r="V1000" i="11"/>
  <c r="U1000" i="11"/>
  <c r="T1000" i="11"/>
  <c r="M1000" i="11"/>
  <c r="L1000" i="11"/>
  <c r="K1000" i="11"/>
  <c r="J1000" i="11"/>
  <c r="F1000" i="11"/>
  <c r="E1000" i="11"/>
  <c r="D1000" i="11"/>
  <c r="B1000" i="11"/>
  <c r="A1000" i="11"/>
  <c r="W999" i="11"/>
  <c r="V999" i="11"/>
  <c r="U999" i="11"/>
  <c r="T999" i="11"/>
  <c r="M999" i="11"/>
  <c r="L999" i="11"/>
  <c r="K999" i="11"/>
  <c r="J999" i="11"/>
  <c r="F999" i="11"/>
  <c r="E999" i="11"/>
  <c r="D999" i="11"/>
  <c r="B999" i="11"/>
  <c r="Z999" i="11" s="1"/>
  <c r="A999" i="11"/>
  <c r="W998" i="11"/>
  <c r="V998" i="11"/>
  <c r="U998" i="11"/>
  <c r="T998" i="11"/>
  <c r="M998" i="11"/>
  <c r="L998" i="11"/>
  <c r="K998" i="11"/>
  <c r="J998" i="11"/>
  <c r="F998" i="11"/>
  <c r="E998" i="11"/>
  <c r="D998" i="11"/>
  <c r="B998" i="11"/>
  <c r="A998" i="11"/>
  <c r="V987" i="11"/>
  <c r="U987" i="11"/>
  <c r="T987" i="11"/>
  <c r="K987" i="11"/>
  <c r="J987" i="11"/>
  <c r="V986" i="11"/>
  <c r="U986" i="11"/>
  <c r="T986" i="11"/>
  <c r="K986" i="11"/>
  <c r="J986" i="11"/>
  <c r="W985" i="11"/>
  <c r="V985" i="11"/>
  <c r="U985" i="11"/>
  <c r="T985" i="11"/>
  <c r="M985" i="11"/>
  <c r="L985" i="11"/>
  <c r="K985" i="11"/>
  <c r="J985" i="11"/>
  <c r="F985" i="11"/>
  <c r="E985" i="11"/>
  <c r="D985" i="11"/>
  <c r="B985" i="11"/>
  <c r="A985" i="11"/>
  <c r="W984" i="11"/>
  <c r="V984" i="11"/>
  <c r="U984" i="11"/>
  <c r="T984" i="11"/>
  <c r="M984" i="11"/>
  <c r="L984" i="11"/>
  <c r="K984" i="11"/>
  <c r="J984" i="11"/>
  <c r="F984" i="11"/>
  <c r="E984" i="11"/>
  <c r="D984" i="11"/>
  <c r="B984" i="11"/>
  <c r="Z984" i="11" s="1"/>
  <c r="A984" i="11"/>
  <c r="W983" i="11"/>
  <c r="V983" i="11"/>
  <c r="U983" i="11"/>
  <c r="T983" i="11"/>
  <c r="M983" i="11"/>
  <c r="L983" i="11"/>
  <c r="K983" i="11"/>
  <c r="J983" i="11"/>
  <c r="F983" i="11"/>
  <c r="E983" i="11"/>
  <c r="D983" i="11"/>
  <c r="B983" i="11"/>
  <c r="Z983" i="11" s="1"/>
  <c r="A983" i="11"/>
  <c r="W982" i="11"/>
  <c r="V982" i="11"/>
  <c r="U982" i="11"/>
  <c r="T982" i="11"/>
  <c r="M982" i="11"/>
  <c r="L982" i="11"/>
  <c r="K982" i="11"/>
  <c r="J982" i="11"/>
  <c r="F982" i="11"/>
  <c r="E982" i="11"/>
  <c r="D982" i="11"/>
  <c r="B982" i="11"/>
  <c r="A982" i="11"/>
  <c r="W981" i="11"/>
  <c r="V981" i="11"/>
  <c r="U981" i="11"/>
  <c r="T981" i="11"/>
  <c r="M981" i="11"/>
  <c r="L981" i="11"/>
  <c r="K981" i="11"/>
  <c r="J981" i="11"/>
  <c r="F981" i="11"/>
  <c r="E981" i="11"/>
  <c r="D981" i="11"/>
  <c r="B981" i="11"/>
  <c r="A981" i="11"/>
  <c r="W980" i="11"/>
  <c r="V980" i="11"/>
  <c r="U980" i="11"/>
  <c r="T980" i="11"/>
  <c r="M980" i="11"/>
  <c r="L980" i="11"/>
  <c r="K980" i="11"/>
  <c r="J980" i="11"/>
  <c r="F980" i="11"/>
  <c r="E980" i="11"/>
  <c r="D980" i="11"/>
  <c r="B980" i="11"/>
  <c r="A980" i="11"/>
  <c r="W979" i="11"/>
  <c r="V979" i="11"/>
  <c r="U979" i="11"/>
  <c r="T979" i="11"/>
  <c r="M979" i="11"/>
  <c r="L979" i="11"/>
  <c r="K979" i="11"/>
  <c r="J979" i="11"/>
  <c r="F979" i="11"/>
  <c r="E979" i="11"/>
  <c r="D979" i="11"/>
  <c r="B979" i="11"/>
  <c r="Z979" i="11" s="1"/>
  <c r="A979" i="11"/>
  <c r="W978" i="11"/>
  <c r="V978" i="11"/>
  <c r="U978" i="11"/>
  <c r="T978" i="11"/>
  <c r="M978" i="11"/>
  <c r="L978" i="11"/>
  <c r="K978" i="11"/>
  <c r="J978" i="11"/>
  <c r="F978" i="11"/>
  <c r="E978" i="11"/>
  <c r="D978" i="11"/>
  <c r="B978" i="11"/>
  <c r="Z978" i="11" s="1"/>
  <c r="A978" i="11"/>
  <c r="W977" i="11"/>
  <c r="V977" i="11"/>
  <c r="U977" i="11"/>
  <c r="T977" i="11"/>
  <c r="M977" i="11"/>
  <c r="L977" i="11"/>
  <c r="K977" i="11"/>
  <c r="J977" i="11"/>
  <c r="F977" i="11"/>
  <c r="E977" i="11"/>
  <c r="D977" i="11"/>
  <c r="B977" i="11"/>
  <c r="A977" i="11"/>
  <c r="W976" i="11"/>
  <c r="V976" i="11"/>
  <c r="U976" i="11"/>
  <c r="T976" i="11"/>
  <c r="M976" i="11"/>
  <c r="L976" i="11"/>
  <c r="K976" i="11"/>
  <c r="J976" i="11"/>
  <c r="F976" i="11"/>
  <c r="E976" i="11"/>
  <c r="D976" i="11"/>
  <c r="B976" i="11"/>
  <c r="Z976" i="11" s="1"/>
  <c r="A976" i="11"/>
  <c r="V965" i="11"/>
  <c r="U965" i="11"/>
  <c r="T965" i="11"/>
  <c r="K965" i="11"/>
  <c r="J965" i="11"/>
  <c r="V964" i="11"/>
  <c r="U964" i="11"/>
  <c r="T964" i="11"/>
  <c r="K964" i="11"/>
  <c r="J964" i="11"/>
  <c r="W963" i="11"/>
  <c r="V963" i="11"/>
  <c r="U963" i="11"/>
  <c r="T963" i="11"/>
  <c r="M963" i="11"/>
  <c r="L963" i="11"/>
  <c r="K963" i="11"/>
  <c r="J963" i="11"/>
  <c r="F963" i="11"/>
  <c r="E963" i="11"/>
  <c r="D963" i="11"/>
  <c r="B963" i="11"/>
  <c r="Z963" i="11" s="1"/>
  <c r="A963" i="11"/>
  <c r="W962" i="11"/>
  <c r="V962" i="11"/>
  <c r="U962" i="11"/>
  <c r="T962" i="11"/>
  <c r="M962" i="11"/>
  <c r="L962" i="11"/>
  <c r="K962" i="11"/>
  <c r="J962" i="11"/>
  <c r="F962" i="11"/>
  <c r="E962" i="11"/>
  <c r="D962" i="11"/>
  <c r="B962" i="11"/>
  <c r="A962" i="11"/>
  <c r="W961" i="11"/>
  <c r="V961" i="11"/>
  <c r="U961" i="11"/>
  <c r="T961" i="11"/>
  <c r="M961" i="11"/>
  <c r="L961" i="11"/>
  <c r="K961" i="11"/>
  <c r="J961" i="11"/>
  <c r="F961" i="11"/>
  <c r="E961" i="11"/>
  <c r="D961" i="11"/>
  <c r="B961" i="11"/>
  <c r="Z961" i="11" s="1"/>
  <c r="A961" i="11"/>
  <c r="W960" i="11"/>
  <c r="V960" i="11"/>
  <c r="U960" i="11"/>
  <c r="T960" i="11"/>
  <c r="M960" i="11"/>
  <c r="L960" i="11"/>
  <c r="K960" i="11"/>
  <c r="J960" i="11"/>
  <c r="F960" i="11"/>
  <c r="E960" i="11"/>
  <c r="D960" i="11"/>
  <c r="B960" i="11"/>
  <c r="Z960" i="11" s="1"/>
  <c r="A960" i="11"/>
  <c r="W959" i="11"/>
  <c r="V959" i="11"/>
  <c r="U959" i="11"/>
  <c r="T959" i="11"/>
  <c r="M959" i="11"/>
  <c r="L959" i="11"/>
  <c r="K959" i="11"/>
  <c r="J959" i="11"/>
  <c r="F959" i="11"/>
  <c r="E959" i="11"/>
  <c r="D959" i="11"/>
  <c r="B959" i="11"/>
  <c r="Z959" i="11" s="1"/>
  <c r="A959" i="11"/>
  <c r="W958" i="11"/>
  <c r="V958" i="11"/>
  <c r="U958" i="11"/>
  <c r="T958" i="11"/>
  <c r="M958" i="11"/>
  <c r="L958" i="11"/>
  <c r="K958" i="11"/>
  <c r="J958" i="11"/>
  <c r="F958" i="11"/>
  <c r="E958" i="11"/>
  <c r="D958" i="11"/>
  <c r="B958" i="11"/>
  <c r="Z958" i="11" s="1"/>
  <c r="A958" i="11"/>
  <c r="W957" i="11"/>
  <c r="V957" i="11"/>
  <c r="U957" i="11"/>
  <c r="T957" i="11"/>
  <c r="M957" i="11"/>
  <c r="L957" i="11"/>
  <c r="K957" i="11"/>
  <c r="J957" i="11"/>
  <c r="F957" i="11"/>
  <c r="E957" i="11"/>
  <c r="D957" i="11"/>
  <c r="B957" i="11"/>
  <c r="Z957" i="11" s="1"/>
  <c r="A957" i="11"/>
  <c r="W956" i="11"/>
  <c r="V956" i="11"/>
  <c r="U956" i="11"/>
  <c r="T956" i="11"/>
  <c r="M956" i="11"/>
  <c r="L956" i="11"/>
  <c r="K956" i="11"/>
  <c r="J956" i="11"/>
  <c r="F956" i="11"/>
  <c r="E956" i="11"/>
  <c r="D956" i="11"/>
  <c r="B956" i="11"/>
  <c r="A956" i="11"/>
  <c r="W955" i="11"/>
  <c r="V955" i="11"/>
  <c r="U955" i="11"/>
  <c r="T955" i="11"/>
  <c r="M955" i="11"/>
  <c r="L955" i="11"/>
  <c r="K955" i="11"/>
  <c r="J955" i="11"/>
  <c r="F955" i="11"/>
  <c r="E955" i="11"/>
  <c r="D955" i="11"/>
  <c r="B955" i="11"/>
  <c r="A955" i="11"/>
  <c r="W954" i="11"/>
  <c r="V954" i="11"/>
  <c r="U954" i="11"/>
  <c r="T954" i="11"/>
  <c r="M954" i="11"/>
  <c r="L954" i="11"/>
  <c r="K954" i="11"/>
  <c r="J954" i="11"/>
  <c r="F954" i="11"/>
  <c r="E954" i="11"/>
  <c r="D954" i="11"/>
  <c r="B954" i="11"/>
  <c r="A954" i="11"/>
  <c r="V943" i="11"/>
  <c r="U943" i="11"/>
  <c r="T943" i="11"/>
  <c r="K943" i="11"/>
  <c r="J943" i="11"/>
  <c r="V942" i="11"/>
  <c r="U942" i="11"/>
  <c r="T942" i="11"/>
  <c r="K942" i="11"/>
  <c r="J942" i="11"/>
  <c r="W941" i="11"/>
  <c r="V941" i="11"/>
  <c r="U941" i="11"/>
  <c r="T941" i="11"/>
  <c r="M941" i="11"/>
  <c r="L941" i="11"/>
  <c r="K941" i="11"/>
  <c r="J941" i="11"/>
  <c r="F941" i="11"/>
  <c r="E941" i="11"/>
  <c r="D941" i="11"/>
  <c r="B941" i="11"/>
  <c r="A941" i="11"/>
  <c r="W940" i="11"/>
  <c r="V940" i="11"/>
  <c r="U940" i="11"/>
  <c r="T940" i="11"/>
  <c r="M940" i="11"/>
  <c r="L940" i="11"/>
  <c r="K940" i="11"/>
  <c r="J940" i="11"/>
  <c r="F940" i="11"/>
  <c r="E940" i="11"/>
  <c r="D940" i="11"/>
  <c r="B940" i="11"/>
  <c r="Z940" i="11" s="1"/>
  <c r="A940" i="11"/>
  <c r="W939" i="11"/>
  <c r="V939" i="11"/>
  <c r="U939" i="11"/>
  <c r="T939" i="11"/>
  <c r="M939" i="11"/>
  <c r="L939" i="11"/>
  <c r="K939" i="11"/>
  <c r="J939" i="11"/>
  <c r="F939" i="11"/>
  <c r="E939" i="11"/>
  <c r="D939" i="11"/>
  <c r="B939" i="11"/>
  <c r="Z939" i="11" s="1"/>
  <c r="A939" i="11"/>
  <c r="W938" i="11"/>
  <c r="V938" i="11"/>
  <c r="U938" i="11"/>
  <c r="T938" i="11"/>
  <c r="M938" i="11"/>
  <c r="L938" i="11"/>
  <c r="K938" i="11"/>
  <c r="J938" i="11"/>
  <c r="F938" i="11"/>
  <c r="E938" i="11"/>
  <c r="D938" i="11"/>
  <c r="B938" i="11"/>
  <c r="A938" i="11"/>
  <c r="W937" i="11"/>
  <c r="V937" i="11"/>
  <c r="U937" i="11"/>
  <c r="T937" i="11"/>
  <c r="M937" i="11"/>
  <c r="L937" i="11"/>
  <c r="K937" i="11"/>
  <c r="J937" i="11"/>
  <c r="F937" i="11"/>
  <c r="E937" i="11"/>
  <c r="D937" i="11"/>
  <c r="B937" i="11"/>
  <c r="A937" i="11"/>
  <c r="W936" i="11"/>
  <c r="V936" i="11"/>
  <c r="U936" i="11"/>
  <c r="T936" i="11"/>
  <c r="M936" i="11"/>
  <c r="L936" i="11"/>
  <c r="K936" i="11"/>
  <c r="J936" i="11"/>
  <c r="F936" i="11"/>
  <c r="E936" i="11"/>
  <c r="D936" i="11"/>
  <c r="B936" i="11"/>
  <c r="Z936" i="11" s="1"/>
  <c r="A936" i="11"/>
  <c r="W935" i="11"/>
  <c r="V935" i="11"/>
  <c r="U935" i="11"/>
  <c r="T935" i="11"/>
  <c r="M935" i="11"/>
  <c r="L935" i="11"/>
  <c r="K935" i="11"/>
  <c r="J935" i="11"/>
  <c r="F935" i="11"/>
  <c r="E935" i="11"/>
  <c r="D935" i="11"/>
  <c r="B935" i="11"/>
  <c r="Z935" i="11" s="1"/>
  <c r="A935" i="11"/>
  <c r="W934" i="11"/>
  <c r="V934" i="11"/>
  <c r="U934" i="11"/>
  <c r="T934" i="11"/>
  <c r="M934" i="11"/>
  <c r="L934" i="11"/>
  <c r="K934" i="11"/>
  <c r="J934" i="11"/>
  <c r="F934" i="11"/>
  <c r="E934" i="11"/>
  <c r="D934" i="11"/>
  <c r="B934" i="11"/>
  <c r="Z934" i="11" s="1"/>
  <c r="A934" i="11"/>
  <c r="W933" i="11"/>
  <c r="V933" i="11"/>
  <c r="U933" i="11"/>
  <c r="T933" i="11"/>
  <c r="M933" i="11"/>
  <c r="L933" i="11"/>
  <c r="K933" i="11"/>
  <c r="J933" i="11"/>
  <c r="F933" i="11"/>
  <c r="E933" i="11"/>
  <c r="D933" i="11"/>
  <c r="B933" i="11"/>
  <c r="A933" i="11"/>
  <c r="W932" i="11"/>
  <c r="V932" i="11"/>
  <c r="U932" i="11"/>
  <c r="T932" i="11"/>
  <c r="M932" i="11"/>
  <c r="L932" i="11"/>
  <c r="K932" i="11"/>
  <c r="J932" i="11"/>
  <c r="F932" i="11"/>
  <c r="E932" i="11"/>
  <c r="D932" i="11"/>
  <c r="B932" i="11"/>
  <c r="A932" i="11"/>
  <c r="V921" i="11"/>
  <c r="U921" i="11"/>
  <c r="T921" i="11"/>
  <c r="K921" i="11"/>
  <c r="J921" i="11"/>
  <c r="V920" i="11"/>
  <c r="U920" i="11"/>
  <c r="T920" i="11"/>
  <c r="K920" i="11"/>
  <c r="J920" i="11"/>
  <c r="W919" i="11"/>
  <c r="V919" i="11"/>
  <c r="U919" i="11"/>
  <c r="T919" i="11"/>
  <c r="M919" i="11"/>
  <c r="L919" i="11"/>
  <c r="K919" i="11"/>
  <c r="J919" i="11"/>
  <c r="F919" i="11"/>
  <c r="E919" i="11"/>
  <c r="D919" i="11"/>
  <c r="B919" i="11"/>
  <c r="A919" i="11"/>
  <c r="W918" i="11"/>
  <c r="V918" i="11"/>
  <c r="U918" i="11"/>
  <c r="T918" i="11"/>
  <c r="M918" i="11"/>
  <c r="L918" i="11"/>
  <c r="K918" i="11"/>
  <c r="J918" i="11"/>
  <c r="F918" i="11"/>
  <c r="E918" i="11"/>
  <c r="D918" i="11"/>
  <c r="B918" i="11"/>
  <c r="A918" i="11"/>
  <c r="W917" i="11"/>
  <c r="V917" i="11"/>
  <c r="U917" i="11"/>
  <c r="T917" i="11"/>
  <c r="M917" i="11"/>
  <c r="L917" i="11"/>
  <c r="K917" i="11"/>
  <c r="J917" i="11"/>
  <c r="F917" i="11"/>
  <c r="E917" i="11"/>
  <c r="D917" i="11"/>
  <c r="B917" i="11"/>
  <c r="Z917" i="11" s="1"/>
  <c r="A917" i="11"/>
  <c r="W916" i="11"/>
  <c r="V916" i="11"/>
  <c r="U916" i="11"/>
  <c r="T916" i="11"/>
  <c r="M916" i="11"/>
  <c r="L916" i="11"/>
  <c r="K916" i="11"/>
  <c r="J916" i="11"/>
  <c r="F916" i="11"/>
  <c r="E916" i="11"/>
  <c r="D916" i="11"/>
  <c r="B916" i="11"/>
  <c r="Z916" i="11" s="1"/>
  <c r="A916" i="11"/>
  <c r="W915" i="11"/>
  <c r="V915" i="11"/>
  <c r="U915" i="11"/>
  <c r="T915" i="11"/>
  <c r="M915" i="11"/>
  <c r="L915" i="11"/>
  <c r="K915" i="11"/>
  <c r="J915" i="11"/>
  <c r="F915" i="11"/>
  <c r="E915" i="11"/>
  <c r="D915" i="11"/>
  <c r="B915" i="11"/>
  <c r="A915" i="11"/>
  <c r="W914" i="11"/>
  <c r="V914" i="11"/>
  <c r="U914" i="11"/>
  <c r="T914" i="11"/>
  <c r="M914" i="11"/>
  <c r="L914" i="11"/>
  <c r="K914" i="11"/>
  <c r="J914" i="11"/>
  <c r="F914" i="11"/>
  <c r="E914" i="11"/>
  <c r="D914" i="11"/>
  <c r="B914" i="11"/>
  <c r="Z914" i="11" s="1"/>
  <c r="A914" i="11"/>
  <c r="W913" i="11"/>
  <c r="V913" i="11"/>
  <c r="U913" i="11"/>
  <c r="T913" i="11"/>
  <c r="M913" i="11"/>
  <c r="L913" i="11"/>
  <c r="K913" i="11"/>
  <c r="J913" i="11"/>
  <c r="F913" i="11"/>
  <c r="E913" i="11"/>
  <c r="D913" i="11"/>
  <c r="B913" i="11"/>
  <c r="Z913" i="11" s="1"/>
  <c r="A913" i="11"/>
  <c r="W912" i="11"/>
  <c r="V912" i="11"/>
  <c r="U912" i="11"/>
  <c r="T912" i="11"/>
  <c r="M912" i="11"/>
  <c r="L912" i="11"/>
  <c r="K912" i="11"/>
  <c r="J912" i="11"/>
  <c r="F912" i="11"/>
  <c r="E912" i="11"/>
  <c r="D912" i="11"/>
  <c r="B912" i="11"/>
  <c r="A912" i="11"/>
  <c r="W911" i="11"/>
  <c r="V911" i="11"/>
  <c r="U911" i="11"/>
  <c r="T911" i="11"/>
  <c r="M911" i="11"/>
  <c r="L911" i="11"/>
  <c r="K911" i="11"/>
  <c r="J911" i="11"/>
  <c r="F911" i="11"/>
  <c r="E911" i="11"/>
  <c r="D911" i="11"/>
  <c r="B911" i="11"/>
  <c r="A911" i="11"/>
  <c r="W910" i="11"/>
  <c r="V910" i="11"/>
  <c r="U910" i="11"/>
  <c r="T910" i="11"/>
  <c r="M910" i="11"/>
  <c r="L910" i="11"/>
  <c r="K910" i="11"/>
  <c r="J910" i="11"/>
  <c r="F910" i="11"/>
  <c r="E910" i="11"/>
  <c r="D910" i="11"/>
  <c r="B910" i="11"/>
  <c r="A910" i="11"/>
  <c r="V899" i="11"/>
  <c r="U899" i="11"/>
  <c r="T899" i="11"/>
  <c r="K899" i="11"/>
  <c r="J899" i="11"/>
  <c r="V898" i="11"/>
  <c r="U898" i="11"/>
  <c r="T898" i="11"/>
  <c r="K898" i="11"/>
  <c r="J898" i="11"/>
  <c r="W897" i="11"/>
  <c r="V897" i="11"/>
  <c r="U897" i="11"/>
  <c r="T897" i="11"/>
  <c r="M897" i="11"/>
  <c r="L897" i="11"/>
  <c r="K897" i="11"/>
  <c r="J897" i="11"/>
  <c r="F897" i="11"/>
  <c r="E897" i="11"/>
  <c r="D897" i="11"/>
  <c r="B897" i="11"/>
  <c r="A897" i="11"/>
  <c r="W896" i="11"/>
  <c r="V896" i="11"/>
  <c r="U896" i="11"/>
  <c r="T896" i="11"/>
  <c r="M896" i="11"/>
  <c r="L896" i="11"/>
  <c r="K896" i="11"/>
  <c r="J896" i="11"/>
  <c r="F896" i="11"/>
  <c r="E896" i="11"/>
  <c r="D896" i="11"/>
  <c r="B896" i="11"/>
  <c r="Z896" i="11" s="1"/>
  <c r="A896" i="11"/>
  <c r="W895" i="11"/>
  <c r="V895" i="11"/>
  <c r="U895" i="11"/>
  <c r="T895" i="11"/>
  <c r="M895" i="11"/>
  <c r="L895" i="11"/>
  <c r="K895" i="11"/>
  <c r="J895" i="11"/>
  <c r="F895" i="11"/>
  <c r="E895" i="11"/>
  <c r="D895" i="11"/>
  <c r="B895" i="11"/>
  <c r="A895" i="11"/>
  <c r="W894" i="11"/>
  <c r="V894" i="11"/>
  <c r="U894" i="11"/>
  <c r="T894" i="11"/>
  <c r="M894" i="11"/>
  <c r="L894" i="11"/>
  <c r="K894" i="11"/>
  <c r="J894" i="11"/>
  <c r="F894" i="11"/>
  <c r="E894" i="11"/>
  <c r="D894" i="11"/>
  <c r="B894" i="11"/>
  <c r="A894" i="11"/>
  <c r="W893" i="11"/>
  <c r="V893" i="11"/>
  <c r="U893" i="11"/>
  <c r="T893" i="11"/>
  <c r="M893" i="11"/>
  <c r="L893" i="11"/>
  <c r="K893" i="11"/>
  <c r="J893" i="11"/>
  <c r="F893" i="11"/>
  <c r="E893" i="11"/>
  <c r="D893" i="11"/>
  <c r="B893" i="11"/>
  <c r="Z893" i="11" s="1"/>
  <c r="A893" i="11"/>
  <c r="W892" i="11"/>
  <c r="V892" i="11"/>
  <c r="U892" i="11"/>
  <c r="T892" i="11"/>
  <c r="M892" i="11"/>
  <c r="L892" i="11"/>
  <c r="K892" i="11"/>
  <c r="J892" i="11"/>
  <c r="F892" i="11"/>
  <c r="E892" i="11"/>
  <c r="D892" i="11"/>
  <c r="B892" i="11"/>
  <c r="Z892" i="11" s="1"/>
  <c r="A892" i="11"/>
  <c r="W891" i="11"/>
  <c r="V891" i="11"/>
  <c r="U891" i="11"/>
  <c r="T891" i="11"/>
  <c r="M891" i="11"/>
  <c r="L891" i="11"/>
  <c r="K891" i="11"/>
  <c r="J891" i="11"/>
  <c r="F891" i="11"/>
  <c r="E891" i="11"/>
  <c r="D891" i="11"/>
  <c r="B891" i="11"/>
  <c r="Z891" i="11" s="1"/>
  <c r="A891" i="11"/>
  <c r="W890" i="11"/>
  <c r="V890" i="11"/>
  <c r="U890" i="11"/>
  <c r="T890" i="11"/>
  <c r="M890" i="11"/>
  <c r="L890" i="11"/>
  <c r="K890" i="11"/>
  <c r="J890" i="11"/>
  <c r="F890" i="11"/>
  <c r="E890" i="11"/>
  <c r="D890" i="11"/>
  <c r="B890" i="11"/>
  <c r="A890" i="11"/>
  <c r="W889" i="11"/>
  <c r="V889" i="11"/>
  <c r="U889" i="11"/>
  <c r="T889" i="11"/>
  <c r="M889" i="11"/>
  <c r="L889" i="11"/>
  <c r="K889" i="11"/>
  <c r="J889" i="11"/>
  <c r="F889" i="11"/>
  <c r="E889" i="11"/>
  <c r="D889" i="11"/>
  <c r="B889" i="11"/>
  <c r="Z889" i="11" s="1"/>
  <c r="A889" i="11"/>
  <c r="W888" i="11"/>
  <c r="V888" i="11"/>
  <c r="U888" i="11"/>
  <c r="T888" i="11"/>
  <c r="M888" i="11"/>
  <c r="L888" i="11"/>
  <c r="K888" i="11"/>
  <c r="J888" i="11"/>
  <c r="F888" i="11"/>
  <c r="E888" i="11"/>
  <c r="D888" i="11"/>
  <c r="B888" i="11"/>
  <c r="Z888" i="11"/>
  <c r="A888" i="11"/>
  <c r="V877" i="11"/>
  <c r="U877" i="11"/>
  <c r="T877" i="11"/>
  <c r="K877" i="11"/>
  <c r="J877" i="11"/>
  <c r="V876" i="11"/>
  <c r="U876" i="11"/>
  <c r="T876" i="11"/>
  <c r="K876" i="11"/>
  <c r="J876" i="11"/>
  <c r="W875" i="11"/>
  <c r="V875" i="11"/>
  <c r="U875" i="11"/>
  <c r="T875" i="11"/>
  <c r="M875" i="11"/>
  <c r="L875" i="11"/>
  <c r="K875" i="11"/>
  <c r="J875" i="11"/>
  <c r="F875" i="11"/>
  <c r="E875" i="11"/>
  <c r="D875" i="11"/>
  <c r="B875" i="11"/>
  <c r="Z875" i="11"/>
  <c r="A875" i="11"/>
  <c r="W874" i="11"/>
  <c r="V874" i="11"/>
  <c r="U874" i="11"/>
  <c r="T874" i="11"/>
  <c r="M874" i="11"/>
  <c r="L874" i="11"/>
  <c r="K874" i="11"/>
  <c r="J874" i="11"/>
  <c r="F874" i="11"/>
  <c r="E874" i="11"/>
  <c r="D874" i="11"/>
  <c r="B874" i="11"/>
  <c r="A874" i="11"/>
  <c r="W873" i="11"/>
  <c r="V873" i="11"/>
  <c r="U873" i="11"/>
  <c r="T873" i="11"/>
  <c r="M873" i="11"/>
  <c r="L873" i="11"/>
  <c r="K873" i="11"/>
  <c r="J873" i="11"/>
  <c r="F873" i="11"/>
  <c r="E873" i="11"/>
  <c r="D873" i="11"/>
  <c r="B873" i="11"/>
  <c r="Z873" i="11" s="1"/>
  <c r="A873" i="11"/>
  <c r="W872" i="11"/>
  <c r="V872" i="11"/>
  <c r="U872" i="11"/>
  <c r="T872" i="11"/>
  <c r="M872" i="11"/>
  <c r="L872" i="11"/>
  <c r="K872" i="11"/>
  <c r="J872" i="11"/>
  <c r="F872" i="11"/>
  <c r="E872" i="11"/>
  <c r="D872" i="11"/>
  <c r="B872" i="11"/>
  <c r="A872" i="11"/>
  <c r="W871" i="11"/>
  <c r="V871" i="11"/>
  <c r="U871" i="11"/>
  <c r="T871" i="11"/>
  <c r="M871" i="11"/>
  <c r="L871" i="11"/>
  <c r="K871" i="11"/>
  <c r="J871" i="11"/>
  <c r="F871" i="11"/>
  <c r="E871" i="11"/>
  <c r="D871" i="11"/>
  <c r="B871" i="11"/>
  <c r="Z871" i="11" s="1"/>
  <c r="A871" i="11"/>
  <c r="W870" i="11"/>
  <c r="V870" i="11"/>
  <c r="U870" i="11"/>
  <c r="T870" i="11"/>
  <c r="M870" i="11"/>
  <c r="L870" i="11"/>
  <c r="K870" i="11"/>
  <c r="J870" i="11"/>
  <c r="F870" i="11"/>
  <c r="E870" i="11"/>
  <c r="D870" i="11"/>
  <c r="B870" i="11"/>
  <c r="Z870" i="11" s="1"/>
  <c r="A870" i="11"/>
  <c r="W869" i="11"/>
  <c r="V869" i="11"/>
  <c r="U869" i="11"/>
  <c r="T869" i="11"/>
  <c r="M869" i="11"/>
  <c r="L869" i="11"/>
  <c r="K869" i="11"/>
  <c r="J869" i="11"/>
  <c r="F869" i="11"/>
  <c r="E869" i="11"/>
  <c r="D869" i="11"/>
  <c r="B869" i="11"/>
  <c r="Z869" i="11" s="1"/>
  <c r="A869" i="11"/>
  <c r="W868" i="11"/>
  <c r="V868" i="11"/>
  <c r="U868" i="11"/>
  <c r="T868" i="11"/>
  <c r="M868" i="11"/>
  <c r="L868" i="11"/>
  <c r="K868" i="11"/>
  <c r="J868" i="11"/>
  <c r="F868" i="11"/>
  <c r="E868" i="11"/>
  <c r="D868" i="11"/>
  <c r="B868" i="11"/>
  <c r="A868" i="11"/>
  <c r="W867" i="11"/>
  <c r="V867" i="11"/>
  <c r="U867" i="11"/>
  <c r="T867" i="11"/>
  <c r="M867" i="11"/>
  <c r="L867" i="11"/>
  <c r="K867" i="11"/>
  <c r="J867" i="11"/>
  <c r="F867" i="11"/>
  <c r="E867" i="11"/>
  <c r="D867" i="11"/>
  <c r="B867" i="11"/>
  <c r="Z867" i="11" s="1"/>
  <c r="A867" i="11"/>
  <c r="W866" i="11"/>
  <c r="V866" i="11"/>
  <c r="U866" i="11"/>
  <c r="T866" i="11"/>
  <c r="M866" i="11"/>
  <c r="L866" i="11"/>
  <c r="K866" i="11"/>
  <c r="J866" i="11"/>
  <c r="F866" i="11"/>
  <c r="E866" i="11"/>
  <c r="D866" i="11"/>
  <c r="B866" i="11"/>
  <c r="A866" i="11"/>
  <c r="V855" i="11"/>
  <c r="U855" i="11"/>
  <c r="T855" i="11"/>
  <c r="K855" i="11"/>
  <c r="J855" i="11"/>
  <c r="V854" i="11"/>
  <c r="U854" i="11"/>
  <c r="T854" i="11"/>
  <c r="K854" i="11"/>
  <c r="J854" i="11"/>
  <c r="W853" i="11"/>
  <c r="V853" i="11"/>
  <c r="U853" i="11"/>
  <c r="T853" i="11"/>
  <c r="M853" i="11"/>
  <c r="L853" i="11"/>
  <c r="K853" i="11"/>
  <c r="J853" i="11"/>
  <c r="F853" i="11"/>
  <c r="E853" i="11"/>
  <c r="D853" i="11"/>
  <c r="B853" i="11"/>
  <c r="A853" i="11"/>
  <c r="W852" i="11"/>
  <c r="V852" i="11"/>
  <c r="U852" i="11"/>
  <c r="T852" i="11"/>
  <c r="M852" i="11"/>
  <c r="L852" i="11"/>
  <c r="K852" i="11"/>
  <c r="J852" i="11"/>
  <c r="F852" i="11"/>
  <c r="E852" i="11"/>
  <c r="D852" i="11"/>
  <c r="B852" i="11"/>
  <c r="Z852" i="11" s="1"/>
  <c r="A852" i="11"/>
  <c r="W851" i="11"/>
  <c r="V851" i="11"/>
  <c r="U851" i="11"/>
  <c r="T851" i="11"/>
  <c r="M851" i="11"/>
  <c r="L851" i="11"/>
  <c r="K851" i="11"/>
  <c r="J851" i="11"/>
  <c r="F851" i="11"/>
  <c r="E851" i="11"/>
  <c r="D851" i="11"/>
  <c r="B851" i="11"/>
  <c r="Z851" i="11" s="1"/>
  <c r="A851" i="11"/>
  <c r="W850" i="11"/>
  <c r="V850" i="11"/>
  <c r="U850" i="11"/>
  <c r="T850" i="11"/>
  <c r="M850" i="11"/>
  <c r="L850" i="11"/>
  <c r="K850" i="11"/>
  <c r="J850" i="11"/>
  <c r="F850" i="11"/>
  <c r="E850" i="11"/>
  <c r="D850" i="11"/>
  <c r="B850" i="11"/>
  <c r="A850" i="11"/>
  <c r="W849" i="11"/>
  <c r="V849" i="11"/>
  <c r="U849" i="11"/>
  <c r="T849" i="11"/>
  <c r="M849" i="11"/>
  <c r="L849" i="11"/>
  <c r="K849" i="11"/>
  <c r="J849" i="11"/>
  <c r="F849" i="11"/>
  <c r="E849" i="11"/>
  <c r="D849" i="11"/>
  <c r="B849" i="11"/>
  <c r="Z849" i="11" s="1"/>
  <c r="A849" i="11"/>
  <c r="W848" i="11"/>
  <c r="V848" i="11"/>
  <c r="U848" i="11"/>
  <c r="T848" i="11"/>
  <c r="M848" i="11"/>
  <c r="L848" i="11"/>
  <c r="K848" i="11"/>
  <c r="J848" i="11"/>
  <c r="F848" i="11"/>
  <c r="E848" i="11"/>
  <c r="D848" i="11"/>
  <c r="B848" i="11"/>
  <c r="Z848" i="11"/>
  <c r="A848" i="11"/>
  <c r="W847" i="11"/>
  <c r="V847" i="11"/>
  <c r="U847" i="11"/>
  <c r="T847" i="11"/>
  <c r="M847" i="11"/>
  <c r="L847" i="11"/>
  <c r="K847" i="11"/>
  <c r="J847" i="11"/>
  <c r="F847" i="11"/>
  <c r="E847" i="11"/>
  <c r="D847" i="11"/>
  <c r="B847" i="11"/>
  <c r="A847" i="11"/>
  <c r="W846" i="11"/>
  <c r="V846" i="11"/>
  <c r="U846" i="11"/>
  <c r="T846" i="11"/>
  <c r="M846" i="11"/>
  <c r="L846" i="11"/>
  <c r="K846" i="11"/>
  <c r="J846" i="11"/>
  <c r="F846" i="11"/>
  <c r="E846" i="11"/>
  <c r="D846" i="11"/>
  <c r="B846" i="11"/>
  <c r="Y846" i="11" s="1"/>
  <c r="A846" i="11"/>
  <c r="W845" i="11"/>
  <c r="V845" i="11"/>
  <c r="U845" i="11"/>
  <c r="T845" i="11"/>
  <c r="M845" i="11"/>
  <c r="L845" i="11"/>
  <c r="K845" i="11"/>
  <c r="J845" i="11"/>
  <c r="F845" i="11"/>
  <c r="E845" i="11"/>
  <c r="D845" i="11"/>
  <c r="B845" i="11"/>
  <c r="A845" i="11"/>
  <c r="W844" i="11"/>
  <c r="V844" i="11"/>
  <c r="U844" i="11"/>
  <c r="T844" i="11"/>
  <c r="M844" i="11"/>
  <c r="L844" i="11"/>
  <c r="K844" i="11"/>
  <c r="J844" i="11"/>
  <c r="F844" i="11"/>
  <c r="E844" i="11"/>
  <c r="D844" i="11"/>
  <c r="B844" i="11"/>
  <c r="Z844" i="11" s="1"/>
  <c r="A844" i="11"/>
  <c r="V833" i="11"/>
  <c r="U833" i="11"/>
  <c r="T833" i="11"/>
  <c r="K833" i="11"/>
  <c r="J833" i="11"/>
  <c r="V832" i="11"/>
  <c r="U832" i="11"/>
  <c r="T832" i="11"/>
  <c r="K832" i="11"/>
  <c r="J832" i="11"/>
  <c r="W831" i="11"/>
  <c r="V831" i="11"/>
  <c r="U831" i="11"/>
  <c r="T831" i="11"/>
  <c r="M831" i="11"/>
  <c r="L831" i="11"/>
  <c r="K831" i="11"/>
  <c r="J831" i="11"/>
  <c r="F831" i="11"/>
  <c r="E831" i="11"/>
  <c r="D831" i="11"/>
  <c r="B831" i="11"/>
  <c r="Z831" i="11" s="1"/>
  <c r="A831" i="11"/>
  <c r="W830" i="11"/>
  <c r="V830" i="11"/>
  <c r="U830" i="11"/>
  <c r="T830" i="11"/>
  <c r="M830" i="11"/>
  <c r="L830" i="11"/>
  <c r="K830" i="11"/>
  <c r="J830" i="11"/>
  <c r="F830" i="11"/>
  <c r="E830" i="11"/>
  <c r="D830" i="11"/>
  <c r="B830" i="11"/>
  <c r="A830" i="11"/>
  <c r="W829" i="11"/>
  <c r="V829" i="11"/>
  <c r="U829" i="11"/>
  <c r="T829" i="11"/>
  <c r="M829" i="11"/>
  <c r="L829" i="11"/>
  <c r="K829" i="11"/>
  <c r="J829" i="11"/>
  <c r="F829" i="11"/>
  <c r="E829" i="11"/>
  <c r="D829" i="11"/>
  <c r="B829" i="11"/>
  <c r="A829" i="11"/>
  <c r="W828" i="11"/>
  <c r="V828" i="11"/>
  <c r="U828" i="11"/>
  <c r="T828" i="11"/>
  <c r="M828" i="11"/>
  <c r="L828" i="11"/>
  <c r="K828" i="11"/>
  <c r="J828" i="11"/>
  <c r="F828" i="11"/>
  <c r="E828" i="11"/>
  <c r="D828" i="11"/>
  <c r="B828" i="11"/>
  <c r="Y828" i="11" s="1"/>
  <c r="A828" i="11"/>
  <c r="W827" i="11"/>
  <c r="V827" i="11"/>
  <c r="U827" i="11"/>
  <c r="T827" i="11"/>
  <c r="M827" i="11"/>
  <c r="L827" i="11"/>
  <c r="K827" i="11"/>
  <c r="J827" i="11"/>
  <c r="F827" i="11"/>
  <c r="E827" i="11"/>
  <c r="D827" i="11"/>
  <c r="B827" i="11"/>
  <c r="Z827" i="11" s="1"/>
  <c r="A827" i="11"/>
  <c r="W826" i="11"/>
  <c r="V826" i="11"/>
  <c r="U826" i="11"/>
  <c r="T826" i="11"/>
  <c r="M826" i="11"/>
  <c r="L826" i="11"/>
  <c r="K826" i="11"/>
  <c r="J826" i="11"/>
  <c r="F826" i="11"/>
  <c r="E826" i="11"/>
  <c r="D826" i="11"/>
  <c r="B826" i="11"/>
  <c r="A826" i="11"/>
  <c r="W825" i="11"/>
  <c r="V825" i="11"/>
  <c r="U825" i="11"/>
  <c r="T825" i="11"/>
  <c r="M825" i="11"/>
  <c r="L825" i="11"/>
  <c r="K825" i="11"/>
  <c r="J825" i="11"/>
  <c r="F825" i="11"/>
  <c r="E825" i="11"/>
  <c r="D825" i="11"/>
  <c r="B825" i="11"/>
  <c r="Z825" i="11" s="1"/>
  <c r="A825" i="11"/>
  <c r="W824" i="11"/>
  <c r="V824" i="11"/>
  <c r="U824" i="11"/>
  <c r="T824" i="11"/>
  <c r="M824" i="11"/>
  <c r="L824" i="11"/>
  <c r="K824" i="11"/>
  <c r="J824" i="11"/>
  <c r="F824" i="11"/>
  <c r="E824" i="11"/>
  <c r="D824" i="11"/>
  <c r="B824" i="11"/>
  <c r="A824" i="11"/>
  <c r="W823" i="11"/>
  <c r="V823" i="11"/>
  <c r="U823" i="11"/>
  <c r="T823" i="11"/>
  <c r="M823" i="11"/>
  <c r="L823" i="11"/>
  <c r="K823" i="11"/>
  <c r="J823" i="11"/>
  <c r="F823" i="11"/>
  <c r="E823" i="11"/>
  <c r="D823" i="11"/>
  <c r="B823" i="11"/>
  <c r="Z823" i="11" s="1"/>
  <c r="A823" i="11"/>
  <c r="W822" i="11"/>
  <c r="V822" i="11"/>
  <c r="U822" i="11"/>
  <c r="T822" i="11"/>
  <c r="M822" i="11"/>
  <c r="L822" i="11"/>
  <c r="K822" i="11"/>
  <c r="J822" i="11"/>
  <c r="F822" i="11"/>
  <c r="E822" i="11"/>
  <c r="D822" i="11"/>
  <c r="B822" i="11"/>
  <c r="A822" i="11"/>
  <c r="V811" i="11"/>
  <c r="U811" i="11"/>
  <c r="T811" i="11"/>
  <c r="K811" i="11"/>
  <c r="J811" i="11"/>
  <c r="V810" i="11"/>
  <c r="U810" i="11"/>
  <c r="T810" i="11"/>
  <c r="K810" i="11"/>
  <c r="J810" i="11"/>
  <c r="W809" i="11"/>
  <c r="V809" i="11"/>
  <c r="U809" i="11"/>
  <c r="T809" i="11"/>
  <c r="M809" i="11"/>
  <c r="L809" i="11"/>
  <c r="K809" i="11"/>
  <c r="J809" i="11"/>
  <c r="F809" i="11"/>
  <c r="E809" i="11"/>
  <c r="D809" i="11"/>
  <c r="B809" i="11"/>
  <c r="Z809" i="11" s="1"/>
  <c r="A809" i="11"/>
  <c r="W808" i="11"/>
  <c r="V808" i="11"/>
  <c r="U808" i="11"/>
  <c r="T808" i="11"/>
  <c r="M808" i="11"/>
  <c r="L808" i="11"/>
  <c r="K808" i="11"/>
  <c r="J808" i="11"/>
  <c r="F808" i="11"/>
  <c r="E808" i="11"/>
  <c r="D808" i="11"/>
  <c r="B808" i="11"/>
  <c r="Z808" i="11" s="1"/>
  <c r="A808" i="11"/>
  <c r="W807" i="11"/>
  <c r="V807" i="11"/>
  <c r="U807" i="11"/>
  <c r="T807" i="11"/>
  <c r="M807" i="11"/>
  <c r="L807" i="11"/>
  <c r="K807" i="11"/>
  <c r="J807" i="11"/>
  <c r="F807" i="11"/>
  <c r="E807" i="11"/>
  <c r="D807" i="11"/>
  <c r="B807" i="11"/>
  <c r="A807" i="11"/>
  <c r="W806" i="11"/>
  <c r="V806" i="11"/>
  <c r="U806" i="11"/>
  <c r="T806" i="11"/>
  <c r="M806" i="11"/>
  <c r="L806" i="11"/>
  <c r="K806" i="11"/>
  <c r="J806" i="11"/>
  <c r="F806" i="11"/>
  <c r="E806" i="11"/>
  <c r="D806" i="11"/>
  <c r="B806" i="11"/>
  <c r="Z806" i="11" s="1"/>
  <c r="A806" i="11"/>
  <c r="W805" i="11"/>
  <c r="V805" i="11"/>
  <c r="U805" i="11"/>
  <c r="T805" i="11"/>
  <c r="M805" i="11"/>
  <c r="L805" i="11"/>
  <c r="K805" i="11"/>
  <c r="J805" i="11"/>
  <c r="F805" i="11"/>
  <c r="E805" i="11"/>
  <c r="D805" i="11"/>
  <c r="B805" i="11"/>
  <c r="A805" i="11"/>
  <c r="W804" i="11"/>
  <c r="V804" i="11"/>
  <c r="U804" i="11"/>
  <c r="T804" i="11"/>
  <c r="M804" i="11"/>
  <c r="L804" i="11"/>
  <c r="K804" i="11"/>
  <c r="J804" i="11"/>
  <c r="F804" i="11"/>
  <c r="E804" i="11"/>
  <c r="D804" i="11"/>
  <c r="B804" i="11"/>
  <c r="Z804" i="11" s="1"/>
  <c r="A804" i="11"/>
  <c r="W803" i="11"/>
  <c r="V803" i="11"/>
  <c r="U803" i="11"/>
  <c r="T803" i="11"/>
  <c r="M803" i="11"/>
  <c r="L803" i="11"/>
  <c r="K803" i="11"/>
  <c r="J803" i="11"/>
  <c r="F803" i="11"/>
  <c r="E803" i="11"/>
  <c r="D803" i="11"/>
  <c r="B803" i="11"/>
  <c r="A803" i="11"/>
  <c r="W802" i="11"/>
  <c r="V802" i="11"/>
  <c r="U802" i="11"/>
  <c r="T802" i="11"/>
  <c r="M802" i="11"/>
  <c r="L802" i="11"/>
  <c r="K802" i="11"/>
  <c r="J802" i="11"/>
  <c r="F802" i="11"/>
  <c r="E802" i="11"/>
  <c r="D802" i="11"/>
  <c r="B802" i="11"/>
  <c r="Z802" i="11" s="1"/>
  <c r="A802" i="11"/>
  <c r="W801" i="11"/>
  <c r="V801" i="11"/>
  <c r="U801" i="11"/>
  <c r="T801" i="11"/>
  <c r="M801" i="11"/>
  <c r="L801" i="11"/>
  <c r="K801" i="11"/>
  <c r="J801" i="11"/>
  <c r="F801" i="11"/>
  <c r="E801" i="11"/>
  <c r="D801" i="11"/>
  <c r="B801" i="11"/>
  <c r="A801" i="11"/>
  <c r="W800" i="11"/>
  <c r="V800" i="11"/>
  <c r="U800" i="11"/>
  <c r="T800" i="11"/>
  <c r="M800" i="11"/>
  <c r="L800" i="11"/>
  <c r="K800" i="11"/>
  <c r="J800" i="11"/>
  <c r="F800" i="11"/>
  <c r="E800" i="11"/>
  <c r="D800" i="11"/>
  <c r="B800" i="11"/>
  <c r="A800" i="11"/>
  <c r="V789" i="11"/>
  <c r="U789" i="11"/>
  <c r="T789" i="11"/>
  <c r="K789" i="11"/>
  <c r="J789" i="11"/>
  <c r="V788" i="11"/>
  <c r="U788" i="11"/>
  <c r="T788" i="11"/>
  <c r="K788" i="11"/>
  <c r="J788" i="11"/>
  <c r="W787" i="11"/>
  <c r="V787" i="11"/>
  <c r="U787" i="11"/>
  <c r="T787" i="11"/>
  <c r="M787" i="11"/>
  <c r="L787" i="11"/>
  <c r="K787" i="11"/>
  <c r="J787" i="11"/>
  <c r="F787" i="11"/>
  <c r="E787" i="11"/>
  <c r="D787" i="11"/>
  <c r="B787" i="11"/>
  <c r="Z787" i="11"/>
  <c r="A787" i="11"/>
  <c r="W786" i="11"/>
  <c r="V786" i="11"/>
  <c r="U786" i="11"/>
  <c r="T786" i="11"/>
  <c r="M786" i="11"/>
  <c r="L786" i="11"/>
  <c r="K786" i="11"/>
  <c r="J786" i="11"/>
  <c r="F786" i="11"/>
  <c r="E786" i="11"/>
  <c r="D786" i="11"/>
  <c r="B786" i="11"/>
  <c r="A786" i="11"/>
  <c r="W785" i="11"/>
  <c r="V785" i="11"/>
  <c r="U785" i="11"/>
  <c r="T785" i="11"/>
  <c r="M785" i="11"/>
  <c r="L785" i="11"/>
  <c r="K785" i="11"/>
  <c r="J785" i="11"/>
  <c r="F785" i="11"/>
  <c r="E785" i="11"/>
  <c r="D785" i="11"/>
  <c r="B785" i="11"/>
  <c r="Z785" i="11" s="1"/>
  <c r="A785" i="11"/>
  <c r="W784" i="11"/>
  <c r="V784" i="11"/>
  <c r="U784" i="11"/>
  <c r="T784" i="11"/>
  <c r="M784" i="11"/>
  <c r="L784" i="11"/>
  <c r="K784" i="11"/>
  <c r="J784" i="11"/>
  <c r="F784" i="11"/>
  <c r="E784" i="11"/>
  <c r="D784" i="11"/>
  <c r="B784" i="11"/>
  <c r="A784" i="11"/>
  <c r="W783" i="11"/>
  <c r="V783" i="11"/>
  <c r="U783" i="11"/>
  <c r="T783" i="11"/>
  <c r="M783" i="11"/>
  <c r="L783" i="11"/>
  <c r="K783" i="11"/>
  <c r="J783" i="11"/>
  <c r="F783" i="11"/>
  <c r="E783" i="11"/>
  <c r="D783" i="11"/>
  <c r="B783" i="11"/>
  <c r="Z783" i="11" s="1"/>
  <c r="A783" i="11"/>
  <c r="W782" i="11"/>
  <c r="V782" i="11"/>
  <c r="U782" i="11"/>
  <c r="T782" i="11"/>
  <c r="M782" i="11"/>
  <c r="L782" i="11"/>
  <c r="K782" i="11"/>
  <c r="J782" i="11"/>
  <c r="F782" i="11"/>
  <c r="E782" i="11"/>
  <c r="D782" i="11"/>
  <c r="B782" i="11"/>
  <c r="A782" i="11"/>
  <c r="W781" i="11"/>
  <c r="V781" i="11"/>
  <c r="U781" i="11"/>
  <c r="T781" i="11"/>
  <c r="M781" i="11"/>
  <c r="L781" i="11"/>
  <c r="K781" i="11"/>
  <c r="J781" i="11"/>
  <c r="F781" i="11"/>
  <c r="E781" i="11"/>
  <c r="D781" i="11"/>
  <c r="B781" i="11"/>
  <c r="Z781" i="11" s="1"/>
  <c r="A781" i="11"/>
  <c r="W780" i="11"/>
  <c r="V780" i="11"/>
  <c r="U780" i="11"/>
  <c r="T780" i="11"/>
  <c r="M780" i="11"/>
  <c r="L780" i="11"/>
  <c r="K780" i="11"/>
  <c r="J780" i="11"/>
  <c r="F780" i="11"/>
  <c r="E780" i="11"/>
  <c r="D780" i="11"/>
  <c r="B780" i="11"/>
  <c r="Z780" i="11" s="1"/>
  <c r="A780" i="11"/>
  <c r="W779" i="11"/>
  <c r="V779" i="11"/>
  <c r="U779" i="11"/>
  <c r="T779" i="11"/>
  <c r="M779" i="11"/>
  <c r="L779" i="11"/>
  <c r="K779" i="11"/>
  <c r="J779" i="11"/>
  <c r="F779" i="11"/>
  <c r="E779" i="11"/>
  <c r="D779" i="11"/>
  <c r="B779" i="11"/>
  <c r="A779" i="11"/>
  <c r="W778" i="11"/>
  <c r="V778" i="11"/>
  <c r="U778" i="11"/>
  <c r="T778" i="11"/>
  <c r="M778" i="11"/>
  <c r="L778" i="11"/>
  <c r="K778" i="11"/>
  <c r="J778" i="11"/>
  <c r="F778" i="11"/>
  <c r="E778" i="11"/>
  <c r="D778" i="11"/>
  <c r="B778" i="11"/>
  <c r="A778" i="11"/>
  <c r="V767" i="11"/>
  <c r="U767" i="11"/>
  <c r="T767" i="11"/>
  <c r="K767" i="11"/>
  <c r="J767" i="11"/>
  <c r="V766" i="11"/>
  <c r="U766" i="11"/>
  <c r="T766" i="11"/>
  <c r="K766" i="11"/>
  <c r="J766" i="11"/>
  <c r="W765" i="11"/>
  <c r="V765" i="11"/>
  <c r="U765" i="11"/>
  <c r="T765" i="11"/>
  <c r="M765" i="11"/>
  <c r="L765" i="11"/>
  <c r="K765" i="11"/>
  <c r="J765" i="11"/>
  <c r="F765" i="11"/>
  <c r="E765" i="11"/>
  <c r="D765" i="11"/>
  <c r="B765" i="11"/>
  <c r="Z765" i="11" s="1"/>
  <c r="A765" i="11"/>
  <c r="W764" i="11"/>
  <c r="V764" i="11"/>
  <c r="U764" i="11"/>
  <c r="T764" i="11"/>
  <c r="M764" i="11"/>
  <c r="L764" i="11"/>
  <c r="K764" i="11"/>
  <c r="J764" i="11"/>
  <c r="F764" i="11"/>
  <c r="E764" i="11"/>
  <c r="D764" i="11"/>
  <c r="B764" i="11"/>
  <c r="Z764" i="11" s="1"/>
  <c r="A764" i="11"/>
  <c r="W763" i="11"/>
  <c r="V763" i="11"/>
  <c r="U763" i="11"/>
  <c r="T763" i="11"/>
  <c r="M763" i="11"/>
  <c r="L763" i="11"/>
  <c r="K763" i="11"/>
  <c r="J763" i="11"/>
  <c r="F763" i="11"/>
  <c r="E763" i="11"/>
  <c r="D763" i="11"/>
  <c r="B763" i="11"/>
  <c r="Z763" i="11" s="1"/>
  <c r="A763" i="11"/>
  <c r="W762" i="11"/>
  <c r="V762" i="11"/>
  <c r="U762" i="11"/>
  <c r="T762" i="11"/>
  <c r="M762" i="11"/>
  <c r="L762" i="11"/>
  <c r="K762" i="11"/>
  <c r="J762" i="11"/>
  <c r="F762" i="11"/>
  <c r="E762" i="11"/>
  <c r="D762" i="11"/>
  <c r="B762" i="11"/>
  <c r="Z762" i="11" s="1"/>
  <c r="A762" i="11"/>
  <c r="W761" i="11"/>
  <c r="V761" i="11"/>
  <c r="U761" i="11"/>
  <c r="T761" i="11"/>
  <c r="M761" i="11"/>
  <c r="L761" i="11"/>
  <c r="K761" i="11"/>
  <c r="J761" i="11"/>
  <c r="F761" i="11"/>
  <c r="E761" i="11"/>
  <c r="D761" i="11"/>
  <c r="B761" i="11"/>
  <c r="A761" i="11"/>
  <c r="W760" i="11"/>
  <c r="V760" i="11"/>
  <c r="U760" i="11"/>
  <c r="T760" i="11"/>
  <c r="M760" i="11"/>
  <c r="L760" i="11"/>
  <c r="K760" i="11"/>
  <c r="J760" i="11"/>
  <c r="F760" i="11"/>
  <c r="E760" i="11"/>
  <c r="D760" i="11"/>
  <c r="B760" i="11"/>
  <c r="Z760" i="11"/>
  <c r="A760" i="11"/>
  <c r="W759" i="11"/>
  <c r="V759" i="11"/>
  <c r="U759" i="11"/>
  <c r="T759" i="11"/>
  <c r="M759" i="11"/>
  <c r="L759" i="11"/>
  <c r="K759" i="11"/>
  <c r="J759" i="11"/>
  <c r="F759" i="11"/>
  <c r="E759" i="11"/>
  <c r="D759" i="11"/>
  <c r="B759" i="11"/>
  <c r="Z759" i="11" s="1"/>
  <c r="A759" i="11"/>
  <c r="W758" i="11"/>
  <c r="V758" i="11"/>
  <c r="U758" i="11"/>
  <c r="T758" i="11"/>
  <c r="M758" i="11"/>
  <c r="L758" i="11"/>
  <c r="K758" i="11"/>
  <c r="J758" i="11"/>
  <c r="F758" i="11"/>
  <c r="E758" i="11"/>
  <c r="D758" i="11"/>
  <c r="B758" i="11"/>
  <c r="A758" i="11"/>
  <c r="W757" i="11"/>
  <c r="V757" i="11"/>
  <c r="U757" i="11"/>
  <c r="T757" i="11"/>
  <c r="M757" i="11"/>
  <c r="L757" i="11"/>
  <c r="K757" i="11"/>
  <c r="J757" i="11"/>
  <c r="F757" i="11"/>
  <c r="E757" i="11"/>
  <c r="D757" i="11"/>
  <c r="B757" i="11"/>
  <c r="A757" i="11"/>
  <c r="W756" i="11"/>
  <c r="V756" i="11"/>
  <c r="U756" i="11"/>
  <c r="T756" i="11"/>
  <c r="M756" i="11"/>
  <c r="L756" i="11"/>
  <c r="K756" i="11"/>
  <c r="J756" i="11"/>
  <c r="F756" i="11"/>
  <c r="E756" i="11"/>
  <c r="D756" i="11"/>
  <c r="B756" i="11"/>
  <c r="Z756" i="11" s="1"/>
  <c r="A756" i="11"/>
  <c r="V745" i="11"/>
  <c r="U745" i="11"/>
  <c r="T745" i="11"/>
  <c r="K745" i="11"/>
  <c r="J745" i="11"/>
  <c r="V744" i="11"/>
  <c r="U744" i="11"/>
  <c r="T744" i="11"/>
  <c r="K744" i="11"/>
  <c r="J744" i="11"/>
  <c r="W743" i="11"/>
  <c r="V743" i="11"/>
  <c r="U743" i="11"/>
  <c r="T743" i="11"/>
  <c r="M743" i="11"/>
  <c r="L743" i="11"/>
  <c r="K743" i="11"/>
  <c r="J743" i="11"/>
  <c r="F743" i="11"/>
  <c r="E743" i="11"/>
  <c r="D743" i="11"/>
  <c r="B743" i="11"/>
  <c r="A743" i="11"/>
  <c r="W742" i="11"/>
  <c r="V742" i="11"/>
  <c r="U742" i="11"/>
  <c r="T742" i="11"/>
  <c r="M742" i="11"/>
  <c r="L742" i="11"/>
  <c r="K742" i="11"/>
  <c r="J742" i="11"/>
  <c r="F742" i="11"/>
  <c r="E742" i="11"/>
  <c r="D742" i="11"/>
  <c r="B742" i="11"/>
  <c r="Y742" i="11" s="1"/>
  <c r="A742" i="11"/>
  <c r="W741" i="11"/>
  <c r="V741" i="11"/>
  <c r="U741" i="11"/>
  <c r="T741" i="11"/>
  <c r="M741" i="11"/>
  <c r="L741" i="11"/>
  <c r="K741" i="11"/>
  <c r="J741" i="11"/>
  <c r="F741" i="11"/>
  <c r="E741" i="11"/>
  <c r="D741" i="11"/>
  <c r="B741" i="11"/>
  <c r="Z741" i="11" s="1"/>
  <c r="A741" i="11"/>
  <c r="W740" i="11"/>
  <c r="V740" i="11"/>
  <c r="U740" i="11"/>
  <c r="T740" i="11"/>
  <c r="M740" i="11"/>
  <c r="L740" i="11"/>
  <c r="K740" i="11"/>
  <c r="J740" i="11"/>
  <c r="F740" i="11"/>
  <c r="E740" i="11"/>
  <c r="D740" i="11"/>
  <c r="B740" i="11"/>
  <c r="A740" i="11"/>
  <c r="W739" i="11"/>
  <c r="V739" i="11"/>
  <c r="U739" i="11"/>
  <c r="T739" i="11"/>
  <c r="M739" i="11"/>
  <c r="L739" i="11"/>
  <c r="K739" i="11"/>
  <c r="J739" i="11"/>
  <c r="F739" i="11"/>
  <c r="E739" i="11"/>
  <c r="D739" i="11"/>
  <c r="B739" i="11"/>
  <c r="A739" i="11"/>
  <c r="W738" i="11"/>
  <c r="V738" i="11"/>
  <c r="U738" i="11"/>
  <c r="T738" i="11"/>
  <c r="M738" i="11"/>
  <c r="L738" i="11"/>
  <c r="K738" i="11"/>
  <c r="J738" i="11"/>
  <c r="F738" i="11"/>
  <c r="E738" i="11"/>
  <c r="D738" i="11"/>
  <c r="B738" i="11"/>
  <c r="Z738" i="11" s="1"/>
  <c r="A738" i="11"/>
  <c r="W737" i="11"/>
  <c r="V737" i="11"/>
  <c r="U737" i="11"/>
  <c r="T737" i="11"/>
  <c r="M737" i="11"/>
  <c r="L737" i="11"/>
  <c r="K737" i="11"/>
  <c r="J737" i="11"/>
  <c r="F737" i="11"/>
  <c r="E737" i="11"/>
  <c r="D737" i="11"/>
  <c r="B737" i="11"/>
  <c r="Y737" i="11" s="1"/>
  <c r="A737" i="11"/>
  <c r="W736" i="11"/>
  <c r="V736" i="11"/>
  <c r="U736" i="11"/>
  <c r="T736" i="11"/>
  <c r="M736" i="11"/>
  <c r="L736" i="11"/>
  <c r="K736" i="11"/>
  <c r="J736" i="11"/>
  <c r="F736" i="11"/>
  <c r="E736" i="11"/>
  <c r="D736" i="11"/>
  <c r="B736" i="11"/>
  <c r="A736" i="11"/>
  <c r="W735" i="11"/>
  <c r="V735" i="11"/>
  <c r="U735" i="11"/>
  <c r="T735" i="11"/>
  <c r="M735" i="11"/>
  <c r="L735" i="11"/>
  <c r="K735" i="11"/>
  <c r="J735" i="11"/>
  <c r="F735" i="11"/>
  <c r="E735" i="11"/>
  <c r="D735" i="11"/>
  <c r="B735" i="11"/>
  <c r="Z735" i="11" s="1"/>
  <c r="A735" i="11"/>
  <c r="W734" i="11"/>
  <c r="V734" i="11"/>
  <c r="U734" i="11"/>
  <c r="T734" i="11"/>
  <c r="M734" i="11"/>
  <c r="L734" i="11"/>
  <c r="K734" i="11"/>
  <c r="J734" i="11"/>
  <c r="F734" i="11"/>
  <c r="E734" i="11"/>
  <c r="D734" i="11"/>
  <c r="B734" i="11"/>
  <c r="A734" i="11"/>
  <c r="V723" i="11"/>
  <c r="U723" i="11"/>
  <c r="T723" i="11"/>
  <c r="K723" i="11"/>
  <c r="J723" i="11"/>
  <c r="V722" i="11"/>
  <c r="U722" i="11"/>
  <c r="T722" i="11"/>
  <c r="K722" i="11"/>
  <c r="J722" i="11"/>
  <c r="W721" i="11"/>
  <c r="V721" i="11"/>
  <c r="U721" i="11"/>
  <c r="T721" i="11"/>
  <c r="M721" i="11"/>
  <c r="L721" i="11"/>
  <c r="K721" i="11"/>
  <c r="J721" i="11"/>
  <c r="F721" i="11"/>
  <c r="E721" i="11"/>
  <c r="D721" i="11"/>
  <c r="B721" i="11"/>
  <c r="A721" i="11"/>
  <c r="W720" i="11"/>
  <c r="V720" i="11"/>
  <c r="U720" i="11"/>
  <c r="T720" i="11"/>
  <c r="M720" i="11"/>
  <c r="L720" i="11"/>
  <c r="K720" i="11"/>
  <c r="J720" i="11"/>
  <c r="F720" i="11"/>
  <c r="E720" i="11"/>
  <c r="D720" i="11"/>
  <c r="B720" i="11"/>
  <c r="Z720" i="11" s="1"/>
  <c r="A720" i="11"/>
  <c r="W719" i="11"/>
  <c r="V719" i="11"/>
  <c r="U719" i="11"/>
  <c r="T719" i="11"/>
  <c r="M719" i="11"/>
  <c r="L719" i="11"/>
  <c r="K719" i="11"/>
  <c r="J719" i="11"/>
  <c r="F719" i="11"/>
  <c r="E719" i="11"/>
  <c r="D719" i="11"/>
  <c r="B719" i="11"/>
  <c r="A719" i="11"/>
  <c r="W718" i="11"/>
  <c r="V718" i="11"/>
  <c r="U718" i="11"/>
  <c r="T718" i="11"/>
  <c r="M718" i="11"/>
  <c r="L718" i="11"/>
  <c r="K718" i="11"/>
  <c r="J718" i="11"/>
  <c r="F718" i="11"/>
  <c r="E718" i="11"/>
  <c r="D718" i="11"/>
  <c r="B718" i="11"/>
  <c r="A718" i="11"/>
  <c r="W717" i="11"/>
  <c r="V717" i="11"/>
  <c r="U717" i="11"/>
  <c r="T717" i="11"/>
  <c r="M717" i="11"/>
  <c r="L717" i="11"/>
  <c r="K717" i="11"/>
  <c r="J717" i="11"/>
  <c r="F717" i="11"/>
  <c r="E717" i="11"/>
  <c r="D717" i="11"/>
  <c r="B717" i="11"/>
  <c r="Z717" i="11" s="1"/>
  <c r="A717" i="11"/>
  <c r="W716" i="11"/>
  <c r="V716" i="11"/>
  <c r="U716" i="11"/>
  <c r="T716" i="11"/>
  <c r="M716" i="11"/>
  <c r="L716" i="11"/>
  <c r="K716" i="11"/>
  <c r="J716" i="11"/>
  <c r="F716" i="11"/>
  <c r="E716" i="11"/>
  <c r="D716" i="11"/>
  <c r="B716" i="11"/>
  <c r="Z716" i="11" s="1"/>
  <c r="A716" i="11"/>
  <c r="W715" i="11"/>
  <c r="V715" i="11"/>
  <c r="U715" i="11"/>
  <c r="T715" i="11"/>
  <c r="M715" i="11"/>
  <c r="L715" i="11"/>
  <c r="K715" i="11"/>
  <c r="J715" i="11"/>
  <c r="F715" i="11"/>
  <c r="E715" i="11"/>
  <c r="D715" i="11"/>
  <c r="B715" i="11"/>
  <c r="A715" i="11"/>
  <c r="W714" i="11"/>
  <c r="V714" i="11"/>
  <c r="U714" i="11"/>
  <c r="T714" i="11"/>
  <c r="M714" i="11"/>
  <c r="L714" i="11"/>
  <c r="K714" i="11"/>
  <c r="J714" i="11"/>
  <c r="F714" i="11"/>
  <c r="E714" i="11"/>
  <c r="D714" i="11"/>
  <c r="B714" i="11"/>
  <c r="Z714" i="11" s="1"/>
  <c r="A714" i="11"/>
  <c r="W713" i="11"/>
  <c r="V713" i="11"/>
  <c r="U713" i="11"/>
  <c r="T713" i="11"/>
  <c r="M713" i="11"/>
  <c r="L713" i="11"/>
  <c r="K713" i="11"/>
  <c r="J713" i="11"/>
  <c r="F713" i="11"/>
  <c r="E713" i="11"/>
  <c r="D713" i="11"/>
  <c r="B713" i="11"/>
  <c r="A713" i="11"/>
  <c r="W712" i="11"/>
  <c r="V712" i="11"/>
  <c r="U712" i="11"/>
  <c r="T712" i="11"/>
  <c r="M712" i="11"/>
  <c r="L712" i="11"/>
  <c r="K712" i="11"/>
  <c r="J712" i="11"/>
  <c r="F712" i="11"/>
  <c r="E712" i="11"/>
  <c r="D712" i="11"/>
  <c r="B712" i="11"/>
  <c r="Z712" i="11" s="1"/>
  <c r="A712" i="11"/>
  <c r="V701" i="11"/>
  <c r="U701" i="11"/>
  <c r="T701" i="11"/>
  <c r="K701" i="11"/>
  <c r="J701" i="11"/>
  <c r="V700" i="11"/>
  <c r="U700" i="11"/>
  <c r="T700" i="11"/>
  <c r="K700" i="11"/>
  <c r="J700" i="11"/>
  <c r="W699" i="11"/>
  <c r="V699" i="11"/>
  <c r="U699" i="11"/>
  <c r="T699" i="11"/>
  <c r="M699" i="11"/>
  <c r="L699" i="11"/>
  <c r="K699" i="11"/>
  <c r="J699" i="11"/>
  <c r="F699" i="11"/>
  <c r="E699" i="11"/>
  <c r="D699" i="11"/>
  <c r="B699" i="11"/>
  <c r="Z699" i="11" s="1"/>
  <c r="A699" i="11"/>
  <c r="W698" i="11"/>
  <c r="V698" i="11"/>
  <c r="U698" i="11"/>
  <c r="T698" i="11"/>
  <c r="M698" i="11"/>
  <c r="L698" i="11"/>
  <c r="K698" i="11"/>
  <c r="J698" i="11"/>
  <c r="F698" i="11"/>
  <c r="E698" i="11"/>
  <c r="D698" i="11"/>
  <c r="B698" i="11"/>
  <c r="Z698" i="11" s="1"/>
  <c r="A698" i="11"/>
  <c r="W697" i="11"/>
  <c r="V697" i="11"/>
  <c r="U697" i="11"/>
  <c r="T697" i="11"/>
  <c r="M697" i="11"/>
  <c r="L697" i="11"/>
  <c r="K697" i="11"/>
  <c r="J697" i="11"/>
  <c r="F697" i="11"/>
  <c r="E697" i="11"/>
  <c r="D697" i="11"/>
  <c r="B697" i="11"/>
  <c r="A697" i="11"/>
  <c r="W696" i="11"/>
  <c r="V696" i="11"/>
  <c r="U696" i="11"/>
  <c r="T696" i="11"/>
  <c r="M696" i="11"/>
  <c r="L696" i="11"/>
  <c r="K696" i="11"/>
  <c r="J696" i="11"/>
  <c r="F696" i="11"/>
  <c r="E696" i="11"/>
  <c r="D696" i="11"/>
  <c r="B696" i="11"/>
  <c r="Z696" i="11" s="1"/>
  <c r="A696" i="11"/>
  <c r="W695" i="11"/>
  <c r="V695" i="11"/>
  <c r="U695" i="11"/>
  <c r="T695" i="11"/>
  <c r="M695" i="11"/>
  <c r="L695" i="11"/>
  <c r="K695" i="11"/>
  <c r="J695" i="11"/>
  <c r="F695" i="11"/>
  <c r="E695" i="11"/>
  <c r="D695" i="11"/>
  <c r="B695" i="11"/>
  <c r="Z695" i="11" s="1"/>
  <c r="A695" i="11"/>
  <c r="W694" i="11"/>
  <c r="V694" i="11"/>
  <c r="U694" i="11"/>
  <c r="T694" i="11"/>
  <c r="M694" i="11"/>
  <c r="L694" i="11"/>
  <c r="K694" i="11"/>
  <c r="J694" i="11"/>
  <c r="F694" i="11"/>
  <c r="E694" i="11"/>
  <c r="D694" i="11"/>
  <c r="B694" i="11"/>
  <c r="Z694" i="11" s="1"/>
  <c r="A694" i="11"/>
  <c r="W693" i="11"/>
  <c r="V693" i="11"/>
  <c r="U693" i="11"/>
  <c r="T693" i="11"/>
  <c r="M693" i="11"/>
  <c r="L693" i="11"/>
  <c r="K693" i="11"/>
  <c r="J693" i="11"/>
  <c r="F693" i="11"/>
  <c r="E693" i="11"/>
  <c r="D693" i="11"/>
  <c r="B693" i="11"/>
  <c r="A693" i="11"/>
  <c r="W692" i="11"/>
  <c r="V692" i="11"/>
  <c r="U692" i="11"/>
  <c r="T692" i="11"/>
  <c r="M692" i="11"/>
  <c r="L692" i="11"/>
  <c r="K692" i="11"/>
  <c r="J692" i="11"/>
  <c r="F692" i="11"/>
  <c r="E692" i="11"/>
  <c r="D692" i="11"/>
  <c r="B692" i="11"/>
  <c r="A692" i="11"/>
  <c r="W691" i="11"/>
  <c r="V691" i="11"/>
  <c r="U691" i="11"/>
  <c r="T691" i="11"/>
  <c r="M691" i="11"/>
  <c r="L691" i="11"/>
  <c r="K691" i="11"/>
  <c r="J691" i="11"/>
  <c r="F691" i="11"/>
  <c r="E691" i="11"/>
  <c r="D691" i="11"/>
  <c r="B691" i="11"/>
  <c r="Z691" i="11" s="1"/>
  <c r="A691" i="11"/>
  <c r="W690" i="11"/>
  <c r="V690" i="11"/>
  <c r="U690" i="11"/>
  <c r="T690" i="11"/>
  <c r="M690" i="11"/>
  <c r="L690" i="11"/>
  <c r="K690" i="11"/>
  <c r="J690" i="11"/>
  <c r="F690" i="11"/>
  <c r="E690" i="11"/>
  <c r="D690" i="11"/>
  <c r="B690" i="11"/>
  <c r="Z690" i="11" s="1"/>
  <c r="A690" i="11"/>
  <c r="V679" i="11"/>
  <c r="U679" i="11"/>
  <c r="T679" i="11"/>
  <c r="K679" i="11"/>
  <c r="J679" i="11"/>
  <c r="V678" i="11"/>
  <c r="U678" i="11"/>
  <c r="T678" i="11"/>
  <c r="K678" i="11"/>
  <c r="J678" i="11"/>
  <c r="W677" i="11"/>
  <c r="V677" i="11"/>
  <c r="U677" i="11"/>
  <c r="T677" i="11"/>
  <c r="M677" i="11"/>
  <c r="L677" i="11"/>
  <c r="K677" i="11"/>
  <c r="J677" i="11"/>
  <c r="F677" i="11"/>
  <c r="E677" i="11"/>
  <c r="D677" i="11"/>
  <c r="B677" i="11"/>
  <c r="A677" i="11"/>
  <c r="W676" i="11"/>
  <c r="V676" i="11"/>
  <c r="U676" i="11"/>
  <c r="T676" i="11"/>
  <c r="M676" i="11"/>
  <c r="L676" i="11"/>
  <c r="K676" i="11"/>
  <c r="J676" i="11"/>
  <c r="F676" i="11"/>
  <c r="E676" i="11"/>
  <c r="D676" i="11"/>
  <c r="B676" i="11"/>
  <c r="Z676" i="11" s="1"/>
  <c r="A676" i="11"/>
  <c r="W675" i="11"/>
  <c r="V675" i="11"/>
  <c r="U675" i="11"/>
  <c r="T675" i="11"/>
  <c r="M675" i="11"/>
  <c r="L675" i="11"/>
  <c r="K675" i="11"/>
  <c r="J675" i="11"/>
  <c r="F675" i="11"/>
  <c r="E675" i="11"/>
  <c r="D675" i="11"/>
  <c r="B675" i="11"/>
  <c r="A675" i="11"/>
  <c r="W674" i="11"/>
  <c r="V674" i="11"/>
  <c r="U674" i="11"/>
  <c r="T674" i="11"/>
  <c r="M674" i="11"/>
  <c r="L674" i="11"/>
  <c r="K674" i="11"/>
  <c r="J674" i="11"/>
  <c r="F674" i="11"/>
  <c r="E674" i="11"/>
  <c r="D674" i="11"/>
  <c r="B674" i="11"/>
  <c r="A674" i="11"/>
  <c r="W673" i="11"/>
  <c r="V673" i="11"/>
  <c r="U673" i="11"/>
  <c r="T673" i="11"/>
  <c r="M673" i="11"/>
  <c r="L673" i="11"/>
  <c r="K673" i="11"/>
  <c r="J673" i="11"/>
  <c r="F673" i="11"/>
  <c r="E673" i="11"/>
  <c r="D673" i="11"/>
  <c r="B673" i="11"/>
  <c r="A673" i="11"/>
  <c r="W672" i="11"/>
  <c r="V672" i="11"/>
  <c r="U672" i="11"/>
  <c r="T672" i="11"/>
  <c r="M672" i="11"/>
  <c r="L672" i="11"/>
  <c r="K672" i="11"/>
  <c r="J672" i="11"/>
  <c r="F672" i="11"/>
  <c r="E672" i="11"/>
  <c r="D672" i="11"/>
  <c r="B672" i="11"/>
  <c r="Z672" i="11" s="1"/>
  <c r="A672" i="11"/>
  <c r="W671" i="11"/>
  <c r="V671" i="11"/>
  <c r="U671" i="11"/>
  <c r="T671" i="11"/>
  <c r="M671" i="11"/>
  <c r="L671" i="11"/>
  <c r="K671" i="11"/>
  <c r="J671" i="11"/>
  <c r="F671" i="11"/>
  <c r="E671" i="11"/>
  <c r="D671" i="11"/>
  <c r="B671" i="11"/>
  <c r="A671" i="11"/>
  <c r="W670" i="11"/>
  <c r="V670" i="11"/>
  <c r="U670" i="11"/>
  <c r="T670" i="11"/>
  <c r="M670" i="11"/>
  <c r="L670" i="11"/>
  <c r="K670" i="11"/>
  <c r="J670" i="11"/>
  <c r="F670" i="11"/>
  <c r="E670" i="11"/>
  <c r="D670" i="11"/>
  <c r="B670" i="11"/>
  <c r="Z670" i="11" s="1"/>
  <c r="A670" i="11"/>
  <c r="W669" i="11"/>
  <c r="V669" i="11"/>
  <c r="U669" i="11"/>
  <c r="T669" i="11"/>
  <c r="M669" i="11"/>
  <c r="L669" i="11"/>
  <c r="K669" i="11"/>
  <c r="J669" i="11"/>
  <c r="F669" i="11"/>
  <c r="E669" i="11"/>
  <c r="D669" i="11"/>
  <c r="B669" i="11"/>
  <c r="Z669" i="11" s="1"/>
  <c r="A669" i="11"/>
  <c r="W668" i="11"/>
  <c r="V668" i="11"/>
  <c r="U668" i="11"/>
  <c r="T668" i="11"/>
  <c r="M668" i="11"/>
  <c r="L668" i="11"/>
  <c r="K668" i="11"/>
  <c r="J668" i="11"/>
  <c r="F668" i="11"/>
  <c r="E668" i="11"/>
  <c r="D668" i="11"/>
  <c r="B668" i="11"/>
  <c r="Z668" i="11" s="1"/>
  <c r="A668" i="11"/>
  <c r="V657" i="11"/>
  <c r="U657" i="11"/>
  <c r="T657" i="11"/>
  <c r="K657" i="11"/>
  <c r="J657" i="11"/>
  <c r="V656" i="11"/>
  <c r="U656" i="11"/>
  <c r="T656" i="11"/>
  <c r="K656" i="11"/>
  <c r="J656" i="11"/>
  <c r="W655" i="11"/>
  <c r="V655" i="11"/>
  <c r="U655" i="11"/>
  <c r="T655" i="11"/>
  <c r="M655" i="11"/>
  <c r="L655" i="11"/>
  <c r="K655" i="11"/>
  <c r="J655" i="11"/>
  <c r="F655" i="11"/>
  <c r="E655" i="11"/>
  <c r="D655" i="11"/>
  <c r="B655" i="11"/>
  <c r="Z655" i="11" s="1"/>
  <c r="A655" i="11"/>
  <c r="W654" i="11"/>
  <c r="V654" i="11"/>
  <c r="U654" i="11"/>
  <c r="T654" i="11"/>
  <c r="M654" i="11"/>
  <c r="L654" i="11"/>
  <c r="K654" i="11"/>
  <c r="J654" i="11"/>
  <c r="F654" i="11"/>
  <c r="E654" i="11"/>
  <c r="D654" i="11"/>
  <c r="B654" i="11"/>
  <c r="Z654" i="11" s="1"/>
  <c r="A654" i="11"/>
  <c r="W653" i="11"/>
  <c r="V653" i="11"/>
  <c r="U653" i="11"/>
  <c r="T653" i="11"/>
  <c r="M653" i="11"/>
  <c r="L653" i="11"/>
  <c r="K653" i="11"/>
  <c r="J653" i="11"/>
  <c r="F653" i="11"/>
  <c r="E653" i="11"/>
  <c r="D653" i="11"/>
  <c r="B653" i="11"/>
  <c r="Z653" i="11" s="1"/>
  <c r="A653" i="11"/>
  <c r="W652" i="11"/>
  <c r="V652" i="11"/>
  <c r="U652" i="11"/>
  <c r="T652" i="11"/>
  <c r="M652" i="11"/>
  <c r="L652" i="11"/>
  <c r="K652" i="11"/>
  <c r="J652" i="11"/>
  <c r="F652" i="11"/>
  <c r="E652" i="11"/>
  <c r="D652" i="11"/>
  <c r="B652" i="11"/>
  <c r="Z652" i="11" s="1"/>
  <c r="A652" i="11"/>
  <c r="W651" i="11"/>
  <c r="V651" i="11"/>
  <c r="U651" i="11"/>
  <c r="T651" i="11"/>
  <c r="M651" i="11"/>
  <c r="L651" i="11"/>
  <c r="K651" i="11"/>
  <c r="J651" i="11"/>
  <c r="F651" i="11"/>
  <c r="E651" i="11"/>
  <c r="D651" i="11"/>
  <c r="B651" i="11"/>
  <c r="Z651" i="11" s="1"/>
  <c r="A651" i="11"/>
  <c r="W650" i="11"/>
  <c r="V650" i="11"/>
  <c r="U650" i="11"/>
  <c r="T650" i="11"/>
  <c r="M650" i="11"/>
  <c r="L650" i="11"/>
  <c r="K650" i="11"/>
  <c r="J650" i="11"/>
  <c r="F650" i="11"/>
  <c r="E650" i="11"/>
  <c r="D650" i="11"/>
  <c r="B650" i="11"/>
  <c r="Y650" i="11" s="1"/>
  <c r="A650" i="11"/>
  <c r="W649" i="11"/>
  <c r="V649" i="11"/>
  <c r="U649" i="11"/>
  <c r="T649" i="11"/>
  <c r="M649" i="11"/>
  <c r="L649" i="11"/>
  <c r="K649" i="11"/>
  <c r="J649" i="11"/>
  <c r="F649" i="11"/>
  <c r="E649" i="11"/>
  <c r="D649" i="11"/>
  <c r="B649" i="11"/>
  <c r="A649" i="11"/>
  <c r="W648" i="11"/>
  <c r="V648" i="11"/>
  <c r="U648" i="11"/>
  <c r="T648" i="11"/>
  <c r="M648" i="11"/>
  <c r="L648" i="11"/>
  <c r="K648" i="11"/>
  <c r="J648" i="11"/>
  <c r="F648" i="11"/>
  <c r="E648" i="11"/>
  <c r="D648" i="11"/>
  <c r="B648" i="11"/>
  <c r="A648" i="11"/>
  <c r="W647" i="11"/>
  <c r="V647" i="11"/>
  <c r="U647" i="11"/>
  <c r="T647" i="11"/>
  <c r="M647" i="11"/>
  <c r="L647" i="11"/>
  <c r="K647" i="11"/>
  <c r="J647" i="11"/>
  <c r="F647" i="11"/>
  <c r="E647" i="11"/>
  <c r="D647" i="11"/>
  <c r="B647" i="11"/>
  <c r="Z647" i="11" s="1"/>
  <c r="A647" i="11"/>
  <c r="W646" i="11"/>
  <c r="V646" i="11"/>
  <c r="U646" i="11"/>
  <c r="T646" i="11"/>
  <c r="M646" i="11"/>
  <c r="L646" i="11"/>
  <c r="K646" i="11"/>
  <c r="J646" i="11"/>
  <c r="F646" i="11"/>
  <c r="E646" i="11"/>
  <c r="D646" i="11"/>
  <c r="B646" i="11"/>
  <c r="Y646" i="11" s="1"/>
  <c r="A646" i="11"/>
  <c r="V635" i="11"/>
  <c r="U635" i="11"/>
  <c r="T635" i="11"/>
  <c r="K635" i="11"/>
  <c r="J635" i="11"/>
  <c r="V634" i="11"/>
  <c r="U634" i="11"/>
  <c r="T634" i="11"/>
  <c r="K634" i="11"/>
  <c r="J634" i="11"/>
  <c r="W633" i="11"/>
  <c r="V633" i="11"/>
  <c r="U633" i="11"/>
  <c r="T633" i="11"/>
  <c r="M633" i="11"/>
  <c r="L633" i="11"/>
  <c r="K633" i="11"/>
  <c r="J633" i="11"/>
  <c r="F633" i="11"/>
  <c r="E633" i="11"/>
  <c r="D633" i="11"/>
  <c r="B633" i="11"/>
  <c r="A633" i="11"/>
  <c r="W632" i="11"/>
  <c r="V632" i="11"/>
  <c r="U632" i="11"/>
  <c r="T632" i="11"/>
  <c r="M632" i="11"/>
  <c r="L632" i="11"/>
  <c r="K632" i="11"/>
  <c r="J632" i="11"/>
  <c r="F632" i="11"/>
  <c r="E632" i="11"/>
  <c r="D632" i="11"/>
  <c r="B632" i="11"/>
  <c r="Z632" i="11" s="1"/>
  <c r="A632" i="11"/>
  <c r="W631" i="11"/>
  <c r="V631" i="11"/>
  <c r="U631" i="11"/>
  <c r="T631" i="11"/>
  <c r="M631" i="11"/>
  <c r="L631" i="11"/>
  <c r="K631" i="11"/>
  <c r="J631" i="11"/>
  <c r="F631" i="11"/>
  <c r="E631" i="11"/>
  <c r="D631" i="11"/>
  <c r="B631" i="11"/>
  <c r="A631" i="11"/>
  <c r="W630" i="11"/>
  <c r="V630" i="11"/>
  <c r="U630" i="11"/>
  <c r="T630" i="11"/>
  <c r="M630" i="11"/>
  <c r="L630" i="11"/>
  <c r="K630" i="11"/>
  <c r="J630" i="11"/>
  <c r="F630" i="11"/>
  <c r="E630" i="11"/>
  <c r="D630" i="11"/>
  <c r="B630" i="11"/>
  <c r="A630" i="11"/>
  <c r="W629" i="11"/>
  <c r="V629" i="11"/>
  <c r="U629" i="11"/>
  <c r="T629" i="11"/>
  <c r="M629" i="11"/>
  <c r="L629" i="11"/>
  <c r="K629" i="11"/>
  <c r="J629" i="11"/>
  <c r="F629" i="11"/>
  <c r="E629" i="11"/>
  <c r="D629" i="11"/>
  <c r="B629" i="11"/>
  <c r="Z629" i="11" s="1"/>
  <c r="A629" i="11"/>
  <c r="W628" i="11"/>
  <c r="V628" i="11"/>
  <c r="U628" i="11"/>
  <c r="T628" i="11"/>
  <c r="M628" i="11"/>
  <c r="L628" i="11"/>
  <c r="K628" i="11"/>
  <c r="J628" i="11"/>
  <c r="F628" i="11"/>
  <c r="E628" i="11"/>
  <c r="D628" i="11"/>
  <c r="B628" i="11"/>
  <c r="Z628" i="11" s="1"/>
  <c r="A628" i="11"/>
  <c r="W627" i="11"/>
  <c r="V627" i="11"/>
  <c r="U627" i="11"/>
  <c r="T627" i="11"/>
  <c r="M627" i="11"/>
  <c r="L627" i="11"/>
  <c r="K627" i="11"/>
  <c r="J627" i="11"/>
  <c r="F627" i="11"/>
  <c r="E627" i="11"/>
  <c r="D627" i="11"/>
  <c r="B627" i="11"/>
  <c r="A627" i="11"/>
  <c r="W626" i="11"/>
  <c r="V626" i="11"/>
  <c r="U626" i="11"/>
  <c r="T626" i="11"/>
  <c r="M626" i="11"/>
  <c r="L626" i="11"/>
  <c r="K626" i="11"/>
  <c r="J626" i="11"/>
  <c r="F626" i="11"/>
  <c r="E626" i="11"/>
  <c r="D626" i="11"/>
  <c r="B626" i="11"/>
  <c r="Z626" i="11" s="1"/>
  <c r="A626" i="11"/>
  <c r="W625" i="11"/>
  <c r="V625" i="11"/>
  <c r="U625" i="11"/>
  <c r="T625" i="11"/>
  <c r="M625" i="11"/>
  <c r="L625" i="11"/>
  <c r="K625" i="11"/>
  <c r="J625" i="11"/>
  <c r="F625" i="11"/>
  <c r="E625" i="11"/>
  <c r="D625" i="11"/>
  <c r="B625" i="11"/>
  <c r="A625" i="11"/>
  <c r="W624" i="11"/>
  <c r="V624" i="11"/>
  <c r="U624" i="11"/>
  <c r="T624" i="11"/>
  <c r="M624" i="11"/>
  <c r="L624" i="11"/>
  <c r="K624" i="11"/>
  <c r="J624" i="11"/>
  <c r="F624" i="11"/>
  <c r="E624" i="11"/>
  <c r="D624" i="11"/>
  <c r="B624" i="11"/>
  <c r="Z624" i="11" s="1"/>
  <c r="A624" i="11"/>
  <c r="V613" i="11"/>
  <c r="U613" i="11"/>
  <c r="T613" i="11"/>
  <c r="K613" i="11"/>
  <c r="J613" i="11"/>
  <c r="V612" i="11"/>
  <c r="U612" i="11"/>
  <c r="T612" i="11"/>
  <c r="K612" i="11"/>
  <c r="J612" i="11"/>
  <c r="W611" i="11"/>
  <c r="V611" i="11"/>
  <c r="U611" i="11"/>
  <c r="T611" i="11"/>
  <c r="M611" i="11"/>
  <c r="L611" i="11"/>
  <c r="K611" i="11"/>
  <c r="J611" i="11"/>
  <c r="F611" i="11"/>
  <c r="E611" i="11"/>
  <c r="D611" i="11"/>
  <c r="B611" i="11"/>
  <c r="Z611" i="11" s="1"/>
  <c r="A611" i="11"/>
  <c r="W610" i="11"/>
  <c r="V610" i="11"/>
  <c r="U610" i="11"/>
  <c r="T610" i="11"/>
  <c r="M610" i="11"/>
  <c r="L610" i="11"/>
  <c r="K610" i="11"/>
  <c r="J610" i="11"/>
  <c r="F610" i="11"/>
  <c r="E610" i="11"/>
  <c r="D610" i="11"/>
  <c r="B610" i="11"/>
  <c r="Z610" i="11" s="1"/>
  <c r="A610" i="11"/>
  <c r="W609" i="11"/>
  <c r="V609" i="11"/>
  <c r="U609" i="11"/>
  <c r="T609" i="11"/>
  <c r="M609" i="11"/>
  <c r="L609" i="11"/>
  <c r="K609" i="11"/>
  <c r="J609" i="11"/>
  <c r="F609" i="11"/>
  <c r="E609" i="11"/>
  <c r="D609" i="11"/>
  <c r="B609" i="11"/>
  <c r="A609" i="11"/>
  <c r="W608" i="11"/>
  <c r="V608" i="11"/>
  <c r="U608" i="11"/>
  <c r="T608" i="11"/>
  <c r="M608" i="11"/>
  <c r="L608" i="11"/>
  <c r="K608" i="11"/>
  <c r="J608" i="11"/>
  <c r="F608" i="11"/>
  <c r="E608" i="11"/>
  <c r="D608" i="11"/>
  <c r="B608" i="11"/>
  <c r="Y608" i="11" s="1"/>
  <c r="A608" i="11"/>
  <c r="W607" i="11"/>
  <c r="V607" i="11"/>
  <c r="U607" i="11"/>
  <c r="T607" i="11"/>
  <c r="M607" i="11"/>
  <c r="L607" i="11"/>
  <c r="K607" i="11"/>
  <c r="J607" i="11"/>
  <c r="F607" i="11"/>
  <c r="E607" i="11"/>
  <c r="D607" i="11"/>
  <c r="B607" i="11"/>
  <c r="Z607" i="11"/>
  <c r="A607" i="11"/>
  <c r="W606" i="11"/>
  <c r="V606" i="11"/>
  <c r="U606" i="11"/>
  <c r="T606" i="11"/>
  <c r="M606" i="11"/>
  <c r="L606" i="11"/>
  <c r="K606" i="11"/>
  <c r="J606" i="11"/>
  <c r="F606" i="11"/>
  <c r="E606" i="11"/>
  <c r="D606" i="11"/>
  <c r="B606" i="11"/>
  <c r="A606" i="11"/>
  <c r="W605" i="11"/>
  <c r="V605" i="11"/>
  <c r="U605" i="11"/>
  <c r="T605" i="11"/>
  <c r="M605" i="11"/>
  <c r="L605" i="11"/>
  <c r="K605" i="11"/>
  <c r="J605" i="11"/>
  <c r="F605" i="11"/>
  <c r="E605" i="11"/>
  <c r="D605" i="11"/>
  <c r="B605" i="11"/>
  <c r="Z605" i="11" s="1"/>
  <c r="A605" i="11"/>
  <c r="W604" i="11"/>
  <c r="V604" i="11"/>
  <c r="U604" i="11"/>
  <c r="T604" i="11"/>
  <c r="M604" i="11"/>
  <c r="L604" i="11"/>
  <c r="K604" i="11"/>
  <c r="J604" i="11"/>
  <c r="F604" i="11"/>
  <c r="E604" i="11"/>
  <c r="D604" i="11"/>
  <c r="B604" i="11"/>
  <c r="A604" i="11"/>
  <c r="W603" i="11"/>
  <c r="V603" i="11"/>
  <c r="U603" i="11"/>
  <c r="T603" i="11"/>
  <c r="M603" i="11"/>
  <c r="L603" i="11"/>
  <c r="K603" i="11"/>
  <c r="J603" i="11"/>
  <c r="F603" i="11"/>
  <c r="E603" i="11"/>
  <c r="D603" i="11"/>
  <c r="B603" i="11"/>
  <c r="Z603" i="11" s="1"/>
  <c r="A603" i="11"/>
  <c r="W602" i="11"/>
  <c r="V602" i="11"/>
  <c r="U602" i="11"/>
  <c r="T602" i="11"/>
  <c r="M602" i="11"/>
  <c r="L602" i="11"/>
  <c r="K602" i="11"/>
  <c r="J602" i="11"/>
  <c r="F602" i="11"/>
  <c r="E602" i="11"/>
  <c r="D602" i="11"/>
  <c r="B602" i="11"/>
  <c r="A602" i="11"/>
  <c r="V591" i="11"/>
  <c r="U591" i="11"/>
  <c r="T591" i="11"/>
  <c r="K591" i="11"/>
  <c r="J591" i="11"/>
  <c r="V590" i="11"/>
  <c r="U590" i="11"/>
  <c r="T590" i="11"/>
  <c r="K590" i="11"/>
  <c r="J590" i="11"/>
  <c r="W589" i="11"/>
  <c r="V589" i="11"/>
  <c r="U589" i="11"/>
  <c r="T589" i="11"/>
  <c r="M589" i="11"/>
  <c r="L589" i="11"/>
  <c r="K589" i="11"/>
  <c r="J589" i="11"/>
  <c r="F589" i="11"/>
  <c r="E589" i="11"/>
  <c r="D589" i="11"/>
  <c r="B589" i="11"/>
  <c r="Z589" i="11" s="1"/>
  <c r="A589" i="11"/>
  <c r="W588" i="11"/>
  <c r="V588" i="11"/>
  <c r="U588" i="11"/>
  <c r="T588" i="11"/>
  <c r="M588" i="11"/>
  <c r="L588" i="11"/>
  <c r="K588" i="11"/>
  <c r="J588" i="11"/>
  <c r="F588" i="11"/>
  <c r="E588" i="11"/>
  <c r="D588" i="11"/>
  <c r="B588" i="11"/>
  <c r="Z588" i="11" s="1"/>
  <c r="A588" i="11"/>
  <c r="W587" i="11"/>
  <c r="V587" i="11"/>
  <c r="U587" i="11"/>
  <c r="T587" i="11"/>
  <c r="M587" i="11"/>
  <c r="L587" i="11"/>
  <c r="K587" i="11"/>
  <c r="J587" i="11"/>
  <c r="F587" i="11"/>
  <c r="E587" i="11"/>
  <c r="D587" i="11"/>
  <c r="B587" i="11"/>
  <c r="A587" i="11"/>
  <c r="W586" i="11"/>
  <c r="V586" i="11"/>
  <c r="U586" i="11"/>
  <c r="T586" i="11"/>
  <c r="M586" i="11"/>
  <c r="L586" i="11"/>
  <c r="K586" i="11"/>
  <c r="J586" i="11"/>
  <c r="F586" i="11"/>
  <c r="E586" i="11"/>
  <c r="D586" i="11"/>
  <c r="B586" i="11"/>
  <c r="A586" i="11"/>
  <c r="W585" i="11"/>
  <c r="V585" i="11"/>
  <c r="U585" i="11"/>
  <c r="T585" i="11"/>
  <c r="M585" i="11"/>
  <c r="L585" i="11"/>
  <c r="K585" i="11"/>
  <c r="J585" i="11"/>
  <c r="F585" i="11"/>
  <c r="E585" i="11"/>
  <c r="D585" i="11"/>
  <c r="B585" i="11"/>
  <c r="A585" i="11"/>
  <c r="W584" i="11"/>
  <c r="V584" i="11"/>
  <c r="U584" i="11"/>
  <c r="T584" i="11"/>
  <c r="M584" i="11"/>
  <c r="L584" i="11"/>
  <c r="K584" i="11"/>
  <c r="J584" i="11"/>
  <c r="F584" i="11"/>
  <c r="E584" i="11"/>
  <c r="D584" i="11"/>
  <c r="B584" i="11"/>
  <c r="Z584" i="11" s="1"/>
  <c r="A584" i="11"/>
  <c r="W583" i="11"/>
  <c r="V583" i="11"/>
  <c r="U583" i="11"/>
  <c r="T583" i="11"/>
  <c r="M583" i="11"/>
  <c r="L583" i="11"/>
  <c r="K583" i="11"/>
  <c r="J583" i="11"/>
  <c r="F583" i="11"/>
  <c r="E583" i="11"/>
  <c r="D583" i="11"/>
  <c r="B583" i="11"/>
  <c r="A583" i="11"/>
  <c r="W582" i="11"/>
  <c r="V582" i="11"/>
  <c r="U582" i="11"/>
  <c r="T582" i="11"/>
  <c r="M582" i="11"/>
  <c r="L582" i="11"/>
  <c r="K582" i="11"/>
  <c r="J582" i="11"/>
  <c r="F582" i="11"/>
  <c r="E582" i="11"/>
  <c r="D582" i="11"/>
  <c r="B582" i="11"/>
  <c r="Y582" i="11" s="1"/>
  <c r="A582" i="11"/>
  <c r="W581" i="11"/>
  <c r="V581" i="11"/>
  <c r="U581" i="11"/>
  <c r="T581" i="11"/>
  <c r="M581" i="11"/>
  <c r="L581" i="11"/>
  <c r="K581" i="11"/>
  <c r="J581" i="11"/>
  <c r="F581" i="11"/>
  <c r="E581" i="11"/>
  <c r="D581" i="11"/>
  <c r="B581" i="11"/>
  <c r="Y581" i="11" s="1"/>
  <c r="A581" i="11"/>
  <c r="W580" i="11"/>
  <c r="V580" i="11"/>
  <c r="U580" i="11"/>
  <c r="T580" i="11"/>
  <c r="M580" i="11"/>
  <c r="L580" i="11"/>
  <c r="K580" i="11"/>
  <c r="J580" i="11"/>
  <c r="F580" i="11"/>
  <c r="E580" i="11"/>
  <c r="D580" i="11"/>
  <c r="B580" i="11"/>
  <c r="Z580" i="11" s="1"/>
  <c r="A580" i="11"/>
  <c r="V569" i="11"/>
  <c r="U569" i="11"/>
  <c r="T569" i="11"/>
  <c r="K569" i="11"/>
  <c r="J569" i="11"/>
  <c r="V568" i="11"/>
  <c r="U568" i="11"/>
  <c r="T568" i="11"/>
  <c r="K568" i="11"/>
  <c r="J568" i="11"/>
  <c r="W567" i="11"/>
  <c r="V567" i="11"/>
  <c r="U567" i="11"/>
  <c r="T567" i="11"/>
  <c r="M567" i="11"/>
  <c r="L567" i="11"/>
  <c r="K567" i="11"/>
  <c r="J567" i="11"/>
  <c r="F567" i="11"/>
  <c r="E567" i="11"/>
  <c r="D567" i="11"/>
  <c r="B567" i="11"/>
  <c r="A567" i="11"/>
  <c r="W566" i="11"/>
  <c r="V566" i="11"/>
  <c r="U566" i="11"/>
  <c r="T566" i="11"/>
  <c r="M566" i="11"/>
  <c r="L566" i="11"/>
  <c r="K566" i="11"/>
  <c r="J566" i="11"/>
  <c r="F566" i="11"/>
  <c r="E566" i="11"/>
  <c r="D566" i="11"/>
  <c r="B566" i="11"/>
  <c r="Z566" i="11" s="1"/>
  <c r="A566" i="11"/>
  <c r="W565" i="11"/>
  <c r="V565" i="11"/>
  <c r="U565" i="11"/>
  <c r="T565" i="11"/>
  <c r="M565" i="11"/>
  <c r="L565" i="11"/>
  <c r="K565" i="11"/>
  <c r="J565" i="11"/>
  <c r="F565" i="11"/>
  <c r="E565" i="11"/>
  <c r="D565" i="11"/>
  <c r="B565" i="11"/>
  <c r="A565" i="11"/>
  <c r="W564" i="11"/>
  <c r="V564" i="11"/>
  <c r="U564" i="11"/>
  <c r="T564" i="11"/>
  <c r="M564" i="11"/>
  <c r="L564" i="11"/>
  <c r="K564" i="11"/>
  <c r="J564" i="11"/>
  <c r="F564" i="11"/>
  <c r="E564" i="11"/>
  <c r="D564" i="11"/>
  <c r="B564" i="11"/>
  <c r="Z564" i="11" s="1"/>
  <c r="A564" i="11"/>
  <c r="W563" i="11"/>
  <c r="V563" i="11"/>
  <c r="U563" i="11"/>
  <c r="T563" i="11"/>
  <c r="M563" i="11"/>
  <c r="L563" i="11"/>
  <c r="K563" i="11"/>
  <c r="J563" i="11"/>
  <c r="F563" i="11"/>
  <c r="E563" i="11"/>
  <c r="D563" i="11"/>
  <c r="B563" i="11"/>
  <c r="Z563" i="11" s="1"/>
  <c r="A563" i="11"/>
  <c r="W562" i="11"/>
  <c r="V562" i="11"/>
  <c r="U562" i="11"/>
  <c r="T562" i="11"/>
  <c r="M562" i="11"/>
  <c r="L562" i="11"/>
  <c r="K562" i="11"/>
  <c r="J562" i="11"/>
  <c r="F562" i="11"/>
  <c r="E562" i="11"/>
  <c r="D562" i="11"/>
  <c r="B562" i="11"/>
  <c r="A562" i="11"/>
  <c r="W561" i="11"/>
  <c r="V561" i="11"/>
  <c r="U561" i="11"/>
  <c r="T561" i="11"/>
  <c r="M561" i="11"/>
  <c r="L561" i="11"/>
  <c r="K561" i="11"/>
  <c r="J561" i="11"/>
  <c r="F561" i="11"/>
  <c r="E561" i="11"/>
  <c r="D561" i="11"/>
  <c r="B561" i="11"/>
  <c r="A561" i="11"/>
  <c r="W560" i="11"/>
  <c r="V560" i="11"/>
  <c r="U560" i="11"/>
  <c r="T560" i="11"/>
  <c r="M560" i="11"/>
  <c r="L560" i="11"/>
  <c r="K560" i="11"/>
  <c r="J560" i="11"/>
  <c r="F560" i="11"/>
  <c r="E560" i="11"/>
  <c r="D560" i="11"/>
  <c r="B560" i="11"/>
  <c r="A560" i="11"/>
  <c r="W559" i="11"/>
  <c r="V559" i="11"/>
  <c r="U559" i="11"/>
  <c r="T559" i="11"/>
  <c r="M559" i="11"/>
  <c r="L559" i="11"/>
  <c r="K559" i="11"/>
  <c r="J559" i="11"/>
  <c r="F559" i="11"/>
  <c r="E559" i="11"/>
  <c r="D559" i="11"/>
  <c r="B559" i="11"/>
  <c r="Z559" i="11" s="1"/>
  <c r="A559" i="11"/>
  <c r="W558" i="11"/>
  <c r="V558" i="11"/>
  <c r="U558" i="11"/>
  <c r="T558" i="11"/>
  <c r="M558" i="11"/>
  <c r="L558" i="11"/>
  <c r="K558" i="11"/>
  <c r="J558" i="11"/>
  <c r="F558" i="11"/>
  <c r="E558" i="11"/>
  <c r="D558" i="11"/>
  <c r="B558" i="11"/>
  <c r="A558" i="11"/>
  <c r="V547" i="11"/>
  <c r="U547" i="11"/>
  <c r="T547" i="11"/>
  <c r="K547" i="11"/>
  <c r="J547" i="11"/>
  <c r="V546" i="11"/>
  <c r="U546" i="11"/>
  <c r="T546" i="11"/>
  <c r="K546" i="11"/>
  <c r="J546" i="11"/>
  <c r="W545" i="11"/>
  <c r="V545" i="11"/>
  <c r="U545" i="11"/>
  <c r="T545" i="11"/>
  <c r="M545" i="11"/>
  <c r="L545" i="11"/>
  <c r="K545" i="11"/>
  <c r="J545" i="11"/>
  <c r="F545" i="11"/>
  <c r="E545" i="11"/>
  <c r="D545" i="11"/>
  <c r="B545" i="11"/>
  <c r="Z545" i="11" s="1"/>
  <c r="A545" i="11"/>
  <c r="W544" i="11"/>
  <c r="V544" i="11"/>
  <c r="U544" i="11"/>
  <c r="T544" i="11"/>
  <c r="M544" i="11"/>
  <c r="L544" i="11"/>
  <c r="K544" i="11"/>
  <c r="J544" i="11"/>
  <c r="F544" i="11"/>
  <c r="E544" i="11"/>
  <c r="D544" i="11"/>
  <c r="B544" i="11"/>
  <c r="Z544" i="11" s="1"/>
  <c r="A544" i="11"/>
  <c r="W543" i="11"/>
  <c r="V543" i="11"/>
  <c r="U543" i="11"/>
  <c r="T543" i="11"/>
  <c r="M543" i="11"/>
  <c r="L543" i="11"/>
  <c r="K543" i="11"/>
  <c r="J543" i="11"/>
  <c r="F543" i="11"/>
  <c r="E543" i="11"/>
  <c r="D543" i="11"/>
  <c r="B543" i="11"/>
  <c r="Z543" i="11" s="1"/>
  <c r="A543" i="11"/>
  <c r="W542" i="11"/>
  <c r="V542" i="11"/>
  <c r="U542" i="11"/>
  <c r="T542" i="11"/>
  <c r="M542" i="11"/>
  <c r="L542" i="11"/>
  <c r="K542" i="11"/>
  <c r="J542" i="11"/>
  <c r="F542" i="11"/>
  <c r="E542" i="11"/>
  <c r="D542" i="11"/>
  <c r="B542" i="11"/>
  <c r="Y542" i="11" s="1"/>
  <c r="A542" i="11"/>
  <c r="W541" i="11"/>
  <c r="V541" i="11"/>
  <c r="U541" i="11"/>
  <c r="T541" i="11"/>
  <c r="M541" i="11"/>
  <c r="L541" i="11"/>
  <c r="K541" i="11"/>
  <c r="J541" i="11"/>
  <c r="F541" i="11"/>
  <c r="E541" i="11"/>
  <c r="D541" i="11"/>
  <c r="B541" i="11"/>
  <c r="A541" i="11"/>
  <c r="W540" i="11"/>
  <c r="V540" i="11"/>
  <c r="U540" i="11"/>
  <c r="T540" i="11"/>
  <c r="M540" i="11"/>
  <c r="L540" i="11"/>
  <c r="K540" i="11"/>
  <c r="J540" i="11"/>
  <c r="F540" i="11"/>
  <c r="E540" i="11"/>
  <c r="D540" i="11"/>
  <c r="B540" i="11"/>
  <c r="Z540" i="11" s="1"/>
  <c r="A540" i="11"/>
  <c r="W539" i="11"/>
  <c r="V539" i="11"/>
  <c r="U539" i="11"/>
  <c r="T539" i="11"/>
  <c r="M539" i="11"/>
  <c r="L539" i="11"/>
  <c r="K539" i="11"/>
  <c r="J539" i="11"/>
  <c r="F539" i="11"/>
  <c r="E539" i="11"/>
  <c r="D539" i="11"/>
  <c r="B539" i="11"/>
  <c r="Z539" i="11" s="1"/>
  <c r="A539" i="11"/>
  <c r="W538" i="11"/>
  <c r="V538" i="11"/>
  <c r="U538" i="11"/>
  <c r="T538" i="11"/>
  <c r="M538" i="11"/>
  <c r="L538" i="11"/>
  <c r="K538" i="11"/>
  <c r="J538" i="11"/>
  <c r="F538" i="11"/>
  <c r="E538" i="11"/>
  <c r="D538" i="11"/>
  <c r="B538" i="11"/>
  <c r="A538" i="11"/>
  <c r="W537" i="11"/>
  <c r="V537" i="11"/>
  <c r="U537" i="11"/>
  <c r="T537" i="11"/>
  <c r="M537" i="11"/>
  <c r="L537" i="11"/>
  <c r="K537" i="11"/>
  <c r="J537" i="11"/>
  <c r="F537" i="11"/>
  <c r="E537" i="11"/>
  <c r="D537" i="11"/>
  <c r="B537" i="11"/>
  <c r="Z537" i="11" s="1"/>
  <c r="A537" i="11"/>
  <c r="W536" i="11"/>
  <c r="V536" i="11"/>
  <c r="U536" i="11"/>
  <c r="T536" i="11"/>
  <c r="M536" i="11"/>
  <c r="L536" i="11"/>
  <c r="K536" i="11"/>
  <c r="J536" i="11"/>
  <c r="F536" i="11"/>
  <c r="E536" i="11"/>
  <c r="D536" i="11"/>
  <c r="B536" i="11"/>
  <c r="Z536" i="11" s="1"/>
  <c r="A536" i="11"/>
  <c r="V525" i="11"/>
  <c r="U525" i="11"/>
  <c r="T525" i="11"/>
  <c r="K525" i="11"/>
  <c r="J525" i="11"/>
  <c r="V524" i="11"/>
  <c r="U524" i="11"/>
  <c r="T524" i="11"/>
  <c r="K524" i="11"/>
  <c r="J524" i="11"/>
  <c r="W523" i="11"/>
  <c r="V523" i="11"/>
  <c r="U523" i="11"/>
  <c r="T523" i="11"/>
  <c r="M523" i="11"/>
  <c r="L523" i="11"/>
  <c r="K523" i="11"/>
  <c r="J523" i="11"/>
  <c r="F523" i="11"/>
  <c r="E523" i="11"/>
  <c r="D523" i="11"/>
  <c r="B523" i="11"/>
  <c r="Z523" i="11" s="1"/>
  <c r="A523" i="11"/>
  <c r="W522" i="11"/>
  <c r="V522" i="11"/>
  <c r="U522" i="11"/>
  <c r="T522" i="11"/>
  <c r="M522" i="11"/>
  <c r="L522" i="11"/>
  <c r="K522" i="11"/>
  <c r="J522" i="11"/>
  <c r="F522" i="11"/>
  <c r="E522" i="11"/>
  <c r="D522" i="11"/>
  <c r="B522" i="11"/>
  <c r="A522" i="11"/>
  <c r="W521" i="11"/>
  <c r="V521" i="11"/>
  <c r="U521" i="11"/>
  <c r="T521" i="11"/>
  <c r="M521" i="11"/>
  <c r="L521" i="11"/>
  <c r="K521" i="11"/>
  <c r="J521" i="11"/>
  <c r="F521" i="11"/>
  <c r="E521" i="11"/>
  <c r="D521" i="11"/>
  <c r="B521" i="11"/>
  <c r="Z521" i="11" s="1"/>
  <c r="A521" i="11"/>
  <c r="W520" i="11"/>
  <c r="V520" i="11"/>
  <c r="U520" i="11"/>
  <c r="T520" i="11"/>
  <c r="M520" i="11"/>
  <c r="L520" i="11"/>
  <c r="K520" i="11"/>
  <c r="J520" i="11"/>
  <c r="F520" i="11"/>
  <c r="E520" i="11"/>
  <c r="D520" i="11"/>
  <c r="B520" i="11"/>
  <c r="A520" i="11"/>
  <c r="W519" i="11"/>
  <c r="V519" i="11"/>
  <c r="U519" i="11"/>
  <c r="T519" i="11"/>
  <c r="M519" i="11"/>
  <c r="L519" i="11"/>
  <c r="K519" i="11"/>
  <c r="J519" i="11"/>
  <c r="F519" i="11"/>
  <c r="E519" i="11"/>
  <c r="D519" i="11"/>
  <c r="B519" i="11"/>
  <c r="Z519" i="11" s="1"/>
  <c r="A519" i="11"/>
  <c r="W518" i="11"/>
  <c r="V518" i="11"/>
  <c r="U518" i="11"/>
  <c r="T518" i="11"/>
  <c r="M518" i="11"/>
  <c r="L518" i="11"/>
  <c r="K518" i="11"/>
  <c r="J518" i="11"/>
  <c r="F518" i="11"/>
  <c r="E518" i="11"/>
  <c r="D518" i="11"/>
  <c r="B518" i="11"/>
  <c r="Z518" i="11" s="1"/>
  <c r="A518" i="11"/>
  <c r="W517" i="11"/>
  <c r="V517" i="11"/>
  <c r="U517" i="11"/>
  <c r="T517" i="11"/>
  <c r="M517" i="11"/>
  <c r="L517" i="11"/>
  <c r="K517" i="11"/>
  <c r="J517" i="11"/>
  <c r="F517" i="11"/>
  <c r="E517" i="11"/>
  <c r="D517" i="11"/>
  <c r="B517" i="11"/>
  <c r="A517" i="11"/>
  <c r="W516" i="11"/>
  <c r="V516" i="11"/>
  <c r="U516" i="11"/>
  <c r="T516" i="11"/>
  <c r="M516" i="11"/>
  <c r="L516" i="11"/>
  <c r="K516" i="11"/>
  <c r="J516" i="11"/>
  <c r="F516" i="11"/>
  <c r="E516" i="11"/>
  <c r="D516" i="11"/>
  <c r="B516" i="11"/>
  <c r="Z516" i="11" s="1"/>
  <c r="A516" i="11"/>
  <c r="W515" i="11"/>
  <c r="V515" i="11"/>
  <c r="U515" i="11"/>
  <c r="T515" i="11"/>
  <c r="M515" i="11"/>
  <c r="L515" i="11"/>
  <c r="K515" i="11"/>
  <c r="J515" i="11"/>
  <c r="F515" i="11"/>
  <c r="E515" i="11"/>
  <c r="D515" i="11"/>
  <c r="B515" i="11"/>
  <c r="Z515" i="11" s="1"/>
  <c r="A515" i="11"/>
  <c r="W514" i="11"/>
  <c r="V514" i="11"/>
  <c r="U514" i="11"/>
  <c r="T514" i="11"/>
  <c r="M514" i="11"/>
  <c r="L514" i="11"/>
  <c r="K514" i="11"/>
  <c r="J514" i="11"/>
  <c r="F514" i="11"/>
  <c r="E514" i="11"/>
  <c r="D514" i="11"/>
  <c r="B514" i="11"/>
  <c r="Z514" i="11" s="1"/>
  <c r="A514" i="11"/>
  <c r="V503" i="11"/>
  <c r="U503" i="11"/>
  <c r="T503" i="11"/>
  <c r="K503" i="11"/>
  <c r="J503" i="11"/>
  <c r="V502" i="11"/>
  <c r="U502" i="11"/>
  <c r="T502" i="11"/>
  <c r="K502" i="11"/>
  <c r="J502" i="11"/>
  <c r="W501" i="11"/>
  <c r="V501" i="11"/>
  <c r="U501" i="11"/>
  <c r="T501" i="11"/>
  <c r="M501" i="11"/>
  <c r="L501" i="11"/>
  <c r="K501" i="11"/>
  <c r="J501" i="11"/>
  <c r="F501" i="11"/>
  <c r="E501" i="11"/>
  <c r="D501" i="11"/>
  <c r="B501" i="11"/>
  <c r="Z501" i="11" s="1"/>
  <c r="A501" i="11"/>
  <c r="W500" i="11"/>
  <c r="V500" i="11"/>
  <c r="U500" i="11"/>
  <c r="T500" i="11"/>
  <c r="M500" i="11"/>
  <c r="L500" i="11"/>
  <c r="K500" i="11"/>
  <c r="J500" i="11"/>
  <c r="F500" i="11"/>
  <c r="E500" i="11"/>
  <c r="D500" i="11"/>
  <c r="B500" i="11"/>
  <c r="A500" i="11"/>
  <c r="W499" i="11"/>
  <c r="V499" i="11"/>
  <c r="U499" i="11"/>
  <c r="T499" i="11"/>
  <c r="M499" i="11"/>
  <c r="L499" i="11"/>
  <c r="K499" i="11"/>
  <c r="J499" i="11"/>
  <c r="F499" i="11"/>
  <c r="E499" i="11"/>
  <c r="D499" i="11"/>
  <c r="B499" i="11"/>
  <c r="Z499" i="11" s="1"/>
  <c r="A499" i="11"/>
  <c r="W498" i="11"/>
  <c r="V498" i="11"/>
  <c r="U498" i="11"/>
  <c r="T498" i="11"/>
  <c r="M498" i="11"/>
  <c r="L498" i="11"/>
  <c r="K498" i="11"/>
  <c r="J498" i="11"/>
  <c r="F498" i="11"/>
  <c r="E498" i="11"/>
  <c r="D498" i="11"/>
  <c r="B498" i="11"/>
  <c r="A498" i="11"/>
  <c r="W497" i="11"/>
  <c r="V497" i="11"/>
  <c r="U497" i="11"/>
  <c r="T497" i="11"/>
  <c r="M497" i="11"/>
  <c r="L497" i="11"/>
  <c r="K497" i="11"/>
  <c r="J497" i="11"/>
  <c r="F497" i="11"/>
  <c r="E497" i="11"/>
  <c r="D497" i="11"/>
  <c r="B497" i="11"/>
  <c r="Z497" i="11" s="1"/>
  <c r="A497" i="11"/>
  <c r="W496" i="11"/>
  <c r="V496" i="11"/>
  <c r="U496" i="11"/>
  <c r="T496" i="11"/>
  <c r="M496" i="11"/>
  <c r="L496" i="11"/>
  <c r="K496" i="11"/>
  <c r="J496" i="11"/>
  <c r="F496" i="11"/>
  <c r="E496" i="11"/>
  <c r="D496" i="11"/>
  <c r="B496" i="11"/>
  <c r="A496" i="11"/>
  <c r="W495" i="11"/>
  <c r="V495" i="11"/>
  <c r="U495" i="11"/>
  <c r="T495" i="11"/>
  <c r="M495" i="11"/>
  <c r="L495" i="11"/>
  <c r="K495" i="11"/>
  <c r="J495" i="11"/>
  <c r="F495" i="11"/>
  <c r="E495" i="11"/>
  <c r="D495" i="11"/>
  <c r="B495" i="11"/>
  <c r="Z495" i="11" s="1"/>
  <c r="A495" i="11"/>
  <c r="W494" i="11"/>
  <c r="V494" i="11"/>
  <c r="U494" i="11"/>
  <c r="T494" i="11"/>
  <c r="M494" i="11"/>
  <c r="L494" i="11"/>
  <c r="K494" i="11"/>
  <c r="J494" i="11"/>
  <c r="F494" i="11"/>
  <c r="E494" i="11"/>
  <c r="D494" i="11"/>
  <c r="B494" i="11"/>
  <c r="A494" i="11"/>
  <c r="W493" i="11"/>
  <c r="V493" i="11"/>
  <c r="U493" i="11"/>
  <c r="T493" i="11"/>
  <c r="M493" i="11"/>
  <c r="L493" i="11"/>
  <c r="K493" i="11"/>
  <c r="J493" i="11"/>
  <c r="F493" i="11"/>
  <c r="E493" i="11"/>
  <c r="D493" i="11"/>
  <c r="B493" i="11"/>
  <c r="Z493" i="11" s="1"/>
  <c r="A493" i="11"/>
  <c r="W492" i="11"/>
  <c r="V492" i="11"/>
  <c r="U492" i="11"/>
  <c r="T492" i="11"/>
  <c r="M492" i="11"/>
  <c r="L492" i="11"/>
  <c r="K492" i="11"/>
  <c r="J492" i="11"/>
  <c r="F492" i="11"/>
  <c r="E492" i="11"/>
  <c r="D492" i="11"/>
  <c r="B492" i="11"/>
  <c r="Z492" i="11"/>
  <c r="A492" i="11"/>
  <c r="V481" i="11"/>
  <c r="U481" i="11"/>
  <c r="T481" i="11"/>
  <c r="K481" i="11"/>
  <c r="J481" i="11"/>
  <c r="V480" i="11"/>
  <c r="U480" i="11"/>
  <c r="T480" i="11"/>
  <c r="K480" i="11"/>
  <c r="J480" i="11"/>
  <c r="W479" i="11"/>
  <c r="V479" i="11"/>
  <c r="U479" i="11"/>
  <c r="T479" i="11"/>
  <c r="M479" i="11"/>
  <c r="L479" i="11"/>
  <c r="K479" i="11"/>
  <c r="J479" i="11"/>
  <c r="F479" i="11"/>
  <c r="E479" i="11"/>
  <c r="D479" i="11"/>
  <c r="B479" i="11"/>
  <c r="Z479" i="11"/>
  <c r="A479" i="11"/>
  <c r="W478" i="11"/>
  <c r="V478" i="11"/>
  <c r="U478" i="11"/>
  <c r="T478" i="11"/>
  <c r="M478" i="11"/>
  <c r="L478" i="11"/>
  <c r="K478" i="11"/>
  <c r="J478" i="11"/>
  <c r="F478" i="11"/>
  <c r="E478" i="11"/>
  <c r="D478" i="11"/>
  <c r="B478" i="11"/>
  <c r="A478" i="11"/>
  <c r="W477" i="11"/>
  <c r="V477" i="11"/>
  <c r="U477" i="11"/>
  <c r="T477" i="11"/>
  <c r="M477" i="11"/>
  <c r="L477" i="11"/>
  <c r="K477" i="11"/>
  <c r="J477" i="11"/>
  <c r="F477" i="11"/>
  <c r="E477" i="11"/>
  <c r="D477" i="11"/>
  <c r="B477" i="11"/>
  <c r="Z477" i="11" s="1"/>
  <c r="A477" i="11"/>
  <c r="W476" i="11"/>
  <c r="V476" i="11"/>
  <c r="U476" i="11"/>
  <c r="T476" i="11"/>
  <c r="M476" i="11"/>
  <c r="L476" i="11"/>
  <c r="K476" i="11"/>
  <c r="J476" i="11"/>
  <c r="F476" i="11"/>
  <c r="E476" i="11"/>
  <c r="D476" i="11"/>
  <c r="B476" i="11"/>
  <c r="A476" i="11"/>
  <c r="W475" i="11"/>
  <c r="V475" i="11"/>
  <c r="U475" i="11"/>
  <c r="T475" i="11"/>
  <c r="M475" i="11"/>
  <c r="L475" i="11"/>
  <c r="K475" i="11"/>
  <c r="J475" i="11"/>
  <c r="F475" i="11"/>
  <c r="E475" i="11"/>
  <c r="D475" i="11"/>
  <c r="B475" i="11"/>
  <c r="Z475" i="11" s="1"/>
  <c r="A475" i="11"/>
  <c r="W474" i="11"/>
  <c r="V474" i="11"/>
  <c r="U474" i="11"/>
  <c r="T474" i="11"/>
  <c r="M474" i="11"/>
  <c r="L474" i="11"/>
  <c r="K474" i="11"/>
  <c r="J474" i="11"/>
  <c r="F474" i="11"/>
  <c r="E474" i="11"/>
  <c r="D474" i="11"/>
  <c r="B474" i="11"/>
  <c r="A474" i="11"/>
  <c r="W473" i="11"/>
  <c r="V473" i="11"/>
  <c r="U473" i="11"/>
  <c r="T473" i="11"/>
  <c r="M473" i="11"/>
  <c r="L473" i="11"/>
  <c r="K473" i="11"/>
  <c r="J473" i="11"/>
  <c r="F473" i="11"/>
  <c r="E473" i="11"/>
  <c r="D473" i="11"/>
  <c r="B473" i="11"/>
  <c r="A473" i="11"/>
  <c r="W472" i="11"/>
  <c r="V472" i="11"/>
  <c r="U472" i="11"/>
  <c r="T472" i="11"/>
  <c r="M472" i="11"/>
  <c r="L472" i="11"/>
  <c r="K472" i="11"/>
  <c r="J472" i="11"/>
  <c r="F472" i="11"/>
  <c r="E472" i="11"/>
  <c r="D472" i="11"/>
  <c r="B472" i="11"/>
  <c r="Z472" i="11" s="1"/>
  <c r="A472" i="11"/>
  <c r="W471" i="11"/>
  <c r="V471" i="11"/>
  <c r="U471" i="11"/>
  <c r="T471" i="11"/>
  <c r="M471" i="11"/>
  <c r="L471" i="11"/>
  <c r="K471" i="11"/>
  <c r="J471" i="11"/>
  <c r="F471" i="11"/>
  <c r="E471" i="11"/>
  <c r="D471" i="11"/>
  <c r="B471" i="11"/>
  <c r="Z471" i="11" s="1"/>
  <c r="A471" i="11"/>
  <c r="W470" i="11"/>
  <c r="V470" i="11"/>
  <c r="U470" i="11"/>
  <c r="T470" i="11"/>
  <c r="M470" i="11"/>
  <c r="L470" i="11"/>
  <c r="K470" i="11"/>
  <c r="J470" i="11"/>
  <c r="F470" i="11"/>
  <c r="E470" i="11"/>
  <c r="D470" i="11"/>
  <c r="B470" i="11"/>
  <c r="A470" i="11"/>
  <c r="V459" i="11"/>
  <c r="U459" i="11"/>
  <c r="T459" i="11"/>
  <c r="K459" i="11"/>
  <c r="J459" i="11"/>
  <c r="V458" i="11"/>
  <c r="U458" i="11"/>
  <c r="T458" i="11"/>
  <c r="K458" i="11"/>
  <c r="J458" i="11"/>
  <c r="W457" i="11"/>
  <c r="V457" i="11"/>
  <c r="U457" i="11"/>
  <c r="T457" i="11"/>
  <c r="M457" i="11"/>
  <c r="L457" i="11"/>
  <c r="K457" i="11"/>
  <c r="J457" i="11"/>
  <c r="F457" i="11"/>
  <c r="E457" i="11"/>
  <c r="D457" i="11"/>
  <c r="B457" i="11"/>
  <c r="Z457" i="11" s="1"/>
  <c r="A457" i="11"/>
  <c r="W456" i="11"/>
  <c r="V456" i="11"/>
  <c r="U456" i="11"/>
  <c r="T456" i="11"/>
  <c r="M456" i="11"/>
  <c r="L456" i="11"/>
  <c r="K456" i="11"/>
  <c r="J456" i="11"/>
  <c r="F456" i="11"/>
  <c r="E456" i="11"/>
  <c r="D456" i="11"/>
  <c r="B456" i="11"/>
  <c r="Z456" i="11" s="1"/>
  <c r="A456" i="11"/>
  <c r="W455" i="11"/>
  <c r="V455" i="11"/>
  <c r="U455" i="11"/>
  <c r="T455" i="11"/>
  <c r="M455" i="11"/>
  <c r="L455" i="11"/>
  <c r="K455" i="11"/>
  <c r="J455" i="11"/>
  <c r="F455" i="11"/>
  <c r="E455" i="11"/>
  <c r="D455" i="11"/>
  <c r="B455" i="11"/>
  <c r="Z455" i="11" s="1"/>
  <c r="A455" i="11"/>
  <c r="W454" i="11"/>
  <c r="V454" i="11"/>
  <c r="U454" i="11"/>
  <c r="T454" i="11"/>
  <c r="M454" i="11"/>
  <c r="L454" i="11"/>
  <c r="K454" i="11"/>
  <c r="J454" i="11"/>
  <c r="F454" i="11"/>
  <c r="E454" i="11"/>
  <c r="D454" i="11"/>
  <c r="B454" i="11"/>
  <c r="Z454" i="11" s="1"/>
  <c r="A454" i="11"/>
  <c r="W453" i="11"/>
  <c r="V453" i="11"/>
  <c r="U453" i="11"/>
  <c r="T453" i="11"/>
  <c r="M453" i="11"/>
  <c r="L453" i="11"/>
  <c r="K453" i="11"/>
  <c r="J453" i="11"/>
  <c r="F453" i="11"/>
  <c r="E453" i="11"/>
  <c r="D453" i="11"/>
  <c r="B453" i="11"/>
  <c r="A453" i="11"/>
  <c r="W452" i="11"/>
  <c r="V452" i="11"/>
  <c r="U452" i="11"/>
  <c r="T452" i="11"/>
  <c r="M452" i="11"/>
  <c r="L452" i="11"/>
  <c r="K452" i="11"/>
  <c r="J452" i="11"/>
  <c r="F452" i="11"/>
  <c r="E452" i="11"/>
  <c r="D452" i="11"/>
  <c r="B452" i="11"/>
  <c r="A452" i="11"/>
  <c r="W451" i="11"/>
  <c r="V451" i="11"/>
  <c r="U451" i="11"/>
  <c r="T451" i="11"/>
  <c r="M451" i="11"/>
  <c r="L451" i="11"/>
  <c r="K451" i="11"/>
  <c r="J451" i="11"/>
  <c r="F451" i="11"/>
  <c r="E451" i="11"/>
  <c r="D451" i="11"/>
  <c r="B451" i="11"/>
  <c r="Z451" i="11" s="1"/>
  <c r="A451" i="11"/>
  <c r="W450" i="11"/>
  <c r="V450" i="11"/>
  <c r="U450" i="11"/>
  <c r="T450" i="11"/>
  <c r="M450" i="11"/>
  <c r="L450" i="11"/>
  <c r="K450" i="11"/>
  <c r="J450" i="11"/>
  <c r="F450" i="11"/>
  <c r="E450" i="11"/>
  <c r="D450" i="11"/>
  <c r="B450" i="11"/>
  <c r="A450" i="11"/>
  <c r="W449" i="11"/>
  <c r="V449" i="11"/>
  <c r="U449" i="11"/>
  <c r="T449" i="11"/>
  <c r="M449" i="11"/>
  <c r="L449" i="11"/>
  <c r="K449" i="11"/>
  <c r="J449" i="11"/>
  <c r="F449" i="11"/>
  <c r="E449" i="11"/>
  <c r="D449" i="11"/>
  <c r="B449" i="11"/>
  <c r="A449" i="11"/>
  <c r="W448" i="11"/>
  <c r="V448" i="11"/>
  <c r="U448" i="11"/>
  <c r="T448" i="11"/>
  <c r="M448" i="11"/>
  <c r="L448" i="11"/>
  <c r="K448" i="11"/>
  <c r="J448" i="11"/>
  <c r="F448" i="11"/>
  <c r="E448" i="11"/>
  <c r="D448" i="11"/>
  <c r="B448" i="11"/>
  <c r="A448" i="11"/>
  <c r="V437" i="11"/>
  <c r="U437" i="11"/>
  <c r="T437" i="11"/>
  <c r="K437" i="11"/>
  <c r="J437" i="11"/>
  <c r="V436" i="11"/>
  <c r="U436" i="11"/>
  <c r="T436" i="11"/>
  <c r="K436" i="11"/>
  <c r="J436" i="11"/>
  <c r="W435" i="11"/>
  <c r="V435" i="11"/>
  <c r="U435" i="11"/>
  <c r="T435" i="11"/>
  <c r="M435" i="11"/>
  <c r="L435" i="11"/>
  <c r="K435" i="11"/>
  <c r="J435" i="11"/>
  <c r="F435" i="11"/>
  <c r="E435" i="11"/>
  <c r="D435" i="11"/>
  <c r="B435" i="11"/>
  <c r="Z435" i="11"/>
  <c r="A435" i="11"/>
  <c r="W434" i="11"/>
  <c r="V434" i="11"/>
  <c r="U434" i="11"/>
  <c r="T434" i="11"/>
  <c r="M434" i="11"/>
  <c r="L434" i="11"/>
  <c r="K434" i="11"/>
  <c r="J434" i="11"/>
  <c r="F434" i="11"/>
  <c r="E434" i="11"/>
  <c r="D434" i="11"/>
  <c r="B434" i="11"/>
  <c r="Z434" i="11" s="1"/>
  <c r="A434" i="11"/>
  <c r="W433" i="11"/>
  <c r="V433" i="11"/>
  <c r="U433" i="11"/>
  <c r="T433" i="11"/>
  <c r="M433" i="11"/>
  <c r="L433" i="11"/>
  <c r="K433" i="11"/>
  <c r="J433" i="11"/>
  <c r="F433" i="11"/>
  <c r="E433" i="11"/>
  <c r="D433" i="11"/>
  <c r="B433" i="11"/>
  <c r="Z433" i="11" s="1"/>
  <c r="A433" i="11"/>
  <c r="W432" i="11"/>
  <c r="V432" i="11"/>
  <c r="U432" i="11"/>
  <c r="T432" i="11"/>
  <c r="M432" i="11"/>
  <c r="L432" i="11"/>
  <c r="K432" i="11"/>
  <c r="J432" i="11"/>
  <c r="F432" i="11"/>
  <c r="E432" i="11"/>
  <c r="D432" i="11"/>
  <c r="B432" i="11"/>
  <c r="A432" i="11"/>
  <c r="W431" i="11"/>
  <c r="V431" i="11"/>
  <c r="U431" i="11"/>
  <c r="T431" i="11"/>
  <c r="M431" i="11"/>
  <c r="L431" i="11"/>
  <c r="K431" i="11"/>
  <c r="J431" i="11"/>
  <c r="F431" i="11"/>
  <c r="E431" i="11"/>
  <c r="D431" i="11"/>
  <c r="B431" i="11"/>
  <c r="Z431" i="11"/>
  <c r="A431" i="11"/>
  <c r="W430" i="11"/>
  <c r="V430" i="11"/>
  <c r="U430" i="11"/>
  <c r="T430" i="11"/>
  <c r="M430" i="11"/>
  <c r="L430" i="11"/>
  <c r="K430" i="11"/>
  <c r="J430" i="11"/>
  <c r="F430" i="11"/>
  <c r="E430" i="11"/>
  <c r="D430" i="11"/>
  <c r="B430" i="11"/>
  <c r="Z430" i="11" s="1"/>
  <c r="A430" i="11"/>
  <c r="W429" i="11"/>
  <c r="V429" i="11"/>
  <c r="U429" i="11"/>
  <c r="T429" i="11"/>
  <c r="M429" i="11"/>
  <c r="L429" i="11"/>
  <c r="K429" i="11"/>
  <c r="J429" i="11"/>
  <c r="F429" i="11"/>
  <c r="E429" i="11"/>
  <c r="D429" i="11"/>
  <c r="B429" i="11"/>
  <c r="A429" i="11"/>
  <c r="W428" i="11"/>
  <c r="V428" i="11"/>
  <c r="U428" i="11"/>
  <c r="T428" i="11"/>
  <c r="M428" i="11"/>
  <c r="L428" i="11"/>
  <c r="K428" i="11"/>
  <c r="J428" i="11"/>
  <c r="F428" i="11"/>
  <c r="E428" i="11"/>
  <c r="D428" i="11"/>
  <c r="B428" i="11"/>
  <c r="A428" i="11"/>
  <c r="W427" i="11"/>
  <c r="V427" i="11"/>
  <c r="U427" i="11"/>
  <c r="T427" i="11"/>
  <c r="M427" i="11"/>
  <c r="L427" i="11"/>
  <c r="K427" i="11"/>
  <c r="J427" i="11"/>
  <c r="F427" i="11"/>
  <c r="E427" i="11"/>
  <c r="D427" i="11"/>
  <c r="B427" i="11"/>
  <c r="Z427" i="11" s="1"/>
  <c r="A427" i="11"/>
  <c r="W426" i="11"/>
  <c r="V426" i="11"/>
  <c r="U426" i="11"/>
  <c r="T426" i="11"/>
  <c r="M426" i="11"/>
  <c r="L426" i="11"/>
  <c r="K426" i="11"/>
  <c r="J426" i="11"/>
  <c r="F426" i="11"/>
  <c r="E426" i="11"/>
  <c r="D426" i="11"/>
  <c r="B426" i="11"/>
  <c r="A426" i="11"/>
  <c r="V415" i="11"/>
  <c r="U415" i="11"/>
  <c r="T415" i="11"/>
  <c r="K415" i="11"/>
  <c r="J415" i="11"/>
  <c r="V414" i="11"/>
  <c r="U414" i="11"/>
  <c r="T414" i="11"/>
  <c r="K414" i="11"/>
  <c r="J414" i="11"/>
  <c r="W413" i="11"/>
  <c r="V413" i="11"/>
  <c r="U413" i="11"/>
  <c r="T413" i="11"/>
  <c r="M413" i="11"/>
  <c r="L413" i="11"/>
  <c r="K413" i="11"/>
  <c r="J413" i="11"/>
  <c r="F413" i="11"/>
  <c r="E413" i="11"/>
  <c r="D413" i="11"/>
  <c r="B413" i="11"/>
  <c r="Z413" i="11" s="1"/>
  <c r="A413" i="11"/>
  <c r="W412" i="11"/>
  <c r="V412" i="11"/>
  <c r="U412" i="11"/>
  <c r="T412" i="11"/>
  <c r="M412" i="11"/>
  <c r="L412" i="11"/>
  <c r="K412" i="11"/>
  <c r="J412" i="11"/>
  <c r="F412" i="11"/>
  <c r="E412" i="11"/>
  <c r="D412" i="11"/>
  <c r="B412" i="11"/>
  <c r="Z412" i="11" s="1"/>
  <c r="A412" i="11"/>
  <c r="W411" i="11"/>
  <c r="V411" i="11"/>
  <c r="U411" i="11"/>
  <c r="T411" i="11"/>
  <c r="M411" i="11"/>
  <c r="L411" i="11"/>
  <c r="K411" i="11"/>
  <c r="J411" i="11"/>
  <c r="F411" i="11"/>
  <c r="E411" i="11"/>
  <c r="D411" i="11"/>
  <c r="B411" i="11"/>
  <c r="A411" i="11"/>
  <c r="W410" i="11"/>
  <c r="V410" i="11"/>
  <c r="U410" i="11"/>
  <c r="T410" i="11"/>
  <c r="M410" i="11"/>
  <c r="L410" i="11"/>
  <c r="K410" i="11"/>
  <c r="J410" i="11"/>
  <c r="F410" i="11"/>
  <c r="E410" i="11"/>
  <c r="D410" i="11"/>
  <c r="B410" i="11"/>
  <c r="A410" i="11"/>
  <c r="W409" i="11"/>
  <c r="V409" i="11"/>
  <c r="U409" i="11"/>
  <c r="T409" i="11"/>
  <c r="M409" i="11"/>
  <c r="L409" i="11"/>
  <c r="K409" i="11"/>
  <c r="J409" i="11"/>
  <c r="F409" i="11"/>
  <c r="E409" i="11"/>
  <c r="D409" i="11"/>
  <c r="B409" i="11"/>
  <c r="Z409" i="11" s="1"/>
  <c r="A409" i="11"/>
  <c r="W408" i="11"/>
  <c r="V408" i="11"/>
  <c r="U408" i="11"/>
  <c r="T408" i="11"/>
  <c r="M408" i="11"/>
  <c r="L408" i="11"/>
  <c r="K408" i="11"/>
  <c r="J408" i="11"/>
  <c r="F408" i="11"/>
  <c r="E408" i="11"/>
  <c r="D408" i="11"/>
  <c r="B408" i="11"/>
  <c r="Z408" i="11" s="1"/>
  <c r="A408" i="11"/>
  <c r="W407" i="11"/>
  <c r="V407" i="11"/>
  <c r="U407" i="11"/>
  <c r="T407" i="11"/>
  <c r="M407" i="11"/>
  <c r="L407" i="11"/>
  <c r="K407" i="11"/>
  <c r="J407" i="11"/>
  <c r="F407" i="11"/>
  <c r="E407" i="11"/>
  <c r="D407" i="11"/>
  <c r="B407" i="11"/>
  <c r="A407" i="11"/>
  <c r="W406" i="11"/>
  <c r="V406" i="11"/>
  <c r="U406" i="11"/>
  <c r="T406" i="11"/>
  <c r="M406" i="11"/>
  <c r="L406" i="11"/>
  <c r="K406" i="11"/>
  <c r="J406" i="11"/>
  <c r="F406" i="11"/>
  <c r="E406" i="11"/>
  <c r="D406" i="11"/>
  <c r="B406" i="11"/>
  <c r="A406" i="11"/>
  <c r="W405" i="11"/>
  <c r="V405" i="11"/>
  <c r="U405" i="11"/>
  <c r="T405" i="11"/>
  <c r="M405" i="11"/>
  <c r="L405" i="11"/>
  <c r="K405" i="11"/>
  <c r="J405" i="11"/>
  <c r="F405" i="11"/>
  <c r="E405" i="11"/>
  <c r="D405" i="11"/>
  <c r="B405" i="11"/>
  <c r="Y405" i="11" s="1"/>
  <c r="A405" i="11"/>
  <c r="W404" i="11"/>
  <c r="V404" i="11"/>
  <c r="U404" i="11"/>
  <c r="T404" i="11"/>
  <c r="M404" i="11"/>
  <c r="L404" i="11"/>
  <c r="K404" i="11"/>
  <c r="J404" i="11"/>
  <c r="F404" i="11"/>
  <c r="E404" i="11"/>
  <c r="D404" i="11"/>
  <c r="B404" i="11"/>
  <c r="Z404" i="11" s="1"/>
  <c r="A404" i="11"/>
  <c r="V393" i="11"/>
  <c r="U393" i="11"/>
  <c r="T393" i="11"/>
  <c r="K393" i="11"/>
  <c r="J393" i="11"/>
  <c r="V392" i="11"/>
  <c r="U392" i="11"/>
  <c r="T392" i="11"/>
  <c r="K392" i="11"/>
  <c r="J392" i="11"/>
  <c r="W391" i="11"/>
  <c r="V391" i="11"/>
  <c r="U391" i="11"/>
  <c r="T391" i="11"/>
  <c r="M391" i="11"/>
  <c r="L391" i="11"/>
  <c r="K391" i="11"/>
  <c r="J391" i="11"/>
  <c r="F391" i="11"/>
  <c r="E391" i="11"/>
  <c r="D391" i="11"/>
  <c r="B391" i="11"/>
  <c r="Z391" i="11" s="1"/>
  <c r="A391" i="11"/>
  <c r="W390" i="11"/>
  <c r="V390" i="11"/>
  <c r="U390" i="11"/>
  <c r="T390" i="11"/>
  <c r="M390" i="11"/>
  <c r="L390" i="11"/>
  <c r="K390" i="11"/>
  <c r="J390" i="11"/>
  <c r="F390" i="11"/>
  <c r="E390" i="11"/>
  <c r="D390" i="11"/>
  <c r="B390" i="11"/>
  <c r="A390" i="11"/>
  <c r="W389" i="11"/>
  <c r="V389" i="11"/>
  <c r="U389" i="11"/>
  <c r="T389" i="11"/>
  <c r="M389" i="11"/>
  <c r="L389" i="11"/>
  <c r="K389" i="11"/>
  <c r="J389" i="11"/>
  <c r="F389" i="11"/>
  <c r="E389" i="11"/>
  <c r="D389" i="11"/>
  <c r="B389" i="11"/>
  <c r="A389" i="11"/>
  <c r="W388" i="11"/>
  <c r="V388" i="11"/>
  <c r="U388" i="11"/>
  <c r="T388" i="11"/>
  <c r="M388" i="11"/>
  <c r="L388" i="11"/>
  <c r="K388" i="11"/>
  <c r="J388" i="11"/>
  <c r="F388" i="11"/>
  <c r="E388" i="11"/>
  <c r="D388" i="11"/>
  <c r="B388" i="11"/>
  <c r="Y388" i="11" s="1"/>
  <c r="A388" i="11"/>
  <c r="W387" i="11"/>
  <c r="V387" i="11"/>
  <c r="U387" i="11"/>
  <c r="T387" i="11"/>
  <c r="M387" i="11"/>
  <c r="L387" i="11"/>
  <c r="K387" i="11"/>
  <c r="J387" i="11"/>
  <c r="F387" i="11"/>
  <c r="E387" i="11"/>
  <c r="D387" i="11"/>
  <c r="B387" i="11"/>
  <c r="Z387" i="11" s="1"/>
  <c r="A387" i="11"/>
  <c r="W386" i="11"/>
  <c r="V386" i="11"/>
  <c r="U386" i="11"/>
  <c r="T386" i="11"/>
  <c r="M386" i="11"/>
  <c r="L386" i="11"/>
  <c r="K386" i="11"/>
  <c r="J386" i="11"/>
  <c r="F386" i="11"/>
  <c r="E386" i="11"/>
  <c r="D386" i="11"/>
  <c r="B386" i="11"/>
  <c r="A386" i="11"/>
  <c r="W385" i="11"/>
  <c r="V385" i="11"/>
  <c r="U385" i="11"/>
  <c r="T385" i="11"/>
  <c r="M385" i="11"/>
  <c r="L385" i="11"/>
  <c r="K385" i="11"/>
  <c r="J385" i="11"/>
  <c r="F385" i="11"/>
  <c r="E385" i="11"/>
  <c r="D385" i="11"/>
  <c r="B385" i="11"/>
  <c r="Z385" i="11" s="1"/>
  <c r="A385" i="11"/>
  <c r="W384" i="11"/>
  <c r="V384" i="11"/>
  <c r="U384" i="11"/>
  <c r="T384" i="11"/>
  <c r="M384" i="11"/>
  <c r="L384" i="11"/>
  <c r="K384" i="11"/>
  <c r="J384" i="11"/>
  <c r="F384" i="11"/>
  <c r="E384" i="11"/>
  <c r="D384" i="11"/>
  <c r="B384" i="11"/>
  <c r="Z384" i="11" s="1"/>
  <c r="A384" i="11"/>
  <c r="W383" i="11"/>
  <c r="V383" i="11"/>
  <c r="U383" i="11"/>
  <c r="T383" i="11"/>
  <c r="M383" i="11"/>
  <c r="L383" i="11"/>
  <c r="K383" i="11"/>
  <c r="J383" i="11"/>
  <c r="F383" i="11"/>
  <c r="E383" i="11"/>
  <c r="D383" i="11"/>
  <c r="B383" i="11"/>
  <c r="Z383" i="11" s="1"/>
  <c r="A383" i="11"/>
  <c r="W382" i="11"/>
  <c r="V382" i="11"/>
  <c r="U382" i="11"/>
  <c r="T382" i="11"/>
  <c r="M382" i="11"/>
  <c r="L382" i="11"/>
  <c r="K382" i="11"/>
  <c r="J382" i="11"/>
  <c r="F382" i="11"/>
  <c r="E382" i="11"/>
  <c r="D382" i="11"/>
  <c r="B382" i="11"/>
  <c r="Z382" i="11" s="1"/>
  <c r="A382" i="11"/>
  <c r="V371" i="11"/>
  <c r="U371" i="11"/>
  <c r="T371" i="11"/>
  <c r="K371" i="11"/>
  <c r="J371" i="11"/>
  <c r="V370" i="11"/>
  <c r="U370" i="11"/>
  <c r="T370" i="11"/>
  <c r="K370" i="11"/>
  <c r="J370" i="11"/>
  <c r="W369" i="11"/>
  <c r="V369" i="11"/>
  <c r="U369" i="11"/>
  <c r="T369" i="11"/>
  <c r="M369" i="11"/>
  <c r="L369" i="11"/>
  <c r="K369" i="11"/>
  <c r="J369" i="11"/>
  <c r="F369" i="11"/>
  <c r="E369" i="11"/>
  <c r="D369" i="11"/>
  <c r="B369" i="11"/>
  <c r="A369" i="11"/>
  <c r="W368" i="11"/>
  <c r="V368" i="11"/>
  <c r="U368" i="11"/>
  <c r="T368" i="11"/>
  <c r="M368" i="11"/>
  <c r="L368" i="11"/>
  <c r="K368" i="11"/>
  <c r="J368" i="11"/>
  <c r="F368" i="11"/>
  <c r="E368" i="11"/>
  <c r="D368" i="11"/>
  <c r="B368" i="11"/>
  <c r="Z368" i="11" s="1"/>
  <c r="A368" i="11"/>
  <c r="W367" i="11"/>
  <c r="V367" i="11"/>
  <c r="U367" i="11"/>
  <c r="T367" i="11"/>
  <c r="M367" i="11"/>
  <c r="L367" i="11"/>
  <c r="K367" i="11"/>
  <c r="J367" i="11"/>
  <c r="F367" i="11"/>
  <c r="E367" i="11"/>
  <c r="D367" i="11"/>
  <c r="B367" i="11"/>
  <c r="Y367" i="11" s="1"/>
  <c r="A367" i="11"/>
  <c r="W366" i="11"/>
  <c r="V366" i="11"/>
  <c r="U366" i="11"/>
  <c r="T366" i="11"/>
  <c r="M366" i="11"/>
  <c r="L366" i="11"/>
  <c r="K366" i="11"/>
  <c r="J366" i="11"/>
  <c r="F366" i="11"/>
  <c r="E366" i="11"/>
  <c r="D366" i="11"/>
  <c r="B366" i="11"/>
  <c r="A366" i="11"/>
  <c r="W365" i="11"/>
  <c r="V365" i="11"/>
  <c r="U365" i="11"/>
  <c r="T365" i="11"/>
  <c r="M365" i="11"/>
  <c r="L365" i="11"/>
  <c r="K365" i="11"/>
  <c r="J365" i="11"/>
  <c r="F365" i="11"/>
  <c r="E365" i="11"/>
  <c r="D365" i="11"/>
  <c r="B365" i="11"/>
  <c r="A365" i="11"/>
  <c r="W364" i="11"/>
  <c r="V364" i="11"/>
  <c r="U364" i="11"/>
  <c r="T364" i="11"/>
  <c r="M364" i="11"/>
  <c r="L364" i="11"/>
  <c r="K364" i="11"/>
  <c r="J364" i="11"/>
  <c r="F364" i="11"/>
  <c r="E364" i="11"/>
  <c r="D364" i="11"/>
  <c r="B364" i="11"/>
  <c r="Z364" i="11" s="1"/>
  <c r="A364" i="11"/>
  <c r="W363" i="11"/>
  <c r="V363" i="11"/>
  <c r="U363" i="11"/>
  <c r="T363" i="11"/>
  <c r="M363" i="11"/>
  <c r="L363" i="11"/>
  <c r="K363" i="11"/>
  <c r="J363" i="11"/>
  <c r="F363" i="11"/>
  <c r="E363" i="11"/>
  <c r="D363" i="11"/>
  <c r="B363" i="11"/>
  <c r="A363" i="11"/>
  <c r="W362" i="11"/>
  <c r="V362" i="11"/>
  <c r="U362" i="11"/>
  <c r="T362" i="11"/>
  <c r="M362" i="11"/>
  <c r="L362" i="11"/>
  <c r="K362" i="11"/>
  <c r="J362" i="11"/>
  <c r="F362" i="11"/>
  <c r="E362" i="11"/>
  <c r="D362" i="11"/>
  <c r="B362" i="11"/>
  <c r="Z362" i="11" s="1"/>
  <c r="A362" i="11"/>
  <c r="W361" i="11"/>
  <c r="V361" i="11"/>
  <c r="U361" i="11"/>
  <c r="T361" i="11"/>
  <c r="M361" i="11"/>
  <c r="L361" i="11"/>
  <c r="K361" i="11"/>
  <c r="J361" i="11"/>
  <c r="F361" i="11"/>
  <c r="E361" i="11"/>
  <c r="D361" i="11"/>
  <c r="B361" i="11"/>
  <c r="Z361" i="11" s="1"/>
  <c r="A361" i="11"/>
  <c r="W360" i="11"/>
  <c r="V360" i="11"/>
  <c r="U360" i="11"/>
  <c r="T360" i="11"/>
  <c r="M360" i="11"/>
  <c r="L360" i="11"/>
  <c r="K360" i="11"/>
  <c r="J360" i="11"/>
  <c r="F360" i="11"/>
  <c r="E360" i="11"/>
  <c r="D360" i="11"/>
  <c r="B360" i="11"/>
  <c r="Z360" i="11" s="1"/>
  <c r="A360" i="11"/>
  <c r="V349" i="11"/>
  <c r="U349" i="11"/>
  <c r="T349" i="11"/>
  <c r="K349" i="11"/>
  <c r="J349" i="11"/>
  <c r="V348" i="11"/>
  <c r="U348" i="11"/>
  <c r="T348" i="11"/>
  <c r="K348" i="11"/>
  <c r="J348" i="11"/>
  <c r="W347" i="11"/>
  <c r="V347" i="11"/>
  <c r="U347" i="11"/>
  <c r="T347" i="11"/>
  <c r="M347" i="11"/>
  <c r="L347" i="11"/>
  <c r="K347" i="11"/>
  <c r="J347" i="11"/>
  <c r="F347" i="11"/>
  <c r="E347" i="11"/>
  <c r="D347" i="11"/>
  <c r="B347" i="11"/>
  <c r="Z347" i="11" s="1"/>
  <c r="A347" i="11"/>
  <c r="W346" i="11"/>
  <c r="V346" i="11"/>
  <c r="U346" i="11"/>
  <c r="T346" i="11"/>
  <c r="M346" i="11"/>
  <c r="L346" i="11"/>
  <c r="K346" i="11"/>
  <c r="J346" i="11"/>
  <c r="F346" i="11"/>
  <c r="E346" i="11"/>
  <c r="D346" i="11"/>
  <c r="B346" i="11"/>
  <c r="A346" i="11"/>
  <c r="W345" i="11"/>
  <c r="V345" i="11"/>
  <c r="U345" i="11"/>
  <c r="T345" i="11"/>
  <c r="M345" i="11"/>
  <c r="L345" i="11"/>
  <c r="K345" i="11"/>
  <c r="J345" i="11"/>
  <c r="F345" i="11"/>
  <c r="E345" i="11"/>
  <c r="D345" i="11"/>
  <c r="B345" i="11"/>
  <c r="A345" i="11"/>
  <c r="W344" i="11"/>
  <c r="V344" i="11"/>
  <c r="U344" i="11"/>
  <c r="T344" i="11"/>
  <c r="M344" i="11"/>
  <c r="L344" i="11"/>
  <c r="K344" i="11"/>
  <c r="J344" i="11"/>
  <c r="F344" i="11"/>
  <c r="E344" i="11"/>
  <c r="D344" i="11"/>
  <c r="B344" i="11"/>
  <c r="Z344" i="11" s="1"/>
  <c r="A344" i="11"/>
  <c r="W343" i="11"/>
  <c r="V343" i="11"/>
  <c r="U343" i="11"/>
  <c r="T343" i="11"/>
  <c r="M343" i="11"/>
  <c r="L343" i="11"/>
  <c r="K343" i="11"/>
  <c r="J343" i="11"/>
  <c r="F343" i="11"/>
  <c r="E343" i="11"/>
  <c r="D343" i="11"/>
  <c r="B343" i="11"/>
  <c r="Z343" i="11" s="1"/>
  <c r="A343" i="11"/>
  <c r="W342" i="11"/>
  <c r="V342" i="11"/>
  <c r="U342" i="11"/>
  <c r="T342" i="11"/>
  <c r="M342" i="11"/>
  <c r="L342" i="11"/>
  <c r="K342" i="11"/>
  <c r="J342" i="11"/>
  <c r="F342" i="11"/>
  <c r="E342" i="11"/>
  <c r="D342" i="11"/>
  <c r="B342" i="11"/>
  <c r="Z342" i="11" s="1"/>
  <c r="A342" i="11"/>
  <c r="W341" i="11"/>
  <c r="V341" i="11"/>
  <c r="U341" i="11"/>
  <c r="T341" i="11"/>
  <c r="M341" i="11"/>
  <c r="L341" i="11"/>
  <c r="K341" i="11"/>
  <c r="J341" i="11"/>
  <c r="F341" i="11"/>
  <c r="E341" i="11"/>
  <c r="D341" i="11"/>
  <c r="B341" i="11"/>
  <c r="Z341" i="11" s="1"/>
  <c r="A341" i="11"/>
  <c r="W340" i="11"/>
  <c r="V340" i="11"/>
  <c r="U340" i="11"/>
  <c r="T340" i="11"/>
  <c r="M340" i="11"/>
  <c r="L340" i="11"/>
  <c r="K340" i="11"/>
  <c r="J340" i="11"/>
  <c r="F340" i="11"/>
  <c r="E340" i="11"/>
  <c r="D340" i="11"/>
  <c r="B340" i="11"/>
  <c r="A340" i="11"/>
  <c r="W339" i="11"/>
  <c r="V339" i="11"/>
  <c r="U339" i="11"/>
  <c r="T339" i="11"/>
  <c r="M339" i="11"/>
  <c r="L339" i="11"/>
  <c r="K339" i="11"/>
  <c r="J339" i="11"/>
  <c r="F339" i="11"/>
  <c r="E339" i="11"/>
  <c r="D339" i="11"/>
  <c r="B339" i="11"/>
  <c r="Z339" i="11"/>
  <c r="A339" i="11"/>
  <c r="W338" i="11"/>
  <c r="V338" i="11"/>
  <c r="U338" i="11"/>
  <c r="T338" i="11"/>
  <c r="M338" i="11"/>
  <c r="L338" i="11"/>
  <c r="K338" i="11"/>
  <c r="J338" i="11"/>
  <c r="F338" i="11"/>
  <c r="E338" i="11"/>
  <c r="D338" i="11"/>
  <c r="B338" i="11"/>
  <c r="Z338" i="11" s="1"/>
  <c r="A338" i="11"/>
  <c r="V327" i="11"/>
  <c r="U327" i="11"/>
  <c r="T327" i="11"/>
  <c r="K327" i="11"/>
  <c r="J327" i="11"/>
  <c r="V326" i="11"/>
  <c r="U326" i="11"/>
  <c r="T326" i="11"/>
  <c r="K326" i="11"/>
  <c r="J326" i="11"/>
  <c r="W325" i="11"/>
  <c r="V325" i="11"/>
  <c r="U325" i="11"/>
  <c r="T325" i="11"/>
  <c r="M325" i="11"/>
  <c r="L325" i="11"/>
  <c r="K325" i="11"/>
  <c r="J325" i="11"/>
  <c r="F325" i="11"/>
  <c r="E325" i="11"/>
  <c r="D325" i="11"/>
  <c r="B325" i="11"/>
  <c r="A325" i="11"/>
  <c r="W324" i="11"/>
  <c r="V324" i="11"/>
  <c r="U324" i="11"/>
  <c r="T324" i="11"/>
  <c r="M324" i="11"/>
  <c r="L324" i="11"/>
  <c r="K324" i="11"/>
  <c r="J324" i="11"/>
  <c r="F324" i="11"/>
  <c r="E324" i="11"/>
  <c r="D324" i="11"/>
  <c r="B324" i="11"/>
  <c r="A324" i="11"/>
  <c r="W323" i="11"/>
  <c r="V323" i="11"/>
  <c r="U323" i="11"/>
  <c r="T323" i="11"/>
  <c r="M323" i="11"/>
  <c r="L323" i="11"/>
  <c r="K323" i="11"/>
  <c r="J323" i="11"/>
  <c r="F323" i="11"/>
  <c r="E323" i="11"/>
  <c r="D323" i="11"/>
  <c r="B323" i="11"/>
  <c r="Y323" i="11" s="1"/>
  <c r="A323" i="11"/>
  <c r="W322" i="11"/>
  <c r="V322" i="11"/>
  <c r="U322" i="11"/>
  <c r="T322" i="11"/>
  <c r="M322" i="11"/>
  <c r="L322" i="11"/>
  <c r="K322" i="11"/>
  <c r="J322" i="11"/>
  <c r="F322" i="11"/>
  <c r="E322" i="11"/>
  <c r="D322" i="11"/>
  <c r="B322" i="11"/>
  <c r="Z322" i="11" s="1"/>
  <c r="A322" i="11"/>
  <c r="W321" i="11"/>
  <c r="V321" i="11"/>
  <c r="U321" i="11"/>
  <c r="T321" i="11"/>
  <c r="M321" i="11"/>
  <c r="L321" i="11"/>
  <c r="K321" i="11"/>
  <c r="J321" i="11"/>
  <c r="F321" i="11"/>
  <c r="E321" i="11"/>
  <c r="D321" i="11"/>
  <c r="B321" i="11"/>
  <c r="Z321" i="11" s="1"/>
  <c r="A321" i="11"/>
  <c r="W320" i="11"/>
  <c r="V320" i="11"/>
  <c r="U320" i="11"/>
  <c r="T320" i="11"/>
  <c r="M320" i="11"/>
  <c r="L320" i="11"/>
  <c r="K320" i="11"/>
  <c r="J320" i="11"/>
  <c r="F320" i="11"/>
  <c r="E320" i="11"/>
  <c r="D320" i="11"/>
  <c r="B320" i="11"/>
  <c r="Z320" i="11" s="1"/>
  <c r="A320" i="11"/>
  <c r="W319" i="11"/>
  <c r="V319" i="11"/>
  <c r="U319" i="11"/>
  <c r="T319" i="11"/>
  <c r="M319" i="11"/>
  <c r="L319" i="11"/>
  <c r="K319" i="11"/>
  <c r="J319" i="11"/>
  <c r="F319" i="11"/>
  <c r="E319" i="11"/>
  <c r="D319" i="11"/>
  <c r="B319" i="11"/>
  <c r="A319" i="11"/>
  <c r="W318" i="11"/>
  <c r="V318" i="11"/>
  <c r="U318" i="11"/>
  <c r="T318" i="11"/>
  <c r="M318" i="11"/>
  <c r="L318" i="11"/>
  <c r="K318" i="11"/>
  <c r="J318" i="11"/>
  <c r="F318" i="11"/>
  <c r="E318" i="11"/>
  <c r="D318" i="11"/>
  <c r="B318" i="11"/>
  <c r="A318" i="11"/>
  <c r="W317" i="11"/>
  <c r="V317" i="11"/>
  <c r="U317" i="11"/>
  <c r="T317" i="11"/>
  <c r="M317" i="11"/>
  <c r="L317" i="11"/>
  <c r="K317" i="11"/>
  <c r="J317" i="11"/>
  <c r="F317" i="11"/>
  <c r="E317" i="11"/>
  <c r="D317" i="11"/>
  <c r="B317" i="11"/>
  <c r="A317" i="11"/>
  <c r="W316" i="11"/>
  <c r="V316" i="11"/>
  <c r="U316" i="11"/>
  <c r="T316" i="11"/>
  <c r="M316" i="11"/>
  <c r="L316" i="11"/>
  <c r="K316" i="11"/>
  <c r="J316" i="11"/>
  <c r="F316" i="11"/>
  <c r="E316" i="11"/>
  <c r="D316" i="11"/>
  <c r="B316" i="11"/>
  <c r="Z316" i="11"/>
  <c r="A316" i="11"/>
  <c r="V305" i="11"/>
  <c r="U305" i="11"/>
  <c r="T305" i="11"/>
  <c r="K305" i="11"/>
  <c r="J305" i="11"/>
  <c r="V304" i="11"/>
  <c r="U304" i="11"/>
  <c r="T304" i="11"/>
  <c r="K304" i="11"/>
  <c r="J304" i="11"/>
  <c r="W303" i="11"/>
  <c r="V303" i="11"/>
  <c r="U303" i="11"/>
  <c r="T303" i="11"/>
  <c r="M303" i="11"/>
  <c r="L303" i="11"/>
  <c r="K303" i="11"/>
  <c r="J303" i="11"/>
  <c r="F303" i="11"/>
  <c r="E303" i="11"/>
  <c r="D303" i="11"/>
  <c r="B303" i="11"/>
  <c r="Z303" i="11"/>
  <c r="A303" i="11"/>
  <c r="W302" i="11"/>
  <c r="V302" i="11"/>
  <c r="U302" i="11"/>
  <c r="T302" i="11"/>
  <c r="M302" i="11"/>
  <c r="L302" i="11"/>
  <c r="K302" i="11"/>
  <c r="J302" i="11"/>
  <c r="F302" i="11"/>
  <c r="E302" i="11"/>
  <c r="D302" i="11"/>
  <c r="B302" i="11"/>
  <c r="A302" i="11"/>
  <c r="W301" i="11"/>
  <c r="V301" i="11"/>
  <c r="U301" i="11"/>
  <c r="T301" i="11"/>
  <c r="M301" i="11"/>
  <c r="L301" i="11"/>
  <c r="K301" i="11"/>
  <c r="J301" i="11"/>
  <c r="F301" i="11"/>
  <c r="E301" i="11"/>
  <c r="D301" i="11"/>
  <c r="B301" i="11"/>
  <c r="A301" i="11"/>
  <c r="W300" i="11"/>
  <c r="V300" i="11"/>
  <c r="U300" i="11"/>
  <c r="T300" i="11"/>
  <c r="M300" i="11"/>
  <c r="L300" i="11"/>
  <c r="K300" i="11"/>
  <c r="J300" i="11"/>
  <c r="F300" i="11"/>
  <c r="E300" i="11"/>
  <c r="D300" i="11"/>
  <c r="B300" i="11"/>
  <c r="A300" i="11"/>
  <c r="W299" i="11"/>
  <c r="V299" i="11"/>
  <c r="U299" i="11"/>
  <c r="T299" i="11"/>
  <c r="M299" i="11"/>
  <c r="L299" i="11"/>
  <c r="K299" i="11"/>
  <c r="J299" i="11"/>
  <c r="F299" i="11"/>
  <c r="E299" i="11"/>
  <c r="D299" i="11"/>
  <c r="B299" i="11"/>
  <c r="Z299" i="11" s="1"/>
  <c r="A299" i="11"/>
  <c r="W298" i="11"/>
  <c r="V298" i="11"/>
  <c r="U298" i="11"/>
  <c r="T298" i="11"/>
  <c r="M298" i="11"/>
  <c r="L298" i="11"/>
  <c r="K298" i="11"/>
  <c r="J298" i="11"/>
  <c r="F298" i="11"/>
  <c r="E298" i="11"/>
  <c r="D298" i="11"/>
  <c r="B298" i="11"/>
  <c r="A298" i="11"/>
  <c r="W297" i="11"/>
  <c r="V297" i="11"/>
  <c r="U297" i="11"/>
  <c r="T297" i="11"/>
  <c r="M297" i="11"/>
  <c r="L297" i="11"/>
  <c r="K297" i="11"/>
  <c r="J297" i="11"/>
  <c r="F297" i="11"/>
  <c r="E297" i="11"/>
  <c r="D297" i="11"/>
  <c r="B297" i="11"/>
  <c r="Z297" i="11" s="1"/>
  <c r="A297" i="11"/>
  <c r="W296" i="11"/>
  <c r="V296" i="11"/>
  <c r="U296" i="11"/>
  <c r="T296" i="11"/>
  <c r="M296" i="11"/>
  <c r="L296" i="11"/>
  <c r="K296" i="11"/>
  <c r="J296" i="11"/>
  <c r="F296" i="11"/>
  <c r="E296" i="11"/>
  <c r="D296" i="11"/>
  <c r="B296" i="11"/>
  <c r="Z296" i="11" s="1"/>
  <c r="A296" i="11"/>
  <c r="W295" i="11"/>
  <c r="V295" i="11"/>
  <c r="U295" i="11"/>
  <c r="T295" i="11"/>
  <c r="M295" i="11"/>
  <c r="L295" i="11"/>
  <c r="K295" i="11"/>
  <c r="J295" i="11"/>
  <c r="F295" i="11"/>
  <c r="E295" i="11"/>
  <c r="D295" i="11"/>
  <c r="B295" i="11"/>
  <c r="Z295" i="11" s="1"/>
  <c r="A295" i="11"/>
  <c r="W294" i="11"/>
  <c r="V294" i="11"/>
  <c r="U294" i="11"/>
  <c r="T294" i="11"/>
  <c r="M294" i="11"/>
  <c r="L294" i="11"/>
  <c r="K294" i="11"/>
  <c r="J294" i="11"/>
  <c r="F294" i="11"/>
  <c r="E294" i="11"/>
  <c r="D294" i="11"/>
  <c r="B294" i="11"/>
  <c r="A294" i="11"/>
  <c r="V283" i="11"/>
  <c r="U283" i="11"/>
  <c r="T283" i="11"/>
  <c r="K283" i="11"/>
  <c r="J283" i="11"/>
  <c r="V282" i="11"/>
  <c r="U282" i="11"/>
  <c r="T282" i="11"/>
  <c r="K282" i="11"/>
  <c r="J282" i="11"/>
  <c r="W281" i="11"/>
  <c r="V281" i="11"/>
  <c r="U281" i="11"/>
  <c r="T281" i="11"/>
  <c r="M281" i="11"/>
  <c r="L281" i="11"/>
  <c r="K281" i="11"/>
  <c r="J281" i="11"/>
  <c r="F281" i="11"/>
  <c r="E281" i="11"/>
  <c r="D281" i="11"/>
  <c r="B281" i="11"/>
  <c r="Z281" i="11" s="1"/>
  <c r="A281" i="11"/>
  <c r="W280" i="11"/>
  <c r="V280" i="11"/>
  <c r="U280" i="11"/>
  <c r="T280" i="11"/>
  <c r="M280" i="11"/>
  <c r="L280" i="11"/>
  <c r="K280" i="11"/>
  <c r="J280" i="11"/>
  <c r="F280" i="11"/>
  <c r="E280" i="11"/>
  <c r="D280" i="11"/>
  <c r="B280" i="11"/>
  <c r="A280" i="11"/>
  <c r="W279" i="11"/>
  <c r="V279" i="11"/>
  <c r="U279" i="11"/>
  <c r="T279" i="11"/>
  <c r="M279" i="11"/>
  <c r="L279" i="11"/>
  <c r="K279" i="11"/>
  <c r="J279" i="11"/>
  <c r="F279" i="11"/>
  <c r="E279" i="11"/>
  <c r="D279" i="11"/>
  <c r="B279" i="11"/>
  <c r="Z279" i="11" s="1"/>
  <c r="A279" i="11"/>
  <c r="W278" i="11"/>
  <c r="V278" i="11"/>
  <c r="U278" i="11"/>
  <c r="T278" i="11"/>
  <c r="M278" i="11"/>
  <c r="L278" i="11"/>
  <c r="K278" i="11"/>
  <c r="J278" i="11"/>
  <c r="F278" i="11"/>
  <c r="E278" i="11"/>
  <c r="D278" i="11"/>
  <c r="B278" i="11"/>
  <c r="Z278" i="11" s="1"/>
  <c r="A278" i="11"/>
  <c r="W277" i="11"/>
  <c r="V277" i="11"/>
  <c r="U277" i="11"/>
  <c r="T277" i="11"/>
  <c r="M277" i="11"/>
  <c r="L277" i="11"/>
  <c r="K277" i="11"/>
  <c r="J277" i="11"/>
  <c r="F277" i="11"/>
  <c r="E277" i="11"/>
  <c r="D277" i="11"/>
  <c r="B277" i="11"/>
  <c r="A277" i="11"/>
  <c r="W276" i="11"/>
  <c r="V276" i="11"/>
  <c r="U276" i="11"/>
  <c r="T276" i="11"/>
  <c r="M276" i="11"/>
  <c r="L276" i="11"/>
  <c r="K276" i="11"/>
  <c r="J276" i="11"/>
  <c r="F276" i="11"/>
  <c r="E276" i="11"/>
  <c r="D276" i="11"/>
  <c r="B276" i="11"/>
  <c r="Z276" i="11" s="1"/>
  <c r="A276" i="11"/>
  <c r="W275" i="11"/>
  <c r="V275" i="11"/>
  <c r="U275" i="11"/>
  <c r="T275" i="11"/>
  <c r="M275" i="11"/>
  <c r="L275" i="11"/>
  <c r="K275" i="11"/>
  <c r="J275" i="11"/>
  <c r="F275" i="11"/>
  <c r="E275" i="11"/>
  <c r="D275" i="11"/>
  <c r="B275" i="11"/>
  <c r="Z275" i="11" s="1"/>
  <c r="A275" i="11"/>
  <c r="W274" i="11"/>
  <c r="V274" i="11"/>
  <c r="U274" i="11"/>
  <c r="T274" i="11"/>
  <c r="M274" i="11"/>
  <c r="L274" i="11"/>
  <c r="K274" i="11"/>
  <c r="J274" i="11"/>
  <c r="F274" i="11"/>
  <c r="E274" i="11"/>
  <c r="D274" i="11"/>
  <c r="B274" i="11"/>
  <c r="A274" i="11"/>
  <c r="W273" i="11"/>
  <c r="V273" i="11"/>
  <c r="U273" i="11"/>
  <c r="T273" i="11"/>
  <c r="M273" i="11"/>
  <c r="L273" i="11"/>
  <c r="K273" i="11"/>
  <c r="J273" i="11"/>
  <c r="F273" i="11"/>
  <c r="E273" i="11"/>
  <c r="D273" i="11"/>
  <c r="B273" i="11"/>
  <c r="A273" i="11"/>
  <c r="W272" i="11"/>
  <c r="V272" i="11"/>
  <c r="U272" i="11"/>
  <c r="T272" i="11"/>
  <c r="M272" i="11"/>
  <c r="L272" i="11"/>
  <c r="K272" i="11"/>
  <c r="J272" i="11"/>
  <c r="F272" i="11"/>
  <c r="E272" i="11"/>
  <c r="D272" i="11"/>
  <c r="B272" i="11"/>
  <c r="Z272" i="11" s="1"/>
  <c r="A272" i="11"/>
  <c r="V261" i="11"/>
  <c r="U261" i="11"/>
  <c r="T261" i="11"/>
  <c r="K261" i="11"/>
  <c r="J261" i="11"/>
  <c r="V260" i="11"/>
  <c r="U260" i="11"/>
  <c r="T260" i="11"/>
  <c r="K260" i="11"/>
  <c r="J260" i="11"/>
  <c r="W259" i="11"/>
  <c r="V259" i="11"/>
  <c r="U259" i="11"/>
  <c r="T259" i="11"/>
  <c r="M259" i="11"/>
  <c r="L259" i="11"/>
  <c r="K259" i="11"/>
  <c r="J259" i="11"/>
  <c r="F259" i="11"/>
  <c r="E259" i="11"/>
  <c r="D259" i="11"/>
  <c r="B259" i="11"/>
  <c r="A259" i="11"/>
  <c r="W258" i="11"/>
  <c r="V258" i="11"/>
  <c r="U258" i="11"/>
  <c r="T258" i="11"/>
  <c r="M258" i="11"/>
  <c r="L258" i="11"/>
  <c r="K258" i="11"/>
  <c r="J258" i="11"/>
  <c r="F258" i="11"/>
  <c r="E258" i="11"/>
  <c r="D258" i="11"/>
  <c r="B258" i="11"/>
  <c r="Z258" i="11" s="1"/>
  <c r="A258" i="11"/>
  <c r="W257" i="11"/>
  <c r="V257" i="11"/>
  <c r="U257" i="11"/>
  <c r="T257" i="11"/>
  <c r="M257" i="11"/>
  <c r="L257" i="11"/>
  <c r="K257" i="11"/>
  <c r="J257" i="11"/>
  <c r="F257" i="11"/>
  <c r="E257" i="11"/>
  <c r="D257" i="11"/>
  <c r="B257" i="11"/>
  <c r="Y257" i="11" s="1"/>
  <c r="A257" i="11"/>
  <c r="W256" i="11"/>
  <c r="V256" i="11"/>
  <c r="U256" i="11"/>
  <c r="T256" i="11"/>
  <c r="M256" i="11"/>
  <c r="L256" i="11"/>
  <c r="K256" i="11"/>
  <c r="J256" i="11"/>
  <c r="F256" i="11"/>
  <c r="E256" i="11"/>
  <c r="D256" i="11"/>
  <c r="B256" i="11"/>
  <c r="A256" i="11"/>
  <c r="W255" i="11"/>
  <c r="V255" i="11"/>
  <c r="U255" i="11"/>
  <c r="T255" i="11"/>
  <c r="M255" i="11"/>
  <c r="L255" i="11"/>
  <c r="K255" i="11"/>
  <c r="J255" i="11"/>
  <c r="F255" i="11"/>
  <c r="E255" i="11"/>
  <c r="D255" i="11"/>
  <c r="B255" i="11"/>
  <c r="Y255" i="11" s="1"/>
  <c r="A255" i="11"/>
  <c r="W254" i="11"/>
  <c r="V254" i="11"/>
  <c r="U254" i="11"/>
  <c r="T254" i="11"/>
  <c r="M254" i="11"/>
  <c r="L254" i="11"/>
  <c r="K254" i="11"/>
  <c r="J254" i="11"/>
  <c r="F254" i="11"/>
  <c r="E254" i="11"/>
  <c r="D254" i="11"/>
  <c r="B254" i="11"/>
  <c r="Z254" i="11" s="1"/>
  <c r="A254" i="11"/>
  <c r="W253" i="11"/>
  <c r="V253" i="11"/>
  <c r="U253" i="11"/>
  <c r="T253" i="11"/>
  <c r="M253" i="11"/>
  <c r="L253" i="11"/>
  <c r="K253" i="11"/>
  <c r="J253" i="11"/>
  <c r="F253" i="11"/>
  <c r="E253" i="11"/>
  <c r="D253" i="11"/>
  <c r="B253" i="11"/>
  <c r="A253" i="11"/>
  <c r="W252" i="11"/>
  <c r="V252" i="11"/>
  <c r="U252" i="11"/>
  <c r="T252" i="11"/>
  <c r="M252" i="11"/>
  <c r="L252" i="11"/>
  <c r="K252" i="11"/>
  <c r="J252" i="11"/>
  <c r="F252" i="11"/>
  <c r="E252" i="11"/>
  <c r="D252" i="11"/>
  <c r="B252" i="11"/>
  <c r="A252" i="11"/>
  <c r="W251" i="11"/>
  <c r="V251" i="11"/>
  <c r="U251" i="11"/>
  <c r="T251" i="11"/>
  <c r="M251" i="11"/>
  <c r="L251" i="11"/>
  <c r="K251" i="11"/>
  <c r="J251" i="11"/>
  <c r="F251" i="11"/>
  <c r="E251" i="11"/>
  <c r="D251" i="11"/>
  <c r="B251" i="11"/>
  <c r="Z251" i="11" s="1"/>
  <c r="A251" i="11"/>
  <c r="W250" i="11"/>
  <c r="V250" i="11"/>
  <c r="U250" i="11"/>
  <c r="T250" i="11"/>
  <c r="M250" i="11"/>
  <c r="L250" i="11"/>
  <c r="K250" i="11"/>
  <c r="J250" i="11"/>
  <c r="F250" i="11"/>
  <c r="E250" i="11"/>
  <c r="D250" i="11"/>
  <c r="B250" i="11"/>
  <c r="A250" i="11"/>
  <c r="V239" i="11"/>
  <c r="U239" i="11"/>
  <c r="T239" i="11"/>
  <c r="K239" i="11"/>
  <c r="J239" i="11"/>
  <c r="V238" i="11"/>
  <c r="U238" i="11"/>
  <c r="T238" i="11"/>
  <c r="K238" i="11"/>
  <c r="J238" i="11"/>
  <c r="W237" i="11"/>
  <c r="V237" i="11"/>
  <c r="U237" i="11"/>
  <c r="T237" i="11"/>
  <c r="M237" i="11"/>
  <c r="L237" i="11"/>
  <c r="K237" i="11"/>
  <c r="J237" i="11"/>
  <c r="F237" i="11"/>
  <c r="E237" i="11"/>
  <c r="D237" i="11"/>
  <c r="B237" i="11"/>
  <c r="Z237" i="11" s="1"/>
  <c r="A237" i="11"/>
  <c r="W236" i="11"/>
  <c r="V236" i="11"/>
  <c r="U236" i="11"/>
  <c r="T236" i="11"/>
  <c r="M236" i="11"/>
  <c r="L236" i="11"/>
  <c r="K236" i="11"/>
  <c r="J236" i="11"/>
  <c r="F236" i="11"/>
  <c r="E236" i="11"/>
  <c r="D236" i="11"/>
  <c r="B236" i="11"/>
  <c r="Z236" i="11" s="1"/>
  <c r="A236" i="11"/>
  <c r="W235" i="11"/>
  <c r="V235" i="11"/>
  <c r="U235" i="11"/>
  <c r="T235" i="11"/>
  <c r="M235" i="11"/>
  <c r="L235" i="11"/>
  <c r="K235" i="11"/>
  <c r="J235" i="11"/>
  <c r="F235" i="11"/>
  <c r="E235" i="11"/>
  <c r="D235" i="11"/>
  <c r="B235" i="11"/>
  <c r="A235" i="11"/>
  <c r="W234" i="11"/>
  <c r="V234" i="11"/>
  <c r="U234" i="11"/>
  <c r="T234" i="11"/>
  <c r="M234" i="11"/>
  <c r="L234" i="11"/>
  <c r="K234" i="11"/>
  <c r="J234" i="11"/>
  <c r="F234" i="11"/>
  <c r="E234" i="11"/>
  <c r="D234" i="11"/>
  <c r="B234" i="11"/>
  <c r="Z234" i="11" s="1"/>
  <c r="A234" i="11"/>
  <c r="W233" i="11"/>
  <c r="V233" i="11"/>
  <c r="U233" i="11"/>
  <c r="T233" i="11"/>
  <c r="M233" i="11"/>
  <c r="L233" i="11"/>
  <c r="K233" i="11"/>
  <c r="J233" i="11"/>
  <c r="F233" i="11"/>
  <c r="E233" i="11"/>
  <c r="D233" i="11"/>
  <c r="B233" i="11"/>
  <c r="Z233" i="11" s="1"/>
  <c r="A233" i="11"/>
  <c r="W232" i="11"/>
  <c r="V232" i="11"/>
  <c r="U232" i="11"/>
  <c r="T232" i="11"/>
  <c r="M232" i="11"/>
  <c r="L232" i="11"/>
  <c r="K232" i="11"/>
  <c r="J232" i="11"/>
  <c r="F232" i="11"/>
  <c r="E232" i="11"/>
  <c r="D232" i="11"/>
  <c r="B232" i="11"/>
  <c r="Z232" i="11" s="1"/>
  <c r="A232" i="11"/>
  <c r="W231" i="11"/>
  <c r="V231" i="11"/>
  <c r="U231" i="11"/>
  <c r="T231" i="11"/>
  <c r="M231" i="11"/>
  <c r="L231" i="11"/>
  <c r="K231" i="11"/>
  <c r="J231" i="11"/>
  <c r="F231" i="11"/>
  <c r="E231" i="11"/>
  <c r="D231" i="11"/>
  <c r="B231" i="11"/>
  <c r="A231" i="11"/>
  <c r="W230" i="11"/>
  <c r="V230" i="11"/>
  <c r="U230" i="11"/>
  <c r="T230" i="11"/>
  <c r="M230" i="11"/>
  <c r="L230" i="11"/>
  <c r="K230" i="11"/>
  <c r="J230" i="11"/>
  <c r="F230" i="11"/>
  <c r="E230" i="11"/>
  <c r="D230" i="11"/>
  <c r="B230" i="11"/>
  <c r="A230" i="11"/>
  <c r="W229" i="11"/>
  <c r="V229" i="11"/>
  <c r="U229" i="11"/>
  <c r="T229" i="11"/>
  <c r="M229" i="11"/>
  <c r="L229" i="11"/>
  <c r="K229" i="11"/>
  <c r="J229" i="11"/>
  <c r="F229" i="11"/>
  <c r="E229" i="11"/>
  <c r="D229" i="11"/>
  <c r="B229" i="11"/>
  <c r="A229" i="11"/>
  <c r="W228" i="11"/>
  <c r="V228" i="11"/>
  <c r="U228" i="11"/>
  <c r="T228" i="11"/>
  <c r="M228" i="11"/>
  <c r="L228" i="11"/>
  <c r="K228" i="11"/>
  <c r="J228" i="11"/>
  <c r="F228" i="11"/>
  <c r="E228" i="11"/>
  <c r="D228" i="11"/>
  <c r="B228" i="11"/>
  <c r="Z228" i="11" s="1"/>
  <c r="A228" i="11"/>
  <c r="V217" i="11"/>
  <c r="U217" i="11"/>
  <c r="T217" i="11"/>
  <c r="K217" i="11"/>
  <c r="J217" i="11"/>
  <c r="V216" i="11"/>
  <c r="U216" i="11"/>
  <c r="T216" i="11"/>
  <c r="K216" i="11"/>
  <c r="J216" i="11"/>
  <c r="W215" i="11"/>
  <c r="V215" i="11"/>
  <c r="U215" i="11"/>
  <c r="T215" i="11"/>
  <c r="M215" i="11"/>
  <c r="L215" i="11"/>
  <c r="K215" i="11"/>
  <c r="J215" i="11"/>
  <c r="F215" i="11"/>
  <c r="E215" i="11"/>
  <c r="D215" i="11"/>
  <c r="B215" i="11"/>
  <c r="A215" i="11"/>
  <c r="W214" i="11"/>
  <c r="V214" i="11"/>
  <c r="U214" i="11"/>
  <c r="T214" i="11"/>
  <c r="M214" i="11"/>
  <c r="L214" i="11"/>
  <c r="K214" i="11"/>
  <c r="J214" i="11"/>
  <c r="F214" i="11"/>
  <c r="E214" i="11"/>
  <c r="D214" i="11"/>
  <c r="B214" i="11"/>
  <c r="A214" i="11"/>
  <c r="W213" i="11"/>
  <c r="V213" i="11"/>
  <c r="U213" i="11"/>
  <c r="T213" i="11"/>
  <c r="M213" i="11"/>
  <c r="L213" i="11"/>
  <c r="K213" i="11"/>
  <c r="J213" i="11"/>
  <c r="F213" i="11"/>
  <c r="E213" i="11"/>
  <c r="D213" i="11"/>
  <c r="B213" i="11"/>
  <c r="A213" i="11"/>
  <c r="W212" i="11"/>
  <c r="V212" i="11"/>
  <c r="U212" i="11"/>
  <c r="T212" i="11"/>
  <c r="M212" i="11"/>
  <c r="L212" i="11"/>
  <c r="K212" i="11"/>
  <c r="J212" i="11"/>
  <c r="F212" i="11"/>
  <c r="E212" i="11"/>
  <c r="D212" i="11"/>
  <c r="B212" i="11"/>
  <c r="A212" i="11"/>
  <c r="W211" i="11"/>
  <c r="V211" i="11"/>
  <c r="U211" i="11"/>
  <c r="T211" i="11"/>
  <c r="M211" i="11"/>
  <c r="L211" i="11"/>
  <c r="K211" i="11"/>
  <c r="J211" i="11"/>
  <c r="F211" i="11"/>
  <c r="E211" i="11"/>
  <c r="D211" i="11"/>
  <c r="B211" i="11"/>
  <c r="Z211" i="11"/>
  <c r="A211" i="11"/>
  <c r="W210" i="11"/>
  <c r="V210" i="11"/>
  <c r="U210" i="11"/>
  <c r="T210" i="11"/>
  <c r="M210" i="11"/>
  <c r="L210" i="11"/>
  <c r="K210" i="11"/>
  <c r="J210" i="11"/>
  <c r="F210" i="11"/>
  <c r="E210" i="11"/>
  <c r="D210" i="11"/>
  <c r="B210" i="11"/>
  <c r="A210" i="11"/>
  <c r="W209" i="11"/>
  <c r="V209" i="11"/>
  <c r="U209" i="11"/>
  <c r="T209" i="11"/>
  <c r="M209" i="11"/>
  <c r="L209" i="11"/>
  <c r="K209" i="11"/>
  <c r="J209" i="11"/>
  <c r="F209" i="11"/>
  <c r="E209" i="11"/>
  <c r="D209" i="11"/>
  <c r="B209" i="11"/>
  <c r="A209" i="11"/>
  <c r="W208" i="11"/>
  <c r="V208" i="11"/>
  <c r="U208" i="11"/>
  <c r="T208" i="11"/>
  <c r="M208" i="11"/>
  <c r="L208" i="11"/>
  <c r="K208" i="11"/>
  <c r="J208" i="11"/>
  <c r="F208" i="11"/>
  <c r="E208" i="11"/>
  <c r="D208" i="11"/>
  <c r="B208" i="11"/>
  <c r="A208" i="11"/>
  <c r="W207" i="11"/>
  <c r="V207" i="11"/>
  <c r="U207" i="11"/>
  <c r="T207" i="11"/>
  <c r="M207" i="11"/>
  <c r="L207" i="11"/>
  <c r="K207" i="11"/>
  <c r="J207" i="11"/>
  <c r="F207" i="11"/>
  <c r="E207" i="11"/>
  <c r="D207" i="11"/>
  <c r="B207" i="11"/>
  <c r="Z207" i="11" s="1"/>
  <c r="A207" i="11"/>
  <c r="W206" i="11"/>
  <c r="V206" i="11"/>
  <c r="U206" i="11"/>
  <c r="T206" i="11"/>
  <c r="M206" i="11"/>
  <c r="L206" i="11"/>
  <c r="K206" i="11"/>
  <c r="J206" i="11"/>
  <c r="F206" i="11"/>
  <c r="E206" i="11"/>
  <c r="D206" i="11"/>
  <c r="B206" i="11"/>
  <c r="A206" i="11"/>
  <c r="V195" i="11"/>
  <c r="U195" i="11"/>
  <c r="T195" i="11"/>
  <c r="K195" i="11"/>
  <c r="J195" i="11"/>
  <c r="V194" i="11"/>
  <c r="U194" i="11"/>
  <c r="T194" i="11"/>
  <c r="K194" i="11"/>
  <c r="J194" i="11"/>
  <c r="W193" i="11"/>
  <c r="V193" i="11"/>
  <c r="U193" i="11"/>
  <c r="T193" i="11"/>
  <c r="M193" i="11"/>
  <c r="L193" i="11"/>
  <c r="K193" i="11"/>
  <c r="J193" i="11"/>
  <c r="F193" i="11"/>
  <c r="E193" i="11"/>
  <c r="D193" i="11"/>
  <c r="B193" i="11"/>
  <c r="A193" i="11"/>
  <c r="W192" i="11"/>
  <c r="V192" i="11"/>
  <c r="U192" i="11"/>
  <c r="T192" i="11"/>
  <c r="M192" i="11"/>
  <c r="L192" i="11"/>
  <c r="K192" i="11"/>
  <c r="J192" i="11"/>
  <c r="F192" i="11"/>
  <c r="E192" i="11"/>
  <c r="D192" i="11"/>
  <c r="B192" i="11"/>
  <c r="Z192" i="11" s="1"/>
  <c r="A192" i="11"/>
  <c r="W191" i="11"/>
  <c r="V191" i="11"/>
  <c r="U191" i="11"/>
  <c r="T191" i="11"/>
  <c r="M191" i="11"/>
  <c r="L191" i="11"/>
  <c r="K191" i="11"/>
  <c r="J191" i="11"/>
  <c r="F191" i="11"/>
  <c r="E191" i="11"/>
  <c r="D191" i="11"/>
  <c r="B191" i="11"/>
  <c r="Z191" i="11" s="1"/>
  <c r="A191" i="11"/>
  <c r="W190" i="11"/>
  <c r="V190" i="11"/>
  <c r="U190" i="11"/>
  <c r="T190" i="11"/>
  <c r="M190" i="11"/>
  <c r="L190" i="11"/>
  <c r="K190" i="11"/>
  <c r="J190" i="11"/>
  <c r="F190" i="11"/>
  <c r="E190" i="11"/>
  <c r="D190" i="11"/>
  <c r="B190" i="11"/>
  <c r="A190" i="11"/>
  <c r="W189" i="11"/>
  <c r="V189" i="11"/>
  <c r="U189" i="11"/>
  <c r="T189" i="11"/>
  <c r="M189" i="11"/>
  <c r="L189" i="11"/>
  <c r="K189" i="11"/>
  <c r="J189" i="11"/>
  <c r="F189" i="11"/>
  <c r="E189" i="11"/>
  <c r="D189" i="11"/>
  <c r="B189" i="11"/>
  <c r="A189" i="11"/>
  <c r="W188" i="11"/>
  <c r="V188" i="11"/>
  <c r="U188" i="11"/>
  <c r="T188" i="11"/>
  <c r="M188" i="11"/>
  <c r="L188" i="11"/>
  <c r="K188" i="11"/>
  <c r="J188" i="11"/>
  <c r="F188" i="11"/>
  <c r="E188" i="11"/>
  <c r="D188" i="11"/>
  <c r="B188" i="11"/>
  <c r="Z188" i="11" s="1"/>
  <c r="A188" i="11"/>
  <c r="W187" i="11"/>
  <c r="V187" i="11"/>
  <c r="U187" i="11"/>
  <c r="T187" i="11"/>
  <c r="M187" i="11"/>
  <c r="L187" i="11"/>
  <c r="K187" i="11"/>
  <c r="J187" i="11"/>
  <c r="F187" i="11"/>
  <c r="E187" i="11"/>
  <c r="D187" i="11"/>
  <c r="B187" i="11"/>
  <c r="A187" i="11"/>
  <c r="W186" i="11"/>
  <c r="V186" i="11"/>
  <c r="U186" i="11"/>
  <c r="T186" i="11"/>
  <c r="M186" i="11"/>
  <c r="L186" i="11"/>
  <c r="K186" i="11"/>
  <c r="J186" i="11"/>
  <c r="F186" i="11"/>
  <c r="E186" i="11"/>
  <c r="D186" i="11"/>
  <c r="B186" i="11"/>
  <c r="Z186" i="11" s="1"/>
  <c r="A186" i="11"/>
  <c r="W185" i="11"/>
  <c r="V185" i="11"/>
  <c r="U185" i="11"/>
  <c r="T185" i="11"/>
  <c r="M185" i="11"/>
  <c r="L185" i="11"/>
  <c r="K185" i="11"/>
  <c r="J185" i="11"/>
  <c r="F185" i="11"/>
  <c r="E185" i="11"/>
  <c r="D185" i="11"/>
  <c r="B185" i="11"/>
  <c r="A185" i="11"/>
  <c r="W184" i="11"/>
  <c r="V184" i="11"/>
  <c r="U184" i="11"/>
  <c r="T184" i="11"/>
  <c r="M184" i="11"/>
  <c r="L184" i="11"/>
  <c r="K184" i="11"/>
  <c r="J184" i="11"/>
  <c r="F184" i="11"/>
  <c r="E184" i="11"/>
  <c r="D184" i="11"/>
  <c r="B184" i="11"/>
  <c r="Z184" i="11" s="1"/>
  <c r="A184" i="11"/>
  <c r="V173" i="11"/>
  <c r="U173" i="11"/>
  <c r="T173" i="11"/>
  <c r="K173" i="11"/>
  <c r="J173" i="11"/>
  <c r="V172" i="11"/>
  <c r="U172" i="11"/>
  <c r="T172" i="11"/>
  <c r="K172" i="11"/>
  <c r="J172" i="11"/>
  <c r="W171" i="11"/>
  <c r="V171" i="11"/>
  <c r="U171" i="11"/>
  <c r="T171" i="11"/>
  <c r="M171" i="11"/>
  <c r="L171" i="11"/>
  <c r="K171" i="11"/>
  <c r="J171" i="11"/>
  <c r="F171" i="11"/>
  <c r="E171" i="11"/>
  <c r="D171" i="11"/>
  <c r="B171" i="11"/>
  <c r="Z171" i="11" s="1"/>
  <c r="A171" i="11"/>
  <c r="W170" i="11"/>
  <c r="V170" i="11"/>
  <c r="U170" i="11"/>
  <c r="T170" i="11"/>
  <c r="M170" i="11"/>
  <c r="L170" i="11"/>
  <c r="K170" i="11"/>
  <c r="J170" i="11"/>
  <c r="F170" i="11"/>
  <c r="E170" i="11"/>
  <c r="D170" i="11"/>
  <c r="B170" i="11"/>
  <c r="A170" i="11"/>
  <c r="W169" i="11"/>
  <c r="V169" i="11"/>
  <c r="U169" i="11"/>
  <c r="T169" i="11"/>
  <c r="M169" i="11"/>
  <c r="L169" i="11"/>
  <c r="K169" i="11"/>
  <c r="J169" i="11"/>
  <c r="F169" i="11"/>
  <c r="E169" i="11"/>
  <c r="D169" i="11"/>
  <c r="B169" i="11"/>
  <c r="A169" i="11"/>
  <c r="W168" i="11"/>
  <c r="V168" i="11"/>
  <c r="U168" i="11"/>
  <c r="T168" i="11"/>
  <c r="M168" i="11"/>
  <c r="L168" i="11"/>
  <c r="K168" i="11"/>
  <c r="J168" i="11"/>
  <c r="F168" i="11"/>
  <c r="E168" i="11"/>
  <c r="D168" i="11"/>
  <c r="B168" i="11"/>
  <c r="Z168" i="11" s="1"/>
  <c r="A168" i="11"/>
  <c r="W167" i="11"/>
  <c r="V167" i="11"/>
  <c r="U167" i="11"/>
  <c r="T167" i="11"/>
  <c r="M167" i="11"/>
  <c r="L167" i="11"/>
  <c r="K167" i="11"/>
  <c r="J167" i="11"/>
  <c r="F167" i="11"/>
  <c r="E167" i="11"/>
  <c r="D167" i="11"/>
  <c r="B167" i="11"/>
  <c r="Z167" i="11" s="1"/>
  <c r="A167" i="11"/>
  <c r="W166" i="11"/>
  <c r="V166" i="11"/>
  <c r="U166" i="11"/>
  <c r="T166" i="11"/>
  <c r="M166" i="11"/>
  <c r="L166" i="11"/>
  <c r="K166" i="11"/>
  <c r="J166" i="11"/>
  <c r="F166" i="11"/>
  <c r="E166" i="11"/>
  <c r="D166" i="11"/>
  <c r="B166" i="11"/>
  <c r="Y166" i="11" s="1"/>
  <c r="A166" i="11"/>
  <c r="W165" i="11"/>
  <c r="V165" i="11"/>
  <c r="U165" i="11"/>
  <c r="T165" i="11"/>
  <c r="M165" i="11"/>
  <c r="L165" i="11"/>
  <c r="K165" i="11"/>
  <c r="J165" i="11"/>
  <c r="F165" i="11"/>
  <c r="E165" i="11"/>
  <c r="D165" i="11"/>
  <c r="B165" i="11"/>
  <c r="Z165" i="11" s="1"/>
  <c r="A165" i="11"/>
  <c r="W164" i="11"/>
  <c r="V164" i="11"/>
  <c r="U164" i="11"/>
  <c r="T164" i="11"/>
  <c r="M164" i="11"/>
  <c r="L164" i="11"/>
  <c r="K164" i="11"/>
  <c r="J164" i="11"/>
  <c r="F164" i="11"/>
  <c r="E164" i="11"/>
  <c r="D164" i="11"/>
  <c r="B164" i="11"/>
  <c r="A164" i="11"/>
  <c r="W163" i="11"/>
  <c r="V163" i="11"/>
  <c r="U163" i="11"/>
  <c r="T163" i="11"/>
  <c r="M163" i="11"/>
  <c r="L163" i="11"/>
  <c r="K163" i="11"/>
  <c r="J163" i="11"/>
  <c r="F163" i="11"/>
  <c r="E163" i="11"/>
  <c r="D163" i="11"/>
  <c r="B163" i="11"/>
  <c r="Z163" i="11" s="1"/>
  <c r="A163" i="11"/>
  <c r="W162" i="11"/>
  <c r="V162" i="11"/>
  <c r="U162" i="11"/>
  <c r="T162" i="11"/>
  <c r="M162" i="11"/>
  <c r="L162" i="11"/>
  <c r="K162" i="11"/>
  <c r="J162" i="11"/>
  <c r="F162" i="11"/>
  <c r="E162" i="11"/>
  <c r="D162" i="11"/>
  <c r="B162" i="11"/>
  <c r="Z162" i="11" s="1"/>
  <c r="A162" i="11"/>
  <c r="V151" i="11"/>
  <c r="U151" i="11"/>
  <c r="T151" i="11"/>
  <c r="K151" i="11"/>
  <c r="J151" i="11"/>
  <c r="V150" i="11"/>
  <c r="U150" i="11"/>
  <c r="T150" i="11"/>
  <c r="K150" i="11"/>
  <c r="J150" i="11"/>
  <c r="W149" i="11"/>
  <c r="V149" i="11"/>
  <c r="U149" i="11"/>
  <c r="T149" i="11"/>
  <c r="M149" i="11"/>
  <c r="L149" i="11"/>
  <c r="K149" i="11"/>
  <c r="J149" i="11"/>
  <c r="F149" i="11"/>
  <c r="E149" i="11"/>
  <c r="D149" i="11"/>
  <c r="B149" i="11"/>
  <c r="A149" i="11"/>
  <c r="W148" i="11"/>
  <c r="V148" i="11"/>
  <c r="U148" i="11"/>
  <c r="T148" i="11"/>
  <c r="M148" i="11"/>
  <c r="L148" i="11"/>
  <c r="K148" i="11"/>
  <c r="J148" i="11"/>
  <c r="F148" i="11"/>
  <c r="E148" i="11"/>
  <c r="D148" i="11"/>
  <c r="B148" i="11"/>
  <c r="Z148" i="11" s="1"/>
  <c r="A148" i="11"/>
  <c r="W147" i="11"/>
  <c r="V147" i="11"/>
  <c r="U147" i="11"/>
  <c r="T147" i="11"/>
  <c r="M147" i="11"/>
  <c r="L147" i="11"/>
  <c r="K147" i="11"/>
  <c r="J147" i="11"/>
  <c r="F147" i="11"/>
  <c r="E147" i="11"/>
  <c r="D147" i="11"/>
  <c r="B147" i="11"/>
  <c r="Z147" i="11" s="1"/>
  <c r="A147" i="11"/>
  <c r="W146" i="11"/>
  <c r="V146" i="11"/>
  <c r="U146" i="11"/>
  <c r="T146" i="11"/>
  <c r="M146" i="11"/>
  <c r="L146" i="11"/>
  <c r="K146" i="11"/>
  <c r="J146" i="11"/>
  <c r="F146" i="11"/>
  <c r="E146" i="11"/>
  <c r="D146" i="11"/>
  <c r="B146" i="11"/>
  <c r="A146" i="11"/>
  <c r="W145" i="11"/>
  <c r="V145" i="11"/>
  <c r="U145" i="11"/>
  <c r="T145" i="11"/>
  <c r="M145" i="11"/>
  <c r="L145" i="11"/>
  <c r="K145" i="11"/>
  <c r="J145" i="11"/>
  <c r="F145" i="11"/>
  <c r="E145" i="11"/>
  <c r="D145" i="11"/>
  <c r="B145" i="11"/>
  <c r="Z145" i="11" s="1"/>
  <c r="A145" i="11"/>
  <c r="W144" i="11"/>
  <c r="V144" i="11"/>
  <c r="U144" i="11"/>
  <c r="T144" i="11"/>
  <c r="M144" i="11"/>
  <c r="L144" i="11"/>
  <c r="K144" i="11"/>
  <c r="J144" i="11"/>
  <c r="F144" i="11"/>
  <c r="E144" i="11"/>
  <c r="D144" i="11"/>
  <c r="B144" i="11"/>
  <c r="A144" i="11"/>
  <c r="W143" i="11"/>
  <c r="V143" i="11"/>
  <c r="U143" i="11"/>
  <c r="T143" i="11"/>
  <c r="M143" i="11"/>
  <c r="L143" i="11"/>
  <c r="K143" i="11"/>
  <c r="J143" i="11"/>
  <c r="F143" i="11"/>
  <c r="E143" i="11"/>
  <c r="D143" i="11"/>
  <c r="B143" i="11"/>
  <c r="A143" i="11"/>
  <c r="W142" i="11"/>
  <c r="V142" i="11"/>
  <c r="U142" i="11"/>
  <c r="T142" i="11"/>
  <c r="M142" i="11"/>
  <c r="L142" i="11"/>
  <c r="K142" i="11"/>
  <c r="J142" i="11"/>
  <c r="F142" i="11"/>
  <c r="E142" i="11"/>
  <c r="D142" i="11"/>
  <c r="B142" i="11"/>
  <c r="Z142" i="11" s="1"/>
  <c r="A142" i="11"/>
  <c r="W141" i="11"/>
  <c r="V141" i="11"/>
  <c r="U141" i="11"/>
  <c r="T141" i="11"/>
  <c r="M141" i="11"/>
  <c r="L141" i="11"/>
  <c r="K141" i="11"/>
  <c r="J141" i="11"/>
  <c r="F141" i="11"/>
  <c r="E141" i="11"/>
  <c r="D141" i="11"/>
  <c r="B141" i="11"/>
  <c r="Z141" i="11" s="1"/>
  <c r="A141" i="11"/>
  <c r="W140" i="11"/>
  <c r="V140" i="11"/>
  <c r="U140" i="11"/>
  <c r="T140" i="11"/>
  <c r="M140" i="11"/>
  <c r="L140" i="11"/>
  <c r="K140" i="11"/>
  <c r="J140" i="11"/>
  <c r="F140" i="11"/>
  <c r="E140" i="11"/>
  <c r="D140" i="11"/>
  <c r="B140" i="11"/>
  <c r="A140" i="11"/>
  <c r="V129" i="11"/>
  <c r="U129" i="11"/>
  <c r="T129" i="11"/>
  <c r="K129" i="11"/>
  <c r="J129" i="11"/>
  <c r="V128" i="11"/>
  <c r="U128" i="11"/>
  <c r="T128" i="11"/>
  <c r="K128" i="11"/>
  <c r="J128" i="11"/>
  <c r="W127" i="11"/>
  <c r="V127" i="11"/>
  <c r="U127" i="11"/>
  <c r="T127" i="11"/>
  <c r="M127" i="11"/>
  <c r="L127" i="11"/>
  <c r="K127" i="11"/>
  <c r="J127" i="11"/>
  <c r="F127" i="11"/>
  <c r="E127" i="11"/>
  <c r="D127" i="11"/>
  <c r="B127" i="11"/>
  <c r="Z127" i="11" s="1"/>
  <c r="A127" i="11"/>
  <c r="W126" i="11"/>
  <c r="V126" i="11"/>
  <c r="U126" i="11"/>
  <c r="T126" i="11"/>
  <c r="M126" i="11"/>
  <c r="L126" i="11"/>
  <c r="K126" i="11"/>
  <c r="J126" i="11"/>
  <c r="F126" i="11"/>
  <c r="E126" i="11"/>
  <c r="D126" i="11"/>
  <c r="B126" i="11"/>
  <c r="A126" i="11"/>
  <c r="W125" i="11"/>
  <c r="V125" i="11"/>
  <c r="U125" i="11"/>
  <c r="T125" i="11"/>
  <c r="M125" i="11"/>
  <c r="L125" i="11"/>
  <c r="K125" i="11"/>
  <c r="J125" i="11"/>
  <c r="F125" i="11"/>
  <c r="E125" i="11"/>
  <c r="D125" i="11"/>
  <c r="B125" i="11"/>
  <c r="A125" i="11"/>
  <c r="W124" i="11"/>
  <c r="V124" i="11"/>
  <c r="U124" i="11"/>
  <c r="T124" i="11"/>
  <c r="M124" i="11"/>
  <c r="L124" i="11"/>
  <c r="K124" i="11"/>
  <c r="J124" i="11"/>
  <c r="F124" i="11"/>
  <c r="E124" i="11"/>
  <c r="D124" i="11"/>
  <c r="B124" i="11"/>
  <c r="Y124" i="11" s="1"/>
  <c r="A124" i="11"/>
  <c r="W123" i="11"/>
  <c r="V123" i="11"/>
  <c r="U123" i="11"/>
  <c r="T123" i="11"/>
  <c r="M123" i="11"/>
  <c r="L123" i="11"/>
  <c r="K123" i="11"/>
  <c r="J123" i="11"/>
  <c r="F123" i="11"/>
  <c r="E123" i="11"/>
  <c r="D123" i="11"/>
  <c r="B123" i="11"/>
  <c r="Z123" i="11" s="1"/>
  <c r="A123" i="11"/>
  <c r="W122" i="11"/>
  <c r="V122" i="11"/>
  <c r="U122" i="11"/>
  <c r="T122" i="11"/>
  <c r="M122" i="11"/>
  <c r="L122" i="11"/>
  <c r="K122" i="11"/>
  <c r="J122" i="11"/>
  <c r="F122" i="11"/>
  <c r="E122" i="11"/>
  <c r="D122" i="11"/>
  <c r="B122" i="11"/>
  <c r="A122" i="11"/>
  <c r="W121" i="11"/>
  <c r="V121" i="11"/>
  <c r="U121" i="11"/>
  <c r="T121" i="11"/>
  <c r="M121" i="11"/>
  <c r="L121" i="11"/>
  <c r="K121" i="11"/>
  <c r="J121" i="11"/>
  <c r="F121" i="11"/>
  <c r="E121" i="11"/>
  <c r="D121" i="11"/>
  <c r="B121" i="11"/>
  <c r="Z121" i="11" s="1"/>
  <c r="A121" i="11"/>
  <c r="W120" i="11"/>
  <c r="V120" i="11"/>
  <c r="U120" i="11"/>
  <c r="T120" i="11"/>
  <c r="M120" i="11"/>
  <c r="L120" i="11"/>
  <c r="K120" i="11"/>
  <c r="J120" i="11"/>
  <c r="F120" i="11"/>
  <c r="E120" i="11"/>
  <c r="D120" i="11"/>
  <c r="B120" i="11"/>
  <c r="A120" i="11"/>
  <c r="W119" i="11"/>
  <c r="V119" i="11"/>
  <c r="U119" i="11"/>
  <c r="T119" i="11"/>
  <c r="M119" i="11"/>
  <c r="L119" i="11"/>
  <c r="K119" i="11"/>
  <c r="J119" i="11"/>
  <c r="F119" i="11"/>
  <c r="E119" i="11"/>
  <c r="D119" i="11"/>
  <c r="B119" i="11"/>
  <c r="Z119" i="11" s="1"/>
  <c r="A119" i="11"/>
  <c r="W118" i="11"/>
  <c r="V118" i="11"/>
  <c r="U118" i="11"/>
  <c r="T118" i="11"/>
  <c r="M118" i="11"/>
  <c r="L118" i="11"/>
  <c r="K118" i="11"/>
  <c r="J118" i="11"/>
  <c r="F118" i="11"/>
  <c r="E118" i="11"/>
  <c r="D118" i="11"/>
  <c r="B118" i="11"/>
  <c r="A118" i="11"/>
  <c r="V107" i="11"/>
  <c r="U107" i="11"/>
  <c r="T107" i="11"/>
  <c r="K107" i="11"/>
  <c r="J107" i="11"/>
  <c r="V106" i="11"/>
  <c r="U106" i="11"/>
  <c r="T106" i="11"/>
  <c r="K106" i="11"/>
  <c r="J106" i="11"/>
  <c r="W105" i="11"/>
  <c r="V105" i="11"/>
  <c r="U105" i="11"/>
  <c r="T105" i="11"/>
  <c r="M105" i="11"/>
  <c r="L105" i="11"/>
  <c r="K105" i="11"/>
  <c r="J105" i="11"/>
  <c r="F105" i="11"/>
  <c r="E105" i="11"/>
  <c r="D105" i="11"/>
  <c r="B105" i="11"/>
  <c r="A105" i="11"/>
  <c r="W104" i="11"/>
  <c r="V104" i="11"/>
  <c r="U104" i="11"/>
  <c r="T104" i="11"/>
  <c r="M104" i="11"/>
  <c r="L104" i="11"/>
  <c r="K104" i="11"/>
  <c r="J104" i="11"/>
  <c r="F104" i="11"/>
  <c r="E104" i="11"/>
  <c r="D104" i="11"/>
  <c r="B104" i="11"/>
  <c r="A104" i="11"/>
  <c r="W103" i="11"/>
  <c r="V103" i="11"/>
  <c r="U103" i="11"/>
  <c r="T103" i="11"/>
  <c r="M103" i="11"/>
  <c r="L103" i="11"/>
  <c r="K103" i="11"/>
  <c r="J103" i="11"/>
  <c r="F103" i="11"/>
  <c r="E103" i="11"/>
  <c r="D103" i="11"/>
  <c r="B103" i="11"/>
  <c r="Z103" i="11" s="1"/>
  <c r="A103" i="11"/>
  <c r="W102" i="11"/>
  <c r="V102" i="11"/>
  <c r="U102" i="11"/>
  <c r="T102" i="11"/>
  <c r="M102" i="11"/>
  <c r="L102" i="11"/>
  <c r="K102" i="11"/>
  <c r="J102" i="11"/>
  <c r="F102" i="11"/>
  <c r="E102" i="11"/>
  <c r="D102" i="11"/>
  <c r="B102" i="11"/>
  <c r="Y102" i="11" s="1"/>
  <c r="A102" i="11"/>
  <c r="W101" i="11"/>
  <c r="V101" i="11"/>
  <c r="U101" i="11"/>
  <c r="T101" i="11"/>
  <c r="M101" i="11"/>
  <c r="L101" i="11"/>
  <c r="K101" i="11"/>
  <c r="J101" i="11"/>
  <c r="F101" i="11"/>
  <c r="E101" i="11"/>
  <c r="D101" i="11"/>
  <c r="B101" i="11"/>
  <c r="A101" i="11"/>
  <c r="W100" i="11"/>
  <c r="V100" i="11"/>
  <c r="U100" i="11"/>
  <c r="T100" i="11"/>
  <c r="M100" i="11"/>
  <c r="L100" i="11"/>
  <c r="K100" i="11"/>
  <c r="J100" i="11"/>
  <c r="F100" i="11"/>
  <c r="E100" i="11"/>
  <c r="D100" i="11"/>
  <c r="B100" i="11"/>
  <c r="Z100" i="11" s="1"/>
  <c r="A100" i="11"/>
  <c r="W99" i="11"/>
  <c r="V99" i="11"/>
  <c r="U99" i="11"/>
  <c r="T99" i="11"/>
  <c r="M99" i="11"/>
  <c r="L99" i="11"/>
  <c r="K99" i="11"/>
  <c r="J99" i="11"/>
  <c r="F99" i="11"/>
  <c r="E99" i="11"/>
  <c r="D99" i="11"/>
  <c r="B99" i="11"/>
  <c r="A99" i="11"/>
  <c r="W98" i="11"/>
  <c r="V98" i="11"/>
  <c r="U98" i="11"/>
  <c r="T98" i="11"/>
  <c r="M98" i="11"/>
  <c r="L98" i="11"/>
  <c r="K98" i="11"/>
  <c r="J98" i="11"/>
  <c r="F98" i="11"/>
  <c r="E98" i="11"/>
  <c r="D98" i="11"/>
  <c r="B98" i="11"/>
  <c r="Z98" i="11" s="1"/>
  <c r="A98" i="11"/>
  <c r="W97" i="11"/>
  <c r="V97" i="11"/>
  <c r="U97" i="11"/>
  <c r="T97" i="11"/>
  <c r="M97" i="11"/>
  <c r="L97" i="11"/>
  <c r="K97" i="11"/>
  <c r="J97" i="11"/>
  <c r="F97" i="11"/>
  <c r="E97" i="11"/>
  <c r="D97" i="11"/>
  <c r="B97" i="11"/>
  <c r="A97" i="11"/>
  <c r="W96" i="11"/>
  <c r="V96" i="11"/>
  <c r="U96" i="11"/>
  <c r="T96" i="11"/>
  <c r="M96" i="11"/>
  <c r="L96" i="11"/>
  <c r="K96" i="11"/>
  <c r="J96" i="11"/>
  <c r="F96" i="11"/>
  <c r="E96" i="11"/>
  <c r="D96" i="11"/>
  <c r="B96" i="11"/>
  <c r="Z96" i="11"/>
  <c r="A96" i="11"/>
  <c r="V85" i="11"/>
  <c r="U85" i="11"/>
  <c r="T85" i="11"/>
  <c r="K85" i="11"/>
  <c r="J85" i="11"/>
  <c r="V84" i="11"/>
  <c r="U84" i="11"/>
  <c r="T84" i="11"/>
  <c r="K84" i="11"/>
  <c r="J84" i="11"/>
  <c r="W83" i="11"/>
  <c r="V83" i="11"/>
  <c r="U83" i="11"/>
  <c r="T83" i="11"/>
  <c r="M83" i="11"/>
  <c r="L83" i="11"/>
  <c r="K83" i="11"/>
  <c r="J83" i="11"/>
  <c r="F83" i="11"/>
  <c r="E83" i="11"/>
  <c r="D83" i="11"/>
  <c r="B83" i="11"/>
  <c r="Y83" i="11"/>
  <c r="A83" i="11"/>
  <c r="W82" i="11"/>
  <c r="V82" i="11"/>
  <c r="U82" i="11"/>
  <c r="T82" i="11"/>
  <c r="M82" i="11"/>
  <c r="L82" i="11"/>
  <c r="K82" i="11"/>
  <c r="J82" i="11"/>
  <c r="F82" i="11"/>
  <c r="E82" i="11"/>
  <c r="D82" i="11"/>
  <c r="B82" i="11"/>
  <c r="Z82" i="11" s="1"/>
  <c r="A82" i="11"/>
  <c r="W81" i="11"/>
  <c r="V81" i="11"/>
  <c r="U81" i="11"/>
  <c r="T81" i="11"/>
  <c r="M81" i="11"/>
  <c r="L81" i="11"/>
  <c r="K81" i="11"/>
  <c r="J81" i="11"/>
  <c r="F81" i="11"/>
  <c r="E81" i="11"/>
  <c r="D81" i="11"/>
  <c r="B81" i="11"/>
  <c r="A81" i="11"/>
  <c r="W80" i="11"/>
  <c r="V80" i="11"/>
  <c r="U80" i="11"/>
  <c r="T80" i="11"/>
  <c r="M80" i="11"/>
  <c r="L80" i="11"/>
  <c r="K80" i="11"/>
  <c r="J80" i="11"/>
  <c r="F80" i="11"/>
  <c r="E80" i="11"/>
  <c r="D80" i="11"/>
  <c r="B80" i="11"/>
  <c r="A80" i="11"/>
  <c r="W79" i="11"/>
  <c r="V79" i="11"/>
  <c r="U79" i="11"/>
  <c r="T79" i="11"/>
  <c r="M79" i="11"/>
  <c r="L79" i="11"/>
  <c r="K79" i="11"/>
  <c r="J79" i="11"/>
  <c r="F79" i="11"/>
  <c r="E79" i="11"/>
  <c r="D79" i="11"/>
  <c r="B79" i="11"/>
  <c r="Y79" i="11" s="1"/>
  <c r="A79" i="11"/>
  <c r="W78" i="11"/>
  <c r="V78" i="11"/>
  <c r="U78" i="11"/>
  <c r="T78" i="11"/>
  <c r="M78" i="11"/>
  <c r="L78" i="11"/>
  <c r="K78" i="11"/>
  <c r="J78" i="11"/>
  <c r="F78" i="11"/>
  <c r="E78" i="11"/>
  <c r="D78" i="11"/>
  <c r="B78" i="11"/>
  <c r="A78" i="11"/>
  <c r="W77" i="11"/>
  <c r="V77" i="11"/>
  <c r="U77" i="11"/>
  <c r="T77" i="11"/>
  <c r="M77" i="11"/>
  <c r="L77" i="11"/>
  <c r="K77" i="11"/>
  <c r="J77" i="11"/>
  <c r="F77" i="11"/>
  <c r="E77" i="11"/>
  <c r="D77" i="11"/>
  <c r="B77" i="11"/>
  <c r="A77" i="11"/>
  <c r="W76" i="11"/>
  <c r="V76" i="11"/>
  <c r="U76" i="11"/>
  <c r="T76" i="11"/>
  <c r="M76" i="11"/>
  <c r="L76" i="11"/>
  <c r="K76" i="11"/>
  <c r="J76" i="11"/>
  <c r="F76" i="11"/>
  <c r="E76" i="11"/>
  <c r="D76" i="11"/>
  <c r="B76" i="11"/>
  <c r="Z76" i="11" s="1"/>
  <c r="A76" i="11"/>
  <c r="W75" i="11"/>
  <c r="V75" i="11"/>
  <c r="U75" i="11"/>
  <c r="T75" i="11"/>
  <c r="M75" i="11"/>
  <c r="L75" i="11"/>
  <c r="K75" i="11"/>
  <c r="J75" i="11"/>
  <c r="F75" i="11"/>
  <c r="E75" i="11"/>
  <c r="D75" i="11"/>
  <c r="B75" i="11"/>
  <c r="A75" i="11"/>
  <c r="W74" i="11"/>
  <c r="V74" i="11"/>
  <c r="U74" i="11"/>
  <c r="T74" i="11"/>
  <c r="M74" i="11"/>
  <c r="L74" i="11"/>
  <c r="K74" i="11"/>
  <c r="J74" i="11"/>
  <c r="F74" i="11"/>
  <c r="E74" i="11"/>
  <c r="D74" i="11"/>
  <c r="B74" i="11"/>
  <c r="Y74" i="11" s="1"/>
  <c r="A74" i="11"/>
  <c r="V63" i="11"/>
  <c r="U63" i="11"/>
  <c r="T63" i="11"/>
  <c r="K63" i="11"/>
  <c r="J63" i="11"/>
  <c r="V62" i="11"/>
  <c r="U62" i="11"/>
  <c r="T62" i="11"/>
  <c r="K62" i="11"/>
  <c r="J62" i="11"/>
  <c r="W61" i="11"/>
  <c r="V61" i="11"/>
  <c r="U61" i="11"/>
  <c r="T61" i="11"/>
  <c r="M61" i="11"/>
  <c r="L61" i="11"/>
  <c r="K61" i="11"/>
  <c r="J61" i="11"/>
  <c r="F61" i="11"/>
  <c r="E61" i="11"/>
  <c r="D61" i="11"/>
  <c r="B61" i="11"/>
  <c r="Z61" i="11" s="1"/>
  <c r="A61" i="11"/>
  <c r="W60" i="11"/>
  <c r="V60" i="11"/>
  <c r="U60" i="11"/>
  <c r="T60" i="11"/>
  <c r="M60" i="11"/>
  <c r="L60" i="11"/>
  <c r="K60" i="11"/>
  <c r="J60" i="11"/>
  <c r="F60" i="11"/>
  <c r="E60" i="11"/>
  <c r="D60" i="11"/>
  <c r="B60" i="11"/>
  <c r="A60" i="11"/>
  <c r="W59" i="11"/>
  <c r="V59" i="11"/>
  <c r="U59" i="11"/>
  <c r="T59" i="11"/>
  <c r="M59" i="11"/>
  <c r="L59" i="11"/>
  <c r="K59" i="11"/>
  <c r="J59" i="11"/>
  <c r="F59" i="11"/>
  <c r="E59" i="11"/>
  <c r="D59" i="11"/>
  <c r="B59" i="11"/>
  <c r="Z59" i="11" s="1"/>
  <c r="A59" i="11"/>
  <c r="W58" i="11"/>
  <c r="V58" i="11"/>
  <c r="U58" i="11"/>
  <c r="T58" i="11"/>
  <c r="M58" i="11"/>
  <c r="L58" i="11"/>
  <c r="K58" i="11"/>
  <c r="J58" i="11"/>
  <c r="F58" i="11"/>
  <c r="E58" i="11"/>
  <c r="D58" i="11"/>
  <c r="B58" i="11"/>
  <c r="Z58" i="11" s="1"/>
  <c r="A58" i="11"/>
  <c r="W57" i="11"/>
  <c r="V57" i="11"/>
  <c r="U57" i="11"/>
  <c r="T57" i="11"/>
  <c r="M57" i="11"/>
  <c r="L57" i="11"/>
  <c r="K57" i="11"/>
  <c r="J57" i="11"/>
  <c r="F57" i="11"/>
  <c r="E57" i="11"/>
  <c r="D57" i="11"/>
  <c r="B57" i="11"/>
  <c r="Z57" i="11"/>
  <c r="A57" i="11"/>
  <c r="W56" i="11"/>
  <c r="V56" i="11"/>
  <c r="U56" i="11"/>
  <c r="T56" i="11"/>
  <c r="M56" i="11"/>
  <c r="L56" i="11"/>
  <c r="K56" i="11"/>
  <c r="J56" i="11"/>
  <c r="F56" i="11"/>
  <c r="E56" i="11"/>
  <c r="D56" i="11"/>
  <c r="B56" i="11"/>
  <c r="A56" i="11"/>
  <c r="W55" i="11"/>
  <c r="V55" i="11"/>
  <c r="U55" i="11"/>
  <c r="T55" i="11"/>
  <c r="M55" i="11"/>
  <c r="L55" i="11"/>
  <c r="K55" i="11"/>
  <c r="J55" i="11"/>
  <c r="F55" i="11"/>
  <c r="E55" i="11"/>
  <c r="D55" i="11"/>
  <c r="B55" i="11"/>
  <c r="Z55" i="11" s="1"/>
  <c r="A55" i="11"/>
  <c r="W54" i="11"/>
  <c r="V54" i="11"/>
  <c r="U54" i="11"/>
  <c r="T54" i="11"/>
  <c r="M54" i="11"/>
  <c r="L54" i="11"/>
  <c r="K54" i="11"/>
  <c r="J54" i="11"/>
  <c r="F54" i="11"/>
  <c r="E54" i="11"/>
  <c r="D54" i="11"/>
  <c r="B54" i="11"/>
  <c r="A54" i="11"/>
  <c r="W53" i="11"/>
  <c r="V53" i="11"/>
  <c r="U53" i="11"/>
  <c r="T53" i="11"/>
  <c r="M53" i="11"/>
  <c r="L53" i="11"/>
  <c r="K53" i="11"/>
  <c r="J53" i="11"/>
  <c r="F53" i="11"/>
  <c r="E53" i="11"/>
  <c r="D53" i="11"/>
  <c r="B53" i="11"/>
  <c r="A53" i="11"/>
  <c r="W52" i="11"/>
  <c r="V52" i="11"/>
  <c r="U52" i="11"/>
  <c r="T52" i="11"/>
  <c r="M52" i="11"/>
  <c r="L52" i="11"/>
  <c r="K52" i="11"/>
  <c r="J52" i="11"/>
  <c r="F52" i="11"/>
  <c r="E52" i="11"/>
  <c r="D52" i="11"/>
  <c r="B52" i="11"/>
  <c r="Z52" i="11" s="1"/>
  <c r="A52" i="11"/>
  <c r="Z74" i="11"/>
  <c r="Z78" i="11"/>
  <c r="Y78" i="11"/>
  <c r="Z79" i="11"/>
  <c r="Z80" i="11"/>
  <c r="Y80" i="11"/>
  <c r="Z81" i="11"/>
  <c r="Y81" i="11"/>
  <c r="V41" i="11"/>
  <c r="U41" i="11"/>
  <c r="T41" i="11"/>
  <c r="K41" i="11"/>
  <c r="J41" i="11"/>
  <c r="V40" i="11"/>
  <c r="U40" i="11"/>
  <c r="T40" i="11"/>
  <c r="K40" i="11"/>
  <c r="J40" i="11"/>
  <c r="W39" i="11"/>
  <c r="V39" i="11"/>
  <c r="U39" i="11"/>
  <c r="T39" i="11"/>
  <c r="M39" i="11"/>
  <c r="L39" i="11"/>
  <c r="K39" i="11"/>
  <c r="J39" i="11"/>
  <c r="F39" i="11"/>
  <c r="E39" i="11"/>
  <c r="D39" i="11"/>
  <c r="B39" i="11"/>
  <c r="A39" i="11"/>
  <c r="W38" i="11"/>
  <c r="V38" i="11"/>
  <c r="U38" i="11"/>
  <c r="T38" i="11"/>
  <c r="M38" i="11"/>
  <c r="L38" i="11"/>
  <c r="K38" i="11"/>
  <c r="J38" i="11"/>
  <c r="F38" i="11"/>
  <c r="E38" i="11"/>
  <c r="D38" i="11"/>
  <c r="B38" i="11"/>
  <c r="Z38" i="11" s="1"/>
  <c r="A38" i="11"/>
  <c r="W37" i="11"/>
  <c r="V37" i="11"/>
  <c r="U37" i="11"/>
  <c r="T37" i="11"/>
  <c r="M37" i="11"/>
  <c r="L37" i="11"/>
  <c r="K37" i="11"/>
  <c r="J37" i="11"/>
  <c r="F37" i="11"/>
  <c r="E37" i="11"/>
  <c r="D37" i="11"/>
  <c r="B37" i="11"/>
  <c r="Z37" i="11" s="1"/>
  <c r="A37" i="11"/>
  <c r="W36" i="11"/>
  <c r="V36" i="11"/>
  <c r="U36" i="11"/>
  <c r="T36" i="11"/>
  <c r="M36" i="11"/>
  <c r="L36" i="11"/>
  <c r="K36" i="11"/>
  <c r="J36" i="11"/>
  <c r="F36" i="11"/>
  <c r="E36" i="11"/>
  <c r="D36" i="11"/>
  <c r="B36" i="11"/>
  <c r="A36" i="11"/>
  <c r="W35" i="11"/>
  <c r="V35" i="11"/>
  <c r="U35" i="11"/>
  <c r="T35" i="11"/>
  <c r="M35" i="11"/>
  <c r="L35" i="11"/>
  <c r="K35" i="11"/>
  <c r="J35" i="11"/>
  <c r="F35" i="11"/>
  <c r="E35" i="11"/>
  <c r="D35" i="11"/>
  <c r="B35" i="11"/>
  <c r="Z35" i="11" s="1"/>
  <c r="A35" i="11"/>
  <c r="W34" i="11"/>
  <c r="V34" i="11"/>
  <c r="U34" i="11"/>
  <c r="T34" i="11"/>
  <c r="M34" i="11"/>
  <c r="L34" i="11"/>
  <c r="K34" i="11"/>
  <c r="J34" i="11"/>
  <c r="F34" i="11"/>
  <c r="E34" i="11"/>
  <c r="D34" i="11"/>
  <c r="B34" i="11"/>
  <c r="Z34" i="11" s="1"/>
  <c r="A34" i="11"/>
  <c r="W33" i="11"/>
  <c r="V33" i="11"/>
  <c r="U33" i="11"/>
  <c r="T33" i="11"/>
  <c r="M33" i="11"/>
  <c r="L33" i="11"/>
  <c r="K33" i="11"/>
  <c r="J33" i="11"/>
  <c r="F33" i="11"/>
  <c r="E33" i="11"/>
  <c r="D33" i="11"/>
  <c r="B33" i="11"/>
  <c r="Z33" i="11" s="1"/>
  <c r="A33" i="11"/>
  <c r="W32" i="11"/>
  <c r="V32" i="11"/>
  <c r="U32" i="11"/>
  <c r="T32" i="11"/>
  <c r="M32" i="11"/>
  <c r="L32" i="11"/>
  <c r="K32" i="11"/>
  <c r="J32" i="11"/>
  <c r="F32" i="11"/>
  <c r="E32" i="11"/>
  <c r="D32" i="11"/>
  <c r="B32" i="11"/>
  <c r="A32" i="11"/>
  <c r="W31" i="11"/>
  <c r="V31" i="11"/>
  <c r="U31" i="11"/>
  <c r="T31" i="11"/>
  <c r="M31" i="11"/>
  <c r="L31" i="11"/>
  <c r="K31" i="11"/>
  <c r="J31" i="11"/>
  <c r="F31" i="11"/>
  <c r="E31" i="11"/>
  <c r="D31" i="11"/>
  <c r="B31" i="11"/>
  <c r="Z31" i="11" s="1"/>
  <c r="A31" i="11"/>
  <c r="W30" i="11"/>
  <c r="V30" i="11"/>
  <c r="U30" i="11"/>
  <c r="T30" i="11"/>
  <c r="M30" i="11"/>
  <c r="L30" i="11"/>
  <c r="K30" i="11"/>
  <c r="J30" i="11"/>
  <c r="F30" i="11"/>
  <c r="E30" i="11"/>
  <c r="D30" i="11"/>
  <c r="A30" i="11"/>
  <c r="V19" i="11"/>
  <c r="U19" i="11"/>
  <c r="T19" i="11"/>
  <c r="V18" i="11"/>
  <c r="U18" i="11"/>
  <c r="T18" i="11"/>
  <c r="K19" i="11"/>
  <c r="J19" i="11"/>
  <c r="K18" i="11"/>
  <c r="J18" i="11"/>
  <c r="W17" i="11"/>
  <c r="V17" i="11"/>
  <c r="U17" i="11"/>
  <c r="T17" i="11"/>
  <c r="M17" i="11"/>
  <c r="L17" i="11"/>
  <c r="K17" i="11"/>
  <c r="J17" i="11"/>
  <c r="F17" i="11"/>
  <c r="D17" i="11"/>
  <c r="B17" i="11"/>
  <c r="Z17" i="11" s="1"/>
  <c r="A17" i="11"/>
  <c r="W16" i="11"/>
  <c r="V16" i="11"/>
  <c r="U16" i="11"/>
  <c r="T16" i="11"/>
  <c r="M16" i="11"/>
  <c r="L16" i="11"/>
  <c r="K16" i="11"/>
  <c r="J16" i="11"/>
  <c r="F16" i="11"/>
  <c r="D16" i="11"/>
  <c r="B16" i="11"/>
  <c r="Y16" i="11" s="1"/>
  <c r="A16" i="11"/>
  <c r="W15" i="11"/>
  <c r="V15" i="11"/>
  <c r="U15" i="11"/>
  <c r="T15" i="11"/>
  <c r="M15" i="11"/>
  <c r="L15" i="11"/>
  <c r="K15" i="11"/>
  <c r="J15" i="11"/>
  <c r="F15" i="11"/>
  <c r="E15" i="11"/>
  <c r="D15" i="11"/>
  <c r="B15" i="11"/>
  <c r="A15" i="11"/>
  <c r="W14" i="11"/>
  <c r="V14" i="11"/>
  <c r="U14" i="11"/>
  <c r="T14" i="11"/>
  <c r="M14" i="11"/>
  <c r="L14" i="11"/>
  <c r="K14" i="11"/>
  <c r="J14" i="11"/>
  <c r="F14" i="11"/>
  <c r="E14" i="11"/>
  <c r="D14" i="11"/>
  <c r="B14" i="11"/>
  <c r="Y14" i="11" s="1"/>
  <c r="A14" i="11"/>
  <c r="W13" i="11"/>
  <c r="V13" i="11"/>
  <c r="U13" i="11"/>
  <c r="T13" i="11"/>
  <c r="M13" i="11"/>
  <c r="L13" i="11"/>
  <c r="K13" i="11"/>
  <c r="J13" i="11"/>
  <c r="F13" i="11"/>
  <c r="E13" i="11"/>
  <c r="D13" i="11"/>
  <c r="B13" i="11"/>
  <c r="Y13" i="11"/>
  <c r="A13" i="11"/>
  <c r="W12" i="11"/>
  <c r="V12" i="11"/>
  <c r="U12" i="11"/>
  <c r="T12" i="11"/>
  <c r="M12" i="11"/>
  <c r="L12" i="11"/>
  <c r="K12" i="11"/>
  <c r="J12" i="11"/>
  <c r="F12" i="11"/>
  <c r="E12" i="11"/>
  <c r="D12" i="11"/>
  <c r="B12" i="11"/>
  <c r="A12" i="11"/>
  <c r="W11" i="11"/>
  <c r="V11" i="11"/>
  <c r="U11" i="11"/>
  <c r="T11" i="11"/>
  <c r="M11" i="11"/>
  <c r="L11" i="11"/>
  <c r="K11" i="11"/>
  <c r="J11" i="11"/>
  <c r="F11" i="11"/>
  <c r="E11" i="11"/>
  <c r="D11" i="11"/>
  <c r="B11" i="11"/>
  <c r="A11" i="11"/>
  <c r="W10" i="11"/>
  <c r="V10" i="11"/>
  <c r="U10" i="11"/>
  <c r="T10" i="11"/>
  <c r="M10" i="11"/>
  <c r="L10" i="11"/>
  <c r="K10" i="11"/>
  <c r="J10" i="11"/>
  <c r="F10" i="11"/>
  <c r="E10" i="11"/>
  <c r="D10" i="11"/>
  <c r="B10" i="11"/>
  <c r="Z10" i="11"/>
  <c r="A10" i="11"/>
  <c r="W9" i="11"/>
  <c r="V9" i="11"/>
  <c r="U9" i="11"/>
  <c r="T9" i="11"/>
  <c r="M9" i="11"/>
  <c r="L9" i="11"/>
  <c r="K9" i="11"/>
  <c r="J9" i="11"/>
  <c r="F9" i="11"/>
  <c r="E9" i="11"/>
  <c r="D9" i="11"/>
  <c r="B9" i="11"/>
  <c r="Z9" i="11" s="1"/>
  <c r="A9" i="11"/>
  <c r="W8" i="11"/>
  <c r="V8" i="11"/>
  <c r="U8" i="11"/>
  <c r="T8" i="11"/>
  <c r="L8" i="11"/>
  <c r="K8" i="11"/>
  <c r="J8" i="11"/>
  <c r="S1" i="11"/>
  <c r="Z1094" i="11"/>
  <c r="Y1094" i="11"/>
  <c r="Z1091" i="11"/>
  <c r="Z1088" i="11"/>
  <c r="Y1088" i="11"/>
  <c r="Y1087" i="11"/>
  <c r="Z1071" i="11"/>
  <c r="Y1071" i="11"/>
  <c r="Z1070" i="11"/>
  <c r="Y1070" i="11"/>
  <c r="Z1067" i="11"/>
  <c r="Y1067" i="11"/>
  <c r="Y1064" i="11"/>
  <c r="Y1051" i="11"/>
  <c r="Z1049" i="11"/>
  <c r="Y1049" i="11"/>
  <c r="Z1048" i="11"/>
  <c r="Y1048" i="11"/>
  <c r="Z1046" i="11"/>
  <c r="Y1046" i="11"/>
  <c r="Z1045" i="11"/>
  <c r="Y1045" i="11"/>
  <c r="Y1043" i="11"/>
  <c r="Z1042" i="11"/>
  <c r="Y1042" i="11"/>
  <c r="Z1027" i="11"/>
  <c r="Y1027" i="11"/>
  <c r="Z1025" i="11"/>
  <c r="Y1025" i="11"/>
  <c r="Y1024" i="11"/>
  <c r="Z1022" i="11"/>
  <c r="Y1022" i="11"/>
  <c r="Z1021" i="11"/>
  <c r="Y1021" i="11"/>
  <c r="Z1006" i="11"/>
  <c r="Y1006" i="11"/>
  <c r="Y1003" i="11"/>
  <c r="Z1001" i="11"/>
  <c r="Z1000" i="11"/>
  <c r="Y1000" i="11"/>
  <c r="Z998" i="11"/>
  <c r="Y998" i="11"/>
  <c r="Z985" i="11"/>
  <c r="Y985" i="11"/>
  <c r="Z982" i="11"/>
  <c r="Y982" i="11"/>
  <c r="Z981" i="11"/>
  <c r="Y981" i="11"/>
  <c r="Z977" i="11"/>
  <c r="Y977" i="11"/>
  <c r="Y963" i="11"/>
  <c r="Z962" i="11"/>
  <c r="Y962" i="11"/>
  <c r="Z954" i="11"/>
  <c r="Y954" i="11"/>
  <c r="Z941" i="11"/>
  <c r="Y941" i="11"/>
  <c r="Z938" i="11"/>
  <c r="Y938" i="11"/>
  <c r="Z937" i="11"/>
  <c r="Y937" i="11"/>
  <c r="Y936" i="11"/>
  <c r="Z933" i="11"/>
  <c r="Y933" i="11"/>
  <c r="Z918" i="11"/>
  <c r="Y918" i="11"/>
  <c r="Z912" i="11"/>
  <c r="Y912" i="11"/>
  <c r="Z910" i="11"/>
  <c r="Y910" i="11"/>
  <c r="Z897" i="11"/>
  <c r="Y897" i="11"/>
  <c r="Z894" i="11"/>
  <c r="Y894" i="11"/>
  <c r="Z890" i="11"/>
  <c r="Y890" i="11"/>
  <c r="Y888" i="11"/>
  <c r="Y875" i="11"/>
  <c r="Z874" i="11"/>
  <c r="Y874" i="11"/>
  <c r="Z872" i="11"/>
  <c r="Y872" i="11"/>
  <c r="Y871" i="11"/>
  <c r="Y870" i="11"/>
  <c r="Z868" i="11"/>
  <c r="Y868" i="11"/>
  <c r="Z866" i="11"/>
  <c r="Y866" i="11"/>
  <c r="Z853" i="11"/>
  <c r="Y853" i="11"/>
  <c r="Z850" i="11"/>
  <c r="Y850" i="11"/>
  <c r="Y848" i="11"/>
  <c r="Z847" i="11"/>
  <c r="Y847" i="11"/>
  <c r="Z846" i="11"/>
  <c r="Z845" i="11"/>
  <c r="Y845" i="11"/>
  <c r="Y831" i="11"/>
  <c r="Z830" i="11"/>
  <c r="Y830" i="11"/>
  <c r="Z829" i="11"/>
  <c r="Y829" i="11"/>
  <c r="Z826" i="11"/>
  <c r="Y826" i="11"/>
  <c r="Z824" i="11"/>
  <c r="Y824" i="11"/>
  <c r="Y823" i="11"/>
  <c r="Z822" i="11"/>
  <c r="Y822" i="11"/>
  <c r="Y809" i="11"/>
  <c r="Y808" i="11"/>
  <c r="Z807" i="11"/>
  <c r="Y807" i="11"/>
  <c r="Z805" i="11"/>
  <c r="Y805" i="11"/>
  <c r="Z803" i="11"/>
  <c r="Y803" i="11"/>
  <c r="Z801" i="11"/>
  <c r="Y801" i="11"/>
  <c r="Y787" i="11"/>
  <c r="Z786" i="11"/>
  <c r="Y786" i="11"/>
  <c r="Z784" i="11"/>
  <c r="Y784" i="11"/>
  <c r="Z782" i="11"/>
  <c r="Y782" i="11"/>
  <c r="Z778" i="11"/>
  <c r="Y778" i="11"/>
  <c r="Y764" i="11"/>
  <c r="Y762" i="11"/>
  <c r="Y760" i="11"/>
  <c r="Z757" i="11"/>
  <c r="Y757" i="11"/>
  <c r="Z742" i="11"/>
  <c r="Z740" i="11"/>
  <c r="Y740" i="11"/>
  <c r="Z736" i="11"/>
  <c r="Y736" i="11"/>
  <c r="Y735" i="11"/>
  <c r="Z721" i="11"/>
  <c r="Y721" i="11"/>
  <c r="Z719" i="11"/>
  <c r="Y719" i="11"/>
  <c r="Z718" i="11"/>
  <c r="Y718" i="11"/>
  <c r="Z715" i="11"/>
  <c r="Y715" i="11"/>
  <c r="Z713" i="11"/>
  <c r="Y713" i="11"/>
  <c r="Z697" i="11"/>
  <c r="Y697" i="11"/>
  <c r="Y695" i="11"/>
  <c r="Z693" i="11"/>
  <c r="Y693" i="11"/>
  <c r="Z692" i="11"/>
  <c r="Y692" i="11"/>
  <c r="Y691" i="11"/>
  <c r="Z677" i="11"/>
  <c r="Y677" i="11"/>
  <c r="Z675" i="11"/>
  <c r="Y675" i="11"/>
  <c r="Z674" i="11"/>
  <c r="Y674" i="11"/>
  <c r="Z673" i="11"/>
  <c r="Y673" i="11"/>
  <c r="Z671" i="11"/>
  <c r="Y671" i="11"/>
  <c r="Y655" i="11"/>
  <c r="Y654" i="11"/>
  <c r="Y651" i="11"/>
  <c r="Z650" i="11"/>
  <c r="Z649" i="11"/>
  <c r="Y649" i="11"/>
  <c r="Z648" i="11"/>
  <c r="Y648" i="11"/>
  <c r="Y647" i="11"/>
  <c r="Z646" i="11"/>
  <c r="Z633" i="11"/>
  <c r="Y633" i="11"/>
  <c r="Z631" i="11"/>
  <c r="Y631" i="11"/>
  <c r="Z630" i="11"/>
  <c r="Y630" i="11"/>
  <c r="Z627" i="11"/>
  <c r="Y627" i="11"/>
  <c r="Z625" i="11"/>
  <c r="Y625" i="11"/>
  <c r="Z609" i="11"/>
  <c r="Y609" i="11"/>
  <c r="Z606" i="11"/>
  <c r="Y606" i="11"/>
  <c r="Z604" i="11"/>
  <c r="Y604" i="11"/>
  <c r="Z602" i="11"/>
  <c r="Y602" i="11"/>
  <c r="Y588" i="11"/>
  <c r="Z587" i="11"/>
  <c r="Y587" i="11"/>
  <c r="Z586" i="11"/>
  <c r="Y586" i="11"/>
  <c r="Z585" i="11"/>
  <c r="Y585" i="11"/>
  <c r="Z583" i="11"/>
  <c r="Y583" i="11"/>
  <c r="Z582" i="11"/>
  <c r="Y580" i="11"/>
  <c r="Z565" i="11"/>
  <c r="Y565" i="11"/>
  <c r="Z562" i="11"/>
  <c r="Y562" i="11"/>
  <c r="Z561" i="11"/>
  <c r="Y561" i="11"/>
  <c r="Z560" i="11"/>
  <c r="Y560" i="11"/>
  <c r="Y559" i="11"/>
  <c r="Z558" i="11"/>
  <c r="Y558" i="11"/>
  <c r="Y544" i="11"/>
  <c r="Z542" i="11"/>
  <c r="Z541" i="11"/>
  <c r="Y541" i="11"/>
  <c r="Y540" i="11"/>
  <c r="Z538" i="11"/>
  <c r="Y538" i="11"/>
  <c r="Y536" i="11"/>
  <c r="Y523" i="11"/>
  <c r="Z522" i="11"/>
  <c r="Y522" i="11"/>
  <c r="Y515" i="11"/>
  <c r="Z498" i="11"/>
  <c r="Y498" i="11"/>
  <c r="Y495" i="11"/>
  <c r="Z494" i="11"/>
  <c r="Y494" i="11"/>
  <c r="Y479" i="11"/>
  <c r="Z478" i="11"/>
  <c r="Y478" i="11"/>
  <c r="Z476" i="11"/>
  <c r="Y476" i="11"/>
  <c r="Z474" i="11"/>
  <c r="Y474" i="11"/>
  <c r="Z473" i="11"/>
  <c r="Y473" i="11"/>
  <c r="Y471" i="11"/>
  <c r="Z470" i="11"/>
  <c r="Y470" i="11"/>
  <c r="Y456" i="11"/>
  <c r="Y455" i="11"/>
  <c r="Z453" i="11"/>
  <c r="Y453" i="11"/>
  <c r="Z450" i="11"/>
  <c r="Y450" i="11"/>
  <c r="Z449" i="11"/>
  <c r="Y449" i="11"/>
  <c r="Y435" i="11"/>
  <c r="Y433" i="11"/>
  <c r="Z432" i="11"/>
  <c r="Y432" i="11"/>
  <c r="Z429" i="11"/>
  <c r="Y429" i="11"/>
  <c r="Z428" i="11"/>
  <c r="Y428" i="11"/>
  <c r="Z426" i="11"/>
  <c r="Y426" i="11"/>
  <c r="Z411" i="11"/>
  <c r="Y411" i="11"/>
  <c r="Z410" i="11"/>
  <c r="Y410" i="11"/>
  <c r="Y408" i="11"/>
  <c r="Z407" i="11"/>
  <c r="Y407" i="11"/>
  <c r="Z406" i="11"/>
  <c r="Y406" i="11"/>
  <c r="Z405" i="11"/>
  <c r="Y404" i="11"/>
  <c r="Z390" i="11"/>
  <c r="Y390" i="11"/>
  <c r="Z389" i="11"/>
  <c r="Y389" i="11"/>
  <c r="Z388" i="11"/>
  <c r="Y387" i="11"/>
  <c r="Z386" i="11"/>
  <c r="Y386" i="11"/>
  <c r="Z369" i="11"/>
  <c r="Y369" i="11"/>
  <c r="Y368" i="11"/>
  <c r="Z367" i="11"/>
  <c r="Z366" i="11"/>
  <c r="Y366" i="11"/>
  <c r="Z365" i="11"/>
  <c r="Y365" i="11"/>
  <c r="Y364" i="11"/>
  <c r="Z363" i="11"/>
  <c r="Y363" i="11"/>
  <c r="Y347" i="11"/>
  <c r="Z346" i="11"/>
  <c r="Y346" i="11"/>
  <c r="Z345" i="11"/>
  <c r="Y345" i="11"/>
  <c r="Z340" i="11"/>
  <c r="Y340" i="11"/>
  <c r="Y339" i="11"/>
  <c r="Y338" i="11"/>
  <c r="Y303" i="11"/>
  <c r="Z302" i="11"/>
  <c r="Y302" i="11"/>
  <c r="Z301" i="11"/>
  <c r="Y301" i="11"/>
  <c r="Z300" i="11"/>
  <c r="Y300" i="11"/>
  <c r="Z298" i="11"/>
  <c r="Y298" i="11"/>
  <c r="Z294" i="11"/>
  <c r="Y294" i="11"/>
  <c r="Z277" i="11"/>
  <c r="Y277" i="11"/>
  <c r="Y276" i="11"/>
  <c r="Z274" i="11"/>
  <c r="Y274" i="11"/>
  <c r="Z273" i="11"/>
  <c r="Y273" i="11"/>
  <c r="Y272" i="11"/>
  <c r="Z257" i="11"/>
  <c r="Z256" i="11"/>
  <c r="Y256" i="11"/>
  <c r="Z253" i="11"/>
  <c r="Y253" i="11"/>
  <c r="Z252" i="11"/>
  <c r="Y252" i="11"/>
  <c r="Z250" i="11"/>
  <c r="Y250" i="11"/>
  <c r="Z235" i="11"/>
  <c r="Y235" i="11"/>
  <c r="Y232" i="11"/>
  <c r="Z231" i="11"/>
  <c r="Y231" i="11"/>
  <c r="Z230" i="11"/>
  <c r="Y230" i="11"/>
  <c r="Z229" i="11"/>
  <c r="Y229" i="11"/>
  <c r="Z214" i="11"/>
  <c r="Y214" i="11"/>
  <c r="Z213" i="11"/>
  <c r="Y213" i="11"/>
  <c r="Z212" i="11"/>
  <c r="Y212" i="11"/>
  <c r="Z210" i="11"/>
  <c r="Y210" i="11"/>
  <c r="Z209" i="11"/>
  <c r="Y209" i="11"/>
  <c r="Z208" i="11"/>
  <c r="Y208" i="11"/>
  <c r="Z206" i="11"/>
  <c r="Y206" i="11"/>
  <c r="Z193" i="11"/>
  <c r="Y193" i="11"/>
  <c r="Y192" i="11"/>
  <c r="Y191" i="11"/>
  <c r="Z190" i="11"/>
  <c r="Y190" i="11"/>
  <c r="Z189" i="11"/>
  <c r="Y189" i="11"/>
  <c r="Y188" i="11"/>
  <c r="Z187" i="11"/>
  <c r="Y187" i="11"/>
  <c r="Z185" i="11"/>
  <c r="Y185" i="11"/>
  <c r="Z170" i="11"/>
  <c r="Y170" i="11"/>
  <c r="Z169" i="11"/>
  <c r="Y169" i="11"/>
  <c r="Y167" i="11"/>
  <c r="Z166" i="11"/>
  <c r="Z164" i="11"/>
  <c r="Y164" i="11"/>
  <c r="Y163" i="11"/>
  <c r="Z149" i="11"/>
  <c r="Y149" i="11"/>
  <c r="Y147" i="11"/>
  <c r="Z146" i="11"/>
  <c r="Y146" i="11"/>
  <c r="Z143" i="11"/>
  <c r="Y143" i="11"/>
  <c r="Z126" i="11"/>
  <c r="Y126" i="11"/>
  <c r="Z125" i="11"/>
  <c r="Y125" i="11"/>
  <c r="Z124" i="11"/>
  <c r="Z122" i="11"/>
  <c r="Y122" i="11"/>
  <c r="Y121" i="11"/>
  <c r="Z120" i="11"/>
  <c r="Y120" i="11"/>
  <c r="Z118" i="11"/>
  <c r="Y118" i="11"/>
  <c r="Z105" i="11"/>
  <c r="Y105" i="11"/>
  <c r="Y103" i="11"/>
  <c r="Z102" i="11"/>
  <c r="Z101" i="11"/>
  <c r="Y101" i="11"/>
  <c r="Y100" i="11"/>
  <c r="Z99" i="11"/>
  <c r="Y99" i="11"/>
  <c r="Z97" i="11"/>
  <c r="Y97" i="11"/>
  <c r="Y96" i="11"/>
  <c r="Z60" i="11"/>
  <c r="Y60" i="11"/>
  <c r="Y59" i="11"/>
  <c r="Y57" i="11"/>
  <c r="Z56" i="11"/>
  <c r="Y56" i="11"/>
  <c r="Y55" i="11"/>
  <c r="Z54" i="11"/>
  <c r="Y54" i="11"/>
  <c r="Z325" i="11"/>
  <c r="Y325" i="11"/>
  <c r="Z323" i="11"/>
  <c r="Y321" i="11"/>
  <c r="Z319" i="11"/>
  <c r="Y319" i="11"/>
  <c r="Z318" i="11"/>
  <c r="Y318" i="11"/>
  <c r="Z317" i="11"/>
  <c r="Y317" i="11"/>
  <c r="Z36" i="11"/>
  <c r="Y36" i="11"/>
  <c r="Y35" i="11"/>
  <c r="Y33" i="11"/>
  <c r="D8" i="11"/>
  <c r="E8" i="11"/>
  <c r="B8" i="11"/>
  <c r="Z16" i="11"/>
  <c r="Z14" i="11"/>
  <c r="Z13" i="11"/>
  <c r="Z11" i="11"/>
  <c r="Y11" i="11"/>
  <c r="M8" i="11"/>
  <c r="F8" i="11"/>
  <c r="A8" i="11"/>
  <c r="L27" i="11"/>
  <c r="S45" i="11"/>
  <c r="L49" i="11"/>
  <c r="R49" i="11"/>
  <c r="K71" i="11"/>
  <c r="L71" i="11"/>
  <c r="W71" i="11"/>
  <c r="S89" i="11"/>
  <c r="L93" i="11"/>
  <c r="V93" i="11"/>
  <c r="L115" i="11"/>
  <c r="S133" i="11"/>
  <c r="L137" i="11"/>
  <c r="R137" i="11"/>
  <c r="K159" i="11"/>
  <c r="L159" i="11"/>
  <c r="W159" i="11"/>
  <c r="S177" i="11"/>
  <c r="L181" i="11"/>
  <c r="V181" i="11"/>
  <c r="L203" i="11"/>
  <c r="S221" i="11"/>
  <c r="L225" i="11"/>
  <c r="R225" i="11"/>
  <c r="K247" i="11"/>
  <c r="L247" i="11"/>
  <c r="O247" i="11"/>
  <c r="S247" i="11"/>
  <c r="W247" i="11"/>
  <c r="S265" i="11"/>
  <c r="L269" i="11"/>
  <c r="V269" i="11"/>
  <c r="L291" i="11"/>
  <c r="S309" i="11"/>
  <c r="L313" i="11"/>
  <c r="R313" i="11"/>
  <c r="K335" i="11"/>
  <c r="L335" i="11"/>
  <c r="R335" i="11"/>
  <c r="S335" i="11"/>
  <c r="V335" i="11"/>
  <c r="W335" i="11"/>
  <c r="S353" i="11"/>
  <c r="L357" i="11"/>
  <c r="L379" i="11"/>
  <c r="R379" i="11"/>
  <c r="S397" i="11"/>
  <c r="L401" i="11"/>
  <c r="K423" i="11"/>
  <c r="L423" i="11"/>
  <c r="W423" i="11"/>
  <c r="S441" i="11"/>
  <c r="L445" i="11"/>
  <c r="R445" i="11"/>
  <c r="L467" i="11"/>
  <c r="V467" i="11"/>
  <c r="S485" i="11"/>
  <c r="L489" i="11"/>
  <c r="V489" i="11"/>
  <c r="K511" i="11"/>
  <c r="L511" i="11"/>
  <c r="Q511" i="11"/>
  <c r="W511" i="11"/>
  <c r="S529" i="11"/>
  <c r="L533" i="11"/>
  <c r="R533" i="11"/>
  <c r="L555" i="11"/>
  <c r="V555" i="11"/>
  <c r="S573" i="11"/>
  <c r="L577" i="11"/>
  <c r="V577" i="11"/>
  <c r="K599" i="11"/>
  <c r="L599" i="11"/>
  <c r="W599" i="11"/>
  <c r="S617" i="11"/>
  <c r="L621" i="11"/>
  <c r="R621" i="11"/>
  <c r="L643" i="11"/>
  <c r="V643" i="11"/>
  <c r="S661" i="11"/>
  <c r="L665" i="11"/>
  <c r="V665" i="11"/>
  <c r="K687" i="11"/>
  <c r="L687" i="11"/>
  <c r="W687" i="11"/>
  <c r="S705" i="11"/>
  <c r="L709" i="11"/>
  <c r="L731" i="11"/>
  <c r="S749" i="11"/>
  <c r="L753" i="11"/>
  <c r="K775" i="11"/>
  <c r="L775" i="11"/>
  <c r="S775" i="11"/>
  <c r="W775" i="11"/>
  <c r="S793" i="11"/>
  <c r="L797" i="11"/>
  <c r="V797" i="11"/>
  <c r="K819" i="11"/>
  <c r="L819" i="11"/>
  <c r="W819" i="11"/>
  <c r="S837" i="11"/>
  <c r="L841" i="11"/>
  <c r="L863" i="11"/>
  <c r="S881" i="11"/>
  <c r="L885" i="11"/>
  <c r="K907" i="11"/>
  <c r="L907" i="11"/>
  <c r="W907" i="11"/>
  <c r="S925" i="11"/>
  <c r="L929" i="11"/>
  <c r="V929" i="11"/>
  <c r="L951" i="11"/>
  <c r="S969" i="11"/>
  <c r="L973" i="11"/>
  <c r="R973" i="11"/>
  <c r="K995" i="11"/>
  <c r="L995" i="11"/>
  <c r="W995" i="11"/>
  <c r="S1013" i="11"/>
  <c r="L1017" i="11"/>
  <c r="V1017" i="11"/>
  <c r="L1039" i="11"/>
  <c r="S1057" i="11"/>
  <c r="L1061" i="11"/>
  <c r="R1061" i="11"/>
  <c r="K1083" i="11"/>
  <c r="L1083" i="11"/>
  <c r="S1083" i="11"/>
  <c r="W1083" i="11"/>
  <c r="W1083" i="5"/>
  <c r="V1083" i="5"/>
  <c r="U1083" i="5"/>
  <c r="T1083" i="5"/>
  <c r="S1083" i="5"/>
  <c r="R1083" i="5"/>
  <c r="Q1083" i="5"/>
  <c r="P1083" i="5"/>
  <c r="O1083" i="5"/>
  <c r="N1083" i="5"/>
  <c r="M1083" i="5"/>
  <c r="L1083" i="5"/>
  <c r="K1083" i="5"/>
  <c r="J1083" i="5"/>
  <c r="S1079" i="5"/>
  <c r="W1061" i="5"/>
  <c r="V1061" i="5"/>
  <c r="U1061" i="5"/>
  <c r="T1061" i="5"/>
  <c r="S1061" i="5"/>
  <c r="R1061" i="5"/>
  <c r="Q1061" i="5"/>
  <c r="P1061" i="5"/>
  <c r="O1061" i="5"/>
  <c r="N1061" i="5"/>
  <c r="M1061" i="5"/>
  <c r="L1061" i="5"/>
  <c r="K1061" i="5"/>
  <c r="J1061" i="5"/>
  <c r="S1057" i="5"/>
  <c r="W1039" i="5"/>
  <c r="V1039" i="5"/>
  <c r="U1039" i="5"/>
  <c r="T1039" i="5"/>
  <c r="S1039" i="5"/>
  <c r="R1039" i="5"/>
  <c r="Q1039" i="5"/>
  <c r="P1039" i="5"/>
  <c r="O1039" i="5"/>
  <c r="N1039" i="5"/>
  <c r="M1039" i="5"/>
  <c r="L1039" i="5"/>
  <c r="K1039" i="5"/>
  <c r="J1039" i="5"/>
  <c r="S1035" i="5"/>
  <c r="W1017" i="5"/>
  <c r="V1017" i="5"/>
  <c r="U1017" i="5"/>
  <c r="T1017" i="5"/>
  <c r="S1017" i="5"/>
  <c r="R1017" i="5"/>
  <c r="Q1017" i="5"/>
  <c r="P1017" i="5"/>
  <c r="O1017" i="5"/>
  <c r="N1017" i="5"/>
  <c r="M1017" i="5"/>
  <c r="L1017" i="5"/>
  <c r="K1017" i="5"/>
  <c r="J1017" i="5"/>
  <c r="S1013" i="5"/>
  <c r="W995" i="5"/>
  <c r="V995" i="5"/>
  <c r="U995" i="5"/>
  <c r="T995" i="5"/>
  <c r="S995" i="5"/>
  <c r="R995" i="5"/>
  <c r="Q995" i="5"/>
  <c r="P995" i="5"/>
  <c r="O995" i="5"/>
  <c r="N995" i="5"/>
  <c r="M995" i="5"/>
  <c r="L995" i="5"/>
  <c r="K995" i="5"/>
  <c r="J995" i="5"/>
  <c r="S991" i="5"/>
  <c r="W973" i="5"/>
  <c r="V973" i="5"/>
  <c r="U973" i="5"/>
  <c r="T973" i="5"/>
  <c r="S973" i="5"/>
  <c r="R973" i="5"/>
  <c r="Q973" i="5"/>
  <c r="P973" i="5"/>
  <c r="O973" i="5"/>
  <c r="N973" i="5"/>
  <c r="M973" i="5"/>
  <c r="L973" i="5"/>
  <c r="K973" i="5"/>
  <c r="J973" i="5"/>
  <c r="S969" i="5"/>
  <c r="W951" i="5"/>
  <c r="V951" i="5"/>
  <c r="U951" i="5"/>
  <c r="T951" i="5"/>
  <c r="S951" i="5"/>
  <c r="R951" i="5"/>
  <c r="Q951" i="5"/>
  <c r="P951" i="5"/>
  <c r="O951" i="5"/>
  <c r="N951" i="5"/>
  <c r="M951" i="5"/>
  <c r="L951" i="5"/>
  <c r="K951" i="5"/>
  <c r="J951" i="5"/>
  <c r="S947" i="5"/>
  <c r="W929" i="5"/>
  <c r="V929" i="5"/>
  <c r="U929" i="5"/>
  <c r="T929" i="5"/>
  <c r="S929" i="5"/>
  <c r="R929" i="5"/>
  <c r="Q929" i="5"/>
  <c r="P929" i="5"/>
  <c r="O929" i="5"/>
  <c r="N929" i="5"/>
  <c r="M929" i="5"/>
  <c r="L929" i="5"/>
  <c r="K929" i="5"/>
  <c r="J929" i="5"/>
  <c r="S925" i="5"/>
  <c r="W907" i="5"/>
  <c r="V907" i="5"/>
  <c r="U907" i="5"/>
  <c r="T907" i="5"/>
  <c r="S907" i="5"/>
  <c r="R907" i="5"/>
  <c r="Q907" i="5"/>
  <c r="P907" i="5"/>
  <c r="O907" i="5"/>
  <c r="N907" i="5"/>
  <c r="M907" i="5"/>
  <c r="L907" i="5"/>
  <c r="K907" i="5"/>
  <c r="J907" i="5"/>
  <c r="S903" i="5"/>
  <c r="W885" i="5"/>
  <c r="V885" i="5"/>
  <c r="U885" i="5"/>
  <c r="T885" i="5"/>
  <c r="S885" i="5"/>
  <c r="R885" i="5"/>
  <c r="Q885" i="5"/>
  <c r="P885" i="5"/>
  <c r="O885" i="5"/>
  <c r="N885" i="5"/>
  <c r="M885" i="5"/>
  <c r="L885" i="5"/>
  <c r="K885" i="5"/>
  <c r="J885" i="5"/>
  <c r="S881" i="5"/>
  <c r="W863" i="5"/>
  <c r="V863" i="5"/>
  <c r="U863" i="5"/>
  <c r="T863" i="5"/>
  <c r="S863" i="5"/>
  <c r="R863" i="5"/>
  <c r="Q863" i="5"/>
  <c r="P863" i="5"/>
  <c r="O863" i="5"/>
  <c r="N863" i="5"/>
  <c r="M863" i="5"/>
  <c r="L863" i="5"/>
  <c r="K863" i="5"/>
  <c r="J863" i="5"/>
  <c r="S859" i="5"/>
  <c r="W841" i="5"/>
  <c r="V841" i="5"/>
  <c r="U841" i="5"/>
  <c r="T841" i="5"/>
  <c r="S841" i="5"/>
  <c r="R841" i="5"/>
  <c r="Q841" i="5"/>
  <c r="P841" i="5"/>
  <c r="O841" i="5"/>
  <c r="N841" i="5"/>
  <c r="M841" i="5"/>
  <c r="L841" i="5"/>
  <c r="K841" i="5"/>
  <c r="J841" i="5"/>
  <c r="S837" i="5"/>
  <c r="W819" i="5"/>
  <c r="V819" i="5"/>
  <c r="U819" i="5"/>
  <c r="T819" i="5"/>
  <c r="S819" i="5"/>
  <c r="R819" i="5"/>
  <c r="Q819" i="5"/>
  <c r="P819" i="5"/>
  <c r="O819" i="5"/>
  <c r="N819" i="5"/>
  <c r="M819" i="5"/>
  <c r="L819" i="5"/>
  <c r="K819" i="5"/>
  <c r="J819" i="5"/>
  <c r="S815" i="5"/>
  <c r="W797" i="5"/>
  <c r="V797" i="5"/>
  <c r="U797" i="5"/>
  <c r="T797" i="5"/>
  <c r="S797" i="5"/>
  <c r="R797" i="5"/>
  <c r="Q797" i="5"/>
  <c r="P797" i="5"/>
  <c r="O797" i="5"/>
  <c r="N797" i="5"/>
  <c r="M797" i="5"/>
  <c r="L797" i="5"/>
  <c r="K797" i="5"/>
  <c r="J797" i="5"/>
  <c r="S793" i="5"/>
  <c r="W775" i="5"/>
  <c r="V775" i="5"/>
  <c r="U775" i="5"/>
  <c r="T775" i="5"/>
  <c r="S775" i="5"/>
  <c r="R775" i="5"/>
  <c r="Q775" i="5"/>
  <c r="P775" i="5"/>
  <c r="O775" i="5"/>
  <c r="N775" i="5"/>
  <c r="M775" i="5"/>
  <c r="L775" i="5"/>
  <c r="K775" i="5"/>
  <c r="J775" i="5"/>
  <c r="S771" i="5"/>
  <c r="W753" i="5"/>
  <c r="V753" i="5"/>
  <c r="U753" i="5"/>
  <c r="T753" i="5"/>
  <c r="S753" i="5"/>
  <c r="R753" i="5"/>
  <c r="Q753" i="5"/>
  <c r="P753" i="5"/>
  <c r="O753" i="5"/>
  <c r="N753" i="5"/>
  <c r="M753" i="5"/>
  <c r="L753" i="5"/>
  <c r="K753" i="5"/>
  <c r="J753" i="5"/>
  <c r="S749" i="5"/>
  <c r="W731" i="5"/>
  <c r="V731" i="5"/>
  <c r="U731" i="5"/>
  <c r="T731" i="5"/>
  <c r="S731" i="5"/>
  <c r="R731" i="5"/>
  <c r="Q731" i="5"/>
  <c r="P731" i="5"/>
  <c r="O731" i="5"/>
  <c r="N731" i="5"/>
  <c r="M731" i="5"/>
  <c r="L731" i="5"/>
  <c r="K731" i="5"/>
  <c r="J731" i="5"/>
  <c r="S727" i="5"/>
  <c r="W709" i="5"/>
  <c r="V709" i="5"/>
  <c r="U709" i="5"/>
  <c r="T709" i="5"/>
  <c r="S709" i="5"/>
  <c r="R709" i="5"/>
  <c r="Q709" i="5"/>
  <c r="P709" i="5"/>
  <c r="O709" i="5"/>
  <c r="N709" i="5"/>
  <c r="M709" i="5"/>
  <c r="L709" i="5"/>
  <c r="K709" i="5"/>
  <c r="J709" i="5"/>
  <c r="S705" i="5"/>
  <c r="W687" i="5"/>
  <c r="V687" i="5"/>
  <c r="U687" i="5"/>
  <c r="T687" i="5"/>
  <c r="S687" i="5"/>
  <c r="R687" i="5"/>
  <c r="Q687" i="5"/>
  <c r="P687" i="5"/>
  <c r="O687" i="5"/>
  <c r="N687" i="5"/>
  <c r="M687" i="5"/>
  <c r="L687" i="5"/>
  <c r="K687" i="5"/>
  <c r="J687" i="5"/>
  <c r="S683" i="5"/>
  <c r="W665" i="5"/>
  <c r="V665" i="5"/>
  <c r="U665" i="5"/>
  <c r="T665" i="5"/>
  <c r="S665" i="5"/>
  <c r="R665" i="5"/>
  <c r="Q665" i="5"/>
  <c r="P665" i="5"/>
  <c r="O665" i="5"/>
  <c r="N665" i="5"/>
  <c r="M665" i="5"/>
  <c r="L665" i="5"/>
  <c r="K665" i="5"/>
  <c r="J665" i="5"/>
  <c r="S661" i="5"/>
  <c r="W643" i="5"/>
  <c r="V643" i="5"/>
  <c r="U643" i="5"/>
  <c r="T643" i="5"/>
  <c r="S643" i="5"/>
  <c r="R643" i="5"/>
  <c r="Q643" i="5"/>
  <c r="P643" i="5"/>
  <c r="O643" i="5"/>
  <c r="N643" i="5"/>
  <c r="M643" i="5"/>
  <c r="L643" i="5"/>
  <c r="K643" i="5"/>
  <c r="J643" i="5"/>
  <c r="S639" i="5"/>
  <c r="W621" i="5"/>
  <c r="V621" i="5"/>
  <c r="U621" i="5"/>
  <c r="T621" i="5"/>
  <c r="S621" i="5"/>
  <c r="R621" i="5"/>
  <c r="Q621" i="5"/>
  <c r="P621" i="5"/>
  <c r="O621" i="5"/>
  <c r="N621" i="5"/>
  <c r="M621" i="5"/>
  <c r="L621" i="5"/>
  <c r="K621" i="5"/>
  <c r="J621" i="5"/>
  <c r="S617" i="5"/>
  <c r="W599" i="5"/>
  <c r="V599" i="5"/>
  <c r="U599" i="5"/>
  <c r="T599" i="5"/>
  <c r="S599" i="5"/>
  <c r="R599" i="5"/>
  <c r="Q599" i="5"/>
  <c r="P599" i="5"/>
  <c r="O599" i="5"/>
  <c r="N599" i="5"/>
  <c r="M599" i="5"/>
  <c r="L599" i="5"/>
  <c r="K599" i="5"/>
  <c r="J599" i="5"/>
  <c r="S595" i="5"/>
  <c r="W577" i="5"/>
  <c r="V577" i="5"/>
  <c r="U577" i="5"/>
  <c r="T577" i="5"/>
  <c r="S577" i="5"/>
  <c r="R577" i="5"/>
  <c r="Q577" i="5"/>
  <c r="P577" i="5"/>
  <c r="O577" i="5"/>
  <c r="N577" i="5"/>
  <c r="M577" i="5"/>
  <c r="L577" i="5"/>
  <c r="K577" i="5"/>
  <c r="J577" i="5"/>
  <c r="S573" i="5"/>
  <c r="W555" i="5"/>
  <c r="V555" i="5"/>
  <c r="U555" i="5"/>
  <c r="T555" i="5"/>
  <c r="S555" i="5"/>
  <c r="R555" i="5"/>
  <c r="Q555" i="5"/>
  <c r="P555" i="5"/>
  <c r="O555" i="5"/>
  <c r="N555" i="5"/>
  <c r="M555" i="5"/>
  <c r="L555" i="5"/>
  <c r="K555" i="5"/>
  <c r="J555" i="5"/>
  <c r="S551" i="5"/>
  <c r="W533" i="5"/>
  <c r="V533" i="5"/>
  <c r="U533" i="5"/>
  <c r="T533" i="5"/>
  <c r="S533" i="5"/>
  <c r="R533" i="5"/>
  <c r="Q533" i="5"/>
  <c r="P533" i="5"/>
  <c r="O533" i="5"/>
  <c r="N533" i="5"/>
  <c r="M533" i="5"/>
  <c r="L533" i="5"/>
  <c r="K533" i="5"/>
  <c r="J533" i="5"/>
  <c r="S529" i="5"/>
  <c r="W511" i="5"/>
  <c r="V511" i="5"/>
  <c r="U511" i="5"/>
  <c r="T511" i="5"/>
  <c r="S511" i="5"/>
  <c r="R511" i="5"/>
  <c r="Q511" i="5"/>
  <c r="P511" i="5"/>
  <c r="O511" i="5"/>
  <c r="N511" i="5"/>
  <c r="M511" i="5"/>
  <c r="L511" i="5"/>
  <c r="K511" i="5"/>
  <c r="J511" i="5"/>
  <c r="S507" i="5"/>
  <c r="W489" i="5"/>
  <c r="V489" i="5"/>
  <c r="U489" i="5"/>
  <c r="T489" i="5"/>
  <c r="S489" i="5"/>
  <c r="R489" i="5"/>
  <c r="Q489" i="5"/>
  <c r="P489" i="5"/>
  <c r="O489" i="5"/>
  <c r="N489" i="5"/>
  <c r="M489" i="5"/>
  <c r="L489" i="5"/>
  <c r="K489" i="5"/>
  <c r="J489" i="5"/>
  <c r="S485" i="5"/>
  <c r="W467" i="5"/>
  <c r="V467" i="5"/>
  <c r="U467" i="5"/>
  <c r="T467" i="5"/>
  <c r="S467" i="5"/>
  <c r="R467" i="5"/>
  <c r="Q467" i="5"/>
  <c r="P467" i="5"/>
  <c r="O467" i="5"/>
  <c r="N467" i="5"/>
  <c r="M467" i="5"/>
  <c r="L467" i="5"/>
  <c r="K467" i="5"/>
  <c r="J467" i="5"/>
  <c r="S463" i="5"/>
  <c r="W445" i="5"/>
  <c r="V445" i="5"/>
  <c r="U445" i="5"/>
  <c r="T445" i="5"/>
  <c r="S445" i="5"/>
  <c r="R445" i="5"/>
  <c r="Q445" i="5"/>
  <c r="P445" i="5"/>
  <c r="O445" i="5"/>
  <c r="N445" i="5"/>
  <c r="M445" i="5"/>
  <c r="L445" i="5"/>
  <c r="K445" i="5"/>
  <c r="J445" i="5"/>
  <c r="S441" i="5"/>
  <c r="W423" i="5"/>
  <c r="V423" i="5"/>
  <c r="U423" i="5"/>
  <c r="T423" i="5"/>
  <c r="S423" i="5"/>
  <c r="R423" i="5"/>
  <c r="Q423" i="5"/>
  <c r="P423" i="5"/>
  <c r="O423" i="5"/>
  <c r="N423" i="5"/>
  <c r="M423" i="5"/>
  <c r="L423" i="5"/>
  <c r="K423" i="5"/>
  <c r="J423" i="5"/>
  <c r="S419" i="5"/>
  <c r="W401" i="5"/>
  <c r="V401" i="5"/>
  <c r="U401" i="5"/>
  <c r="T401" i="5"/>
  <c r="S401" i="5"/>
  <c r="R401" i="5"/>
  <c r="Q401" i="5"/>
  <c r="P401" i="5"/>
  <c r="O401" i="5"/>
  <c r="N401" i="5"/>
  <c r="M401" i="5"/>
  <c r="L401" i="5"/>
  <c r="K401" i="5"/>
  <c r="J401" i="5"/>
  <c r="S397" i="5"/>
  <c r="W379" i="5"/>
  <c r="V379" i="5"/>
  <c r="U379" i="5"/>
  <c r="T379" i="5"/>
  <c r="S379" i="5"/>
  <c r="R379" i="5"/>
  <c r="Q379" i="5"/>
  <c r="P379" i="5"/>
  <c r="O379" i="5"/>
  <c r="N379" i="5"/>
  <c r="M379" i="5"/>
  <c r="L379" i="5"/>
  <c r="K379" i="5"/>
  <c r="J379" i="5"/>
  <c r="S375" i="5"/>
  <c r="W357" i="5"/>
  <c r="V357" i="5"/>
  <c r="U357" i="5"/>
  <c r="T357" i="5"/>
  <c r="S357" i="5"/>
  <c r="R357" i="5"/>
  <c r="Q357" i="5"/>
  <c r="P357" i="5"/>
  <c r="O357" i="5"/>
  <c r="N357" i="5"/>
  <c r="M357" i="5"/>
  <c r="L357" i="5"/>
  <c r="K357" i="5"/>
  <c r="J357" i="5"/>
  <c r="S353" i="5"/>
  <c r="W335" i="5"/>
  <c r="V335" i="5"/>
  <c r="U335" i="5"/>
  <c r="T335" i="5"/>
  <c r="S335" i="5"/>
  <c r="R335" i="5"/>
  <c r="Q335" i="5"/>
  <c r="P335" i="5"/>
  <c r="O335" i="5"/>
  <c r="N335" i="5"/>
  <c r="M335" i="5"/>
  <c r="L335" i="5"/>
  <c r="K335" i="5"/>
  <c r="J335" i="5"/>
  <c r="S331" i="5"/>
  <c r="W313" i="5"/>
  <c r="V313" i="5"/>
  <c r="U313" i="5"/>
  <c r="T313" i="5"/>
  <c r="S313" i="5"/>
  <c r="R313" i="5"/>
  <c r="Q313" i="5"/>
  <c r="P313" i="5"/>
  <c r="O313" i="5"/>
  <c r="N313" i="5"/>
  <c r="M313" i="5"/>
  <c r="L313" i="5"/>
  <c r="K313" i="5"/>
  <c r="J313" i="5"/>
  <c r="S309" i="5"/>
  <c r="W291" i="5"/>
  <c r="V291" i="5"/>
  <c r="U291" i="5"/>
  <c r="T291" i="5"/>
  <c r="S291" i="5"/>
  <c r="R291" i="5"/>
  <c r="Q291" i="5"/>
  <c r="P291" i="5"/>
  <c r="O291" i="5"/>
  <c r="N291" i="5"/>
  <c r="M291" i="5"/>
  <c r="L291" i="5"/>
  <c r="K291" i="5"/>
  <c r="J291" i="5"/>
  <c r="S287" i="5"/>
  <c r="W269" i="5"/>
  <c r="V269" i="5"/>
  <c r="U269" i="5"/>
  <c r="T269" i="5"/>
  <c r="S269" i="5"/>
  <c r="R269" i="5"/>
  <c r="Q269" i="5"/>
  <c r="P269" i="5"/>
  <c r="O269" i="5"/>
  <c r="N269" i="5"/>
  <c r="M269" i="5"/>
  <c r="L269" i="5"/>
  <c r="K269" i="5"/>
  <c r="J269" i="5"/>
  <c r="S265" i="5"/>
  <c r="W247" i="5"/>
  <c r="V247" i="5"/>
  <c r="U247" i="5"/>
  <c r="T247" i="5"/>
  <c r="S247" i="5"/>
  <c r="R247" i="5"/>
  <c r="Q247" i="5"/>
  <c r="P247" i="5"/>
  <c r="O247" i="5"/>
  <c r="N247" i="5"/>
  <c r="M247" i="5"/>
  <c r="L247" i="5"/>
  <c r="K247" i="5"/>
  <c r="J247" i="5"/>
  <c r="S243" i="5"/>
  <c r="W225" i="5"/>
  <c r="V225" i="5"/>
  <c r="U225" i="5"/>
  <c r="T225" i="5"/>
  <c r="S225" i="5"/>
  <c r="R225" i="5"/>
  <c r="Q225" i="5"/>
  <c r="P225" i="5"/>
  <c r="O225" i="5"/>
  <c r="N225" i="5"/>
  <c r="M225" i="5"/>
  <c r="L225" i="5"/>
  <c r="K225" i="5"/>
  <c r="J225" i="5"/>
  <c r="S221" i="5"/>
  <c r="W203" i="5"/>
  <c r="V203" i="5"/>
  <c r="U203" i="5"/>
  <c r="T203" i="5"/>
  <c r="S203" i="5"/>
  <c r="R203" i="5"/>
  <c r="Q203" i="5"/>
  <c r="P203" i="5"/>
  <c r="O203" i="5"/>
  <c r="N203" i="5"/>
  <c r="M203" i="5"/>
  <c r="L203" i="5"/>
  <c r="K203" i="5"/>
  <c r="J203" i="5"/>
  <c r="S199" i="5"/>
  <c r="W181" i="5"/>
  <c r="V181" i="5"/>
  <c r="U181" i="5"/>
  <c r="T181" i="5"/>
  <c r="S181" i="5"/>
  <c r="R181" i="5"/>
  <c r="Q181" i="5"/>
  <c r="P181" i="5"/>
  <c r="O181" i="5"/>
  <c r="N181" i="5"/>
  <c r="M181" i="5"/>
  <c r="L181" i="5"/>
  <c r="K181" i="5"/>
  <c r="J181" i="5"/>
  <c r="S177" i="5"/>
  <c r="W159" i="5"/>
  <c r="V159" i="5"/>
  <c r="U159" i="5"/>
  <c r="T159" i="5"/>
  <c r="S159" i="5"/>
  <c r="R159" i="5"/>
  <c r="Q159" i="5"/>
  <c r="P159" i="5"/>
  <c r="O159" i="5"/>
  <c r="N159" i="5"/>
  <c r="M159" i="5"/>
  <c r="L159" i="5"/>
  <c r="K159" i="5"/>
  <c r="J159" i="5"/>
  <c r="S155" i="5"/>
  <c r="W137" i="5"/>
  <c r="V137" i="5"/>
  <c r="U137" i="5"/>
  <c r="T137" i="5"/>
  <c r="S137" i="5"/>
  <c r="R137" i="5"/>
  <c r="Q137" i="5"/>
  <c r="P137" i="5"/>
  <c r="O137" i="5"/>
  <c r="N137" i="5"/>
  <c r="M137" i="5"/>
  <c r="L137" i="5"/>
  <c r="K137" i="5"/>
  <c r="J137" i="5"/>
  <c r="S133" i="5"/>
  <c r="W115" i="5"/>
  <c r="V115" i="5"/>
  <c r="U115" i="5"/>
  <c r="T115" i="5"/>
  <c r="S115" i="5"/>
  <c r="R115" i="5"/>
  <c r="Q115" i="5"/>
  <c r="P115" i="5"/>
  <c r="O115" i="5"/>
  <c r="N115" i="5"/>
  <c r="M115" i="5"/>
  <c r="L115" i="5"/>
  <c r="K115" i="5"/>
  <c r="J115" i="5"/>
  <c r="S111" i="5"/>
  <c r="W93" i="5"/>
  <c r="V93" i="5"/>
  <c r="U93" i="5"/>
  <c r="T93" i="5"/>
  <c r="S93" i="5"/>
  <c r="R93" i="5"/>
  <c r="Q93" i="5"/>
  <c r="P93" i="5"/>
  <c r="O93" i="5"/>
  <c r="N93" i="5"/>
  <c r="M93" i="5"/>
  <c r="L93" i="5"/>
  <c r="K93" i="5"/>
  <c r="J93" i="5"/>
  <c r="S89" i="5"/>
  <c r="W71" i="5"/>
  <c r="V71" i="5"/>
  <c r="U71" i="5"/>
  <c r="T71" i="5"/>
  <c r="S71" i="5"/>
  <c r="R71" i="5"/>
  <c r="Q71" i="5"/>
  <c r="P71" i="5"/>
  <c r="O71" i="5"/>
  <c r="N71" i="5"/>
  <c r="M71" i="5"/>
  <c r="L71" i="5"/>
  <c r="K71" i="5"/>
  <c r="J71" i="5"/>
  <c r="S67" i="5"/>
  <c r="W49" i="5"/>
  <c r="V49" i="5"/>
  <c r="U49" i="5"/>
  <c r="T49" i="5"/>
  <c r="S49" i="5"/>
  <c r="R49" i="5"/>
  <c r="Q49" i="5"/>
  <c r="P49" i="5"/>
  <c r="O49" i="5"/>
  <c r="N49" i="5"/>
  <c r="M49" i="5"/>
  <c r="L49" i="5"/>
  <c r="K49" i="5"/>
  <c r="J49" i="5"/>
  <c r="S45" i="5"/>
  <c r="M27" i="5"/>
  <c r="L27" i="5"/>
  <c r="K27" i="5"/>
  <c r="J27" i="5"/>
  <c r="S23" i="5"/>
  <c r="W27" i="5"/>
  <c r="V27" i="5"/>
  <c r="U27" i="5"/>
  <c r="T27" i="5"/>
  <c r="S27" i="5"/>
  <c r="R27" i="5"/>
  <c r="Q27" i="5"/>
  <c r="P27" i="5"/>
  <c r="O27" i="5"/>
  <c r="N27" i="5"/>
  <c r="L10" i="7"/>
  <c r="C17" i="7"/>
  <c r="K10" i="7"/>
  <c r="C21" i="7"/>
  <c r="D21" i="7"/>
  <c r="E21" i="7"/>
  <c r="F21" i="7"/>
  <c r="G21" i="7"/>
  <c r="H21" i="7"/>
  <c r="I21" i="7"/>
  <c r="J21" i="7"/>
  <c r="K21" i="7"/>
  <c r="L21" i="7"/>
  <c r="C20" i="7"/>
  <c r="D20" i="7"/>
  <c r="E20" i="7"/>
  <c r="F20" i="7"/>
  <c r="G20" i="7"/>
  <c r="H20" i="7"/>
  <c r="I20" i="7"/>
  <c r="J20" i="7"/>
  <c r="K20" i="7"/>
  <c r="L20" i="7"/>
  <c r="C19" i="7"/>
  <c r="D19" i="7"/>
  <c r="E19" i="7"/>
  <c r="F19" i="7"/>
  <c r="G19" i="7"/>
  <c r="H19" i="7"/>
  <c r="I19" i="7"/>
  <c r="J19" i="7"/>
  <c r="K19" i="7"/>
  <c r="L19" i="7"/>
  <c r="C18" i="7"/>
  <c r="D18" i="7"/>
  <c r="E18" i="7"/>
  <c r="F18" i="7"/>
  <c r="G18" i="7"/>
  <c r="H18" i="7"/>
  <c r="I18" i="7"/>
  <c r="J18" i="7"/>
  <c r="K18" i="7"/>
  <c r="L18" i="7"/>
  <c r="D17" i="7"/>
  <c r="E17" i="7"/>
  <c r="F17" i="7"/>
  <c r="G17" i="7"/>
  <c r="H17" i="7"/>
  <c r="I17" i="7"/>
  <c r="J17" i="7"/>
  <c r="K17" i="7"/>
  <c r="L17" i="7"/>
  <c r="C16" i="7"/>
  <c r="D16" i="7"/>
  <c r="E16" i="7"/>
  <c r="F16" i="7"/>
  <c r="G16" i="7"/>
  <c r="H16" i="7"/>
  <c r="I16" i="7"/>
  <c r="J16" i="7"/>
  <c r="K16" i="7"/>
  <c r="L16" i="7"/>
  <c r="C15" i="7"/>
  <c r="D15" i="7"/>
  <c r="E15" i="7"/>
  <c r="F15" i="7"/>
  <c r="G15" i="7"/>
  <c r="H15" i="7"/>
  <c r="I15" i="7"/>
  <c r="J15" i="7"/>
  <c r="K15" i="7"/>
  <c r="L15" i="7"/>
  <c r="C14" i="7"/>
  <c r="D14" i="7"/>
  <c r="E14" i="7"/>
  <c r="F14" i="7"/>
  <c r="G14" i="7"/>
  <c r="H14" i="7"/>
  <c r="I14" i="7"/>
  <c r="J14" i="7"/>
  <c r="K14" i="7"/>
  <c r="L14" i="7"/>
  <c r="C13" i="7"/>
  <c r="D13" i="7"/>
  <c r="E13" i="7"/>
  <c r="F13" i="7"/>
  <c r="G13" i="7"/>
  <c r="H13" i="7"/>
  <c r="I13" i="7"/>
  <c r="J13" i="7"/>
  <c r="K13" i="7"/>
  <c r="L13" i="7"/>
  <c r="C12" i="7"/>
  <c r="D12" i="7"/>
  <c r="E12" i="7"/>
  <c r="F12" i="7"/>
  <c r="G12" i="7"/>
  <c r="H12" i="7"/>
  <c r="I12" i="7"/>
  <c r="J12" i="7"/>
  <c r="K12" i="7"/>
  <c r="L12" i="7"/>
  <c r="C11" i="7"/>
  <c r="D11" i="7"/>
  <c r="E11" i="7"/>
  <c r="F11" i="7"/>
  <c r="G11" i="7"/>
  <c r="H11" i="7"/>
  <c r="I11" i="7"/>
  <c r="J11" i="7"/>
  <c r="K11" i="7"/>
  <c r="L11" i="7"/>
  <c r="C10" i="7"/>
  <c r="D10" i="7"/>
  <c r="E10" i="7"/>
  <c r="F10" i="7"/>
  <c r="G10" i="7"/>
  <c r="H10" i="7"/>
  <c r="I10" i="7"/>
  <c r="J10" i="7"/>
  <c r="C9" i="7"/>
  <c r="D9" i="7"/>
  <c r="E9" i="7"/>
  <c r="F9" i="7"/>
  <c r="G9" i="7"/>
  <c r="H9" i="7"/>
  <c r="I9" i="7"/>
  <c r="J9" i="7"/>
  <c r="K9" i="7"/>
  <c r="L9" i="7"/>
  <c r="C8" i="7"/>
  <c r="D8" i="7"/>
  <c r="E8" i="7"/>
  <c r="F8" i="7"/>
  <c r="G8" i="7"/>
  <c r="H8" i="7"/>
  <c r="I8" i="7"/>
  <c r="J8" i="7"/>
  <c r="K8" i="7"/>
  <c r="L8" i="7"/>
  <c r="C7" i="7"/>
  <c r="D7" i="7"/>
  <c r="E7" i="7"/>
  <c r="F7" i="7"/>
  <c r="G7" i="7"/>
  <c r="H7" i="7"/>
  <c r="I7" i="7"/>
  <c r="J7" i="7"/>
  <c r="K7" i="7"/>
  <c r="L7" i="7"/>
  <c r="C6" i="7"/>
  <c r="D6" i="7"/>
  <c r="E6" i="7"/>
  <c r="F6" i="7"/>
  <c r="G6" i="7"/>
  <c r="H6" i="7"/>
  <c r="I6" i="7"/>
  <c r="J6" i="7"/>
  <c r="K6" i="7"/>
  <c r="L6" i="7"/>
  <c r="Z144" i="11"/>
  <c r="Y144" i="11"/>
  <c r="Z259" i="11"/>
  <c r="Y259" i="11"/>
  <c r="Z324" i="11"/>
  <c r="Y324" i="11"/>
  <c r="Y563" i="11"/>
  <c r="Z743" i="11"/>
  <c r="Y743" i="11"/>
  <c r="Z915" i="11"/>
  <c r="Y915" i="11"/>
  <c r="Z955" i="11"/>
  <c r="Y955" i="11"/>
  <c r="Z1028" i="11"/>
  <c r="Y1028" i="11"/>
  <c r="Y1087" i="12"/>
  <c r="Z1046" i="12"/>
  <c r="Z932" i="12"/>
  <c r="Y932" i="12"/>
  <c r="Y889" i="12"/>
  <c r="Z889" i="12"/>
  <c r="Z779" i="12"/>
  <c r="Y779" i="12"/>
  <c r="Z628" i="12"/>
  <c r="Y628" i="12"/>
  <c r="Y211" i="11"/>
  <c r="Y251" i="11"/>
  <c r="Y492" i="11"/>
  <c r="Y607" i="11"/>
  <c r="Y844" i="11"/>
  <c r="Z1095" i="11"/>
  <c r="Z39" i="11"/>
  <c r="Y39" i="11"/>
  <c r="Z83" i="11"/>
  <c r="Z53" i="11"/>
  <c r="Y53" i="11"/>
  <c r="Z280" i="11"/>
  <c r="Y280" i="11"/>
  <c r="Z452" i="11"/>
  <c r="Y452" i="11"/>
  <c r="Z848" i="12"/>
  <c r="Y848" i="12"/>
  <c r="Z714" i="12"/>
  <c r="Y714" i="12"/>
  <c r="Z676" i="12"/>
  <c r="Y676" i="12"/>
  <c r="Y520" i="12"/>
  <c r="Z520" i="12"/>
  <c r="Z140" i="11"/>
  <c r="Y140" i="11"/>
  <c r="Z255" i="11"/>
  <c r="Z500" i="11"/>
  <c r="Y500" i="11"/>
  <c r="Z567" i="11"/>
  <c r="Y567" i="11"/>
  <c r="Z739" i="11"/>
  <c r="Y739" i="11"/>
  <c r="Z779" i="11"/>
  <c r="Y779" i="11"/>
  <c r="Z919" i="11"/>
  <c r="Y919" i="11"/>
  <c r="Y1088" i="12"/>
  <c r="Z1088" i="12"/>
  <c r="Z875" i="12"/>
  <c r="Y470" i="12"/>
  <c r="Z470" i="12"/>
  <c r="W49" i="11"/>
  <c r="W137" i="11"/>
  <c r="W225" i="11"/>
  <c r="W313" i="11"/>
  <c r="W401" i="11"/>
  <c r="W489" i="11"/>
  <c r="W533" i="11"/>
  <c r="W621" i="11"/>
  <c r="W709" i="11"/>
  <c r="W841" i="11"/>
  <c r="W929" i="11"/>
  <c r="W1017" i="11"/>
  <c r="W93" i="11"/>
  <c r="W181" i="11"/>
  <c r="W269" i="11"/>
  <c r="W357" i="11"/>
  <c r="W445" i="11"/>
  <c r="W577" i="11"/>
  <c r="W665" i="11"/>
  <c r="W753" i="11"/>
  <c r="W797" i="11"/>
  <c r="W885" i="11"/>
  <c r="W973" i="11"/>
  <c r="W1061" i="11"/>
  <c r="W27" i="11"/>
  <c r="W115" i="11"/>
  <c r="W203" i="11"/>
  <c r="W291" i="11"/>
  <c r="W379" i="11"/>
  <c r="W467" i="11"/>
  <c r="W863" i="11"/>
  <c r="W951" i="11"/>
  <c r="W1039" i="11"/>
  <c r="W555" i="11"/>
  <c r="W643" i="11"/>
  <c r="W731" i="11"/>
  <c r="S225" i="11"/>
  <c r="S533" i="11"/>
  <c r="S929" i="11"/>
  <c r="S269" i="11"/>
  <c r="S665" i="11"/>
  <c r="S973" i="11"/>
  <c r="S203" i="11"/>
  <c r="S863" i="11"/>
  <c r="S643" i="11"/>
  <c r="O929" i="11"/>
  <c r="O269" i="11"/>
  <c r="O203" i="11"/>
  <c r="O863" i="11"/>
  <c r="K49" i="11"/>
  <c r="K137" i="11"/>
  <c r="K225" i="11"/>
  <c r="K313" i="11"/>
  <c r="K401" i="11"/>
  <c r="K489" i="11"/>
  <c r="K533" i="11"/>
  <c r="K621" i="11"/>
  <c r="K709" i="11"/>
  <c r="K841" i="11"/>
  <c r="K929" i="11"/>
  <c r="K1017" i="11"/>
  <c r="K93" i="11"/>
  <c r="K181" i="11"/>
  <c r="K269" i="11"/>
  <c r="K357" i="11"/>
  <c r="K445" i="11"/>
  <c r="K577" i="11"/>
  <c r="K665" i="11"/>
  <c r="K753" i="11"/>
  <c r="K797" i="11"/>
  <c r="K885" i="11"/>
  <c r="K973" i="11"/>
  <c r="K1061" i="11"/>
  <c r="K27" i="11"/>
  <c r="K115" i="11"/>
  <c r="K203" i="11"/>
  <c r="K291" i="11"/>
  <c r="K379" i="11"/>
  <c r="K467" i="11"/>
  <c r="K863" i="11"/>
  <c r="K951" i="11"/>
  <c r="K1039" i="11"/>
  <c r="K555" i="11"/>
  <c r="K643" i="11"/>
  <c r="K731" i="11"/>
  <c r="Y316" i="11"/>
  <c r="Y431" i="11"/>
  <c r="Z77" i="11"/>
  <c r="Y77" i="11"/>
  <c r="Z104" i="11"/>
  <c r="Y104" i="11"/>
  <c r="Z448" i="11"/>
  <c r="Y448" i="11"/>
  <c r="Z800" i="11"/>
  <c r="Y800" i="11"/>
  <c r="Z980" i="11"/>
  <c r="Y980" i="11"/>
  <c r="Y1023" i="12"/>
  <c r="Z1023" i="12"/>
  <c r="Y1007" i="12"/>
  <c r="Z1007" i="12"/>
  <c r="Y1068" i="12"/>
  <c r="Z1068" i="12"/>
  <c r="Y1045" i="12"/>
  <c r="Z1045" i="12"/>
  <c r="Y1000" i="12"/>
  <c r="Z1000" i="12"/>
  <c r="Y934" i="12"/>
  <c r="Z934" i="12"/>
  <c r="Z783" i="12"/>
  <c r="Y783" i="12"/>
  <c r="Z582" i="12"/>
  <c r="Q357" i="11"/>
  <c r="Q753" i="11"/>
  <c r="Q1061" i="11"/>
  <c r="Q313" i="11"/>
  <c r="Q621" i="11"/>
  <c r="Q1017" i="11"/>
  <c r="S67" i="11"/>
  <c r="S155" i="11"/>
  <c r="S243" i="11"/>
  <c r="S331" i="11"/>
  <c r="S419" i="11"/>
  <c r="S551" i="11"/>
  <c r="S639" i="11"/>
  <c r="S727" i="11"/>
  <c r="S859" i="11"/>
  <c r="S947" i="11"/>
  <c r="S1035" i="11"/>
  <c r="S23" i="11"/>
  <c r="S111" i="11"/>
  <c r="S199" i="11"/>
  <c r="S287" i="11"/>
  <c r="S375" i="11"/>
  <c r="S463" i="11"/>
  <c r="S507" i="11"/>
  <c r="S595" i="11"/>
  <c r="S683" i="11"/>
  <c r="S771" i="11"/>
  <c r="S815" i="11"/>
  <c r="S903" i="11"/>
  <c r="S991" i="11"/>
  <c r="S1079" i="11"/>
  <c r="Y1095" i="12"/>
  <c r="Y981" i="12"/>
  <c r="Z981" i="12"/>
  <c r="Y958" i="12"/>
  <c r="Z958" i="12"/>
  <c r="Z890" i="12"/>
  <c r="Z672" i="12"/>
  <c r="Y672" i="12"/>
  <c r="Z603" i="12"/>
  <c r="Y603" i="12"/>
  <c r="Y1073" i="12"/>
  <c r="Z1073" i="12"/>
  <c r="Y1042" i="12"/>
  <c r="Y1027" i="12"/>
  <c r="Z1027" i="12"/>
  <c r="Y1004" i="12"/>
  <c r="Z1004" i="12"/>
  <c r="Y429" i="12"/>
  <c r="Z429" i="12"/>
  <c r="Z387" i="12"/>
  <c r="Y387" i="12"/>
  <c r="Z383" i="12"/>
  <c r="Y383" i="12"/>
  <c r="Y236" i="12"/>
  <c r="Z236" i="12"/>
  <c r="Y1092" i="12"/>
  <c r="Z1092" i="12"/>
  <c r="Z1065" i="12"/>
  <c r="Y1050" i="12"/>
  <c r="Z1050" i="12"/>
  <c r="Y985" i="12"/>
  <c r="Z985" i="12"/>
  <c r="Y497" i="12"/>
  <c r="Z497" i="12"/>
  <c r="Y478" i="12"/>
  <c r="Z478" i="12"/>
  <c r="Y471" i="12"/>
  <c r="Z471" i="12"/>
  <c r="Y888" i="12"/>
  <c r="Z341" i="12"/>
  <c r="Y536" i="12"/>
  <c r="Z536" i="12"/>
  <c r="Y433" i="12"/>
  <c r="Z433" i="12"/>
  <c r="Z235" i="12"/>
  <c r="Y235" i="12"/>
  <c r="Z191" i="12"/>
  <c r="Y191" i="12"/>
  <c r="Y498" i="12"/>
  <c r="Z498" i="12"/>
  <c r="Y479" i="12"/>
  <c r="Y228" i="12"/>
  <c r="Z228" i="12"/>
  <c r="Z149" i="12"/>
  <c r="Y149" i="12"/>
  <c r="Y517" i="12"/>
  <c r="Z517" i="12"/>
  <c r="Y232" i="12"/>
  <c r="Z232" i="12"/>
  <c r="Y144" i="12"/>
  <c r="Z144" i="12"/>
  <c r="Y475" i="12"/>
  <c r="Z475" i="12"/>
  <c r="Y452" i="12"/>
  <c r="Z452" i="12"/>
  <c r="Z411" i="12"/>
  <c r="Z407" i="12"/>
  <c r="Y100" i="12"/>
  <c r="Z100" i="12"/>
  <c r="Y127" i="12"/>
  <c r="Z127" i="12"/>
  <c r="Y119" i="12"/>
  <c r="Z119" i="12"/>
  <c r="Y80" i="12"/>
  <c r="Z80" i="12"/>
  <c r="Y96" i="12"/>
  <c r="Y77" i="12"/>
  <c r="Z77" i="12"/>
  <c r="Y104" i="12"/>
  <c r="Z104" i="12"/>
  <c r="Y76" i="12"/>
  <c r="Z76" i="12"/>
  <c r="Y74" i="12"/>
  <c r="Z784" i="12"/>
  <c r="Y736" i="12"/>
  <c r="Z736" i="12"/>
  <c r="Z630" i="12"/>
  <c r="Y630" i="12"/>
  <c r="Z624" i="12"/>
  <c r="Y624" i="12"/>
  <c r="Y560" i="12"/>
  <c r="Z560" i="12"/>
  <c r="Y499" i="12"/>
  <c r="Z499" i="12"/>
  <c r="Z451" i="12"/>
  <c r="Y1070" i="12"/>
  <c r="Z1070" i="12"/>
  <c r="Y1048" i="12"/>
  <c r="Z1048" i="12"/>
  <c r="Y1025" i="12"/>
  <c r="Z1025" i="12"/>
  <c r="Y1002" i="12"/>
  <c r="Z1002" i="12"/>
  <c r="Z516" i="12"/>
  <c r="Y495" i="12"/>
  <c r="Z495" i="12"/>
  <c r="Z873" i="12"/>
  <c r="Y873" i="12"/>
  <c r="Z867" i="12"/>
  <c r="Y867" i="12"/>
  <c r="Z850" i="12"/>
  <c r="Y850" i="12"/>
  <c r="Y782" i="12"/>
  <c r="Y717" i="12"/>
  <c r="Z717" i="12"/>
  <c r="Z563" i="12"/>
  <c r="Y563" i="12"/>
  <c r="Z474" i="12"/>
  <c r="Z453" i="12"/>
  <c r="Y453" i="12"/>
  <c r="Y998" i="12"/>
  <c r="Z998" i="12"/>
  <c r="Y913" i="12"/>
  <c r="Z913" i="12"/>
  <c r="Z827" i="12"/>
  <c r="Y827" i="12"/>
  <c r="Y823" i="12"/>
  <c r="Y765" i="12"/>
  <c r="Z765" i="12"/>
  <c r="Y761" i="12"/>
  <c r="Z761" i="12"/>
  <c r="Y698" i="12"/>
  <c r="Z670" i="12"/>
  <c r="Y670" i="12"/>
  <c r="Z649" i="12"/>
  <c r="Y649" i="12"/>
  <c r="Z588" i="12"/>
  <c r="Y588" i="12"/>
  <c r="Z542" i="12"/>
  <c r="Y542" i="12"/>
  <c r="Y538" i="12"/>
  <c r="Z538" i="12"/>
  <c r="Z343" i="12"/>
  <c r="Y343" i="12"/>
  <c r="Y280" i="12"/>
  <c r="Y148" i="12"/>
  <c r="Z148" i="12"/>
  <c r="Y122" i="12"/>
  <c r="Z122" i="12"/>
  <c r="Y101" i="12"/>
  <c r="Z101" i="12"/>
  <c r="Z668" i="12"/>
  <c r="Z647" i="12"/>
  <c r="Y606" i="12"/>
  <c r="Z565" i="12"/>
  <c r="Z501" i="12"/>
  <c r="Z457" i="12"/>
  <c r="Y455" i="12"/>
  <c r="Y431" i="12"/>
  <c r="Z431" i="12"/>
  <c r="Z391" i="12"/>
  <c r="Y391" i="12"/>
  <c r="Z385" i="12"/>
  <c r="Y385" i="12"/>
  <c r="Z324" i="12"/>
  <c r="Y324" i="12"/>
  <c r="Z272" i="12"/>
  <c r="Y272" i="12"/>
  <c r="Z250" i="12"/>
  <c r="Y145" i="12"/>
  <c r="Z145" i="12"/>
  <c r="Z97" i="12"/>
  <c r="O27" i="12"/>
  <c r="Y346" i="12"/>
  <c r="Z346" i="12"/>
  <c r="Z318" i="12"/>
  <c r="Y318" i="12"/>
  <c r="Z253" i="12"/>
  <c r="Y253" i="12"/>
  <c r="Y210" i="12"/>
  <c r="Y169" i="12"/>
  <c r="Z169" i="12"/>
  <c r="Y124" i="12"/>
  <c r="Z124" i="12"/>
  <c r="Y39" i="12"/>
  <c r="Z39" i="12"/>
  <c r="Y36" i="12"/>
  <c r="Z361" i="12"/>
  <c r="Z303" i="12"/>
  <c r="Y303" i="12"/>
  <c r="Z299" i="12"/>
  <c r="Y299" i="12"/>
  <c r="Z295" i="12"/>
  <c r="Y295" i="12"/>
  <c r="Y79" i="12"/>
  <c r="Z79" i="12"/>
  <c r="Y60" i="12"/>
  <c r="Z60" i="12"/>
  <c r="Y12" i="12"/>
  <c r="J863" i="11"/>
  <c r="J445" i="11"/>
  <c r="P951" i="11"/>
  <c r="P995" i="11"/>
  <c r="P775" i="11"/>
  <c r="N731" i="11"/>
  <c r="N753" i="11"/>
  <c r="N929" i="11"/>
  <c r="N93" i="11"/>
  <c r="N797" i="11"/>
  <c r="N995" i="11"/>
  <c r="N489" i="11"/>
  <c r="N291" i="11"/>
  <c r="N687" i="11"/>
  <c r="N181" i="11"/>
  <c r="N885" i="11"/>
  <c r="M929" i="12"/>
  <c r="M555" i="12"/>
  <c r="M93" i="12"/>
  <c r="M247" i="12"/>
  <c r="J841" i="11"/>
  <c r="J115" i="11"/>
  <c r="J467" i="11"/>
  <c r="J995" i="11"/>
  <c r="J203" i="11"/>
  <c r="P753" i="12"/>
  <c r="P599" i="12"/>
  <c r="V1083" i="11"/>
  <c r="R1083" i="11"/>
  <c r="R1039" i="11"/>
  <c r="V995" i="11"/>
  <c r="R995" i="11"/>
  <c r="R951" i="11"/>
  <c r="V907" i="11"/>
  <c r="R907" i="11"/>
  <c r="R885" i="11"/>
  <c r="V841" i="11"/>
  <c r="V775" i="11"/>
  <c r="R775" i="11"/>
  <c r="R753" i="11"/>
  <c r="V709" i="11"/>
  <c r="V401" i="11"/>
  <c r="V379" i="11"/>
  <c r="R357" i="11"/>
  <c r="R291" i="11"/>
  <c r="V247" i="11"/>
  <c r="R247" i="11"/>
  <c r="R203" i="11"/>
  <c r="V159" i="11"/>
  <c r="R159" i="11"/>
  <c r="R115" i="11"/>
  <c r="V71" i="11"/>
  <c r="R71" i="11"/>
  <c r="R27" i="11"/>
  <c r="V1061" i="11"/>
  <c r="V1039" i="11"/>
  <c r="R1017" i="11"/>
  <c r="V973" i="11"/>
  <c r="V951" i="11"/>
  <c r="R929" i="11"/>
  <c r="R863" i="11"/>
  <c r="V819" i="11"/>
  <c r="R819" i="11"/>
  <c r="R797" i="11"/>
  <c r="R731" i="11"/>
  <c r="V687" i="11"/>
  <c r="R687" i="11"/>
  <c r="R665" i="11"/>
  <c r="V621" i="11"/>
  <c r="R577" i="11"/>
  <c r="V533" i="11"/>
  <c r="R489" i="11"/>
  <c r="V445" i="11"/>
  <c r="V313" i="11"/>
  <c r="V291" i="11"/>
  <c r="R269" i="11"/>
  <c r="V225" i="11"/>
  <c r="V203" i="11"/>
  <c r="R181" i="11"/>
  <c r="V137" i="11"/>
  <c r="V115" i="11"/>
  <c r="R93" i="11"/>
  <c r="V49" i="11"/>
  <c r="V27" i="11"/>
  <c r="V885" i="11"/>
  <c r="V863" i="11"/>
  <c r="R841" i="11"/>
  <c r="V753" i="11"/>
  <c r="V731" i="11"/>
  <c r="R709" i="11"/>
  <c r="R643" i="11"/>
  <c r="V599" i="11"/>
  <c r="R599" i="11"/>
  <c r="R555" i="11"/>
  <c r="V511" i="11"/>
  <c r="R511" i="11"/>
  <c r="R467" i="11"/>
  <c r="V423" i="11"/>
  <c r="R423" i="11"/>
  <c r="W775" i="12"/>
  <c r="L775" i="12"/>
  <c r="L269" i="12"/>
  <c r="L687" i="12"/>
  <c r="L577" i="12"/>
  <c r="L313" i="12"/>
  <c r="L731" i="12"/>
  <c r="P1039" i="12"/>
  <c r="P247" i="12"/>
  <c r="P401" i="12"/>
  <c r="P577" i="12"/>
  <c r="P357" i="12"/>
  <c r="P93" i="12"/>
  <c r="P159" i="11"/>
  <c r="P555" i="11"/>
  <c r="P687" i="11"/>
  <c r="P841" i="12"/>
  <c r="P929" i="11"/>
  <c r="P1017" i="12"/>
  <c r="P313" i="11"/>
  <c r="P159" i="12"/>
  <c r="P533" i="12"/>
  <c r="P1061" i="11"/>
  <c r="P27" i="11"/>
  <c r="P269" i="12"/>
  <c r="P885" i="11"/>
  <c r="O973" i="11"/>
  <c r="O533" i="11"/>
  <c r="O819" i="11"/>
  <c r="O643" i="11"/>
  <c r="O665" i="11"/>
  <c r="O225" i="11"/>
  <c r="N159" i="11"/>
  <c r="N709" i="11"/>
  <c r="N71" i="11"/>
  <c r="N819" i="11"/>
  <c r="N1017" i="11"/>
  <c r="N313" i="11"/>
  <c r="N863" i="11"/>
  <c r="N621" i="11"/>
  <c r="N643" i="11"/>
  <c r="N225" i="11"/>
  <c r="N49" i="11"/>
  <c r="N577" i="11"/>
  <c r="N27" i="11"/>
  <c r="N401" i="11"/>
  <c r="N555" i="11"/>
  <c r="N533" i="11"/>
  <c r="N379" i="11"/>
  <c r="N247" i="11"/>
  <c r="N841" i="11"/>
  <c r="N137" i="11"/>
  <c r="N203" i="11"/>
  <c r="N445" i="11"/>
  <c r="N907" i="11"/>
  <c r="N775" i="11"/>
  <c r="N335" i="11"/>
  <c r="N467" i="11"/>
  <c r="N1061" i="11"/>
  <c r="N357" i="11"/>
  <c r="N115" i="11"/>
  <c r="N951" i="11"/>
  <c r="N665" i="11"/>
  <c r="N1039" i="11"/>
  <c r="N973" i="11"/>
  <c r="N269" i="11"/>
  <c r="N1083" i="11"/>
  <c r="N511" i="11"/>
  <c r="N423" i="11"/>
  <c r="W71" i="12"/>
  <c r="W907" i="12"/>
  <c r="T335" i="11"/>
  <c r="Q27" i="12"/>
  <c r="Q247" i="12"/>
  <c r="P423" i="12"/>
  <c r="P555" i="12"/>
  <c r="P995" i="12"/>
  <c r="P27" i="12"/>
  <c r="P181" i="12"/>
  <c r="P775" i="12"/>
  <c r="P71" i="12"/>
  <c r="P511" i="12"/>
  <c r="P731" i="12"/>
  <c r="P797" i="12"/>
  <c r="P467" i="12"/>
  <c r="P1061" i="12"/>
  <c r="P819" i="12"/>
  <c r="P489" i="12"/>
  <c r="P863" i="12"/>
  <c r="P709" i="12"/>
  <c r="P973" i="12"/>
  <c r="P379" i="12"/>
  <c r="P687" i="12"/>
  <c r="P951" i="12"/>
  <c r="P929" i="12"/>
  <c r="P49" i="12"/>
  <c r="P313" i="12"/>
  <c r="P445" i="12"/>
  <c r="P665" i="12"/>
  <c r="P1083" i="12"/>
  <c r="P225" i="12"/>
  <c r="P643" i="12"/>
  <c r="P885" i="12"/>
  <c r="P115" i="12"/>
  <c r="P203" i="12"/>
  <c r="P621" i="12"/>
  <c r="P907" i="12"/>
  <c r="P335" i="12"/>
  <c r="P137" i="12"/>
  <c r="O555" i="11"/>
  <c r="O467" i="11"/>
  <c r="O115" i="11"/>
  <c r="O885" i="11"/>
  <c r="O577" i="11"/>
  <c r="O181" i="11"/>
  <c r="O841" i="11"/>
  <c r="O489" i="11"/>
  <c r="O137" i="11"/>
  <c r="O907" i="11"/>
  <c r="O423" i="11"/>
  <c r="O335" i="11"/>
  <c r="O1039" i="11"/>
  <c r="O379" i="11"/>
  <c r="O27" i="11"/>
  <c r="O797" i="11"/>
  <c r="O445" i="11"/>
  <c r="O93" i="11"/>
  <c r="O709" i="11"/>
  <c r="O401" i="11"/>
  <c r="O49" i="11"/>
  <c r="O687" i="11"/>
  <c r="O599" i="11"/>
  <c r="O159" i="11"/>
  <c r="O71" i="11"/>
  <c r="O731" i="11"/>
  <c r="O951" i="11"/>
  <c r="O291" i="11"/>
  <c r="O1061" i="11"/>
  <c r="O753" i="11"/>
  <c r="O357" i="11"/>
  <c r="O1017" i="11"/>
  <c r="O621" i="11"/>
  <c r="O313" i="11"/>
  <c r="O1083" i="11"/>
  <c r="O995" i="11"/>
  <c r="O775" i="11"/>
  <c r="M423" i="12"/>
  <c r="M181" i="12"/>
  <c r="M687" i="12"/>
  <c r="M929" i="11"/>
  <c r="M533" i="11"/>
  <c r="M225" i="11"/>
  <c r="M973" i="11"/>
  <c r="M665" i="11"/>
  <c r="M269" i="11"/>
  <c r="M643" i="11"/>
  <c r="M599" i="11"/>
  <c r="M467" i="11"/>
  <c r="M27" i="11"/>
  <c r="M665" i="12"/>
  <c r="M643" i="12"/>
  <c r="M621" i="12"/>
  <c r="M599" i="12"/>
  <c r="M577" i="12"/>
  <c r="M401" i="12"/>
  <c r="M379" i="12"/>
  <c r="M71" i="12"/>
  <c r="M137" i="12"/>
  <c r="M753" i="12"/>
  <c r="M445" i="12"/>
  <c r="M709" i="12"/>
  <c r="M841" i="11"/>
  <c r="M489" i="11"/>
  <c r="M137" i="11"/>
  <c r="M885" i="11"/>
  <c r="M577" i="11"/>
  <c r="M181" i="11"/>
  <c r="M1083" i="11"/>
  <c r="M1039" i="11"/>
  <c r="M907" i="11"/>
  <c r="M863" i="11"/>
  <c r="M555" i="11"/>
  <c r="M291" i="11"/>
  <c r="M159" i="11"/>
  <c r="M115" i="11"/>
  <c r="M1083" i="12"/>
  <c r="M1017" i="12"/>
  <c r="M995" i="12"/>
  <c r="M973" i="12"/>
  <c r="M951" i="12"/>
  <c r="M819" i="12"/>
  <c r="M731" i="12"/>
  <c r="M489" i="12"/>
  <c r="M291" i="12"/>
  <c r="M115" i="12"/>
  <c r="M159" i="12"/>
  <c r="M775" i="12"/>
  <c r="M511" i="12"/>
  <c r="M885" i="12"/>
  <c r="M709" i="11"/>
  <c r="M401" i="11"/>
  <c r="M49" i="11"/>
  <c r="M797" i="11"/>
  <c r="M445" i="11"/>
  <c r="M93" i="11"/>
  <c r="M819" i="11"/>
  <c r="M775" i="11"/>
  <c r="M731" i="11"/>
  <c r="M907" i="12"/>
  <c r="M533" i="12"/>
  <c r="M467" i="12"/>
  <c r="M357" i="12"/>
  <c r="M335" i="12"/>
  <c r="M313" i="12"/>
  <c r="Y38" i="11"/>
  <c r="Y31" i="11"/>
  <c r="Y16" i="12"/>
  <c r="Y10" i="11"/>
  <c r="Y9" i="11"/>
  <c r="Z13" i="12"/>
  <c r="Z32" i="11"/>
  <c r="Y32" i="11"/>
  <c r="Z38" i="12"/>
  <c r="Y32" i="12"/>
  <c r="Z32" i="12"/>
  <c r="Z34" i="12"/>
  <c r="Y34" i="12"/>
  <c r="Z31" i="12"/>
  <c r="Y12" i="11"/>
  <c r="Z12" i="11"/>
  <c r="Y11" i="12"/>
  <c r="Z11" i="12"/>
  <c r="Z15" i="11"/>
  <c r="Y15" i="11"/>
  <c r="Z9" i="12"/>
  <c r="Y9" i="12"/>
  <c r="Y14" i="12"/>
  <c r="Z14" i="12"/>
  <c r="M1061" i="11"/>
  <c r="M511" i="11"/>
  <c r="M379" i="11"/>
  <c r="M1017" i="11"/>
  <c r="M753" i="11"/>
  <c r="M621" i="11"/>
  <c r="M357" i="11"/>
  <c r="M335" i="11"/>
  <c r="T533" i="11" l="1"/>
  <c r="T621" i="12"/>
  <c r="T137" i="11"/>
  <c r="T115" i="11"/>
  <c r="T731" i="11"/>
  <c r="T357" i="11"/>
  <c r="T247" i="12"/>
  <c r="T1083" i="11"/>
  <c r="R27" i="12"/>
  <c r="N49" i="12"/>
  <c r="T379" i="11"/>
  <c r="T643" i="11"/>
  <c r="T467" i="11"/>
  <c r="T313" i="11"/>
  <c r="T841" i="11"/>
  <c r="T995" i="11"/>
  <c r="T1061" i="11"/>
  <c r="J93" i="11"/>
  <c r="J885" i="11"/>
  <c r="J423" i="11"/>
  <c r="J1017" i="11"/>
  <c r="J797" i="11"/>
  <c r="J137" i="11"/>
  <c r="J247" i="11"/>
  <c r="Y299" i="11"/>
  <c r="Z828" i="11"/>
  <c r="Z1089" i="11"/>
  <c r="T291" i="11"/>
  <c r="T907" i="11"/>
  <c r="T951" i="11"/>
  <c r="T687" i="11"/>
  <c r="T203" i="11"/>
  <c r="T269" i="11"/>
  <c r="J269" i="11"/>
  <c r="J1061" i="11"/>
  <c r="J511" i="11"/>
  <c r="J181" i="11"/>
  <c r="J973" i="11"/>
  <c r="J1039" i="11"/>
  <c r="J929" i="11"/>
  <c r="Y186" i="11"/>
  <c r="Y281" i="11"/>
  <c r="Y501" i="11"/>
  <c r="Y537" i="11"/>
  <c r="Y589" i="11"/>
  <c r="Y891" i="11"/>
  <c r="Y935" i="11"/>
  <c r="Y1086" i="11"/>
  <c r="Y1092" i="11"/>
  <c r="T973" i="11"/>
  <c r="T555" i="11"/>
  <c r="T445" i="11"/>
  <c r="T247" i="11"/>
  <c r="T49" i="11"/>
  <c r="J401" i="11"/>
  <c r="J49" i="11"/>
  <c r="J621" i="11"/>
  <c r="J291" i="11"/>
  <c r="J1083" i="11"/>
  <c r="J313" i="11"/>
  <c r="J489" i="11"/>
  <c r="Y362" i="11"/>
  <c r="Y493" i="11"/>
  <c r="Y781" i="11"/>
  <c r="T863" i="11"/>
  <c r="T599" i="11"/>
  <c r="T225" i="11"/>
  <c r="T71" i="11"/>
  <c r="T1039" i="11"/>
  <c r="J555" i="11"/>
  <c r="J159" i="11"/>
  <c r="J665" i="11"/>
  <c r="J379" i="11"/>
  <c r="J643" i="11"/>
  <c r="Y207" i="11"/>
  <c r="Y344" i="11"/>
  <c r="Y610" i="11"/>
  <c r="Y716" i="11"/>
  <c r="Y917" i="11"/>
  <c r="Y979" i="11"/>
  <c r="Y1047" i="11"/>
  <c r="T489" i="11"/>
  <c r="T753" i="11"/>
  <c r="T885" i="11"/>
  <c r="T797" i="11"/>
  <c r="T621" i="11"/>
  <c r="J599" i="11"/>
  <c r="J225" i="11"/>
  <c r="J709" i="11"/>
  <c r="J533" i="11"/>
  <c r="J687" i="11"/>
  <c r="Y628" i="11"/>
  <c r="Y228" i="11"/>
  <c r="Y519" i="11"/>
  <c r="Y849" i="11"/>
  <c r="Y867" i="11"/>
  <c r="Y961" i="11"/>
  <c r="Y1068" i="11"/>
  <c r="T159" i="11"/>
  <c r="T665" i="11"/>
  <c r="T511" i="11"/>
  <c r="T423" i="11"/>
  <c r="T929" i="11"/>
  <c r="J775" i="11"/>
  <c r="J335" i="11"/>
  <c r="J907" i="11"/>
  <c r="J577" i="11"/>
  <c r="T401" i="11"/>
  <c r="J753" i="11"/>
  <c r="Y142" i="11"/>
  <c r="Y477" i="11"/>
  <c r="Y698" i="11"/>
  <c r="Y763" i="11"/>
  <c r="Y802" i="11"/>
  <c r="T27" i="11"/>
  <c r="T1017" i="11"/>
  <c r="T819" i="11"/>
  <c r="T775" i="11"/>
  <c r="T93" i="11"/>
  <c r="T709" i="11"/>
  <c r="J819" i="11"/>
  <c r="J357" i="11"/>
  <c r="J951" i="11"/>
  <c r="J731" i="11"/>
  <c r="T577" i="11"/>
  <c r="J71" i="11"/>
  <c r="Y236" i="11"/>
  <c r="Z581" i="11"/>
  <c r="L357" i="12"/>
  <c r="L467" i="12"/>
  <c r="L709" i="12"/>
  <c r="L753" i="12"/>
  <c r="L489" i="12"/>
  <c r="L907" i="12"/>
  <c r="T335" i="12"/>
  <c r="Z82" i="12"/>
  <c r="Y126" i="12"/>
  <c r="Y61" i="12"/>
  <c r="Z432" i="12"/>
  <c r="Z1086" i="12"/>
  <c r="S1079" i="12"/>
  <c r="Y778" i="12"/>
  <c r="S771" i="12"/>
  <c r="Z695" i="12"/>
  <c r="S595" i="12"/>
  <c r="S485" i="12"/>
  <c r="S331" i="12"/>
  <c r="S111" i="12"/>
  <c r="L621" i="12"/>
  <c r="L819" i="12"/>
  <c r="L1039" i="12"/>
  <c r="L533" i="12"/>
  <c r="L1061" i="12"/>
  <c r="L49" i="12"/>
  <c r="T49" i="12"/>
  <c r="Z493" i="12"/>
  <c r="Z604" i="12"/>
  <c r="Z740" i="12"/>
  <c r="Z428" i="12"/>
  <c r="S1035" i="12"/>
  <c r="S969" i="12"/>
  <c r="S947" i="12"/>
  <c r="Z891" i="12"/>
  <c r="Z780" i="12"/>
  <c r="S705" i="12"/>
  <c r="S529" i="12"/>
  <c r="Z518" i="12"/>
  <c r="S441" i="12"/>
  <c r="S353" i="12"/>
  <c r="S265" i="12"/>
  <c r="S221" i="12"/>
  <c r="S177" i="12"/>
  <c r="S133" i="12"/>
  <c r="S89" i="12"/>
  <c r="L511" i="12"/>
  <c r="L115" i="12"/>
  <c r="L863" i="12"/>
  <c r="L379" i="12"/>
  <c r="L181" i="12"/>
  <c r="L885" i="12"/>
  <c r="L995" i="12"/>
  <c r="T753" i="12"/>
  <c r="Z893" i="12"/>
  <c r="S925" i="12"/>
  <c r="Z870" i="12"/>
  <c r="S793" i="12"/>
  <c r="Y697" i="12"/>
  <c r="Z696" i="12"/>
  <c r="S683" i="12"/>
  <c r="Z631" i="12"/>
  <c r="Z625" i="12"/>
  <c r="Z338" i="12"/>
  <c r="Z325" i="12"/>
  <c r="Z256" i="12"/>
  <c r="Y255" i="12"/>
  <c r="Z105" i="12"/>
  <c r="Z35" i="12"/>
  <c r="L159" i="12"/>
  <c r="L951" i="12"/>
  <c r="L335" i="12"/>
  <c r="L225" i="12"/>
  <c r="L643" i="12"/>
  <c r="L665" i="12"/>
  <c r="T71" i="12"/>
  <c r="T291" i="12"/>
  <c r="Y257" i="12"/>
  <c r="Z521" i="12"/>
  <c r="Y339" i="12"/>
  <c r="Z962" i="12"/>
  <c r="Y897" i="12"/>
  <c r="S749" i="12"/>
  <c r="S727" i="12"/>
  <c r="S573" i="12"/>
  <c r="S155" i="12"/>
  <c r="S45" i="12"/>
  <c r="L401" i="12"/>
  <c r="L247" i="12"/>
  <c r="L203" i="12"/>
  <c r="L423" i="12"/>
  <c r="L1083" i="12"/>
  <c r="T401" i="12"/>
  <c r="T1061" i="12"/>
  <c r="Z626" i="12"/>
  <c r="Z938" i="12"/>
  <c r="Z118" i="12"/>
  <c r="Z910" i="12"/>
  <c r="S881" i="12"/>
  <c r="S815" i="12"/>
  <c r="Y539" i="12"/>
  <c r="S287" i="12"/>
  <c r="S243" i="12"/>
  <c r="L555" i="12"/>
  <c r="L973" i="12"/>
  <c r="L797" i="12"/>
  <c r="L291" i="12"/>
  <c r="L137" i="12"/>
  <c r="T775" i="12"/>
  <c r="T797" i="12"/>
  <c r="Z632" i="12"/>
  <c r="Z999" i="12"/>
  <c r="S1013" i="12"/>
  <c r="Y785" i="12"/>
  <c r="S551" i="12"/>
  <c r="S419" i="12"/>
  <c r="S375" i="12"/>
  <c r="S199" i="12"/>
  <c r="L929" i="12"/>
  <c r="L445" i="12"/>
  <c r="L841" i="12"/>
  <c r="L71" i="12"/>
  <c r="L599" i="12"/>
  <c r="L1017" i="12"/>
  <c r="L27" i="12"/>
  <c r="Z231" i="12"/>
  <c r="S991" i="12"/>
  <c r="S859" i="12"/>
  <c r="S837" i="12"/>
  <c r="S661" i="12"/>
  <c r="S617" i="12"/>
  <c r="S507" i="12"/>
  <c r="S397" i="12"/>
  <c r="S309" i="12"/>
  <c r="Z143" i="12"/>
  <c r="Z651" i="12"/>
  <c r="Y214" i="12"/>
  <c r="Y844" i="12"/>
  <c r="Y366" i="12"/>
  <c r="Z892" i="12"/>
  <c r="Y869" i="12"/>
  <c r="Y693" i="12"/>
  <c r="Y391" i="11"/>
  <c r="Y17" i="11"/>
  <c r="Y275" i="11"/>
  <c r="Y564" i="11"/>
  <c r="Y827" i="11"/>
  <c r="Y984" i="11"/>
  <c r="Y1002" i="11"/>
  <c r="Z1006" i="12"/>
  <c r="Y829" i="12"/>
  <c r="Y718" i="12"/>
  <c r="Y716" i="12"/>
  <c r="Y609" i="12"/>
  <c r="Z492" i="12"/>
  <c r="Z476" i="12"/>
  <c r="Z472" i="12"/>
  <c r="Y404" i="12"/>
  <c r="Z390" i="12"/>
  <c r="Z140" i="12"/>
  <c r="Y406" i="12"/>
  <c r="Y655" i="12"/>
  <c r="Y958" i="11"/>
  <c r="Y52" i="11"/>
  <c r="Z1028" i="12"/>
  <c r="Z1005" i="12"/>
  <c r="Z868" i="12"/>
  <c r="Y757" i="12"/>
  <c r="Y720" i="12"/>
  <c r="Y608" i="12"/>
  <c r="Y368" i="12"/>
  <c r="Y320" i="12"/>
  <c r="Y233" i="12"/>
  <c r="Z213" i="12"/>
  <c r="Y142" i="12"/>
  <c r="Z165" i="12"/>
  <c r="Y276" i="12"/>
  <c r="Y567" i="12"/>
  <c r="Z448" i="12"/>
  <c r="Y758" i="12"/>
  <c r="Y668" i="11"/>
  <c r="Y427" i="11"/>
  <c r="Y233" i="11"/>
  <c r="Y499" i="11"/>
  <c r="Y712" i="11"/>
  <c r="Y806" i="11"/>
  <c r="Y893" i="11"/>
  <c r="Y76" i="11"/>
  <c r="Y912" i="12"/>
  <c r="Z10" i="12"/>
  <c r="Y434" i="12"/>
  <c r="Z721" i="12"/>
  <c r="Y976" i="11"/>
  <c r="Y676" i="11"/>
  <c r="Y296" i="11"/>
  <c r="Y475" i="11"/>
  <c r="Y694" i="11"/>
  <c r="Y851" i="11"/>
  <c r="Y1005" i="11"/>
  <c r="Y1029" i="12"/>
  <c r="Y653" i="12"/>
  <c r="Z364" i="12"/>
  <c r="Z611" i="12"/>
  <c r="Y808" i="12"/>
  <c r="Y831" i="12"/>
  <c r="Y383" i="11"/>
  <c r="Y320" i="11"/>
  <c r="Y341" i="11"/>
  <c r="Y451" i="11"/>
  <c r="Y543" i="11"/>
  <c r="Y869" i="11"/>
  <c r="Y940" i="11"/>
  <c r="Y1044" i="11"/>
  <c r="Z369" i="12"/>
  <c r="Z940" i="12"/>
  <c r="Z494" i="12"/>
  <c r="Z852" i="12"/>
  <c r="Y624" i="11"/>
  <c r="Y603" i="11"/>
  <c r="Y254" i="11"/>
  <c r="Y278" i="11"/>
  <c r="Y472" i="11"/>
  <c r="Y756" i="11"/>
  <c r="Y785" i="11"/>
  <c r="Y914" i="11"/>
  <c r="Z171" i="12"/>
  <c r="Y896" i="11"/>
  <c r="Z1026" i="11"/>
  <c r="Y1064" i="12"/>
  <c r="Y430" i="12"/>
  <c r="Y1020" i="11"/>
  <c r="Y279" i="11"/>
  <c r="Y297" i="11"/>
  <c r="Y516" i="11"/>
  <c r="Y626" i="11"/>
  <c r="Y720" i="11"/>
  <c r="Y741" i="11"/>
  <c r="Y892" i="11"/>
  <c r="Y852" i="11"/>
  <c r="Y148" i="11"/>
  <c r="Y119" i="11"/>
  <c r="Y413" i="11"/>
  <c r="Z608" i="11"/>
  <c r="Y670" i="11"/>
  <c r="Y1007" i="11"/>
  <c r="Y37" i="11"/>
  <c r="U1039" i="11"/>
  <c r="Y566" i="11"/>
  <c r="Y717" i="11"/>
  <c r="Y889" i="11"/>
  <c r="Y82" i="11"/>
  <c r="Y58" i="11"/>
  <c r="Y98" i="11"/>
  <c r="Y145" i="11"/>
  <c r="Y342" i="11"/>
  <c r="Y384" i="11"/>
  <c r="Y545" i="11"/>
  <c r="Y699" i="11"/>
  <c r="Y1004" i="11"/>
  <c r="Y61" i="11"/>
  <c r="Y34" i="11"/>
  <c r="Y360" i="11"/>
  <c r="Y434" i="11"/>
  <c r="Y652" i="11"/>
  <c r="Y765" i="11"/>
  <c r="Y873" i="11"/>
  <c r="Y913" i="11"/>
  <c r="Y957" i="11"/>
  <c r="Y1065" i="11"/>
  <c r="U841" i="11"/>
  <c r="Y696" i="11"/>
  <c r="Y939" i="11"/>
  <c r="Y983" i="11"/>
  <c r="Y1073" i="11"/>
  <c r="Y127" i="11"/>
  <c r="Z1021" i="12"/>
  <c r="Z456" i="12"/>
  <c r="Z977" i="12"/>
  <c r="Y607" i="12"/>
  <c r="Z1067" i="12"/>
  <c r="Z849" i="12"/>
  <c r="Z847" i="12"/>
  <c r="Z845" i="12"/>
  <c r="Z830" i="12"/>
  <c r="Y671" i="12"/>
  <c r="Z589" i="12"/>
  <c r="Z587" i="12"/>
  <c r="Z522" i="12"/>
  <c r="Z454" i="12"/>
  <c r="Z277" i="12"/>
  <c r="Y185" i="12"/>
  <c r="K159" i="12"/>
  <c r="Y787" i="12"/>
  <c r="Z1066" i="12"/>
  <c r="Z976" i="12"/>
  <c r="Y963" i="12"/>
  <c r="Z851" i="12"/>
  <c r="Z322" i="12"/>
  <c r="K115" i="12"/>
  <c r="Y584" i="12"/>
  <c r="Z1044" i="12"/>
  <c r="Z954" i="12"/>
  <c r="Z1069" i="12"/>
  <c r="Z915" i="12"/>
  <c r="Y802" i="12"/>
  <c r="Z99" i="12"/>
  <c r="Z764" i="12"/>
  <c r="K599" i="12"/>
  <c r="Z360" i="12"/>
  <c r="S93" i="12"/>
  <c r="Z580" i="12"/>
  <c r="Y189" i="12"/>
  <c r="Y804" i="12"/>
  <c r="Z980" i="12"/>
  <c r="Z1089" i="12"/>
  <c r="Z871" i="12"/>
  <c r="Z321" i="12"/>
  <c r="Z103" i="12"/>
  <c r="Z75" i="12"/>
  <c r="Z586" i="12"/>
  <c r="Y37" i="12"/>
  <c r="Z278" i="12"/>
  <c r="Z699" i="12"/>
  <c r="Z806" i="12"/>
  <c r="K621" i="12"/>
  <c r="K137" i="12"/>
  <c r="K423" i="12"/>
  <c r="S247" i="12"/>
  <c r="Z939" i="12"/>
  <c r="U489" i="11"/>
  <c r="U687" i="11"/>
  <c r="Y165" i="11"/>
  <c r="Y258" i="11"/>
  <c r="Y521" i="11"/>
  <c r="Y653" i="11"/>
  <c r="Y714" i="11"/>
  <c r="Y780" i="11"/>
  <c r="Y960" i="11"/>
  <c r="Y999" i="11"/>
  <c r="K995" i="12"/>
  <c r="Y961" i="12"/>
  <c r="Z955" i="12"/>
  <c r="Z937" i="12"/>
  <c r="Z933" i="12"/>
  <c r="K885" i="12"/>
  <c r="K819" i="12"/>
  <c r="Z742" i="12"/>
  <c r="Y739" i="12"/>
  <c r="Z738" i="12"/>
  <c r="Z715" i="12"/>
  <c r="Z713" i="12"/>
  <c r="Y692" i="12"/>
  <c r="Z690" i="12"/>
  <c r="K665" i="12"/>
  <c r="Z646" i="12"/>
  <c r="K555" i="12"/>
  <c r="K489" i="12"/>
  <c r="K467" i="12"/>
  <c r="Z302" i="12"/>
  <c r="Z121" i="12"/>
  <c r="Z56" i="12"/>
  <c r="K93" i="12"/>
  <c r="K357" i="12"/>
  <c r="S357" i="12"/>
  <c r="Z147" i="12"/>
  <c r="Y146" i="12"/>
  <c r="U137" i="11"/>
  <c r="Y804" i="11"/>
  <c r="Z935" i="12"/>
  <c r="Y385" i="11"/>
  <c r="Y457" i="11"/>
  <c r="Y632" i="11"/>
  <c r="Y738" i="11"/>
  <c r="Y825" i="11"/>
  <c r="Y978" i="11"/>
  <c r="Y1029" i="11"/>
  <c r="Z1094" i="12"/>
  <c r="Y919" i="12"/>
  <c r="K907" i="12"/>
  <c r="Y874" i="12"/>
  <c r="K863" i="12"/>
  <c r="K797" i="12"/>
  <c r="Z781" i="12"/>
  <c r="K775" i="12"/>
  <c r="Y741" i="12"/>
  <c r="Y737" i="12"/>
  <c r="Y712" i="12"/>
  <c r="Y564" i="12"/>
  <c r="Y426" i="12"/>
  <c r="Y384" i="12"/>
  <c r="S313" i="12"/>
  <c r="Y186" i="12"/>
  <c r="Y167" i="12"/>
  <c r="Z162" i="12"/>
  <c r="Z120" i="12"/>
  <c r="K71" i="12"/>
  <c r="K335" i="12"/>
  <c r="S203" i="12"/>
  <c r="U885" i="11"/>
  <c r="U555" i="11"/>
  <c r="Y237" i="11"/>
  <c r="Y412" i="11"/>
  <c r="Y497" i="11"/>
  <c r="Y539" i="11"/>
  <c r="Y605" i="11"/>
  <c r="Y1093" i="11"/>
  <c r="K1061" i="12"/>
  <c r="K577" i="12"/>
  <c r="K511" i="12"/>
  <c r="K401" i="12"/>
  <c r="Z281" i="12"/>
  <c r="K27" i="12"/>
  <c r="K291" i="12"/>
  <c r="Z123" i="12"/>
  <c r="U577" i="11"/>
  <c r="Z1022" i="12"/>
  <c r="Z957" i="12"/>
  <c r="U863" i="11"/>
  <c r="Y322" i="11"/>
  <c r="Y162" i="11"/>
  <c r="Y171" i="11"/>
  <c r="Y430" i="11"/>
  <c r="Y629" i="11"/>
  <c r="Y672" i="11"/>
  <c r="K1083" i="12"/>
  <c r="K1017" i="12"/>
  <c r="K841" i="12"/>
  <c r="K753" i="12"/>
  <c r="S687" i="12"/>
  <c r="Z669" i="12"/>
  <c r="Z33" i="12"/>
  <c r="K269" i="12"/>
  <c r="K225" i="12"/>
  <c r="Y412" i="12"/>
  <c r="U181" i="11"/>
  <c r="Y783" i="11"/>
  <c r="Y184" i="11"/>
  <c r="Y295" i="11"/>
  <c r="Y343" i="11"/>
  <c r="Y409" i="11"/>
  <c r="Y454" i="11"/>
  <c r="Y584" i="11"/>
  <c r="Y611" i="11"/>
  <c r="Y690" i="11"/>
  <c r="Y759" i="11"/>
  <c r="Y916" i="11"/>
  <c r="Y934" i="11"/>
  <c r="K1039" i="12"/>
  <c r="K929" i="12"/>
  <c r="K731" i="12"/>
  <c r="Z610" i="12"/>
  <c r="Z408" i="12"/>
  <c r="Z316" i="12"/>
  <c r="K313" i="12"/>
  <c r="Y15" i="12"/>
  <c r="Z427" i="12"/>
  <c r="K247" i="12"/>
  <c r="K203" i="12"/>
  <c r="Y54" i="12"/>
  <c r="Z917" i="12"/>
  <c r="Z81" i="12"/>
  <c r="Y58" i="12"/>
  <c r="U27" i="11"/>
  <c r="Y123" i="11"/>
  <c r="Y141" i="11"/>
  <c r="Y168" i="11"/>
  <c r="Y234" i="11"/>
  <c r="Y361" i="11"/>
  <c r="Y382" i="11"/>
  <c r="Y518" i="11"/>
  <c r="Y669" i="11"/>
  <c r="Y1090" i="11"/>
  <c r="K951" i="12"/>
  <c r="S907" i="12"/>
  <c r="S819" i="12"/>
  <c r="Z743" i="12"/>
  <c r="K709" i="12"/>
  <c r="Y694" i="12"/>
  <c r="K643" i="12"/>
  <c r="S467" i="12"/>
  <c r="Z275" i="12"/>
  <c r="K181" i="12"/>
  <c r="U775" i="11"/>
  <c r="K973" i="12"/>
  <c r="K687" i="12"/>
  <c r="K533" i="12"/>
  <c r="K445" i="12"/>
  <c r="K379" i="12"/>
  <c r="Y209" i="12"/>
  <c r="N27" i="12"/>
  <c r="Y776" i="12"/>
  <c r="A1" i="11"/>
  <c r="AA775" i="11" s="1"/>
  <c r="Y293" i="5"/>
  <c r="Y1040" i="5"/>
  <c r="Y645" i="5"/>
  <c r="Y886" i="12"/>
  <c r="Y733" i="12"/>
  <c r="Y117" i="5"/>
  <c r="Y469" i="5"/>
  <c r="Y821" i="5"/>
  <c r="Y51" i="12"/>
  <c r="A177" i="12"/>
  <c r="Y73" i="5"/>
  <c r="Y425" i="5"/>
  <c r="Y777" i="5"/>
  <c r="Y359" i="12"/>
  <c r="Y292" i="12"/>
  <c r="Y381" i="5"/>
  <c r="Y733" i="5"/>
  <c r="AA357" i="12"/>
  <c r="Y337" i="5"/>
  <c r="Y689" i="5"/>
  <c r="AA1083" i="5"/>
  <c r="Y711" i="12"/>
  <c r="Y249" i="5"/>
  <c r="Y601" i="5"/>
  <c r="F974" i="5"/>
  <c r="AF997" i="5"/>
  <c r="Y732" i="12"/>
  <c r="F28" i="5"/>
  <c r="Y205" i="5"/>
  <c r="Y557" i="5"/>
  <c r="AA907" i="5"/>
  <c r="Y931" i="5"/>
  <c r="AA885" i="12"/>
  <c r="Y930" i="12"/>
  <c r="Y161" i="5"/>
  <c r="Y513" i="5"/>
  <c r="Y864" i="5"/>
  <c r="AA599" i="12"/>
  <c r="F446" i="12"/>
  <c r="Y447" i="12"/>
  <c r="Y952" i="12"/>
  <c r="AA621" i="12"/>
  <c r="Y1084" i="12"/>
  <c r="AF117" i="12"/>
  <c r="AA27" i="12"/>
  <c r="AA1017" i="12"/>
  <c r="AA819" i="12"/>
  <c r="A199" i="12"/>
  <c r="AF29" i="5"/>
  <c r="AF51" i="5"/>
  <c r="AA71" i="5"/>
  <c r="AF95" i="5"/>
  <c r="AA115" i="5"/>
  <c r="AF139" i="5"/>
  <c r="AA159" i="5"/>
  <c r="AF183" i="5"/>
  <c r="AA203" i="5"/>
  <c r="AF227" i="5"/>
  <c r="AA247" i="5"/>
  <c r="AF271" i="5"/>
  <c r="AA291" i="5"/>
  <c r="AF315" i="5"/>
  <c r="AA335" i="5"/>
  <c r="AF359" i="5"/>
  <c r="AA379" i="5"/>
  <c r="AF403" i="5"/>
  <c r="AA423" i="5"/>
  <c r="AF447" i="5"/>
  <c r="AA467" i="5"/>
  <c r="AF491" i="5"/>
  <c r="AA511" i="5"/>
  <c r="AF535" i="5"/>
  <c r="AA555" i="5"/>
  <c r="AF579" i="5"/>
  <c r="AA599" i="5"/>
  <c r="AF623" i="5"/>
  <c r="AA643" i="5"/>
  <c r="AF667" i="5"/>
  <c r="AA687" i="5"/>
  <c r="AF711" i="5"/>
  <c r="AA731" i="5"/>
  <c r="AF755" i="5"/>
  <c r="AA775" i="5"/>
  <c r="AF799" i="5"/>
  <c r="AA819" i="5"/>
  <c r="AF843" i="5"/>
  <c r="Y886" i="5"/>
  <c r="AA929" i="5"/>
  <c r="Y953" i="5"/>
  <c r="F996" i="5"/>
  <c r="AF1019" i="5"/>
  <c r="Y1062" i="5"/>
  <c r="AF1085" i="5"/>
  <c r="F314" i="12"/>
  <c r="A793" i="12"/>
  <c r="F842" i="12"/>
  <c r="AF227" i="12"/>
  <c r="Y337" i="12"/>
  <c r="A419" i="12"/>
  <c r="AA1083" i="12"/>
  <c r="F798" i="12"/>
  <c r="A155" i="12"/>
  <c r="AF733" i="12"/>
  <c r="F116" i="12"/>
  <c r="F138" i="12"/>
  <c r="F72" i="5"/>
  <c r="F116" i="5"/>
  <c r="F160" i="5"/>
  <c r="F204" i="5"/>
  <c r="F248" i="5"/>
  <c r="F292" i="5"/>
  <c r="F336" i="5"/>
  <c r="F380" i="5"/>
  <c r="F424" i="5"/>
  <c r="F468" i="5"/>
  <c r="F512" i="5"/>
  <c r="F556" i="5"/>
  <c r="F600" i="5"/>
  <c r="F644" i="5"/>
  <c r="F688" i="5"/>
  <c r="F732" i="5"/>
  <c r="F776" i="5"/>
  <c r="F820" i="5"/>
  <c r="AA863" i="5"/>
  <c r="Y887" i="5"/>
  <c r="F930" i="5"/>
  <c r="AF953" i="5"/>
  <c r="Y996" i="5"/>
  <c r="AA1039" i="5"/>
  <c r="Y1063" i="5"/>
  <c r="Y7" i="5"/>
  <c r="Z711" i="5" s="1"/>
  <c r="Y293" i="12"/>
  <c r="AA753" i="12"/>
  <c r="A925" i="12"/>
  <c r="AF909" i="12"/>
  <c r="F534" i="12"/>
  <c r="AA203" i="12"/>
  <c r="Y777" i="12"/>
  <c r="AA555" i="12"/>
  <c r="Y336" i="12"/>
  <c r="F622" i="12"/>
  <c r="AF95" i="12"/>
  <c r="Y72" i="5"/>
  <c r="Y116" i="5"/>
  <c r="Y160" i="5"/>
  <c r="Y204" i="5"/>
  <c r="Y248" i="5"/>
  <c r="Y292" i="5"/>
  <c r="Y336" i="5"/>
  <c r="Y380" i="5"/>
  <c r="Y424" i="5"/>
  <c r="Y468" i="5"/>
  <c r="Y512" i="5"/>
  <c r="Y556" i="5"/>
  <c r="Y600" i="5"/>
  <c r="Y644" i="5"/>
  <c r="Y688" i="5"/>
  <c r="Y732" i="5"/>
  <c r="Y776" i="5"/>
  <c r="Y820" i="5"/>
  <c r="F864" i="5"/>
  <c r="AF887" i="5"/>
  <c r="Y930" i="5"/>
  <c r="AA973" i="5"/>
  <c r="Y997" i="5"/>
  <c r="F1040" i="5"/>
  <c r="AF1063" i="5"/>
  <c r="AF7" i="5"/>
  <c r="AG760" i="5" s="1"/>
  <c r="Y1041" i="12"/>
  <c r="AA1061" i="12"/>
  <c r="A485" i="12"/>
  <c r="F512" i="12"/>
  <c r="AA665" i="12"/>
  <c r="AA687" i="12"/>
  <c r="AA995" i="12"/>
  <c r="F72" i="12"/>
  <c r="AF953" i="12"/>
  <c r="AA269" i="12"/>
  <c r="F578" i="12"/>
  <c r="AF271" i="12"/>
  <c r="AA5" i="5"/>
  <c r="AA49" i="5"/>
  <c r="AF73" i="5"/>
  <c r="AA93" i="5"/>
  <c r="AF117" i="5"/>
  <c r="AA137" i="5"/>
  <c r="AF161" i="5"/>
  <c r="AA181" i="5"/>
  <c r="AF205" i="5"/>
  <c r="AA225" i="5"/>
  <c r="AF249" i="5"/>
  <c r="AA269" i="5"/>
  <c r="AF293" i="5"/>
  <c r="AA313" i="5"/>
  <c r="AF337" i="5"/>
  <c r="AA357" i="5"/>
  <c r="AF381" i="5"/>
  <c r="AA401" i="5"/>
  <c r="AF425" i="5"/>
  <c r="AA445" i="5"/>
  <c r="AF469" i="5"/>
  <c r="AA489" i="5"/>
  <c r="AF513" i="5"/>
  <c r="AA533" i="5"/>
  <c r="AF557" i="5"/>
  <c r="AA577" i="5"/>
  <c r="AF601" i="5"/>
  <c r="AA621" i="5"/>
  <c r="AF645" i="5"/>
  <c r="AA665" i="5"/>
  <c r="AF689" i="5"/>
  <c r="AA709" i="5"/>
  <c r="AF733" i="5"/>
  <c r="AA753" i="5"/>
  <c r="AF777" i="5"/>
  <c r="AA797" i="5"/>
  <c r="AF821" i="5"/>
  <c r="AA841" i="5"/>
  <c r="Y865" i="5"/>
  <c r="F908" i="5"/>
  <c r="AF931" i="5"/>
  <c r="Y974" i="5"/>
  <c r="AA1017" i="5"/>
  <c r="Y1041" i="5"/>
  <c r="F1084" i="5"/>
  <c r="AF579" i="12"/>
  <c r="F732" i="12"/>
  <c r="AA291" i="12"/>
  <c r="A243" i="12"/>
  <c r="AA445" i="12"/>
  <c r="Y446" i="12"/>
  <c r="A837" i="12"/>
  <c r="F820" i="12"/>
  <c r="AA929" i="12"/>
  <c r="AA775" i="12"/>
  <c r="A133" i="12"/>
  <c r="A353" i="12"/>
  <c r="AA27" i="5"/>
  <c r="F50" i="5"/>
  <c r="F94" i="5"/>
  <c r="F138" i="5"/>
  <c r="F182" i="5"/>
  <c r="F226" i="5"/>
  <c r="F270" i="5"/>
  <c r="F314" i="5"/>
  <c r="F358" i="5"/>
  <c r="F402" i="5"/>
  <c r="F446" i="5"/>
  <c r="F490" i="5"/>
  <c r="F534" i="5"/>
  <c r="F578" i="5"/>
  <c r="F622" i="5"/>
  <c r="F666" i="5"/>
  <c r="F710" i="5"/>
  <c r="F754" i="5"/>
  <c r="F798" i="5"/>
  <c r="F842" i="5"/>
  <c r="AF865" i="5"/>
  <c r="Y908" i="5"/>
  <c r="AA951" i="5"/>
  <c r="Y975" i="5"/>
  <c r="F1018" i="5"/>
  <c r="AF1041" i="5"/>
  <c r="Y1084" i="5"/>
  <c r="Y512" i="12"/>
  <c r="AF821" i="12"/>
  <c r="AA951" i="12"/>
  <c r="Y689" i="12"/>
  <c r="Y248" i="12"/>
  <c r="Y161" i="12"/>
  <c r="Y578" i="12"/>
  <c r="A639" i="12"/>
  <c r="Y1018" i="12"/>
  <c r="Y271" i="12"/>
  <c r="AF645" i="12"/>
  <c r="AF1019" i="12"/>
  <c r="Y28" i="5"/>
  <c r="Y50" i="5"/>
  <c r="Y94" i="5"/>
  <c r="Y138" i="5"/>
  <c r="Y182" i="5"/>
  <c r="Y226" i="5"/>
  <c r="Y270" i="5"/>
  <c r="Y314" i="5"/>
  <c r="Y358" i="5"/>
  <c r="Y402" i="5"/>
  <c r="Y446" i="5"/>
  <c r="Y490" i="5"/>
  <c r="Y534" i="5"/>
  <c r="Y578" i="5"/>
  <c r="Y622" i="5"/>
  <c r="Y666" i="5"/>
  <c r="Y710" i="5"/>
  <c r="Y754" i="5"/>
  <c r="Y798" i="5"/>
  <c r="Y842" i="5"/>
  <c r="AA885" i="5"/>
  <c r="Y909" i="5"/>
  <c r="F952" i="5"/>
  <c r="AF975" i="5"/>
  <c r="Y1018" i="5"/>
  <c r="AA1061" i="5"/>
  <c r="Y6" i="5"/>
  <c r="AA533" i="12"/>
  <c r="F1018" i="12"/>
  <c r="Y667" i="12"/>
  <c r="Y579" i="12"/>
  <c r="F908" i="12"/>
  <c r="Y139" i="12"/>
  <c r="A397" i="12"/>
  <c r="AF337" i="12"/>
  <c r="AF1041" i="12"/>
  <c r="Y270" i="12"/>
  <c r="F6" i="5"/>
  <c r="Y29" i="5"/>
  <c r="Y51" i="5"/>
  <c r="Y95" i="5"/>
  <c r="Y139" i="5"/>
  <c r="Y183" i="5"/>
  <c r="Y227" i="5"/>
  <c r="Y271" i="5"/>
  <c r="Y315" i="5"/>
  <c r="Y359" i="5"/>
  <c r="Y403" i="5"/>
  <c r="Y447" i="5"/>
  <c r="Y491" i="5"/>
  <c r="Y535" i="5"/>
  <c r="Y579" i="5"/>
  <c r="Y623" i="5"/>
  <c r="Y667" i="5"/>
  <c r="Y711" i="5"/>
  <c r="Y755" i="5"/>
  <c r="Y799" i="5"/>
  <c r="Y843" i="5"/>
  <c r="F886" i="5"/>
  <c r="AF909" i="5"/>
  <c r="Y952" i="5"/>
  <c r="AA995" i="5"/>
  <c r="Y1019" i="5"/>
  <c r="F1062" i="5"/>
  <c r="Y1085" i="5"/>
  <c r="M1084" i="5"/>
  <c r="AF599" i="5"/>
  <c r="M424" i="5"/>
  <c r="M292" i="5"/>
  <c r="AF203" i="5"/>
  <c r="M336" i="5"/>
  <c r="AF49" i="5"/>
  <c r="AF687" i="5"/>
  <c r="M974" i="5"/>
  <c r="AF269" i="5"/>
  <c r="AF973" i="5"/>
  <c r="M710" i="5"/>
  <c r="M358" i="5"/>
  <c r="M512" i="5"/>
  <c r="M270" i="5"/>
  <c r="M50" i="5"/>
  <c r="M402" i="5"/>
  <c r="AF247" i="5"/>
  <c r="M6" i="5"/>
  <c r="AF951" i="5"/>
  <c r="AF643" i="5"/>
  <c r="AF313" i="5"/>
  <c r="M490" i="5"/>
  <c r="M226" i="5"/>
  <c r="AF27" i="5"/>
  <c r="AF291" i="5"/>
  <c r="M182" i="5"/>
  <c r="M138" i="5"/>
  <c r="AF665" i="5"/>
  <c r="M248" i="5"/>
  <c r="M952" i="5"/>
  <c r="AF423" i="5"/>
  <c r="AF181" i="5"/>
  <c r="M534" i="5"/>
  <c r="M930" i="5"/>
  <c r="M446" i="5"/>
  <c r="M1018" i="5"/>
  <c r="M776" i="5"/>
  <c r="AF225" i="5"/>
  <c r="M820" i="5"/>
  <c r="M622" i="5"/>
  <c r="AF137" i="5"/>
  <c r="M688" i="5"/>
  <c r="AF379" i="5"/>
  <c r="AF775" i="5"/>
  <c r="AF1061" i="5"/>
  <c r="AF511" i="5"/>
  <c r="M754" i="5"/>
  <c r="AF797" i="5"/>
  <c r="AF445" i="5"/>
  <c r="M380" i="5"/>
  <c r="M160" i="5"/>
  <c r="AF467" i="5"/>
  <c r="M732" i="5"/>
  <c r="M204" i="5"/>
  <c r="M72" i="5"/>
  <c r="AF335" i="5"/>
  <c r="M116" i="5"/>
  <c r="M842" i="5"/>
  <c r="AF357" i="5"/>
  <c r="M94" i="5"/>
  <c r="AF93" i="5"/>
  <c r="AF885" i="5"/>
  <c r="AF577" i="5"/>
  <c r="AF115" i="5"/>
  <c r="AF401" i="5"/>
  <c r="AF71" i="5"/>
  <c r="AF753" i="5"/>
  <c r="AF159" i="5"/>
  <c r="AF1083" i="5"/>
  <c r="M666" i="5"/>
  <c r="M314" i="5"/>
  <c r="M556" i="5"/>
  <c r="F666" i="12"/>
  <c r="AA313" i="12"/>
  <c r="F226" i="12"/>
  <c r="AF161" i="12"/>
  <c r="Y116" i="12"/>
  <c r="AA181" i="12"/>
  <c r="Y182" i="12"/>
  <c r="Y94" i="12"/>
  <c r="Y205" i="12"/>
  <c r="AF689" i="12"/>
  <c r="AF205" i="12"/>
  <c r="AF623" i="12"/>
  <c r="F270" i="12"/>
  <c r="AF667" i="12"/>
  <c r="A705" i="12"/>
  <c r="F974" i="12"/>
  <c r="Y468" i="12"/>
  <c r="AA335" i="12"/>
  <c r="AF799" i="12"/>
  <c r="F336" i="12"/>
  <c r="F776" i="12"/>
  <c r="F380" i="12"/>
  <c r="Y821" i="12"/>
  <c r="Y1085" i="12"/>
  <c r="A1079" i="12"/>
  <c r="AF1085" i="12"/>
  <c r="AA841" i="12"/>
  <c r="Y820" i="12"/>
  <c r="Y842" i="12"/>
  <c r="F1084" i="12"/>
  <c r="A969" i="12"/>
  <c r="A23" i="12"/>
  <c r="Y996" i="12"/>
  <c r="A67" i="12"/>
  <c r="F28" i="12"/>
  <c r="A221" i="12"/>
  <c r="AF249" i="12"/>
  <c r="A771" i="12"/>
  <c r="A265" i="12"/>
  <c r="Y710" i="12"/>
  <c r="Y315" i="12"/>
  <c r="AA731" i="12"/>
  <c r="A1013" i="12"/>
  <c r="AA1039" i="12"/>
  <c r="Y1062" i="12"/>
  <c r="Y402" i="12"/>
  <c r="AA863" i="12"/>
  <c r="AF381" i="12"/>
  <c r="F864" i="12"/>
  <c r="F424" i="12"/>
  <c r="Y864" i="12"/>
  <c r="Y226" i="12"/>
  <c r="AF513" i="12"/>
  <c r="A1035" i="12"/>
  <c r="A727" i="12"/>
  <c r="F688" i="12"/>
  <c r="Y755" i="12"/>
  <c r="AF29" i="12"/>
  <c r="F50" i="12"/>
  <c r="Y556" i="12"/>
  <c r="A881" i="12"/>
  <c r="Y887" i="12"/>
  <c r="AF865" i="12"/>
  <c r="AA137" i="12"/>
  <c r="AA93" i="12"/>
  <c r="Y95" i="12"/>
  <c r="A331" i="12"/>
  <c r="AA797" i="12"/>
  <c r="Y314" i="12"/>
  <c r="AF755" i="12"/>
  <c r="AF359" i="12"/>
  <c r="Y798" i="12"/>
  <c r="Y1063" i="12"/>
  <c r="AF1063" i="12"/>
  <c r="AF7" i="12"/>
  <c r="AF31" i="12" s="1"/>
  <c r="Y490" i="12"/>
  <c r="AA907" i="12"/>
  <c r="AF425" i="12"/>
  <c r="A947" i="12"/>
  <c r="F468" i="12"/>
  <c r="Y908" i="12"/>
  <c r="Y424" i="12"/>
  <c r="Y799" i="12"/>
  <c r="A815" i="12"/>
  <c r="Y601" i="12"/>
  <c r="AF557" i="12"/>
  <c r="AA643" i="12"/>
  <c r="Y380" i="12"/>
  <c r="A1057" i="12"/>
  <c r="F754" i="12"/>
  <c r="A749" i="12"/>
  <c r="AF777" i="12"/>
  <c r="Y183" i="12"/>
  <c r="Y138" i="12"/>
  <c r="Y7" i="12"/>
  <c r="AA799" i="12" s="1"/>
  <c r="Y381" i="12"/>
  <c r="A859" i="12"/>
  <c r="AA379" i="12"/>
  <c r="Y843" i="12"/>
  <c r="AF403" i="12"/>
  <c r="AF843" i="12"/>
  <c r="Y204" i="12"/>
  <c r="Y160" i="12"/>
  <c r="Y29" i="12"/>
  <c r="A573" i="12"/>
  <c r="Y974" i="12"/>
  <c r="AF469" i="12"/>
  <c r="Y997" i="12"/>
  <c r="Y513" i="12"/>
  <c r="F952" i="12"/>
  <c r="AA511" i="12"/>
  <c r="F1062" i="12"/>
  <c r="F490" i="12"/>
  <c r="AA489" i="12"/>
  <c r="A463" i="12"/>
  <c r="Y534" i="12"/>
  <c r="F886" i="12"/>
  <c r="A661" i="12"/>
  <c r="A617" i="12"/>
  <c r="A683" i="12"/>
  <c r="F930" i="12"/>
  <c r="A89" i="12"/>
  <c r="AF183" i="12"/>
  <c r="A111" i="12"/>
  <c r="Y469" i="12"/>
  <c r="A903" i="12"/>
  <c r="AA423" i="12"/>
  <c r="Y931" i="12"/>
  <c r="AF447" i="12"/>
  <c r="AF887" i="12"/>
  <c r="F358" i="12"/>
  <c r="AF601" i="12"/>
  <c r="Y50" i="12"/>
  <c r="Y623" i="12"/>
  <c r="AA49" i="12"/>
  <c r="A551" i="12"/>
  <c r="AA115" i="12"/>
  <c r="F556" i="12"/>
  <c r="A991" i="12"/>
  <c r="AF711" i="12"/>
  <c r="Y1019" i="12"/>
  <c r="AF73" i="12"/>
  <c r="AA401" i="12"/>
  <c r="A375" i="12"/>
  <c r="Y358" i="12"/>
  <c r="A595" i="12"/>
  <c r="A529" i="12"/>
  <c r="Y491" i="12"/>
  <c r="AA577" i="12"/>
  <c r="Y1040" i="12"/>
  <c r="Y6" i="12"/>
  <c r="Z710" i="12" s="1"/>
  <c r="Y73" i="12"/>
  <c r="AF139" i="12"/>
  <c r="Y557" i="12"/>
  <c r="Y953" i="12"/>
  <c r="AA467" i="12"/>
  <c r="Y975" i="12"/>
  <c r="AF491" i="12"/>
  <c r="AF931" i="12"/>
  <c r="A507" i="12"/>
  <c r="F1040" i="12"/>
  <c r="AA71" i="12"/>
  <c r="Y666" i="12"/>
  <c r="AA159" i="12"/>
  <c r="Y600" i="12"/>
  <c r="F204" i="12"/>
  <c r="Y644" i="12"/>
  <c r="A309" i="12"/>
  <c r="Y865" i="12"/>
  <c r="F292" i="12"/>
  <c r="Y754" i="12"/>
  <c r="Y909" i="12"/>
  <c r="AF293" i="12"/>
  <c r="F248" i="12"/>
  <c r="AA247" i="12"/>
  <c r="AF315" i="12"/>
  <c r="A441" i="12"/>
  <c r="Y403" i="12"/>
  <c r="Y425" i="12"/>
  <c r="Y28" i="12"/>
  <c r="A45" i="12"/>
  <c r="F94" i="12"/>
  <c r="F182" i="12"/>
  <c r="F600" i="12"/>
  <c r="F6" i="12"/>
  <c r="Y535" i="12"/>
  <c r="Y72" i="12"/>
  <c r="AF535" i="12"/>
  <c r="AF975" i="12"/>
  <c r="Y645" i="12"/>
  <c r="F402" i="12"/>
  <c r="Y227" i="12"/>
  <c r="F710" i="12"/>
  <c r="AA225" i="12"/>
  <c r="F644" i="12"/>
  <c r="A287" i="12"/>
  <c r="Y688" i="12"/>
  <c r="AA709" i="12"/>
  <c r="F996" i="12"/>
  <c r="Y622" i="12"/>
  <c r="Y249" i="12"/>
  <c r="AF997" i="12"/>
  <c r="F160" i="12"/>
  <c r="Y117" i="12"/>
  <c r="AA5" i="12"/>
  <c r="Y17" i="12"/>
  <c r="M1062" i="5"/>
  <c r="M468" i="5"/>
  <c r="AF621" i="5"/>
  <c r="AF819" i="5"/>
  <c r="M886" i="5"/>
  <c r="AF995" i="5"/>
  <c r="M1040" i="5"/>
  <c r="M644" i="5"/>
  <c r="M864" i="5"/>
  <c r="AF863" i="5"/>
  <c r="AF5" i="5"/>
  <c r="AF533" i="5"/>
  <c r="AF1039" i="5"/>
  <c r="AF1017" i="5"/>
  <c r="AF555" i="5"/>
  <c r="M996" i="5"/>
  <c r="M28" i="5"/>
  <c r="M578" i="5"/>
  <c r="AF731" i="5"/>
  <c r="AF929" i="5"/>
  <c r="M600" i="5"/>
  <c r="M798" i="5"/>
  <c r="AF907" i="5"/>
  <c r="Z215" i="11"/>
  <c r="Y215" i="11"/>
  <c r="Z496" i="11"/>
  <c r="Y496" i="11"/>
  <c r="Z517" i="11"/>
  <c r="Y517" i="11"/>
  <c r="Z520" i="11"/>
  <c r="Y520" i="11"/>
  <c r="Z734" i="11"/>
  <c r="Y734" i="11"/>
  <c r="Z758" i="11"/>
  <c r="Y758" i="11"/>
  <c r="Z761" i="11"/>
  <c r="Y761" i="11"/>
  <c r="AF841" i="5"/>
  <c r="M908" i="5"/>
  <c r="Y514" i="11"/>
  <c r="Z737" i="11"/>
  <c r="AF709" i="5"/>
  <c r="Y1049" i="12"/>
  <c r="Z1049" i="12"/>
  <c r="Y828" i="12"/>
  <c r="Z828" i="12"/>
  <c r="Z800" i="12"/>
  <c r="Y800" i="12"/>
  <c r="Y650" i="12"/>
  <c r="Z650" i="12"/>
  <c r="Z362" i="12"/>
  <c r="Y362" i="12"/>
  <c r="Z212" i="12"/>
  <c r="Y212" i="12"/>
  <c r="O313" i="12"/>
  <c r="O467" i="12"/>
  <c r="Z956" i="11"/>
  <c r="Y956" i="11"/>
  <c r="Y627" i="12"/>
  <c r="Z627" i="12"/>
  <c r="Z187" i="12"/>
  <c r="Y187" i="12"/>
  <c r="Y163" i="12"/>
  <c r="Z163" i="12"/>
  <c r="Y1051" i="12"/>
  <c r="Z1051" i="12"/>
  <c r="Z846" i="12"/>
  <c r="Y846" i="12"/>
  <c r="O709" i="12"/>
  <c r="Y566" i="12"/>
  <c r="Z566" i="12"/>
  <c r="Z540" i="12"/>
  <c r="Y540" i="12"/>
  <c r="Y279" i="12"/>
  <c r="Z279" i="12"/>
  <c r="Z252" i="12"/>
  <c r="Y252" i="12"/>
  <c r="Y959" i="11"/>
  <c r="Q731" i="11"/>
  <c r="Z932" i="11"/>
  <c r="Y932" i="11"/>
  <c r="Y719" i="12"/>
  <c r="Z719" i="12"/>
  <c r="Z229" i="12"/>
  <c r="Y229" i="12"/>
  <c r="Q115" i="11"/>
  <c r="Z911" i="11"/>
  <c r="Y911" i="11"/>
  <c r="Z1072" i="11"/>
  <c r="Y1072" i="11"/>
  <c r="Y956" i="12"/>
  <c r="Z956" i="12"/>
  <c r="Y409" i="12"/>
  <c r="Z409" i="12"/>
  <c r="Y317" i="12"/>
  <c r="Z317" i="12"/>
  <c r="Y254" i="12"/>
  <c r="Z254" i="12"/>
  <c r="Z75" i="11"/>
  <c r="Y75" i="11"/>
  <c r="Z895" i="11"/>
  <c r="Y895" i="11"/>
  <c r="Z1050" i="11"/>
  <c r="Y1050" i="11"/>
  <c r="Z1066" i="11"/>
  <c r="Y1066" i="11"/>
  <c r="Z1069" i="11"/>
  <c r="Y1069" i="11"/>
  <c r="Z691" i="12"/>
  <c r="Y691" i="12"/>
  <c r="Q1039" i="11"/>
  <c r="Z1023" i="11"/>
  <c r="Y1023" i="11"/>
  <c r="Z1047" i="12"/>
  <c r="Y1047" i="12"/>
  <c r="Y960" i="12"/>
  <c r="Z960" i="12"/>
  <c r="Y826" i="12"/>
  <c r="Z826" i="12"/>
  <c r="Y648" i="12"/>
  <c r="Z648" i="12"/>
  <c r="Y319" i="12"/>
  <c r="Z319" i="12"/>
  <c r="Z297" i="12"/>
  <c r="Y297" i="12"/>
  <c r="Q467" i="11"/>
  <c r="Y1093" i="12"/>
  <c r="Y1091" i="12"/>
  <c r="Z1020" i="12"/>
  <c r="Y984" i="12"/>
  <c r="Z872" i="12"/>
  <c r="Z562" i="12"/>
  <c r="Z537" i="12"/>
  <c r="Z405" i="12"/>
  <c r="Z296" i="12"/>
  <c r="Z234" i="12"/>
  <c r="Z230" i="12"/>
  <c r="Z211" i="12"/>
  <c r="Z83" i="12"/>
  <c r="Z57" i="12"/>
  <c r="Z735" i="12"/>
  <c r="Z389" i="12"/>
  <c r="Y323" i="12"/>
  <c r="Z674" i="12"/>
  <c r="Y545" i="12"/>
  <c r="Z298" i="12"/>
  <c r="Z259" i="12"/>
  <c r="Z170" i="12"/>
  <c r="Z168" i="12"/>
  <c r="Y141" i="12"/>
  <c r="Y125" i="12"/>
  <c r="Z807" i="12"/>
  <c r="Z386" i="12"/>
  <c r="Z382" i="12"/>
  <c r="W115" i="12"/>
  <c r="W643" i="12"/>
  <c r="W621" i="12"/>
  <c r="W577" i="12"/>
  <c r="W995" i="12"/>
  <c r="W423" i="12"/>
  <c r="W533" i="12"/>
  <c r="W929" i="12"/>
  <c r="W93" i="12"/>
  <c r="U709" i="11"/>
  <c r="U401" i="11"/>
  <c r="U49" i="11"/>
  <c r="U797" i="11"/>
  <c r="U445" i="11"/>
  <c r="U93" i="11"/>
  <c r="U1083" i="11"/>
  <c r="U951" i="11"/>
  <c r="U819" i="11"/>
  <c r="U599" i="11"/>
  <c r="U423" i="11"/>
  <c r="U335" i="11"/>
  <c r="U291" i="11"/>
  <c r="U159" i="11"/>
  <c r="U1017" i="11"/>
  <c r="U621" i="11"/>
  <c r="U313" i="11"/>
  <c r="U1061" i="11"/>
  <c r="U753" i="11"/>
  <c r="U357" i="11"/>
  <c r="U731" i="11"/>
  <c r="U511" i="11"/>
  <c r="U467" i="11"/>
  <c r="U379" i="11"/>
  <c r="U71" i="11"/>
  <c r="U929" i="11"/>
  <c r="U533" i="11"/>
  <c r="U225" i="11"/>
  <c r="U973" i="11"/>
  <c r="U665" i="11"/>
  <c r="U269" i="11"/>
  <c r="U995" i="11"/>
  <c r="U907" i="11"/>
  <c r="U643" i="11"/>
  <c r="U247" i="11"/>
  <c r="U203" i="11"/>
  <c r="S71" i="12"/>
  <c r="S181" i="12"/>
  <c r="S335" i="12"/>
  <c r="S1061" i="12"/>
  <c r="S1017" i="12"/>
  <c r="S995" i="12"/>
  <c r="S973" i="12"/>
  <c r="S951" i="12"/>
  <c r="S841" i="12"/>
  <c r="S775" i="12"/>
  <c r="S709" i="12"/>
  <c r="S665" i="12"/>
  <c r="S643" i="12"/>
  <c r="S621" i="12"/>
  <c r="S599" i="12"/>
  <c r="S533" i="12"/>
  <c r="S445" i="12"/>
  <c r="S159" i="12"/>
  <c r="S27" i="12"/>
  <c r="S115" i="12"/>
  <c r="S291" i="12"/>
  <c r="S1039" i="12"/>
  <c r="S929" i="12"/>
  <c r="S797" i="12"/>
  <c r="S577" i="12"/>
  <c r="S511" i="12"/>
  <c r="S489" i="12"/>
  <c r="S137" i="12"/>
  <c r="S269" i="12"/>
  <c r="S423" i="12"/>
  <c r="S225" i="12"/>
  <c r="S1083" i="12"/>
  <c r="S885" i="12"/>
  <c r="S863" i="12"/>
  <c r="S753" i="12"/>
  <c r="S731" i="12"/>
  <c r="S555" i="12"/>
  <c r="S401" i="12"/>
  <c r="S379" i="12"/>
  <c r="Q929" i="11"/>
  <c r="Q533" i="11"/>
  <c r="Q225" i="11"/>
  <c r="Q973" i="11"/>
  <c r="Q665" i="11"/>
  <c r="Q269" i="11"/>
  <c r="Q1083" i="11"/>
  <c r="Q907" i="11"/>
  <c r="Q819" i="11"/>
  <c r="Q599" i="11"/>
  <c r="Q555" i="11"/>
  <c r="Q159" i="11"/>
  <c r="Q841" i="11"/>
  <c r="Q489" i="11"/>
  <c r="Q137" i="11"/>
  <c r="Q885" i="11"/>
  <c r="Q577" i="11"/>
  <c r="Q181" i="11"/>
  <c r="Q951" i="11"/>
  <c r="Q775" i="11"/>
  <c r="Q687" i="11"/>
  <c r="Q643" i="11"/>
  <c r="Q379" i="11"/>
  <c r="Q291" i="11"/>
  <c r="Q247" i="11"/>
  <c r="Q203" i="11"/>
  <c r="Q27" i="11"/>
  <c r="Q709" i="11"/>
  <c r="Q401" i="11"/>
  <c r="Q49" i="11"/>
  <c r="Q797" i="11"/>
  <c r="Q445" i="11"/>
  <c r="Q93" i="11"/>
  <c r="Q995" i="11"/>
  <c r="Q863" i="11"/>
  <c r="Q423" i="11"/>
  <c r="Q335" i="11"/>
  <c r="O115" i="12"/>
  <c r="O731" i="12"/>
  <c r="O291" i="12"/>
  <c r="O841" i="12"/>
  <c r="O159" i="12"/>
  <c r="O687" i="12"/>
  <c r="P489" i="11"/>
  <c r="P907" i="11"/>
  <c r="P973" i="11"/>
  <c r="P709" i="11"/>
  <c r="P841" i="11"/>
  <c r="P819" i="11"/>
  <c r="P533" i="11"/>
  <c r="P401" i="11"/>
  <c r="P181" i="11"/>
  <c r="P1083" i="11"/>
  <c r="P71" i="11"/>
  <c r="P93" i="11"/>
  <c r="P511" i="11"/>
  <c r="P599" i="11"/>
  <c r="P731" i="11"/>
  <c r="P577" i="11"/>
  <c r="P269" i="11"/>
  <c r="P1017" i="11"/>
  <c r="P1039" i="11"/>
  <c r="P863" i="11"/>
  <c r="P137" i="11"/>
  <c r="P467" i="11"/>
  <c r="P291" i="11"/>
  <c r="P225" i="11"/>
  <c r="P423" i="11"/>
  <c r="P115" i="11"/>
  <c r="P357" i="11"/>
  <c r="P49" i="11"/>
  <c r="P335" i="11"/>
  <c r="P665" i="11"/>
  <c r="P797" i="11"/>
  <c r="P445" i="11"/>
  <c r="P247" i="11"/>
  <c r="P753" i="11"/>
  <c r="P643" i="11"/>
  <c r="P379" i="11"/>
  <c r="P621" i="11"/>
  <c r="M71" i="11"/>
  <c r="M247" i="11"/>
  <c r="M203" i="11"/>
  <c r="W379" i="12"/>
  <c r="W599" i="12"/>
  <c r="W951" i="12"/>
  <c r="W27" i="12"/>
  <c r="W665" i="12"/>
  <c r="W1017" i="12"/>
  <c r="W401" i="12"/>
  <c r="W709" i="12"/>
  <c r="W203" i="12"/>
  <c r="W885" i="12"/>
  <c r="W731" i="12"/>
  <c r="W269" i="12"/>
  <c r="W1061" i="12"/>
  <c r="W445" i="12"/>
  <c r="W841" i="12"/>
  <c r="W1083" i="12"/>
  <c r="W159" i="12"/>
  <c r="W687" i="12"/>
  <c r="W335" i="12"/>
  <c r="W467" i="12"/>
  <c r="W753" i="12"/>
  <c r="W357" i="12"/>
  <c r="W137" i="12"/>
  <c r="W973" i="12"/>
  <c r="W511" i="12"/>
  <c r="W863" i="12"/>
  <c r="W291" i="12"/>
  <c r="W555" i="12"/>
  <c r="W797" i="12"/>
  <c r="W181" i="12"/>
  <c r="W489" i="12"/>
  <c r="W819" i="12"/>
  <c r="W247" i="12"/>
  <c r="W49" i="12"/>
  <c r="W225" i="12"/>
  <c r="W1039" i="12"/>
  <c r="T159" i="12"/>
  <c r="T445" i="12"/>
  <c r="T599" i="12"/>
  <c r="T995" i="12"/>
  <c r="T115" i="12"/>
  <c r="T577" i="12"/>
  <c r="T841" i="12"/>
  <c r="T93" i="12"/>
  <c r="T379" i="12"/>
  <c r="T687" i="12"/>
  <c r="T907" i="12"/>
  <c r="T313" i="12"/>
  <c r="T423" i="12"/>
  <c r="T181" i="12"/>
  <c r="T489" i="12"/>
  <c r="T665" i="12"/>
  <c r="T1039" i="12"/>
  <c r="T203" i="12"/>
  <c r="T643" i="12"/>
  <c r="T885" i="12"/>
  <c r="T137" i="12"/>
  <c r="T511" i="12"/>
  <c r="T731" i="12"/>
  <c r="T951" i="12"/>
  <c r="T467" i="12"/>
  <c r="T819" i="12"/>
  <c r="T1017" i="12"/>
  <c r="T225" i="12"/>
  <c r="T555" i="12"/>
  <c r="T863" i="12"/>
  <c r="T1083" i="12"/>
  <c r="T357" i="12"/>
  <c r="T709" i="12"/>
  <c r="T973" i="12"/>
  <c r="T269" i="12"/>
  <c r="T533" i="12"/>
  <c r="T929" i="12"/>
  <c r="S555" i="11"/>
  <c r="S467" i="11"/>
  <c r="S115" i="11"/>
  <c r="S885" i="11"/>
  <c r="S577" i="11"/>
  <c r="S181" i="11"/>
  <c r="S841" i="11"/>
  <c r="S489" i="11"/>
  <c r="S137" i="11"/>
  <c r="S687" i="11"/>
  <c r="S599" i="11"/>
  <c r="S511" i="11"/>
  <c r="S423" i="11"/>
  <c r="S71" i="11"/>
  <c r="S1039" i="11"/>
  <c r="S379" i="11"/>
  <c r="S27" i="11"/>
  <c r="S797" i="11"/>
  <c r="S445" i="11"/>
  <c r="S93" i="11"/>
  <c r="S709" i="11"/>
  <c r="S401" i="11"/>
  <c r="S49" i="11"/>
  <c r="S907" i="11"/>
  <c r="S159" i="11"/>
  <c r="S731" i="11"/>
  <c r="S951" i="11"/>
  <c r="S291" i="11"/>
  <c r="S1061" i="11"/>
  <c r="S753" i="11"/>
  <c r="S357" i="11"/>
  <c r="S1017" i="11"/>
  <c r="S621" i="11"/>
  <c r="S313" i="11"/>
  <c r="S995" i="11"/>
  <c r="Q291" i="12"/>
  <c r="Q115" i="12"/>
  <c r="Q1039" i="12"/>
  <c r="Q1017" i="12"/>
  <c r="Q929" i="12"/>
  <c r="Q753" i="12"/>
  <c r="Q665" i="12"/>
  <c r="Q577" i="12"/>
  <c r="Q423" i="12"/>
  <c r="Q313" i="12"/>
  <c r="Q93" i="12"/>
  <c r="Q335" i="12"/>
  <c r="Q379" i="12"/>
  <c r="Q1083" i="12"/>
  <c r="Q1061" i="12"/>
  <c r="Q995" i="12"/>
  <c r="Q841" i="12"/>
  <c r="Q797" i="12"/>
  <c r="Q775" i="12"/>
  <c r="Q731" i="12"/>
  <c r="Q709" i="12"/>
  <c r="Q687" i="12"/>
  <c r="Q643" i="12"/>
  <c r="Q533" i="12"/>
  <c r="Q225" i="12"/>
  <c r="Q203" i="12"/>
  <c r="Q181" i="12"/>
  <c r="Q137" i="12"/>
  <c r="Q401" i="12"/>
  <c r="Q467" i="12"/>
  <c r="Q973" i="12"/>
  <c r="Q885" i="12"/>
  <c r="Q819" i="12"/>
  <c r="Q621" i="12"/>
  <c r="Q555" i="12"/>
  <c r="Q445" i="12"/>
  <c r="Q357" i="12"/>
  <c r="Q269" i="12"/>
  <c r="Q49" i="12"/>
  <c r="O137" i="12"/>
  <c r="O269" i="12"/>
  <c r="O423" i="12"/>
  <c r="O225" i="12"/>
  <c r="O1083" i="12"/>
  <c r="O995" i="12"/>
  <c r="O951" i="12"/>
  <c r="O863" i="12"/>
  <c r="O819" i="12"/>
  <c r="O797" i="12"/>
  <c r="O643" i="12"/>
  <c r="O599" i="12"/>
  <c r="O511" i="12"/>
  <c r="O93" i="12"/>
  <c r="O247" i="12"/>
  <c r="O357" i="12"/>
  <c r="O203" i="12"/>
  <c r="O1061" i="12"/>
  <c r="O1039" i="12"/>
  <c r="O775" i="12"/>
  <c r="O753" i="12"/>
  <c r="O555" i="12"/>
  <c r="O533" i="12"/>
  <c r="O489" i="12"/>
  <c r="O445" i="12"/>
  <c r="O401" i="12"/>
  <c r="O49" i="12"/>
  <c r="O71" i="12"/>
  <c r="O181" i="12"/>
  <c r="O335" i="12"/>
  <c r="O1017" i="12"/>
  <c r="O973" i="12"/>
  <c r="O929" i="12"/>
  <c r="O907" i="12"/>
  <c r="O885" i="12"/>
  <c r="O665" i="12"/>
  <c r="O621" i="12"/>
  <c r="O577" i="12"/>
  <c r="O379" i="12"/>
  <c r="M313" i="11"/>
  <c r="M995" i="11"/>
  <c r="M951" i="11"/>
  <c r="M687" i="11"/>
  <c r="AA973" i="12"/>
  <c r="A2" i="12"/>
  <c r="Z1062" i="5" l="1"/>
  <c r="Z1084" i="5"/>
  <c r="Z1018" i="5"/>
  <c r="Z1040" i="5"/>
  <c r="Z974" i="5"/>
  <c r="Z996" i="5"/>
  <c r="Z930" i="5"/>
  <c r="Z952" i="5"/>
  <c r="Z886" i="5"/>
  <c r="Z908" i="5"/>
  <c r="Z842" i="5"/>
  <c r="Z864" i="5"/>
  <c r="Z798" i="5"/>
  <c r="Z820" i="5"/>
  <c r="Z754" i="5"/>
  <c r="Z776" i="5"/>
  <c r="Z710" i="5"/>
  <c r="Z732" i="5"/>
  <c r="Z666" i="5"/>
  <c r="Z688" i="5"/>
  <c r="Z622" i="5"/>
  <c r="Z644" i="5"/>
  <c r="Z578" i="5"/>
  <c r="Z600" i="5"/>
  <c r="Z534" i="5"/>
  <c r="Z556" i="5"/>
  <c r="Z490" i="5"/>
  <c r="Z512" i="5"/>
  <c r="Z446" i="5"/>
  <c r="Z468" i="5"/>
  <c r="Z402" i="5"/>
  <c r="Z424" i="5"/>
  <c r="Z358" i="5"/>
  <c r="Z380" i="5"/>
  <c r="Z314" i="5"/>
  <c r="Z336" i="5"/>
  <c r="Z270" i="5"/>
  <c r="Z292" i="5"/>
  <c r="Z226" i="5"/>
  <c r="Z248" i="5"/>
  <c r="Z182" i="5"/>
  <c r="Z204" i="5"/>
  <c r="Z138" i="5"/>
  <c r="Z160" i="5"/>
  <c r="Z94" i="5"/>
  <c r="Z116" i="5"/>
  <c r="Z50" i="5"/>
  <c r="Z72" i="5"/>
  <c r="Z6" i="5"/>
  <c r="Z28" i="5"/>
  <c r="Y468" i="11"/>
  <c r="A507" i="11"/>
  <c r="Y732" i="11"/>
  <c r="AF865" i="11"/>
  <c r="F952" i="11"/>
  <c r="Y754" i="11"/>
  <c r="AA379" i="11"/>
  <c r="Y490" i="11"/>
  <c r="Y381" i="11"/>
  <c r="Y798" i="11"/>
  <c r="Y204" i="11"/>
  <c r="Y711" i="11"/>
  <c r="AA709" i="11"/>
  <c r="Y403" i="11"/>
  <c r="Y1085" i="11"/>
  <c r="AF447" i="11"/>
  <c r="AA115" i="11"/>
  <c r="F886" i="11"/>
  <c r="Y315" i="11"/>
  <c r="AF711" i="11"/>
  <c r="Y710" i="11"/>
  <c r="Y952" i="11"/>
  <c r="F116" i="11"/>
  <c r="Y293" i="11"/>
  <c r="AF1085" i="11"/>
  <c r="AA203" i="11"/>
  <c r="A1079" i="11"/>
  <c r="F1018" i="11"/>
  <c r="AA27" i="11"/>
  <c r="F512" i="11"/>
  <c r="A155" i="11"/>
  <c r="Y535" i="11"/>
  <c r="AA445" i="11"/>
  <c r="AF777" i="11"/>
  <c r="A331" i="11"/>
  <c r="AF821" i="11"/>
  <c r="Y249" i="11"/>
  <c r="F358" i="11"/>
  <c r="A925" i="11"/>
  <c r="Y930" i="11"/>
  <c r="AF513" i="11"/>
  <c r="F138" i="11"/>
  <c r="AF249" i="11"/>
  <c r="AA841" i="11"/>
  <c r="Y953" i="11"/>
  <c r="F908" i="11"/>
  <c r="Y182" i="11"/>
  <c r="Y270" i="11"/>
  <c r="AF579" i="11"/>
  <c r="F710" i="11"/>
  <c r="AA291" i="11"/>
  <c r="A89" i="11"/>
  <c r="Y689" i="11"/>
  <c r="Y50" i="11"/>
  <c r="Y446" i="11"/>
  <c r="AA159" i="11"/>
  <c r="A177" i="11"/>
  <c r="AF337" i="11"/>
  <c r="Y556" i="11"/>
  <c r="AA357" i="11"/>
  <c r="AF1041" i="11"/>
  <c r="Y139" i="11"/>
  <c r="Y622" i="11"/>
  <c r="AA247" i="11"/>
  <c r="F666" i="11"/>
  <c r="AF359" i="11"/>
  <c r="AA797" i="11"/>
  <c r="Y842" i="11"/>
  <c r="A881" i="11"/>
  <c r="AF887" i="11"/>
  <c r="F248" i="11"/>
  <c r="A705" i="11"/>
  <c r="Y843" i="11"/>
  <c r="A991" i="11"/>
  <c r="Y776" i="11"/>
  <c r="AA467" i="11"/>
  <c r="F842" i="11"/>
  <c r="Y226" i="11"/>
  <c r="AA49" i="11"/>
  <c r="AA753" i="11"/>
  <c r="F292" i="11"/>
  <c r="F754" i="11"/>
  <c r="A1057" i="11"/>
  <c r="AF95" i="11"/>
  <c r="AF931" i="11"/>
  <c r="F94" i="11"/>
  <c r="Y799" i="11"/>
  <c r="AA533" i="11"/>
  <c r="AA401" i="11"/>
  <c r="A397" i="11"/>
  <c r="F600" i="11"/>
  <c r="Y1063" i="11"/>
  <c r="Y117" i="11"/>
  <c r="Y997" i="11"/>
  <c r="AA929" i="11"/>
  <c r="F6" i="11"/>
  <c r="F490" i="11"/>
  <c r="A23" i="11"/>
  <c r="Y72" i="11"/>
  <c r="Y380" i="11"/>
  <c r="AF1063" i="11"/>
  <c r="A375" i="11"/>
  <c r="Y623" i="11"/>
  <c r="AA907" i="11"/>
  <c r="AA93" i="11"/>
  <c r="Y578" i="11"/>
  <c r="Y358" i="11"/>
  <c r="AF623" i="11"/>
  <c r="Y205" i="11"/>
  <c r="A353" i="11"/>
  <c r="F1062" i="11"/>
  <c r="Y733" i="11"/>
  <c r="Y975" i="11"/>
  <c r="AF601" i="11"/>
  <c r="Y886" i="11"/>
  <c r="AA995" i="11"/>
  <c r="AF7" i="11"/>
  <c r="AA563" i="11" s="1"/>
  <c r="F468" i="11"/>
  <c r="Y534" i="11"/>
  <c r="AA1017" i="11"/>
  <c r="AF425" i="11"/>
  <c r="AF403" i="11"/>
  <c r="AA137" i="11"/>
  <c r="AF909" i="11"/>
  <c r="A595" i="11"/>
  <c r="A529" i="11"/>
  <c r="AA885" i="11"/>
  <c r="Y491" i="11"/>
  <c r="Y644" i="11"/>
  <c r="AF73" i="11"/>
  <c r="Y1062" i="11"/>
  <c r="Y138" i="11"/>
  <c r="F314" i="11"/>
  <c r="AF469" i="11"/>
  <c r="F226" i="11"/>
  <c r="AF1019" i="11"/>
  <c r="Y601" i="11"/>
  <c r="F182" i="11"/>
  <c r="A2" i="11"/>
  <c r="A420" i="11" s="1"/>
  <c r="A243" i="11"/>
  <c r="AA181" i="11"/>
  <c r="F204" i="11"/>
  <c r="AF953" i="11"/>
  <c r="Y73" i="11"/>
  <c r="AA269" i="11"/>
  <c r="A551" i="11"/>
  <c r="F160" i="11"/>
  <c r="AF799" i="11"/>
  <c r="AF689" i="11"/>
  <c r="F424" i="11"/>
  <c r="A947" i="11"/>
  <c r="Y557" i="11"/>
  <c r="AF997" i="11"/>
  <c r="Y7" i="11"/>
  <c r="AA975" i="11" s="1"/>
  <c r="F534" i="11"/>
  <c r="AF557" i="11"/>
  <c r="Y469" i="11"/>
  <c r="Y314" i="11"/>
  <c r="F864" i="11"/>
  <c r="F556" i="11"/>
  <c r="AF227" i="11"/>
  <c r="Y425" i="11"/>
  <c r="A463" i="11"/>
  <c r="F1084" i="11"/>
  <c r="AF843" i="11"/>
  <c r="Y512" i="11"/>
  <c r="AA335" i="11"/>
  <c r="A683" i="11"/>
  <c r="F644" i="11"/>
  <c r="A485" i="11"/>
  <c r="Y579" i="11"/>
  <c r="Y28" i="11"/>
  <c r="AA577" i="11"/>
  <c r="AA489" i="11"/>
  <c r="Y1040" i="11"/>
  <c r="Y292" i="11"/>
  <c r="A441" i="11"/>
  <c r="F446" i="11"/>
  <c r="AA951" i="11"/>
  <c r="AA5" i="11"/>
  <c r="Y996" i="11"/>
  <c r="A859" i="11"/>
  <c r="F820" i="11"/>
  <c r="A221" i="11"/>
  <c r="Y402" i="11"/>
  <c r="AA643" i="11"/>
  <c r="Y116" i="11"/>
  <c r="Y51" i="11"/>
  <c r="A837" i="11"/>
  <c r="Y820" i="11"/>
  <c r="F578" i="11"/>
  <c r="AA665" i="11"/>
  <c r="Y600" i="11"/>
  <c r="F72" i="11"/>
  <c r="F776" i="11"/>
  <c r="F622" i="11"/>
  <c r="A1035" i="11"/>
  <c r="F996" i="11"/>
  <c r="F1040" i="11"/>
  <c r="Y931" i="11"/>
  <c r="Y227" i="11"/>
  <c r="AA731" i="11"/>
  <c r="Y666" i="11"/>
  <c r="A287" i="11"/>
  <c r="AF645" i="11"/>
  <c r="A793" i="11"/>
  <c r="F798" i="11"/>
  <c r="F50" i="11"/>
  <c r="Y359" i="11"/>
  <c r="AF755" i="11"/>
  <c r="Y94" i="11"/>
  <c r="AF29" i="11"/>
  <c r="A727" i="11"/>
  <c r="Y777" i="11"/>
  <c r="A573" i="11"/>
  <c r="Y271" i="11"/>
  <c r="Y248" i="11"/>
  <c r="AF183" i="11"/>
  <c r="Y1019" i="11"/>
  <c r="A199" i="11"/>
  <c r="Y821" i="11"/>
  <c r="Y755" i="11"/>
  <c r="AA511" i="11"/>
  <c r="A309" i="11"/>
  <c r="Y447" i="11"/>
  <c r="Y887" i="11"/>
  <c r="Y1018" i="11"/>
  <c r="F402" i="11"/>
  <c r="AF491" i="11"/>
  <c r="F974" i="11"/>
  <c r="F688" i="11"/>
  <c r="AA863" i="11"/>
  <c r="AF975" i="11"/>
  <c r="AF117" i="11"/>
  <c r="Y1041" i="11"/>
  <c r="Y29" i="11"/>
  <c r="Y688" i="11"/>
  <c r="AA599" i="11"/>
  <c r="Y513" i="11"/>
  <c r="Y974" i="11"/>
  <c r="Y645" i="11"/>
  <c r="A815" i="11"/>
  <c r="Y864" i="11"/>
  <c r="Y908" i="11"/>
  <c r="AF381" i="11"/>
  <c r="A749" i="11"/>
  <c r="AF733" i="11"/>
  <c r="Y865" i="11"/>
  <c r="F270" i="11"/>
  <c r="AF51" i="11"/>
  <c r="A969" i="11"/>
  <c r="A639" i="11"/>
  <c r="AF535" i="11"/>
  <c r="AA1061" i="11"/>
  <c r="AA1039" i="11"/>
  <c r="A771" i="11"/>
  <c r="AA621" i="11"/>
  <c r="AA423" i="11"/>
  <c r="F28" i="11"/>
  <c r="A419" i="11"/>
  <c r="A617" i="11"/>
  <c r="F732" i="11"/>
  <c r="F930" i="11"/>
  <c r="Y1084" i="11"/>
  <c r="F336" i="11"/>
  <c r="A265" i="11"/>
  <c r="A903" i="11"/>
  <c r="Y909" i="11"/>
  <c r="Y160" i="11"/>
  <c r="AF315" i="11"/>
  <c r="AA71" i="11"/>
  <c r="AA313" i="11"/>
  <c r="Y424" i="11"/>
  <c r="AA687" i="11"/>
  <c r="Y183" i="11"/>
  <c r="AF271" i="11"/>
  <c r="Y337" i="11"/>
  <c r="AA973" i="11"/>
  <c r="AA1083" i="11"/>
  <c r="A133" i="11"/>
  <c r="Y667" i="11"/>
  <c r="AA225" i="11"/>
  <c r="A661" i="11"/>
  <c r="A111" i="11"/>
  <c r="AF667" i="11"/>
  <c r="AF139" i="11"/>
  <c r="AF161" i="11"/>
  <c r="A67" i="11"/>
  <c r="AF205" i="11"/>
  <c r="Y336" i="11"/>
  <c r="A1013" i="11"/>
  <c r="AA555" i="11"/>
  <c r="AA819" i="11"/>
  <c r="Y161" i="11"/>
  <c r="F380" i="11"/>
  <c r="A45" i="11"/>
  <c r="AF293" i="11"/>
  <c r="Y6" i="11"/>
  <c r="Y95" i="11"/>
  <c r="AF412" i="5"/>
  <c r="AJ412" i="5" s="1"/>
  <c r="R412" i="5" s="1"/>
  <c r="S412" i="5" s="1"/>
  <c r="AG542" i="5"/>
  <c r="AA919" i="5"/>
  <c r="AE919" i="5" s="1"/>
  <c r="H919" i="5" s="1"/>
  <c r="I919" i="5" s="1"/>
  <c r="AF1051" i="5"/>
  <c r="AI1051" i="5" s="1"/>
  <c r="AF15" i="5"/>
  <c r="AI15" i="5" s="1"/>
  <c r="AF893" i="5"/>
  <c r="AI893" i="5" s="1"/>
  <c r="Z117" i="5"/>
  <c r="AA315" i="5"/>
  <c r="AB51" i="5"/>
  <c r="AA601" i="5"/>
  <c r="AA293" i="5"/>
  <c r="Z865" i="5"/>
  <c r="Z227" i="5"/>
  <c r="AA491" i="5"/>
  <c r="AB557" i="5"/>
  <c r="AB645" i="5"/>
  <c r="Z315" i="5"/>
  <c r="AA975" i="5"/>
  <c r="Z359" i="5"/>
  <c r="Z689" i="5"/>
  <c r="Z535" i="5"/>
  <c r="AA161" i="5"/>
  <c r="AB73" i="5"/>
  <c r="Z843" i="5"/>
  <c r="AA865" i="5"/>
  <c r="AA425" i="5"/>
  <c r="AB733" i="5"/>
  <c r="AB205" i="5"/>
  <c r="Z271" i="5"/>
  <c r="Z557" i="5"/>
  <c r="Z249" i="5"/>
  <c r="AA249" i="5"/>
  <c r="Z997" i="5"/>
  <c r="Z579" i="5"/>
  <c r="AB1063" i="5"/>
  <c r="AA1085" i="5"/>
  <c r="AB953" i="5"/>
  <c r="AB601" i="5"/>
  <c r="Z645" i="5"/>
  <c r="Z205" i="5"/>
  <c r="Z469" i="5"/>
  <c r="Z513" i="5"/>
  <c r="AA799" i="5"/>
  <c r="AB337" i="5"/>
  <c r="AA887" i="5"/>
  <c r="AA381" i="5"/>
  <c r="AA579" i="5"/>
  <c r="AA997" i="5"/>
  <c r="AB799" i="5"/>
  <c r="AB117" i="5"/>
  <c r="AB579" i="5"/>
  <c r="Z623" i="5"/>
  <c r="AB887" i="5"/>
  <c r="AA689" i="5"/>
  <c r="Z491" i="5"/>
  <c r="AB821" i="5"/>
  <c r="AB777" i="5"/>
  <c r="Z425" i="5"/>
  <c r="AB271" i="5"/>
  <c r="AB249" i="5"/>
  <c r="AB95" i="5"/>
  <c r="AB447" i="5"/>
  <c r="AB403" i="5"/>
  <c r="AA733" i="5"/>
  <c r="AA447" i="5"/>
  <c r="AB227" i="5"/>
  <c r="Z293" i="5"/>
  <c r="AB315" i="5"/>
  <c r="AA843" i="5"/>
  <c r="AB381" i="5"/>
  <c r="AA1063" i="5"/>
  <c r="AA7" i="5"/>
  <c r="AA51" i="5"/>
  <c r="AA1041" i="5"/>
  <c r="AB139" i="5"/>
  <c r="AA821" i="5"/>
  <c r="AB843" i="5"/>
  <c r="Z7" i="5"/>
  <c r="Z931" i="5"/>
  <c r="AB711" i="5"/>
  <c r="AA183" i="5"/>
  <c r="AA359" i="5"/>
  <c r="Z667" i="5"/>
  <c r="AB909" i="5"/>
  <c r="Z381" i="5"/>
  <c r="AA205" i="5"/>
  <c r="Z601" i="5"/>
  <c r="AA667" i="5"/>
  <c r="Z821" i="5"/>
  <c r="AB359" i="5"/>
  <c r="AA931" i="5"/>
  <c r="Z403" i="5"/>
  <c r="Z1041" i="5"/>
  <c r="AA73" i="5"/>
  <c r="AA557" i="5"/>
  <c r="AB161" i="5"/>
  <c r="Z1063" i="5"/>
  <c r="AB7" i="5"/>
  <c r="AB325" i="5" s="1"/>
  <c r="AA645" i="5"/>
  <c r="Z447" i="5"/>
  <c r="AA953" i="5"/>
  <c r="AB425" i="5"/>
  <c r="Z183" i="5"/>
  <c r="AF536" i="5"/>
  <c r="AB469" i="5"/>
  <c r="AB293" i="5"/>
  <c r="AB183" i="5"/>
  <c r="AA139" i="5"/>
  <c r="AB623" i="5"/>
  <c r="AB931" i="5"/>
  <c r="AA755" i="5"/>
  <c r="AA711" i="5"/>
  <c r="AA227" i="5"/>
  <c r="AA535" i="5"/>
  <c r="Z73" i="5"/>
  <c r="AB513" i="5"/>
  <c r="Z51" i="5"/>
  <c r="Z1085" i="5"/>
  <c r="AB1085" i="5"/>
  <c r="Z909" i="5"/>
  <c r="AB975" i="5"/>
  <c r="Z953" i="5"/>
  <c r="AB535" i="5"/>
  <c r="AA95" i="5"/>
  <c r="Z799" i="5"/>
  <c r="AA623" i="5"/>
  <c r="AB997" i="5"/>
  <c r="Z29" i="5"/>
  <c r="Z887" i="5"/>
  <c r="AB667" i="5"/>
  <c r="AA469" i="5"/>
  <c r="Z161" i="5"/>
  <c r="AA271" i="5"/>
  <c r="AA337" i="5"/>
  <c r="Z1019" i="5"/>
  <c r="AB29" i="5"/>
  <c r="AB865" i="5"/>
  <c r="AB755" i="5"/>
  <c r="AB689" i="5"/>
  <c r="Z777" i="5"/>
  <c r="AB1041" i="5"/>
  <c r="Z975" i="5"/>
  <c r="Z139" i="5"/>
  <c r="Z337" i="5"/>
  <c r="AA513" i="5"/>
  <c r="Z755" i="5"/>
  <c r="Z95" i="5"/>
  <c r="AB491" i="5"/>
  <c r="AA777" i="5"/>
  <c r="AA117" i="5"/>
  <c r="AB1019" i="5"/>
  <c r="AA1019" i="5"/>
  <c r="AA403" i="5"/>
  <c r="Z733" i="5"/>
  <c r="AA29" i="5"/>
  <c r="AA909" i="5"/>
  <c r="AG1093" i="5"/>
  <c r="AA212" i="5"/>
  <c r="AD212" i="5" s="1"/>
  <c r="AA143" i="5"/>
  <c r="AE143" i="5" s="1"/>
  <c r="H143" i="5" s="1"/>
  <c r="I143" i="5" s="1"/>
  <c r="AF582" i="5"/>
  <c r="AF300" i="5"/>
  <c r="AF589" i="5"/>
  <c r="AG999" i="5"/>
  <c r="AG1048" i="5"/>
  <c r="AF121" i="5"/>
  <c r="AI121" i="5" s="1"/>
  <c r="AA148" i="5"/>
  <c r="AC148" i="5" s="1"/>
  <c r="AA302" i="5"/>
  <c r="AA431" i="5"/>
  <c r="AE431" i="5" s="1"/>
  <c r="H431" i="5" s="1"/>
  <c r="I431" i="5" s="1"/>
  <c r="AF563" i="5"/>
  <c r="AF1072" i="5"/>
  <c r="AH1072" i="5" s="1"/>
  <c r="AF608" i="5"/>
  <c r="AJ608" i="5" s="1"/>
  <c r="R608" i="5" s="1"/>
  <c r="S608" i="5" s="1"/>
  <c r="S608" i="12" s="1"/>
  <c r="AG809" i="5"/>
  <c r="AG567" i="5"/>
  <c r="AA387" i="5"/>
  <c r="AC387" i="5" s="1"/>
  <c r="AA831" i="5"/>
  <c r="AF610" i="5"/>
  <c r="AH610" i="5" s="1"/>
  <c r="AG674" i="5"/>
  <c r="AA17" i="5"/>
  <c r="AC17" i="5" s="1"/>
  <c r="AG1022" i="5"/>
  <c r="AF954" i="5"/>
  <c r="AH954" i="5" s="1"/>
  <c r="AG207" i="5"/>
  <c r="AF342" i="5"/>
  <c r="AI342" i="5" s="1"/>
  <c r="AF472" i="5"/>
  <c r="AF696" i="5"/>
  <c r="AH696" i="5" s="1"/>
  <c r="AF801" i="5"/>
  <c r="AF252" i="5"/>
  <c r="AJ252" i="5" s="1"/>
  <c r="R252" i="5" s="1"/>
  <c r="S252" i="5" s="1"/>
  <c r="AF763" i="5"/>
  <c r="AI763" i="5" s="1"/>
  <c r="AA976" i="5"/>
  <c r="AE976" i="5" s="1"/>
  <c r="H976" i="5" s="1"/>
  <c r="H976" i="11" s="1"/>
  <c r="AA229" i="5"/>
  <c r="AD229" i="5" s="1"/>
  <c r="AG868" i="5"/>
  <c r="AF164" i="5"/>
  <c r="AG338" i="5"/>
  <c r="AF187" i="5"/>
  <c r="AG1023" i="5"/>
  <c r="AG299" i="5"/>
  <c r="AG274" i="5"/>
  <c r="AF850" i="5"/>
  <c r="AI850" i="5" s="1"/>
  <c r="AF232" i="5"/>
  <c r="AI232" i="5" s="1"/>
  <c r="AF1050" i="5"/>
  <c r="AG741" i="5"/>
  <c r="AG1003" i="5"/>
  <c r="AA428" i="5"/>
  <c r="AE428" i="5" s="1"/>
  <c r="H428" i="5" s="1"/>
  <c r="I428" i="5" s="1"/>
  <c r="I428" i="12" s="1"/>
  <c r="AA545" i="5"/>
  <c r="AE545" i="5" s="1"/>
  <c r="H545" i="5" s="1"/>
  <c r="I545" i="5" s="1"/>
  <c r="I545" i="12" s="1"/>
  <c r="AF916" i="5"/>
  <c r="AH916" i="5" s="1"/>
  <c r="AF565" i="5"/>
  <c r="AJ565" i="5" s="1"/>
  <c r="R565" i="5" s="1"/>
  <c r="R565" i="12" s="1"/>
  <c r="AG787" i="5"/>
  <c r="AG1070" i="5"/>
  <c r="AF564" i="5"/>
  <c r="AH564" i="5" s="1"/>
  <c r="AG692" i="5"/>
  <c r="AG413" i="5"/>
  <c r="AA492" i="5"/>
  <c r="AC492" i="5" s="1"/>
  <c r="AA717" i="5"/>
  <c r="AC717" i="5" s="1"/>
  <c r="AA9" i="5"/>
  <c r="AC9" i="5" s="1"/>
  <c r="AG251" i="5"/>
  <c r="AG652" i="5"/>
  <c r="AG255" i="5"/>
  <c r="AG368" i="5"/>
  <c r="AA558" i="5"/>
  <c r="AC558" i="5" s="1"/>
  <c r="AG117" i="5"/>
  <c r="AF586" i="5"/>
  <c r="AJ586" i="5" s="1"/>
  <c r="R586" i="5" s="1"/>
  <c r="S586" i="5" s="1"/>
  <c r="S586" i="11" s="1"/>
  <c r="AA520" i="5"/>
  <c r="AE520" i="5" s="1"/>
  <c r="H520" i="5" s="1"/>
  <c r="H520" i="12" s="1"/>
  <c r="AG626" i="5"/>
  <c r="AA716" i="5"/>
  <c r="AG302" i="5"/>
  <c r="AG588" i="5"/>
  <c r="AA188" i="5"/>
  <c r="AC188" i="5" s="1"/>
  <c r="AG59" i="5"/>
  <c r="AG403" i="5"/>
  <c r="AA782" i="5"/>
  <c r="AD782" i="5" s="1"/>
  <c r="AG363" i="5"/>
  <c r="AA250" i="5"/>
  <c r="AG391" i="5"/>
  <c r="AF979" i="5"/>
  <c r="AJ979" i="5" s="1"/>
  <c r="R979" i="5" s="1"/>
  <c r="AA738" i="5"/>
  <c r="AD738" i="5" s="1"/>
  <c r="AF804" i="5"/>
  <c r="AJ804" i="5" s="1"/>
  <c r="R804" i="5" s="1"/>
  <c r="S804" i="5" s="1"/>
  <c r="S804" i="11" s="1"/>
  <c r="AG1092" i="5"/>
  <c r="AA1047" i="5"/>
  <c r="AE1047" i="5" s="1"/>
  <c r="H1047" i="5" s="1"/>
  <c r="I1047" i="5" s="1"/>
  <c r="I1047" i="11" s="1"/>
  <c r="AA272" i="5"/>
  <c r="AC272" i="5" s="1"/>
  <c r="AG123" i="5"/>
  <c r="AG962" i="5"/>
  <c r="AA1006" i="5"/>
  <c r="AC1006" i="5" s="1"/>
  <c r="AG740" i="5"/>
  <c r="AG515" i="5"/>
  <c r="AF123" i="5"/>
  <c r="AJ123" i="5" s="1"/>
  <c r="R123" i="5" s="1"/>
  <c r="S123" i="5" s="1"/>
  <c r="AG1025" i="5"/>
  <c r="AF144" i="5"/>
  <c r="AH144" i="5" s="1"/>
  <c r="AF386" i="5"/>
  <c r="AF871" i="5"/>
  <c r="AI871" i="5" s="1"/>
  <c r="AG800" i="5"/>
  <c r="AF104" i="5"/>
  <c r="AJ104" i="5" s="1"/>
  <c r="R104" i="5" s="1"/>
  <c r="S104" i="5" s="1"/>
  <c r="AF278" i="5"/>
  <c r="AI278" i="5" s="1"/>
  <c r="AG1073" i="5"/>
  <c r="AF1086" i="5"/>
  <c r="AJ1086" i="5" s="1"/>
  <c r="R1086" i="5" s="1"/>
  <c r="S1086" i="5" s="1"/>
  <c r="AF937" i="5"/>
  <c r="AI937" i="5" s="1"/>
  <c r="AF932" i="5"/>
  <c r="AG759" i="5"/>
  <c r="AF581" i="5"/>
  <c r="AH581" i="5" s="1"/>
  <c r="AF542" i="5"/>
  <c r="AJ542" i="5" s="1"/>
  <c r="R542" i="5" s="1"/>
  <c r="S542" i="5" s="1"/>
  <c r="AF518" i="5"/>
  <c r="AI518" i="5" s="1"/>
  <c r="AG474" i="5"/>
  <c r="AA435" i="5"/>
  <c r="AC435" i="5" s="1"/>
  <c r="AA410" i="5"/>
  <c r="AC410" i="5" s="1"/>
  <c r="AG367" i="5"/>
  <c r="AA346" i="5"/>
  <c r="AE346" i="5" s="1"/>
  <c r="H346" i="5" s="1"/>
  <c r="I346" i="5" s="1"/>
  <c r="AF338" i="5"/>
  <c r="AH338" i="5" s="1"/>
  <c r="AF273" i="5"/>
  <c r="AJ273" i="5" s="1"/>
  <c r="R273" i="5" s="1"/>
  <c r="S273" i="5" s="1"/>
  <c r="AF254" i="5"/>
  <c r="AI254" i="5" s="1"/>
  <c r="AA211" i="5"/>
  <c r="AE211" i="5" s="1"/>
  <c r="H211" i="5" s="1"/>
  <c r="I211" i="5" s="1"/>
  <c r="AA163" i="5"/>
  <c r="AC163" i="5" s="1"/>
  <c r="AF143" i="5"/>
  <c r="AI143" i="5" s="1"/>
  <c r="AG101" i="5"/>
  <c r="AA78" i="5"/>
  <c r="AC78" i="5" s="1"/>
  <c r="AA122" i="5"/>
  <c r="AA804" i="5"/>
  <c r="AD804" i="5" s="1"/>
  <c r="AF11" i="5"/>
  <c r="AH11" i="5" s="1"/>
  <c r="AA936" i="5"/>
  <c r="AD936" i="5" s="1"/>
  <c r="AG35" i="5"/>
  <c r="AA449" i="5"/>
  <c r="AD449" i="5" s="1"/>
  <c r="AF188" i="5"/>
  <c r="AG75" i="5"/>
  <c r="AG1042" i="5"/>
  <c r="AF831" i="5"/>
  <c r="AI831" i="5" s="1"/>
  <c r="AG609" i="5"/>
  <c r="AA962" i="5"/>
  <c r="AC962" i="5" s="1"/>
  <c r="AF102" i="5"/>
  <c r="AJ102" i="5" s="1"/>
  <c r="R102" i="5" s="1"/>
  <c r="S102" i="5" s="1"/>
  <c r="AF938" i="5"/>
  <c r="AH938" i="5" s="1"/>
  <c r="AG543" i="5"/>
  <c r="AG17" i="5"/>
  <c r="AG340" i="5"/>
  <c r="AG605" i="5"/>
  <c r="AF369" i="5"/>
  <c r="AJ369" i="5" s="1"/>
  <c r="R369" i="5" s="1"/>
  <c r="R369" i="12" s="1"/>
  <c r="AG297" i="5"/>
  <c r="AG536" i="5"/>
  <c r="AA519" i="5"/>
  <c r="AD519" i="5" s="1"/>
  <c r="AF126" i="5"/>
  <c r="AG192" i="5"/>
  <c r="AG281" i="5"/>
  <c r="AA808" i="5"/>
  <c r="AC808" i="5" s="1"/>
  <c r="AA542" i="5"/>
  <c r="AC542" i="5" s="1"/>
  <c r="AG735" i="5"/>
  <c r="AF1046" i="5"/>
  <c r="AI1046" i="5" s="1"/>
  <c r="AA16" i="5"/>
  <c r="AD16" i="5" s="1"/>
  <c r="AG73" i="5"/>
  <c r="AG997" i="5"/>
  <c r="AF676" i="5"/>
  <c r="AI676" i="5" s="1"/>
  <c r="AF9" i="5"/>
  <c r="AI9" i="5" s="1"/>
  <c r="AF496" i="5"/>
  <c r="AI496" i="5" s="1"/>
  <c r="AG193" i="5"/>
  <c r="AA345" i="5"/>
  <c r="AC345" i="5" s="1"/>
  <c r="AG828" i="5"/>
  <c r="AG893" i="5"/>
  <c r="AA633" i="5"/>
  <c r="AC633" i="5" s="1"/>
  <c r="AA193" i="5"/>
  <c r="AG913" i="5"/>
  <c r="AG589" i="5"/>
  <c r="AA36" i="5"/>
  <c r="AE36" i="5" s="1"/>
  <c r="H36" i="5" s="1"/>
  <c r="I36" i="5" s="1"/>
  <c r="I36" i="12" s="1"/>
  <c r="AA518" i="5"/>
  <c r="AE518" i="5" s="1"/>
  <c r="H518" i="5" s="1"/>
  <c r="I518" i="5" s="1"/>
  <c r="I518" i="12" s="1"/>
  <c r="AA322" i="5"/>
  <c r="AD322" i="5" s="1"/>
  <c r="AG74" i="5"/>
  <c r="AF1023" i="5"/>
  <c r="AJ1023" i="5" s="1"/>
  <c r="R1023" i="5" s="1"/>
  <c r="S1023" i="5" s="1"/>
  <c r="S1023" i="11" s="1"/>
  <c r="AF1066" i="5"/>
  <c r="AA80" i="5"/>
  <c r="AD80" i="5" s="1"/>
  <c r="AA585" i="5"/>
  <c r="AE585" i="5" s="1"/>
  <c r="H585" i="5" s="1"/>
  <c r="I585" i="5" s="1"/>
  <c r="I585" i="11" s="1"/>
  <c r="AG623" i="5"/>
  <c r="AG493" i="5"/>
  <c r="AG889" i="5"/>
  <c r="AG824" i="5"/>
  <c r="AG739" i="5"/>
  <c r="AF514" i="5"/>
  <c r="AG121" i="5"/>
  <c r="AG1024" i="5"/>
  <c r="AG1001" i="5"/>
  <c r="AG734" i="5"/>
  <c r="AF413" i="5"/>
  <c r="AI413" i="5" s="1"/>
  <c r="AF103" i="5"/>
  <c r="AF149" i="5"/>
  <c r="AH149" i="5" s="1"/>
  <c r="AF1073" i="5"/>
  <c r="AG1086" i="5"/>
  <c r="AG937" i="5"/>
  <c r="AA932" i="5"/>
  <c r="AD932" i="5" s="1"/>
  <c r="AG696" i="5"/>
  <c r="AA563" i="5"/>
  <c r="AC563" i="5" s="1"/>
  <c r="AF537" i="5"/>
  <c r="AF517" i="5"/>
  <c r="AH517" i="5" s="1"/>
  <c r="AF474" i="5"/>
  <c r="AF435" i="5"/>
  <c r="AJ435" i="5" s="1"/>
  <c r="R435" i="5" s="1"/>
  <c r="S435" i="5" s="1"/>
  <c r="AF410" i="5"/>
  <c r="AH410" i="5" s="1"/>
  <c r="AF367" i="5"/>
  <c r="AI367" i="5" s="1"/>
  <c r="AG342" i="5"/>
  <c r="AA321" i="5"/>
  <c r="AC321" i="5" s="1"/>
  <c r="AA273" i="5"/>
  <c r="AF237" i="5"/>
  <c r="AH237" i="5" s="1"/>
  <c r="AF207" i="5"/>
  <c r="AF163" i="5"/>
  <c r="AJ163" i="5" s="1"/>
  <c r="R163" i="5" s="1"/>
  <c r="S163" i="5" s="1"/>
  <c r="AF142" i="5"/>
  <c r="AH142" i="5" s="1"/>
  <c r="AF101" i="5"/>
  <c r="AJ101" i="5" s="1"/>
  <c r="R101" i="5" s="1"/>
  <c r="S101" i="5" s="1"/>
  <c r="AA77" i="5"/>
  <c r="AE77" i="5" s="1"/>
  <c r="H77" i="5" s="1"/>
  <c r="I77" i="5" s="1"/>
  <c r="AF56" i="5"/>
  <c r="AI56" i="5" s="1"/>
  <c r="AF38" i="5"/>
  <c r="AG1004" i="5"/>
  <c r="AA1066" i="5"/>
  <c r="AE1066" i="5" s="1"/>
  <c r="H1066" i="5" s="1"/>
  <c r="I1066" i="5" s="1"/>
  <c r="AA781" i="5"/>
  <c r="AE781" i="5" s="1"/>
  <c r="H781" i="5" s="1"/>
  <c r="I781" i="5" s="1"/>
  <c r="AF962" i="5"/>
  <c r="AJ962" i="5" s="1"/>
  <c r="R962" i="5" s="1"/>
  <c r="S962" i="5" s="1"/>
  <c r="AA696" i="5"/>
  <c r="AC696" i="5" s="1"/>
  <c r="AA543" i="5"/>
  <c r="AC543" i="5" s="1"/>
  <c r="AG1049" i="5"/>
  <c r="AA958" i="5"/>
  <c r="AF957" i="5"/>
  <c r="AI957" i="5" s="1"/>
  <c r="AF765" i="5"/>
  <c r="AH765" i="5" s="1"/>
  <c r="AA34" i="5"/>
  <c r="AD34" i="5" s="1"/>
  <c r="AA390" i="5"/>
  <c r="AC390" i="5" s="1"/>
  <c r="AA982" i="5"/>
  <c r="AC982" i="5" s="1"/>
  <c r="AG229" i="5"/>
  <c r="AG212" i="5"/>
  <c r="AG831" i="5"/>
  <c r="AG535" i="5"/>
  <c r="AA827" i="5"/>
  <c r="AG185" i="5"/>
  <c r="AA471" i="5"/>
  <c r="AC471" i="5" s="1"/>
  <c r="AG777" i="5"/>
  <c r="AG429" i="5"/>
  <c r="AF742" i="5"/>
  <c r="AI742" i="5" s="1"/>
  <c r="AF16" i="5"/>
  <c r="AA209" i="5"/>
  <c r="AE209" i="5" s="1"/>
  <c r="H209" i="5" s="1"/>
  <c r="I209" i="5" s="1"/>
  <c r="I209" i="11" s="1"/>
  <c r="AA961" i="5"/>
  <c r="AE961" i="5" s="1"/>
  <c r="H961" i="5" s="1"/>
  <c r="AA631" i="5"/>
  <c r="AE631" i="5" s="1"/>
  <c r="H631" i="5" s="1"/>
  <c r="I631" i="5" s="1"/>
  <c r="I631" i="11" s="1"/>
  <c r="AA281" i="5"/>
  <c r="AE281" i="5" s="1"/>
  <c r="H281" i="5" s="1"/>
  <c r="I281" i="5" s="1"/>
  <c r="I281" i="12" s="1"/>
  <c r="AF940" i="5"/>
  <c r="AH940" i="5" s="1"/>
  <c r="AF80" i="5"/>
  <c r="AI80" i="5" s="1"/>
  <c r="AF455" i="5"/>
  <c r="AH455" i="5" s="1"/>
  <c r="AG359" i="5"/>
  <c r="AA450" i="5"/>
  <c r="AE450" i="5" s="1"/>
  <c r="H450" i="5" s="1"/>
  <c r="I450" i="5" s="1"/>
  <c r="I450" i="12" s="1"/>
  <c r="AG99" i="5"/>
  <c r="AG14" i="5"/>
  <c r="AF674" i="5"/>
  <c r="AI674" i="5" s="1"/>
  <c r="AG498" i="5"/>
  <c r="AG714" i="5"/>
  <c r="AG120" i="5"/>
  <c r="AA743" i="5"/>
  <c r="AA649" i="5"/>
  <c r="AE649" i="5" s="1"/>
  <c r="H649" i="5" s="1"/>
  <c r="I649" i="5" s="1"/>
  <c r="I649" i="12" s="1"/>
  <c r="AA651" i="5"/>
  <c r="AG690" i="5"/>
  <c r="AF190" i="5"/>
  <c r="AH190" i="5" s="1"/>
  <c r="AG830" i="5"/>
  <c r="AF692" i="5"/>
  <c r="AH692" i="5" s="1"/>
  <c r="AF1071" i="5"/>
  <c r="AI1071" i="5" s="1"/>
  <c r="AA294" i="5"/>
  <c r="AF629" i="5"/>
  <c r="AJ629" i="5" s="1"/>
  <c r="R629" i="5" s="1"/>
  <c r="S629" i="5" s="1"/>
  <c r="S629" i="12" s="1"/>
  <c r="AA803" i="5"/>
  <c r="AF844" i="5"/>
  <c r="AJ844" i="5" s="1"/>
  <c r="R844" i="5" s="1"/>
  <c r="S844" i="5" s="1"/>
  <c r="S844" i="12" s="1"/>
  <c r="AA806" i="5"/>
  <c r="AC806" i="5" s="1"/>
  <c r="AG100" i="5"/>
  <c r="AG80" i="5"/>
  <c r="AF228" i="5"/>
  <c r="AH228" i="5" s="1"/>
  <c r="AG428" i="5"/>
  <c r="AG1021" i="5"/>
  <c r="AF166" i="5"/>
  <c r="AI166" i="5" s="1"/>
  <c r="AG699" i="5"/>
  <c r="AF849" i="5"/>
  <c r="AJ849" i="5" s="1"/>
  <c r="R849" i="5" s="1"/>
  <c r="R849" i="12" s="1"/>
  <c r="AG256" i="5"/>
  <c r="AG711" i="5"/>
  <c r="AA367" i="5"/>
  <c r="AE367" i="5" s="1"/>
  <c r="H367" i="5" s="1"/>
  <c r="I367" i="5" s="1"/>
  <c r="I367" i="11" s="1"/>
  <c r="AG144" i="5"/>
  <c r="AA586" i="5"/>
  <c r="AD586" i="5" s="1"/>
  <c r="AF33" i="5"/>
  <c r="AA670" i="5"/>
  <c r="AC670" i="5" s="1"/>
  <c r="AG344" i="5"/>
  <c r="AA647" i="5"/>
  <c r="AC647" i="5" s="1"/>
  <c r="AG228" i="5"/>
  <c r="AA15" i="5"/>
  <c r="AE15" i="5" s="1"/>
  <c r="H15" i="5" s="1"/>
  <c r="I15" i="5" s="1"/>
  <c r="I15" i="12" s="1"/>
  <c r="AA867" i="5"/>
  <c r="AE867" i="5" s="1"/>
  <c r="H867" i="5" s="1"/>
  <c r="I867" i="5" s="1"/>
  <c r="AG388" i="5"/>
  <c r="AA737" i="5"/>
  <c r="AG456" i="5"/>
  <c r="AF12" i="5"/>
  <c r="AI12" i="5" s="1"/>
  <c r="AA167" i="5"/>
  <c r="AC167" i="5" s="1"/>
  <c r="AA581" i="5"/>
  <c r="AE581" i="5" s="1"/>
  <c r="H581" i="5" s="1"/>
  <c r="I581" i="5" s="1"/>
  <c r="I581" i="12" s="1"/>
  <c r="AA56" i="5"/>
  <c r="AD56" i="5" s="1"/>
  <c r="AF580" i="5"/>
  <c r="AG237" i="5"/>
  <c r="AG939" i="5"/>
  <c r="AG984" i="5"/>
  <c r="AF343" i="5"/>
  <c r="AI343" i="5" s="1"/>
  <c r="AF364" i="5"/>
  <c r="AJ364" i="5" s="1"/>
  <c r="R364" i="5" s="1"/>
  <c r="S364" i="5" s="1"/>
  <c r="AF758" i="5"/>
  <c r="AJ758" i="5" s="1"/>
  <c r="R758" i="5" s="1"/>
  <c r="S758" i="5" s="1"/>
  <c r="AF345" i="5"/>
  <c r="AI345" i="5" s="1"/>
  <c r="AG16" i="5"/>
  <c r="AA801" i="5"/>
  <c r="AE801" i="5" s="1"/>
  <c r="H801" i="5" s="1"/>
  <c r="I801" i="5" s="1"/>
  <c r="AG1072" i="5"/>
  <c r="AF935" i="5"/>
  <c r="AH935" i="5" s="1"/>
  <c r="AA912" i="5"/>
  <c r="AE912" i="5" s="1"/>
  <c r="H912" i="5" s="1"/>
  <c r="I912" i="5" s="1"/>
  <c r="AF690" i="5"/>
  <c r="AH690" i="5" s="1"/>
  <c r="AF562" i="5"/>
  <c r="AH562" i="5" s="1"/>
  <c r="AG522" i="5"/>
  <c r="AF497" i="5"/>
  <c r="AA472" i="5"/>
  <c r="AE472" i="5" s="1"/>
  <c r="H472" i="5" s="1"/>
  <c r="I472" i="5" s="1"/>
  <c r="AF431" i="5"/>
  <c r="AH431" i="5" s="1"/>
  <c r="AA385" i="5"/>
  <c r="AE385" i="5" s="1"/>
  <c r="H385" i="5" s="1"/>
  <c r="I385" i="5" s="1"/>
  <c r="AA365" i="5"/>
  <c r="AC365" i="5" s="1"/>
  <c r="AG341" i="5"/>
  <c r="AF302" i="5"/>
  <c r="AJ302" i="5" s="1"/>
  <c r="R302" i="5" s="1"/>
  <c r="S302" i="5" s="1"/>
  <c r="AF256" i="5"/>
  <c r="AI256" i="5" s="1"/>
  <c r="AG214" i="5"/>
  <c r="AF171" i="5"/>
  <c r="AI171" i="5" s="1"/>
  <c r="AF148" i="5"/>
  <c r="AG141" i="5"/>
  <c r="AF100" i="5"/>
  <c r="AH100" i="5" s="1"/>
  <c r="AA57" i="5"/>
  <c r="AD57" i="5" s="1"/>
  <c r="AA142" i="5"/>
  <c r="AC142" i="5" s="1"/>
  <c r="AF1048" i="5"/>
  <c r="AJ1048" i="5" s="1"/>
  <c r="R1048" i="5" s="1"/>
  <c r="S1048" i="5" s="1"/>
  <c r="AF17" i="5"/>
  <c r="AH17" i="5" s="1"/>
  <c r="AJ17" i="5" s="1"/>
  <c r="R17" i="5" s="1"/>
  <c r="S17" i="5" s="1"/>
  <c r="AG955" i="5"/>
  <c r="AA1086" i="5"/>
  <c r="AC1086" i="5" s="1"/>
  <c r="AA873" i="5"/>
  <c r="AC873" i="5" s="1"/>
  <c r="AG1047" i="5"/>
  <c r="AA606" i="5"/>
  <c r="AE606" i="5" s="1"/>
  <c r="H606" i="5" s="1"/>
  <c r="I606" i="5" s="1"/>
  <c r="AG1069" i="5"/>
  <c r="AG650" i="5"/>
  <c r="AA495" i="5"/>
  <c r="AF430" i="5"/>
  <c r="AI430" i="5" s="1"/>
  <c r="AG339" i="5"/>
  <c r="AA255" i="5"/>
  <c r="AD255" i="5" s="1"/>
  <c r="AG758" i="5"/>
  <c r="AG55" i="5"/>
  <c r="AA232" i="5"/>
  <c r="AE232" i="5" s="1"/>
  <c r="H232" i="5" s="1"/>
  <c r="I232" i="5" s="1"/>
  <c r="AA933" i="5"/>
  <c r="AC933" i="5" s="1"/>
  <c r="AF936" i="5"/>
  <c r="AF958" i="5"/>
  <c r="AI958" i="5" s="1"/>
  <c r="AA477" i="5"/>
  <c r="AC477" i="5" s="1"/>
  <c r="AA1065" i="5"/>
  <c r="AD1065" i="5" s="1"/>
  <c r="AA52" i="5"/>
  <c r="AC52" i="5" s="1"/>
  <c r="AF320" i="5"/>
  <c r="AI320" i="5" s="1"/>
  <c r="AF715" i="5"/>
  <c r="AJ715" i="5" s="1"/>
  <c r="R715" i="5" s="1"/>
  <c r="S715" i="5" s="1"/>
  <c r="S715" i="12" s="1"/>
  <c r="AF757" i="5"/>
  <c r="AI757" i="5" s="1"/>
  <c r="AA494" i="5"/>
  <c r="AF739" i="5"/>
  <c r="AH739" i="5" s="1"/>
  <c r="AA721" i="5"/>
  <c r="AE721" i="5" s="1"/>
  <c r="H721" i="5" s="1"/>
  <c r="I721" i="5" s="1"/>
  <c r="I721" i="12" s="1"/>
  <c r="AG39" i="5"/>
  <c r="AF1002" i="5"/>
  <c r="AH1002" i="5" s="1"/>
  <c r="AA474" i="5"/>
  <c r="AD474" i="5" s="1"/>
  <c r="AG432" i="5"/>
  <c r="AA99" i="5"/>
  <c r="AE99" i="5" s="1"/>
  <c r="H99" i="5" s="1"/>
  <c r="I99" i="5" s="1"/>
  <c r="I99" i="11" s="1"/>
  <c r="AG37" i="5"/>
  <c r="AF982" i="5"/>
  <c r="AJ982" i="5" s="1"/>
  <c r="R982" i="5" s="1"/>
  <c r="R982" i="12" s="1"/>
  <c r="AF295" i="5"/>
  <c r="AG81" i="5"/>
  <c r="AA166" i="5"/>
  <c r="AD166" i="5" s="1"/>
  <c r="AG95" i="5"/>
  <c r="AG963" i="5"/>
  <c r="AA676" i="5"/>
  <c r="AE676" i="5" s="1"/>
  <c r="H676" i="5" s="1"/>
  <c r="I676" i="5" s="1"/>
  <c r="I676" i="12" s="1"/>
  <c r="AA897" i="5"/>
  <c r="AC897" i="5" s="1"/>
  <c r="AA1089" i="5"/>
  <c r="AA233" i="5"/>
  <c r="AE233" i="5" s="1"/>
  <c r="H233" i="5" s="1"/>
  <c r="I233" i="5" s="1"/>
  <c r="I233" i="12" s="1"/>
  <c r="AF602" i="5"/>
  <c r="AH602" i="5" s="1"/>
  <c r="AA407" i="5"/>
  <c r="AD407" i="5" s="1"/>
  <c r="AA822" i="5"/>
  <c r="AD822" i="5" s="1"/>
  <c r="AA761" i="5"/>
  <c r="AG607" i="5"/>
  <c r="AG669" i="5"/>
  <c r="AG406" i="5"/>
  <c r="AG31" i="5"/>
  <c r="AG411" i="5"/>
  <c r="AA624" i="5"/>
  <c r="AD624" i="5" s="1"/>
  <c r="AG560" i="5"/>
  <c r="AG870" i="5"/>
  <c r="AG676" i="5"/>
  <c r="AF654" i="5"/>
  <c r="AF695" i="5"/>
  <c r="AJ695" i="5" s="1"/>
  <c r="R695" i="5" s="1"/>
  <c r="S695" i="5" s="1"/>
  <c r="AG56" i="5"/>
  <c r="AF363" i="5"/>
  <c r="AI363" i="5" s="1"/>
  <c r="AF14" i="5"/>
  <c r="AI14" i="5" s="1"/>
  <c r="AG253" i="5"/>
  <c r="AF1069" i="5"/>
  <c r="AA934" i="5"/>
  <c r="AC934" i="5" s="1"/>
  <c r="AA911" i="5"/>
  <c r="AC911" i="5" s="1"/>
  <c r="AF650" i="5"/>
  <c r="AI650" i="5" s="1"/>
  <c r="AG562" i="5"/>
  <c r="AF522" i="5"/>
  <c r="AJ522" i="5" s="1"/>
  <c r="R522" i="5" s="1"/>
  <c r="S522" i="5" s="1"/>
  <c r="AF495" i="5"/>
  <c r="AJ495" i="5" s="1"/>
  <c r="R495" i="5" s="1"/>
  <c r="S495" i="5" s="1"/>
  <c r="AF454" i="5"/>
  <c r="AH454" i="5" s="1"/>
  <c r="AA430" i="5"/>
  <c r="AF384" i="5"/>
  <c r="AI384" i="5" s="1"/>
  <c r="AF365" i="5"/>
  <c r="AF341" i="5"/>
  <c r="AI341" i="5" s="1"/>
  <c r="AA301" i="5"/>
  <c r="AC301" i="5" s="1"/>
  <c r="AA256" i="5"/>
  <c r="AC256" i="5" s="1"/>
  <c r="AF214" i="5"/>
  <c r="AH214" i="5" s="1"/>
  <c r="AF169" i="5"/>
  <c r="AH169" i="5" s="1"/>
  <c r="AA690" i="5"/>
  <c r="AD690" i="5" s="1"/>
  <c r="AF122" i="5"/>
  <c r="AI122" i="5" s="1"/>
  <c r="AF83" i="5"/>
  <c r="AF57" i="5"/>
  <c r="AI57" i="5" s="1"/>
  <c r="AF118" i="5"/>
  <c r="AH118" i="5" s="1"/>
  <c r="AA31" i="5"/>
  <c r="AE31" i="5" s="1"/>
  <c r="H31" i="5" s="1"/>
  <c r="I31" i="5" s="1"/>
  <c r="AA894" i="5"/>
  <c r="AC894" i="5" s="1"/>
  <c r="AF978" i="5"/>
  <c r="AJ978" i="5" s="1"/>
  <c r="R978" i="5" s="1"/>
  <c r="S978" i="5" s="1"/>
  <c r="AA955" i="5"/>
  <c r="AF805" i="5"/>
  <c r="AJ805" i="5" s="1"/>
  <c r="R805" i="5" s="1"/>
  <c r="S805" i="5" s="1"/>
  <c r="AA979" i="5"/>
  <c r="AD979" i="5" s="1"/>
  <c r="AG61" i="5"/>
  <c r="AA544" i="5"/>
  <c r="AE544" i="5" s="1"/>
  <c r="H544" i="5" s="1"/>
  <c r="I544" i="5" s="1"/>
  <c r="AA347" i="5"/>
  <c r="AD347" i="5" s="1"/>
  <c r="AG213" i="5"/>
  <c r="AF119" i="5"/>
  <c r="AH119" i="5" s="1"/>
  <c r="AA1094" i="5"/>
  <c r="AA889" i="5"/>
  <c r="AD889" i="5" s="1"/>
  <c r="AA1042" i="5"/>
  <c r="AC1042" i="5" s="1"/>
  <c r="AG733" i="5"/>
  <c r="AA607" i="5"/>
  <c r="AE607" i="5" s="1"/>
  <c r="H607" i="5" s="1"/>
  <c r="H607" i="11" s="1"/>
  <c r="AG539" i="5"/>
  <c r="AF720" i="5"/>
  <c r="AJ720" i="5" s="1"/>
  <c r="R720" i="5" s="1"/>
  <c r="S720" i="5" s="1"/>
  <c r="S720" i="12" s="1"/>
  <c r="AF229" i="5"/>
  <c r="AI229" i="5" s="1"/>
  <c r="AF566" i="5"/>
  <c r="AF587" i="5"/>
  <c r="AJ587" i="5" s="1"/>
  <c r="R587" i="5" s="1"/>
  <c r="S587" i="5" s="1"/>
  <c r="S587" i="12" s="1"/>
  <c r="AG211" i="5"/>
  <c r="AG653" i="5"/>
  <c r="AG271" i="5"/>
  <c r="AA653" i="5"/>
  <c r="AC653" i="5" s="1"/>
  <c r="AG851" i="5"/>
  <c r="AA498" i="5"/>
  <c r="AE498" i="5" s="1"/>
  <c r="H498" i="5" s="1"/>
  <c r="AG655" i="5"/>
  <c r="AA605" i="5"/>
  <c r="AC605" i="5" s="1"/>
  <c r="AG278" i="5"/>
  <c r="AA120" i="5"/>
  <c r="AC120" i="5" s="1"/>
  <c r="AF321" i="5"/>
  <c r="AI321" i="5" s="1"/>
  <c r="AG191" i="5"/>
  <c r="AA718" i="5"/>
  <c r="AD718" i="5" s="1"/>
  <c r="AG843" i="5"/>
  <c r="AG720" i="5"/>
  <c r="AF756" i="5"/>
  <c r="AJ756" i="5" s="1"/>
  <c r="R756" i="5" s="1"/>
  <c r="AF605" i="5"/>
  <c r="AJ605" i="5" s="1"/>
  <c r="R605" i="5" s="1"/>
  <c r="AG805" i="5"/>
  <c r="AA230" i="5"/>
  <c r="AE230" i="5" s="1"/>
  <c r="H230" i="5" s="1"/>
  <c r="AG161" i="5"/>
  <c r="AF693" i="5"/>
  <c r="AJ693" i="5" s="1"/>
  <c r="R693" i="5" s="1"/>
  <c r="AG611" i="5"/>
  <c r="AG887" i="5"/>
  <c r="AF54" i="5"/>
  <c r="AJ54" i="5" s="1"/>
  <c r="R54" i="5" s="1"/>
  <c r="S54" i="5" s="1"/>
  <c r="S54" i="11" s="1"/>
  <c r="AG183" i="5"/>
  <c r="AG602" i="5"/>
  <c r="AG122" i="5"/>
  <c r="AA360" i="5"/>
  <c r="AE360" i="5" s="1"/>
  <c r="H360" i="5" s="1"/>
  <c r="H360" i="11" s="1"/>
  <c r="AG249" i="5"/>
  <c r="AA648" i="5"/>
  <c r="AE648" i="5" s="1"/>
  <c r="H648" i="5" s="1"/>
  <c r="I648" i="5" s="1"/>
  <c r="I648" i="11" s="1"/>
  <c r="AA713" i="5"/>
  <c r="AF559" i="5"/>
  <c r="AH559" i="5" s="1"/>
  <c r="AG869" i="5"/>
  <c r="AG675" i="5"/>
  <c r="AG1066" i="5"/>
  <c r="AF432" i="5"/>
  <c r="AH432" i="5" s="1"/>
  <c r="AF53" i="5"/>
  <c r="AI53" i="5" s="1"/>
  <c r="AF362" i="5"/>
  <c r="AJ362" i="5" s="1"/>
  <c r="R362" i="5" s="1"/>
  <c r="S362" i="5" s="1"/>
  <c r="AF13" i="5"/>
  <c r="AH13" i="5" s="1"/>
  <c r="AF253" i="5"/>
  <c r="AJ253" i="5" s="1"/>
  <c r="R253" i="5" s="1"/>
  <c r="S253" i="5" s="1"/>
  <c r="AF934" i="5"/>
  <c r="AI934" i="5" s="1"/>
  <c r="AF896" i="5"/>
  <c r="AJ896" i="5" s="1"/>
  <c r="R896" i="5" s="1"/>
  <c r="S896" i="5" s="1"/>
  <c r="AA521" i="5"/>
  <c r="AE521" i="5" s="1"/>
  <c r="H521" i="5" s="1"/>
  <c r="I521" i="5" s="1"/>
  <c r="AG454" i="5"/>
  <c r="AA384" i="5"/>
  <c r="AC384" i="5" s="1"/>
  <c r="AF301" i="5"/>
  <c r="AI301" i="5" s="1"/>
  <c r="AG169" i="5"/>
  <c r="AF79" i="5"/>
  <c r="AI79" i="5" s="1"/>
  <c r="AA1005" i="5"/>
  <c r="AE1005" i="5" s="1"/>
  <c r="H1005" i="5" s="1"/>
  <c r="I1005" i="5" s="1"/>
  <c r="AA783" i="5"/>
  <c r="AD783" i="5" s="1"/>
  <c r="AF713" i="5"/>
  <c r="AI713" i="5" s="1"/>
  <c r="AG365" i="5"/>
  <c r="AA1070" i="5"/>
  <c r="AE1070" i="5" s="1"/>
  <c r="H1070" i="5" s="1"/>
  <c r="H1070" i="11" s="1"/>
  <c r="AG761" i="5"/>
  <c r="AG715" i="5"/>
  <c r="AG343" i="5"/>
  <c r="AG1043" i="5"/>
  <c r="AF1020" i="5"/>
  <c r="AI1020" i="5" s="1"/>
  <c r="AG583" i="5"/>
  <c r="AA668" i="5"/>
  <c r="AD668" i="5" s="1"/>
  <c r="AF760" i="5"/>
  <c r="AI760" i="5" s="1"/>
  <c r="AG60" i="5"/>
  <c r="AG693" i="5"/>
  <c r="AA538" i="5"/>
  <c r="AD538" i="5" s="1"/>
  <c r="AF897" i="5"/>
  <c r="AF299" i="5"/>
  <c r="AI299" i="5" s="1"/>
  <c r="AG295" i="5"/>
  <c r="AF1004" i="5"/>
  <c r="AJ1004" i="5" s="1"/>
  <c r="R1004" i="5" s="1"/>
  <c r="AA11" i="5"/>
  <c r="AD11" i="5" s="1"/>
  <c r="AG252" i="5"/>
  <c r="AA807" i="5"/>
  <c r="AF983" i="5"/>
  <c r="AI983" i="5" s="1"/>
  <c r="AF866" i="5"/>
  <c r="AG96" i="5"/>
  <c r="AA257" i="5"/>
  <c r="AC257" i="5" s="1"/>
  <c r="AG127" i="5"/>
  <c r="AA895" i="5"/>
  <c r="AE895" i="5" s="1"/>
  <c r="H895" i="5" s="1"/>
  <c r="I895" i="5" s="1"/>
  <c r="I895" i="12" s="1"/>
  <c r="AG762" i="5"/>
  <c r="AA105" i="5"/>
  <c r="AA61" i="5"/>
  <c r="AD61" i="5" s="1"/>
  <c r="AG147" i="5"/>
  <c r="AG866" i="5"/>
  <c r="AA693" i="5"/>
  <c r="AC693" i="5" s="1"/>
  <c r="AG457" i="5"/>
  <c r="AG11" i="5"/>
  <c r="AG1026" i="5"/>
  <c r="AG407" i="5"/>
  <c r="AA800" i="5"/>
  <c r="AE800" i="5" s="1"/>
  <c r="H800" i="5" s="1"/>
  <c r="AF383" i="5"/>
  <c r="AJ383" i="5" s="1"/>
  <c r="R383" i="5" s="1"/>
  <c r="S383" i="5" s="1"/>
  <c r="AG742" i="5"/>
  <c r="AF1090" i="5"/>
  <c r="AJ1090" i="5" s="1"/>
  <c r="R1090" i="5" s="1"/>
  <c r="S1090" i="5" s="1"/>
  <c r="AG1065" i="5"/>
  <c r="AF963" i="5"/>
  <c r="AI963" i="5" s="1"/>
  <c r="AG361" i="5"/>
  <c r="AA1067" i="5"/>
  <c r="AF1093" i="5"/>
  <c r="AH1093" i="5" s="1"/>
  <c r="AA1051" i="5"/>
  <c r="AG933" i="5"/>
  <c r="AG896" i="5"/>
  <c r="AF649" i="5"/>
  <c r="AH649" i="5" s="1"/>
  <c r="AF544" i="5"/>
  <c r="AH544" i="5" s="1"/>
  <c r="AF521" i="5"/>
  <c r="AI521" i="5" s="1"/>
  <c r="AG478" i="5"/>
  <c r="AA453" i="5"/>
  <c r="AC453" i="5" s="1"/>
  <c r="AA412" i="5"/>
  <c r="AF382" i="5"/>
  <c r="AJ382" i="5" s="1"/>
  <c r="R382" i="5" s="1"/>
  <c r="S382" i="5" s="1"/>
  <c r="AF347" i="5"/>
  <c r="AJ347" i="5" s="1"/>
  <c r="R347" i="5" s="1"/>
  <c r="S347" i="5" s="1"/>
  <c r="AF339" i="5"/>
  <c r="AI339" i="5" s="1"/>
  <c r="AG300" i="5"/>
  <c r="AF255" i="5"/>
  <c r="AI255" i="5" s="1"/>
  <c r="AF213" i="5"/>
  <c r="AF168" i="5"/>
  <c r="AI168" i="5" s="1"/>
  <c r="AF543" i="5"/>
  <c r="AG119" i="5"/>
  <c r="AA79" i="5"/>
  <c r="AC79" i="5" s="1"/>
  <c r="AF55" i="5"/>
  <c r="AI55" i="5" s="1"/>
  <c r="AF1064" i="5"/>
  <c r="AI1064" i="5" s="1"/>
  <c r="AA1046" i="5"/>
  <c r="AC1046" i="5" s="1"/>
  <c r="AA54" i="5"/>
  <c r="AA981" i="5"/>
  <c r="AC981" i="5" s="1"/>
  <c r="AG936" i="5"/>
  <c r="AF999" i="5"/>
  <c r="AJ999" i="5" s="1"/>
  <c r="R999" i="5" s="1"/>
  <c r="S999" i="5" s="1"/>
  <c r="AA978" i="5"/>
  <c r="AE978" i="5" s="1"/>
  <c r="H978" i="5" s="1"/>
  <c r="I978" i="5" s="1"/>
  <c r="AG1020" i="5"/>
  <c r="AA37" i="5"/>
  <c r="AC37" i="5" s="1"/>
  <c r="AF453" i="5"/>
  <c r="AI453" i="5" s="1"/>
  <c r="AF279" i="5"/>
  <c r="AG958" i="5"/>
  <c r="AF211" i="5"/>
  <c r="AF759" i="5"/>
  <c r="AJ759" i="5" s="1"/>
  <c r="R759" i="5" s="1"/>
  <c r="S759" i="5" s="1"/>
  <c r="AA100" i="5"/>
  <c r="AE100" i="5" s="1"/>
  <c r="H100" i="5" s="1"/>
  <c r="I100" i="5" s="1"/>
  <c r="AF366" i="5"/>
  <c r="AJ366" i="5" s="1"/>
  <c r="R366" i="5" s="1"/>
  <c r="S366" i="5" s="1"/>
  <c r="AF912" i="5"/>
  <c r="AJ912" i="5" s="1"/>
  <c r="R912" i="5" s="1"/>
  <c r="S912" i="5" s="1"/>
  <c r="AF61" i="5"/>
  <c r="AH61" i="5" s="1"/>
  <c r="AA805" i="5"/>
  <c r="AA118" i="5"/>
  <c r="AE118" i="5" s="1"/>
  <c r="H118" i="5" s="1"/>
  <c r="I118" i="5" s="1"/>
  <c r="AG254" i="5"/>
  <c r="AG382" i="5"/>
  <c r="AG518" i="5"/>
  <c r="AF933" i="5"/>
  <c r="AI933" i="5" s="1"/>
  <c r="AF501" i="5"/>
  <c r="AI501" i="5" s="1"/>
  <c r="AA496" i="5"/>
  <c r="AD496" i="5" s="1"/>
  <c r="AA231" i="5"/>
  <c r="AA405" i="5"/>
  <c r="AD405" i="5" s="1"/>
  <c r="AG982" i="5"/>
  <c r="AF1047" i="5"/>
  <c r="AI1047" i="5" s="1"/>
  <c r="AG347" i="5"/>
  <c r="AA584" i="5"/>
  <c r="AD584" i="5" s="1"/>
  <c r="AA896" i="5"/>
  <c r="AD896" i="5" s="1"/>
  <c r="AG168" i="5"/>
  <c r="AA1093" i="5"/>
  <c r="AF1087" i="5"/>
  <c r="AH1087" i="5" s="1"/>
  <c r="AF873" i="5"/>
  <c r="AI873" i="5" s="1"/>
  <c r="AF77" i="5"/>
  <c r="AI77" i="5" s="1"/>
  <c r="AA999" i="5"/>
  <c r="AE999" i="5" s="1"/>
  <c r="H999" i="5" s="1"/>
  <c r="I999" i="5" s="1"/>
  <c r="AF78" i="5"/>
  <c r="AH78" i="5" s="1"/>
  <c r="AF346" i="5"/>
  <c r="AH346" i="5" s="1"/>
  <c r="AF478" i="5"/>
  <c r="AH478" i="5" s="1"/>
  <c r="AG408" i="5"/>
  <c r="AA237" i="5"/>
  <c r="AD237" i="5" s="1"/>
  <c r="AA517" i="5"/>
  <c r="AF10" i="5"/>
  <c r="AI10" i="5" s="1"/>
  <c r="AG32" i="5"/>
  <c r="AF141" i="5"/>
  <c r="AI141" i="5" s="1"/>
  <c r="AF272" i="5"/>
  <c r="AJ272" i="5" s="1"/>
  <c r="R272" i="5" s="1"/>
  <c r="S272" i="5" s="1"/>
  <c r="AF385" i="5"/>
  <c r="AH385" i="5" s="1"/>
  <c r="AA537" i="5"/>
  <c r="AG935" i="5"/>
  <c r="AF872" i="5"/>
  <c r="AA1023" i="5"/>
  <c r="AE1023" i="5" s="1"/>
  <c r="H1023" i="5" s="1"/>
  <c r="I1023" i="5" s="1"/>
  <c r="I1023" i="12" s="1"/>
  <c r="AF456" i="5"/>
  <c r="AH456" i="5" s="1"/>
  <c r="AA1022" i="5"/>
  <c r="AE1022" i="5" s="1"/>
  <c r="H1022" i="5" s="1"/>
  <c r="I1022" i="5" s="1"/>
  <c r="I1022" i="12" s="1"/>
  <c r="AA341" i="5"/>
  <c r="AC341" i="5" s="1"/>
  <c r="AA566" i="5"/>
  <c r="AE566" i="5" s="1"/>
  <c r="H566" i="5" s="1"/>
  <c r="I566" i="5" s="1"/>
  <c r="I566" i="12" s="1"/>
  <c r="AF59" i="5"/>
  <c r="AA764" i="5"/>
  <c r="AE764" i="5" s="1"/>
  <c r="H764" i="5" s="1"/>
  <c r="H764" i="12" s="1"/>
  <c r="AA32" i="5"/>
  <c r="AE32" i="5" s="1"/>
  <c r="H32" i="5" s="1"/>
  <c r="H32" i="12" s="1"/>
  <c r="AF716" i="5"/>
  <c r="AH716" i="5" s="1"/>
  <c r="AG844" i="5"/>
  <c r="AA984" i="5"/>
  <c r="AE984" i="5" s="1"/>
  <c r="H984" i="5" s="1"/>
  <c r="H984" i="12" s="1"/>
  <c r="AF717" i="5"/>
  <c r="AA14" i="5"/>
  <c r="AE14" i="5" s="1"/>
  <c r="H14" i="5" s="1"/>
  <c r="I14" i="5" s="1"/>
  <c r="I14" i="12" s="1"/>
  <c r="AF980" i="5"/>
  <c r="AH980" i="5" s="1"/>
  <c r="AA825" i="5"/>
  <c r="AC825" i="5" s="1"/>
  <c r="AA891" i="5"/>
  <c r="AC891" i="5" s="1"/>
  <c r="AF452" i="5"/>
  <c r="AJ452" i="5" s="1"/>
  <c r="R452" i="5" s="1"/>
  <c r="R452" i="12" s="1"/>
  <c r="AF915" i="5"/>
  <c r="AH915" i="5" s="1"/>
  <c r="AA258" i="5"/>
  <c r="AD258" i="5" s="1"/>
  <c r="AA324" i="5"/>
  <c r="AG785" i="5"/>
  <c r="AA1020" i="5"/>
  <c r="AE1020" i="5" s="1"/>
  <c r="H1020" i="5" s="1"/>
  <c r="I1020" i="5" s="1"/>
  <c r="AG520" i="5"/>
  <c r="AA1003" i="5"/>
  <c r="AD1003" i="5" s="1"/>
  <c r="AF699" i="5"/>
  <c r="AH699" i="5" s="1"/>
  <c r="AA162" i="5"/>
  <c r="AE162" i="5" s="1"/>
  <c r="H162" i="5" s="1"/>
  <c r="I162" i="5" s="1"/>
  <c r="I162" i="11" s="1"/>
  <c r="AF210" i="5"/>
  <c r="AH210" i="5" s="1"/>
  <c r="AA602" i="5"/>
  <c r="AA567" i="5"/>
  <c r="AD567" i="5" s="1"/>
  <c r="AG164" i="5"/>
  <c r="AA516" i="5"/>
  <c r="AD516" i="5" s="1"/>
  <c r="AG804" i="5"/>
  <c r="AG980" i="5"/>
  <c r="AG919" i="5"/>
  <c r="AF607" i="5"/>
  <c r="AH607" i="5" s="1"/>
  <c r="AG366" i="5"/>
  <c r="AF822" i="5"/>
  <c r="AI822" i="5" s="1"/>
  <c r="AG171" i="5"/>
  <c r="AG323" i="5"/>
  <c r="AA779" i="5"/>
  <c r="AC779" i="5" s="1"/>
  <c r="AG1085" i="5"/>
  <c r="AG495" i="5"/>
  <c r="AF1006" i="5"/>
  <c r="AJ1006" i="5" s="1"/>
  <c r="R1006" i="5" s="1"/>
  <c r="S1006" i="5" s="1"/>
  <c r="S1006" i="12" s="1"/>
  <c r="AA762" i="5"/>
  <c r="AG894" i="5"/>
  <c r="AA140" i="5"/>
  <c r="AF476" i="5"/>
  <c r="AH476" i="5" s="1"/>
  <c r="AG477" i="5"/>
  <c r="AG97" i="5"/>
  <c r="AF405" i="5"/>
  <c r="AI405" i="5" s="1"/>
  <c r="AG500" i="5"/>
  <c r="AF1089" i="5"/>
  <c r="AG911" i="5"/>
  <c r="AG471" i="5"/>
  <c r="AF344" i="5"/>
  <c r="AI344" i="5" s="1"/>
  <c r="AF807" i="5"/>
  <c r="AI807" i="5" s="1"/>
  <c r="AA164" i="5"/>
  <c r="AC164" i="5" s="1"/>
  <c r="AA320" i="5"/>
  <c r="AE320" i="5" s="1"/>
  <c r="H320" i="5" s="1"/>
  <c r="I320" i="5" s="1"/>
  <c r="I320" i="11" s="1"/>
  <c r="AG757" i="5"/>
  <c r="AG1041" i="5"/>
  <c r="AG472" i="5"/>
  <c r="AG1005" i="5"/>
  <c r="AA963" i="5"/>
  <c r="AD963" i="5" s="1"/>
  <c r="AF165" i="5"/>
  <c r="AH165" i="5" s="1"/>
  <c r="AA539" i="5"/>
  <c r="AE539" i="5" s="1"/>
  <c r="H539" i="5" s="1"/>
  <c r="H539" i="11" s="1"/>
  <c r="AF450" i="5"/>
  <c r="AI450" i="5" s="1"/>
  <c r="AA809" i="5"/>
  <c r="AD809" i="5" s="1"/>
  <c r="AA870" i="5"/>
  <c r="AG695" i="5"/>
  <c r="AG259" i="5"/>
  <c r="AG53" i="5"/>
  <c r="AA171" i="5"/>
  <c r="AE171" i="5" s="1"/>
  <c r="H171" i="5" s="1"/>
  <c r="I171" i="5" s="1"/>
  <c r="I171" i="11" s="1"/>
  <c r="AF624" i="5"/>
  <c r="AH624" i="5" s="1"/>
  <c r="AA1072" i="5"/>
  <c r="AE1072" i="5" s="1"/>
  <c r="H1072" i="5" s="1"/>
  <c r="I1072" i="5" s="1"/>
  <c r="I1072" i="12" s="1"/>
  <c r="AA1048" i="5"/>
  <c r="AE1048" i="5" s="1"/>
  <c r="H1048" i="5" s="1"/>
  <c r="I1048" i="5" s="1"/>
  <c r="I1048" i="12" s="1"/>
  <c r="AG384" i="5"/>
  <c r="AF847" i="5"/>
  <c r="AI847" i="5" s="1"/>
  <c r="AG209" i="5"/>
  <c r="AF317" i="5"/>
  <c r="AI317" i="5" s="1"/>
  <c r="AG719" i="5"/>
  <c r="AG954" i="5"/>
  <c r="AG369" i="5"/>
  <c r="AG977" i="5"/>
  <c r="AG633" i="5"/>
  <c r="AG186" i="5"/>
  <c r="AG142" i="5"/>
  <c r="AA479" i="5"/>
  <c r="AE479" i="5" s="1"/>
  <c r="H479" i="5" s="1"/>
  <c r="I479" i="5" s="1"/>
  <c r="I479" i="12" s="1"/>
  <c r="AG479" i="5"/>
  <c r="AG124" i="5"/>
  <c r="AA426" i="5"/>
  <c r="AD426" i="5" s="1"/>
  <c r="AG668" i="5"/>
  <c r="AF1091" i="5"/>
  <c r="AA913" i="5"/>
  <c r="AD913" i="5" s="1"/>
  <c r="AF493" i="5"/>
  <c r="AA278" i="5"/>
  <c r="AD278" i="5" s="1"/>
  <c r="AA759" i="5"/>
  <c r="AC759" i="5" s="1"/>
  <c r="AG83" i="5"/>
  <c r="AG277" i="5"/>
  <c r="AF718" i="5"/>
  <c r="AJ718" i="5" s="1"/>
  <c r="R718" i="5" s="1"/>
  <c r="AG934" i="5"/>
  <c r="AG325" i="5"/>
  <c r="AF1001" i="5"/>
  <c r="AJ1001" i="5" s="1"/>
  <c r="R1001" i="5" s="1"/>
  <c r="AF694" i="5"/>
  <c r="AI694" i="5" s="1"/>
  <c r="AA540" i="5"/>
  <c r="AC540" i="5" s="1"/>
  <c r="AA96" i="5"/>
  <c r="AD96" i="5" s="1"/>
  <c r="AG360" i="5"/>
  <c r="AG433" i="5"/>
  <c r="AG57" i="5"/>
  <c r="AA319" i="5"/>
  <c r="AE319" i="5" s="1"/>
  <c r="H319" i="5" s="1"/>
  <c r="AG978" i="5"/>
  <c r="AG1067" i="5"/>
  <c r="AF874" i="5"/>
  <c r="AJ874" i="5" s="1"/>
  <c r="R874" i="5" s="1"/>
  <c r="AF409" i="5"/>
  <c r="AI409" i="5" s="1"/>
  <c r="AF274" i="5"/>
  <c r="AJ274" i="5" s="1"/>
  <c r="R274" i="5" s="1"/>
  <c r="S274" i="5" s="1"/>
  <c r="S274" i="11" s="1"/>
  <c r="AG756" i="5"/>
  <c r="AA956" i="5"/>
  <c r="AF275" i="5"/>
  <c r="AJ275" i="5" s="1"/>
  <c r="R275" i="5" s="1"/>
  <c r="AG673" i="5"/>
  <c r="AG909" i="5"/>
  <c r="AG317" i="5"/>
  <c r="AF998" i="5"/>
  <c r="AJ998" i="5" s="1"/>
  <c r="R998" i="5" s="1"/>
  <c r="R998" i="12" s="1"/>
  <c r="AA957" i="5"/>
  <c r="AD957" i="5" s="1"/>
  <c r="AA125" i="5"/>
  <c r="AC125" i="5" s="1"/>
  <c r="AA451" i="5"/>
  <c r="AG431" i="5"/>
  <c r="AF39" i="5"/>
  <c r="AF276" i="5"/>
  <c r="AJ276" i="5" s="1"/>
  <c r="R276" i="5" s="1"/>
  <c r="S276" i="5" s="1"/>
  <c r="AG784" i="5"/>
  <c r="AF1043" i="5"/>
  <c r="AI1043" i="5" s="1"/>
  <c r="AF851" i="5"/>
  <c r="AJ851" i="5" s="1"/>
  <c r="R851" i="5" s="1"/>
  <c r="S851" i="5" s="1"/>
  <c r="S851" i="11" s="1"/>
  <c r="AA369" i="5"/>
  <c r="AD369" i="5" s="1"/>
  <c r="AF427" i="5"/>
  <c r="AG849" i="5"/>
  <c r="AA215" i="5"/>
  <c r="AF319" i="5"/>
  <c r="AI319" i="5" s="1"/>
  <c r="AG737" i="5"/>
  <c r="AG975" i="5"/>
  <c r="AG385" i="5"/>
  <c r="AG985" i="5"/>
  <c r="AA650" i="5"/>
  <c r="AA478" i="5"/>
  <c r="AD478" i="5" s="1"/>
  <c r="AA784" i="5"/>
  <c r="AC784" i="5" s="1"/>
  <c r="AA184" i="5"/>
  <c r="AC184" i="5" s="1"/>
  <c r="AA413" i="5"/>
  <c r="AE413" i="5" s="1"/>
  <c r="H413" i="5" s="1"/>
  <c r="AA736" i="5"/>
  <c r="AD736" i="5" s="1"/>
  <c r="AF34" i="5"/>
  <c r="AI34" i="5" s="1"/>
  <c r="AF827" i="5"/>
  <c r="AH827" i="5" s="1"/>
  <c r="AF646" i="5"/>
  <c r="AA186" i="5"/>
  <c r="AA914" i="5"/>
  <c r="AC914" i="5" s="1"/>
  <c r="AF74" i="5"/>
  <c r="AJ74" i="5" s="1"/>
  <c r="R74" i="5" s="1"/>
  <c r="S74" i="5" s="1"/>
  <c r="S74" i="12" s="1"/>
  <c r="AA276" i="5"/>
  <c r="AE276" i="5" s="1"/>
  <c r="H276" i="5" s="1"/>
  <c r="I276" i="5" s="1"/>
  <c r="I276" i="12" s="1"/>
  <c r="AA582" i="5"/>
  <c r="AC582" i="5" s="1"/>
  <c r="AG559" i="5"/>
  <c r="AG514" i="5"/>
  <c r="AA473" i="5"/>
  <c r="AD473" i="5" s="1"/>
  <c r="AA802" i="5"/>
  <c r="AF652" i="5"/>
  <c r="AJ652" i="5" s="1"/>
  <c r="R652" i="5" s="1"/>
  <c r="S652" i="5" s="1"/>
  <c r="S652" i="12" s="1"/>
  <c r="AG847" i="5"/>
  <c r="AA316" i="5"/>
  <c r="AC316" i="5" s="1"/>
  <c r="AF778" i="5"/>
  <c r="AH778" i="5" s="1"/>
  <c r="AA101" i="5"/>
  <c r="AC101" i="5" s="1"/>
  <c r="AG206" i="5"/>
  <c r="AA655" i="5"/>
  <c r="AC655" i="5" s="1"/>
  <c r="AG821" i="5"/>
  <c r="AG230" i="5"/>
  <c r="AA938" i="5"/>
  <c r="AD938" i="5" s="1"/>
  <c r="AA611" i="5"/>
  <c r="AC611" i="5" s="1"/>
  <c r="AG1088" i="5"/>
  <c r="AF98" i="5"/>
  <c r="AI98" i="5" s="1"/>
  <c r="AG390" i="5"/>
  <c r="AG451" i="5"/>
  <c r="AF60" i="5"/>
  <c r="AJ60" i="5" s="1"/>
  <c r="R60" i="5" s="1"/>
  <c r="S60" i="5" s="1"/>
  <c r="AF322" i="5"/>
  <c r="AI322" i="5" s="1"/>
  <c r="AG541" i="5"/>
  <c r="AG1068" i="5"/>
  <c r="AA875" i="5"/>
  <c r="AE875" i="5" s="1"/>
  <c r="H875" i="5" s="1"/>
  <c r="I875" i="5" s="1"/>
  <c r="I875" i="12" s="1"/>
  <c r="AA500" i="5"/>
  <c r="AC500" i="5" s="1"/>
  <c r="AF251" i="5"/>
  <c r="AG654" i="5"/>
  <c r="AF672" i="5"/>
  <c r="AI672" i="5" s="1"/>
  <c r="AF191" i="5"/>
  <c r="AJ191" i="5" s="1"/>
  <c r="R191" i="5" s="1"/>
  <c r="S191" i="5" s="1"/>
  <c r="S191" i="12" s="1"/>
  <c r="AF631" i="5"/>
  <c r="AJ631" i="5" s="1"/>
  <c r="R631" i="5" s="1"/>
  <c r="S631" i="5" s="1"/>
  <c r="AG763" i="5"/>
  <c r="AG1051" i="5"/>
  <c r="AG976" i="5"/>
  <c r="AF632" i="5"/>
  <c r="AG517" i="5"/>
  <c r="AG959" i="5"/>
  <c r="AG318" i="5"/>
  <c r="AG410" i="5"/>
  <c r="AA960" i="5"/>
  <c r="AE960" i="5" s="1"/>
  <c r="H960" i="5" s="1"/>
  <c r="AA206" i="5"/>
  <c r="AC206" i="5" s="1"/>
  <c r="AG803" i="5"/>
  <c r="AF1044" i="5"/>
  <c r="AF852" i="5"/>
  <c r="AI852" i="5" s="1"/>
  <c r="AA985" i="5"/>
  <c r="AG250" i="5"/>
  <c r="AG646" i="5"/>
  <c r="AA1087" i="5"/>
  <c r="AC1087" i="5" s="1"/>
  <c r="AF189" i="5"/>
  <c r="AH189" i="5" s="1"/>
  <c r="AA603" i="5"/>
  <c r="AD603" i="5" s="1"/>
  <c r="AG736" i="5"/>
  <c r="AG1046" i="5"/>
  <c r="AF961" i="5"/>
  <c r="AF539" i="5"/>
  <c r="AH539" i="5" s="1"/>
  <c r="AF82" i="5"/>
  <c r="AI82" i="5" s="1"/>
  <c r="AG345" i="5"/>
  <c r="AA406" i="5"/>
  <c r="AC406" i="5" s="1"/>
  <c r="AG895" i="5"/>
  <c r="AG167" i="5"/>
  <c r="AG544" i="5"/>
  <c r="AF1021" i="5"/>
  <c r="AF787" i="5"/>
  <c r="AJ787" i="5" s="1"/>
  <c r="R787" i="5" s="1"/>
  <c r="S787" i="5" s="1"/>
  <c r="S787" i="11" s="1"/>
  <c r="AG233" i="5"/>
  <c r="AA325" i="5"/>
  <c r="AC325" i="5" s="1"/>
  <c r="AG780" i="5"/>
  <c r="AA145" i="5"/>
  <c r="AC145" i="5" s="1"/>
  <c r="AA252" i="5"/>
  <c r="AA671" i="5"/>
  <c r="AD671" i="5" s="1"/>
  <c r="AG865" i="5"/>
  <c r="AG293" i="5"/>
  <c r="AG957" i="5"/>
  <c r="AA626" i="5"/>
  <c r="AE626" i="5" s="1"/>
  <c r="H626" i="5" s="1"/>
  <c r="I626" i="5" s="1"/>
  <c r="I626" i="12" s="1"/>
  <c r="AA915" i="5"/>
  <c r="AD915" i="5" s="1"/>
  <c r="AG494" i="5"/>
  <c r="AA207" i="5"/>
  <c r="AA847" i="5"/>
  <c r="AC847" i="5" s="1"/>
  <c r="AA470" i="5"/>
  <c r="AF230" i="5"/>
  <c r="AJ230" i="5" s="1"/>
  <c r="R230" i="5" s="1"/>
  <c r="R230" i="11" s="1"/>
  <c r="AF800" i="5"/>
  <c r="AJ800" i="5" s="1"/>
  <c r="R800" i="5" s="1"/>
  <c r="S800" i="5" s="1"/>
  <c r="S800" i="12" s="1"/>
  <c r="AF609" i="5"/>
  <c r="AI609" i="5" s="1"/>
  <c r="AG272" i="5"/>
  <c r="AF105" i="5"/>
  <c r="AI105" i="5" s="1"/>
  <c r="AA824" i="5"/>
  <c r="AG190" i="5"/>
  <c r="AF407" i="5"/>
  <c r="AG54" i="5"/>
  <c r="AA983" i="5"/>
  <c r="AC983" i="5" s="1"/>
  <c r="AG582" i="5"/>
  <c r="AG275" i="5"/>
  <c r="AA1002" i="5"/>
  <c r="AC1002" i="5" s="1"/>
  <c r="AA844" i="5"/>
  <c r="AA980" i="5"/>
  <c r="AD980" i="5" s="1"/>
  <c r="AG210" i="5"/>
  <c r="AF604" i="5"/>
  <c r="AJ604" i="5" s="1"/>
  <c r="R604" i="5" s="1"/>
  <c r="R604" i="12" s="1"/>
  <c r="AF499" i="5"/>
  <c r="AI499" i="5" s="1"/>
  <c r="AF124" i="5"/>
  <c r="AH124" i="5" s="1"/>
  <c r="AA433" i="5"/>
  <c r="AC433" i="5" s="1"/>
  <c r="AG545" i="5"/>
  <c r="AF1068" i="5"/>
  <c r="AI1068" i="5" s="1"/>
  <c r="AF888" i="5"/>
  <c r="AI888" i="5" s="1"/>
  <c r="AF449" i="5"/>
  <c r="AJ449" i="5" s="1"/>
  <c r="R449" i="5" s="1"/>
  <c r="S449" i="5" s="1"/>
  <c r="AG452" i="5"/>
  <c r="AF914" i="5"/>
  <c r="AH914" i="5" s="1"/>
  <c r="AG257" i="5"/>
  <c r="AF368" i="5"/>
  <c r="AJ368" i="5" s="1"/>
  <c r="R368" i="5" s="1"/>
  <c r="S368" i="5" s="1"/>
  <c r="S368" i="12" s="1"/>
  <c r="AG872" i="5"/>
  <c r="AG104" i="5"/>
  <c r="AG852" i="5"/>
  <c r="AA1026" i="5"/>
  <c r="AD1026" i="5" s="1"/>
  <c r="AF823" i="5"/>
  <c r="AI823" i="5" s="1"/>
  <c r="AA939" i="5"/>
  <c r="AD939" i="5" s="1"/>
  <c r="AF140" i="5"/>
  <c r="AJ140" i="5" s="1"/>
  <c r="R140" i="5" s="1"/>
  <c r="S140" i="5" s="1"/>
  <c r="S140" i="12" s="1"/>
  <c r="AG476" i="5"/>
  <c r="AF479" i="5"/>
  <c r="AG118" i="5"/>
  <c r="AG405" i="5"/>
  <c r="AG537" i="5"/>
  <c r="AA1090" i="5"/>
  <c r="AE1090" i="5" s="1"/>
  <c r="H1090" i="5" s="1"/>
  <c r="I1090" i="5" s="1"/>
  <c r="I1090" i="12" s="1"/>
  <c r="AF913" i="5"/>
  <c r="AH913" i="5" s="1"/>
  <c r="AF471" i="5"/>
  <c r="AI471" i="5" s="1"/>
  <c r="AG346" i="5"/>
  <c r="AG822" i="5"/>
  <c r="AA169" i="5"/>
  <c r="AC169" i="5" s="1"/>
  <c r="AF323" i="5"/>
  <c r="AF779" i="5"/>
  <c r="AJ779" i="5" s="1"/>
  <c r="R779" i="5" s="1"/>
  <c r="R779" i="12" s="1"/>
  <c r="AG1050" i="5"/>
  <c r="AG491" i="5"/>
  <c r="AG1006" i="5"/>
  <c r="AF736" i="5"/>
  <c r="AJ736" i="5" s="1"/>
  <c r="R736" i="5" s="1"/>
  <c r="R736" i="11" s="1"/>
  <c r="AA677" i="5"/>
  <c r="AF125" i="5"/>
  <c r="AI125" i="5" s="1"/>
  <c r="AA475" i="5"/>
  <c r="AF477" i="5"/>
  <c r="AH477" i="5" s="1"/>
  <c r="AF97" i="5"/>
  <c r="AJ97" i="5" s="1"/>
  <c r="R97" i="5" s="1"/>
  <c r="R97" i="12" s="1"/>
  <c r="AG389" i="5"/>
  <c r="AG496" i="5"/>
  <c r="AG1089" i="5"/>
  <c r="AF911" i="5"/>
  <c r="AG427" i="5"/>
  <c r="AG871" i="5"/>
  <c r="AF235" i="5"/>
  <c r="AI235" i="5" s="1"/>
  <c r="AG319" i="5"/>
  <c r="AF737" i="5"/>
  <c r="AJ737" i="5" s="1"/>
  <c r="R737" i="5" s="1"/>
  <c r="S737" i="5" s="1"/>
  <c r="S737" i="12" s="1"/>
  <c r="AG874" i="5"/>
  <c r="AG301" i="5"/>
  <c r="AG998" i="5"/>
  <c r="AA654" i="5"/>
  <c r="AC654" i="5" s="1"/>
  <c r="AA893" i="5"/>
  <c r="AG215" i="5"/>
  <c r="AF630" i="5"/>
  <c r="AH630" i="5" s="1"/>
  <c r="AG521" i="5"/>
  <c r="AF127" i="5"/>
  <c r="AH127" i="5" s="1"/>
  <c r="AA452" i="5"/>
  <c r="AE452" i="5" s="1"/>
  <c r="H452" i="5" s="1"/>
  <c r="I452" i="5" s="1"/>
  <c r="I452" i="11" s="1"/>
  <c r="AG587" i="5"/>
  <c r="AA1071" i="5"/>
  <c r="AE1071" i="5" s="1"/>
  <c r="H1071" i="5" s="1"/>
  <c r="I1071" i="5" s="1"/>
  <c r="I1071" i="11" s="1"/>
  <c r="AF910" i="5"/>
  <c r="AA457" i="5"/>
  <c r="AD457" i="5" s="1"/>
  <c r="AA499" i="5"/>
  <c r="AD499" i="5" s="1"/>
  <c r="AF208" i="5"/>
  <c r="AJ208" i="5" s="1"/>
  <c r="R208" i="5" s="1"/>
  <c r="S208" i="5" s="1"/>
  <c r="S208" i="12" s="1"/>
  <c r="AF939" i="5"/>
  <c r="AI939" i="5" s="1"/>
  <c r="AG453" i="5"/>
  <c r="AA208" i="5"/>
  <c r="AG294" i="5"/>
  <c r="AA742" i="5"/>
  <c r="AA719" i="5"/>
  <c r="AD719" i="5" s="1"/>
  <c r="AF1092" i="5"/>
  <c r="AJ1092" i="5" s="1"/>
  <c r="R1092" i="5" s="1"/>
  <c r="R1092" i="11" s="1"/>
  <c r="AF735" i="5"/>
  <c r="AI735" i="5" s="1"/>
  <c r="AF31" i="5"/>
  <c r="AJ31" i="5" s="1"/>
  <c r="R31" i="5" s="1"/>
  <c r="AG743" i="5"/>
  <c r="AG139" i="5"/>
  <c r="AG149" i="5"/>
  <c r="AG38" i="5"/>
  <c r="AG102" i="5"/>
  <c r="AG764" i="5"/>
  <c r="AA236" i="5"/>
  <c r="AE236" i="5" s="1"/>
  <c r="H236" i="5" s="1"/>
  <c r="I236" i="5" s="1"/>
  <c r="I236" i="12" s="1"/>
  <c r="AA652" i="5"/>
  <c r="AD652" i="5" s="1"/>
  <c r="AF668" i="5"/>
  <c r="AJ668" i="5" s="1"/>
  <c r="R668" i="5" s="1"/>
  <c r="S668" i="5" s="1"/>
  <c r="S668" i="12" s="1"/>
  <c r="AA144" i="5"/>
  <c r="AC144" i="5" s="1"/>
  <c r="AG497" i="5"/>
  <c r="AF451" i="5"/>
  <c r="AF75" i="5"/>
  <c r="AH75" i="5" s="1"/>
  <c r="AA323" i="5"/>
  <c r="AE323" i="5" s="1"/>
  <c r="H323" i="5" s="1"/>
  <c r="I323" i="5" s="1"/>
  <c r="I323" i="11" s="1"/>
  <c r="AG1064" i="5"/>
  <c r="AF1049" i="5"/>
  <c r="AJ1049" i="5" s="1"/>
  <c r="R1049" i="5" s="1"/>
  <c r="S1049" i="5" s="1"/>
  <c r="AF869" i="5"/>
  <c r="AH869" i="5" s="1"/>
  <c r="AA389" i="5"/>
  <c r="AG383" i="5"/>
  <c r="AG846" i="5"/>
  <c r="AF209" i="5"/>
  <c r="AH209" i="5" s="1"/>
  <c r="AF324" i="5"/>
  <c r="AJ324" i="5" s="1"/>
  <c r="R324" i="5" s="1"/>
  <c r="R324" i="11" s="1"/>
  <c r="AF785" i="5"/>
  <c r="AH785" i="5" s="1"/>
  <c r="AG558" i="5"/>
  <c r="AG667" i="5"/>
  <c r="AA1007" i="5"/>
  <c r="AC1007" i="5" s="1"/>
  <c r="AA780" i="5"/>
  <c r="AD780" i="5" s="1"/>
  <c r="AA559" i="5"/>
  <c r="AF96" i="5"/>
  <c r="AH96" i="5" s="1"/>
  <c r="AF390" i="5"/>
  <c r="AJ390" i="5" s="1"/>
  <c r="R390" i="5" s="1"/>
  <c r="S390" i="5" s="1"/>
  <c r="S390" i="12" s="1"/>
  <c r="AG435" i="5"/>
  <c r="AA60" i="5"/>
  <c r="AD60" i="5" s="1"/>
  <c r="AG322" i="5"/>
  <c r="AG983" i="5"/>
  <c r="AF1067" i="5"/>
  <c r="AJ1067" i="5" s="1"/>
  <c r="R1067" i="5" s="1"/>
  <c r="S1067" i="5" s="1"/>
  <c r="S1067" i="12" s="1"/>
  <c r="AF875" i="5"/>
  <c r="AG448" i="5"/>
  <c r="AA274" i="5"/>
  <c r="AC274" i="5" s="1"/>
  <c r="AA758" i="5"/>
  <c r="AD758" i="5" s="1"/>
  <c r="AA786" i="5"/>
  <c r="AE786" i="5" s="1"/>
  <c r="H786" i="5" s="1"/>
  <c r="H786" i="11" s="1"/>
  <c r="AF277" i="5"/>
  <c r="AI277" i="5" s="1"/>
  <c r="AF673" i="5"/>
  <c r="AG915" i="5"/>
  <c r="AG321" i="5"/>
  <c r="AA1001" i="5"/>
  <c r="AC1001" i="5" s="1"/>
  <c r="AA691" i="5"/>
  <c r="AD691" i="5" s="1"/>
  <c r="AF540" i="5"/>
  <c r="AI540" i="5" s="1"/>
  <c r="AG82" i="5"/>
  <c r="AF360" i="5"/>
  <c r="AI360" i="5" s="1"/>
  <c r="AF433" i="5"/>
  <c r="AA39" i="5"/>
  <c r="AD39" i="5" s="1"/>
  <c r="AA277" i="5"/>
  <c r="AG953" i="5"/>
  <c r="AF1065" i="5"/>
  <c r="AI1065" i="5" s="1"/>
  <c r="AA874" i="5"/>
  <c r="AD874" i="5" s="1"/>
  <c r="AA344" i="5"/>
  <c r="AD344" i="5" s="1"/>
  <c r="AG807" i="5"/>
  <c r="AG163" i="5"/>
  <c r="AA275" i="5"/>
  <c r="AC275" i="5" s="1"/>
  <c r="AF671" i="5"/>
  <c r="AG717" i="5"/>
  <c r="AA1045" i="5"/>
  <c r="AE1045" i="5" s="1"/>
  <c r="H1045" i="5" s="1"/>
  <c r="I1045" i="5" s="1"/>
  <c r="I1045" i="12" s="1"/>
  <c r="AG961" i="5"/>
  <c r="AF626" i="5"/>
  <c r="AI626" i="5" s="1"/>
  <c r="AA1073" i="5"/>
  <c r="AD1073" i="5" s="1"/>
  <c r="AF147" i="5"/>
  <c r="AA523" i="5"/>
  <c r="AC523" i="5" s="1"/>
  <c r="AF475" i="5"/>
  <c r="AF81" i="5"/>
  <c r="AH81" i="5" s="1"/>
  <c r="AG364" i="5"/>
  <c r="AG469" i="5"/>
  <c r="AA1050" i="5"/>
  <c r="AD1050" i="5" s="1"/>
  <c r="AA871" i="5"/>
  <c r="AE871" i="5" s="1"/>
  <c r="H871" i="5" s="1"/>
  <c r="I871" i="5" s="1"/>
  <c r="I871" i="11" s="1"/>
  <c r="AA408" i="5"/>
  <c r="AA127" i="5"/>
  <c r="AD127" i="5" s="1"/>
  <c r="AF120" i="5"/>
  <c r="AF1028" i="5"/>
  <c r="AI1028" i="5" s="1"/>
  <c r="AA75" i="5"/>
  <c r="AC75" i="5" s="1"/>
  <c r="AA119" i="5"/>
  <c r="AE119" i="5" s="1"/>
  <c r="H119" i="5" s="1"/>
  <c r="AG298" i="5"/>
  <c r="AA734" i="5"/>
  <c r="AE734" i="5" s="1"/>
  <c r="H734" i="5" s="1"/>
  <c r="I734" i="5" s="1"/>
  <c r="I734" i="11" s="1"/>
  <c r="AF325" i="5"/>
  <c r="AG916" i="5"/>
  <c r="AA515" i="5"/>
  <c r="AA959" i="5"/>
  <c r="AD959" i="5" s="1"/>
  <c r="AG808" i="5"/>
  <c r="AG513" i="5"/>
  <c r="AA55" i="5"/>
  <c r="AE55" i="5" s="1"/>
  <c r="H55" i="5" s="1"/>
  <c r="I55" i="5" s="1"/>
  <c r="I55" i="12" s="1"/>
  <c r="AG148" i="5"/>
  <c r="AF585" i="5"/>
  <c r="AJ585" i="5" s="1"/>
  <c r="R585" i="5" s="1"/>
  <c r="AG827" i="5"/>
  <c r="AA536" i="5"/>
  <c r="AG979" i="5"/>
  <c r="AF1088" i="5"/>
  <c r="AH1088" i="5" s="1"/>
  <c r="AA98" i="5"/>
  <c r="AD98" i="5" s="1"/>
  <c r="AG404" i="5"/>
  <c r="AF426" i="5"/>
  <c r="AJ426" i="5" s="1"/>
  <c r="R426" i="5" s="1"/>
  <c r="S426" i="5" s="1"/>
  <c r="S426" i="12" s="1"/>
  <c r="AF231" i="5"/>
  <c r="AI231" i="5" s="1"/>
  <c r="AG873" i="5"/>
  <c r="AA1027" i="5"/>
  <c r="AD1027" i="5" s="1"/>
  <c r="AA830" i="5"/>
  <c r="AD830" i="5" s="1"/>
  <c r="AA318" i="5"/>
  <c r="AE318" i="5" s="1"/>
  <c r="H318" i="5" s="1"/>
  <c r="I318" i="5" s="1"/>
  <c r="I318" i="12" s="1"/>
  <c r="AF316" i="5"/>
  <c r="AJ316" i="5" s="1"/>
  <c r="R316" i="5" s="1"/>
  <c r="S316" i="5" s="1"/>
  <c r="S316" i="12" s="1"/>
  <c r="AA778" i="5"/>
  <c r="AD778" i="5" s="1"/>
  <c r="AA97" i="5"/>
  <c r="AA279" i="5"/>
  <c r="AD279" i="5" s="1"/>
  <c r="AG718" i="5"/>
  <c r="AG1091" i="5"/>
  <c r="AG499" i="5"/>
  <c r="AF1003" i="5"/>
  <c r="AH1003" i="5" s="1"/>
  <c r="AA694" i="5"/>
  <c r="AC694" i="5" s="1"/>
  <c r="AF519" i="5"/>
  <c r="AI519" i="5" s="1"/>
  <c r="AA53" i="5"/>
  <c r="AA338" i="5"/>
  <c r="AE338" i="5" s="1"/>
  <c r="H338" i="5" s="1"/>
  <c r="I338" i="5" s="1"/>
  <c r="I338" i="12" s="1"/>
  <c r="AF411" i="5"/>
  <c r="AF960" i="5"/>
  <c r="AJ960" i="5" s="1"/>
  <c r="R960" i="5" s="1"/>
  <c r="R960" i="12" s="1"/>
  <c r="AA214" i="5"/>
  <c r="AD214" i="5" s="1"/>
  <c r="AG848" i="5"/>
  <c r="AG1045" i="5"/>
  <c r="AA868" i="5"/>
  <c r="AC868" i="5" s="1"/>
  <c r="AF388" i="5"/>
  <c r="AA251" i="5"/>
  <c r="AC251" i="5" s="1"/>
  <c r="AG649" i="5"/>
  <c r="AG516" i="5"/>
  <c r="AA191" i="5"/>
  <c r="AE191" i="5" s="1"/>
  <c r="H191" i="5" s="1"/>
  <c r="I191" i="5" s="1"/>
  <c r="I191" i="12" s="1"/>
  <c r="AG624" i="5"/>
  <c r="AG755" i="5"/>
  <c r="AG1095" i="5"/>
  <c r="AF976" i="5"/>
  <c r="AA630" i="5"/>
  <c r="AD630" i="5" s="1"/>
  <c r="AA514" i="5"/>
  <c r="AF959" i="5"/>
  <c r="AJ959" i="5" s="1"/>
  <c r="R959" i="5" s="1"/>
  <c r="R959" i="11" s="1"/>
  <c r="AF318" i="5"/>
  <c r="AH318" i="5" s="1"/>
  <c r="AF406" i="5"/>
  <c r="AJ406" i="5" s="1"/>
  <c r="R406" i="5" s="1"/>
  <c r="S406" i="5" s="1"/>
  <c r="S406" i="11" s="1"/>
  <c r="AF895" i="5"/>
  <c r="AH895" i="5" s="1"/>
  <c r="AA168" i="5"/>
  <c r="AE168" i="5" s="1"/>
  <c r="H168" i="5" s="1"/>
  <c r="I168" i="5" s="1"/>
  <c r="I168" i="12" s="1"/>
  <c r="AG799" i="5"/>
  <c r="AA1044" i="5"/>
  <c r="AC1044" i="5" s="1"/>
  <c r="AA74" i="5"/>
  <c r="AG273" i="5"/>
  <c r="AG738" i="5"/>
  <c r="AF1070" i="5"/>
  <c r="AH1070" i="5" s="1"/>
  <c r="AA189" i="5"/>
  <c r="AC189" i="5" s="1"/>
  <c r="AG586" i="5"/>
  <c r="AG601" i="5"/>
  <c r="AG1094" i="5"/>
  <c r="AA917" i="5"/>
  <c r="AF498" i="5"/>
  <c r="AJ498" i="5" s="1"/>
  <c r="R498" i="5" s="1"/>
  <c r="S498" i="5" s="1"/>
  <c r="S498" i="12" s="1"/>
  <c r="AA476" i="5"/>
  <c r="AD476" i="5" s="1"/>
  <c r="AA123" i="5"/>
  <c r="AD123" i="5" s="1"/>
  <c r="AA427" i="5"/>
  <c r="AC427" i="5" s="1"/>
  <c r="AG430" i="5"/>
  <c r="AA38" i="5"/>
  <c r="AG276" i="5"/>
  <c r="AG912" i="5"/>
  <c r="AA1043" i="5"/>
  <c r="AC1043" i="5" s="1"/>
  <c r="AA851" i="5"/>
  <c r="AE851" i="5" s="1"/>
  <c r="H851" i="5" s="1"/>
  <c r="H851" i="12" s="1"/>
  <c r="AA364" i="5"/>
  <c r="AC364" i="5" s="1"/>
  <c r="AA434" i="5"/>
  <c r="AD434" i="5" s="1"/>
  <c r="AF76" i="5"/>
  <c r="AH76" i="5" s="1"/>
  <c r="AG296" i="5"/>
  <c r="AA339" i="5"/>
  <c r="AD339" i="5" s="1"/>
  <c r="AA76" i="5"/>
  <c r="AF294" i="5"/>
  <c r="AI294" i="5" s="1"/>
  <c r="AF712" i="5"/>
  <c r="AH712" i="5" s="1"/>
  <c r="AF780" i="5"/>
  <c r="AH780" i="5" s="1"/>
  <c r="AA699" i="5"/>
  <c r="AC699" i="5" s="1"/>
  <c r="AF37" i="5"/>
  <c r="AH37" i="5" s="1"/>
  <c r="AA303" i="5"/>
  <c r="AG875" i="5"/>
  <c r="AA916" i="5"/>
  <c r="AF783" i="5"/>
  <c r="AH783" i="5" s="1"/>
  <c r="AF212" i="5"/>
  <c r="AH212" i="5" s="1"/>
  <c r="AF677" i="5"/>
  <c r="AJ677" i="5" s="1"/>
  <c r="R677" i="5" s="1"/>
  <c r="S677" i="5" s="1"/>
  <c r="S677" i="11" s="1"/>
  <c r="AA866" i="5"/>
  <c r="AD866" i="5" s="1"/>
  <c r="AF516" i="5"/>
  <c r="AJ516" i="5" s="1"/>
  <c r="R516" i="5" s="1"/>
  <c r="S516" i="5" s="1"/>
  <c r="AA388" i="5"/>
  <c r="AF404" i="5"/>
  <c r="AH404" i="5" s="1"/>
  <c r="AG208" i="5"/>
  <c r="AA1000" i="5"/>
  <c r="AD1000" i="5" s="1"/>
  <c r="AG1007" i="5"/>
  <c r="AA560" i="5"/>
  <c r="AD560" i="5" s="1"/>
  <c r="AG79" i="5"/>
  <c r="AG603" i="5"/>
  <c r="AG781" i="5"/>
  <c r="AF853" i="5"/>
  <c r="AH853" i="5" s="1"/>
  <c r="AG627" i="5"/>
  <c r="AA147" i="5"/>
  <c r="AD147" i="5" s="1"/>
  <c r="AG227" i="5"/>
  <c r="AG890" i="5"/>
  <c r="AG917" i="5"/>
  <c r="AF584" i="5"/>
  <c r="AH584" i="5" s="1"/>
  <c r="AF740" i="5"/>
  <c r="AG280" i="5"/>
  <c r="AA104" i="5"/>
  <c r="AF567" i="5"/>
  <c r="AJ567" i="5" s="1"/>
  <c r="R567" i="5" s="1"/>
  <c r="S567" i="5" s="1"/>
  <c r="S567" i="12" s="1"/>
  <c r="AA935" i="5"/>
  <c r="AE935" i="5" s="1"/>
  <c r="H935" i="5" s="1"/>
  <c r="I935" i="5" s="1"/>
  <c r="I935" i="11" s="1"/>
  <c r="AG584" i="5"/>
  <c r="AA740" i="5"/>
  <c r="AD740" i="5" s="1"/>
  <c r="AG1029" i="5"/>
  <c r="AA35" i="5"/>
  <c r="AG716" i="5"/>
  <c r="AA497" i="5"/>
  <c r="AG166" i="5"/>
  <c r="AA448" i="5"/>
  <c r="AE448" i="5" s="1"/>
  <c r="H448" i="5" s="1"/>
  <c r="H448" i="12" s="1"/>
  <c r="AA609" i="5"/>
  <c r="AE609" i="5" s="1"/>
  <c r="H609" i="5" s="1"/>
  <c r="I609" i="5" s="1"/>
  <c r="I609" i="11" s="1"/>
  <c r="AF782" i="5"/>
  <c r="AI782" i="5" s="1"/>
  <c r="AA192" i="5"/>
  <c r="AE192" i="5" s="1"/>
  <c r="H192" i="5" s="1"/>
  <c r="AA253" i="5"/>
  <c r="AF762" i="5"/>
  <c r="AH762" i="5" s="1"/>
  <c r="AG1071" i="5"/>
  <c r="AF985" i="5"/>
  <c r="AH985" i="5" s="1"/>
  <c r="AF917" i="5"/>
  <c r="AJ917" i="5" s="1"/>
  <c r="R917" i="5" s="1"/>
  <c r="AF167" i="5"/>
  <c r="AH167" i="5" s="1"/>
  <c r="AF303" i="5"/>
  <c r="AH303" i="5" s="1"/>
  <c r="AF185" i="5"/>
  <c r="AH185" i="5" s="1"/>
  <c r="AA1088" i="5"/>
  <c r="AA81" i="5"/>
  <c r="AD81" i="5" s="1"/>
  <c r="AF250" i="5"/>
  <c r="AG12" i="5"/>
  <c r="AG891" i="5"/>
  <c r="AA1095" i="5"/>
  <c r="AD1095" i="5" s="1"/>
  <c r="AF541" i="5"/>
  <c r="AI541" i="5" s="1"/>
  <c r="AA823" i="5"/>
  <c r="AD823" i="5" s="1"/>
  <c r="AA848" i="5"/>
  <c r="AG434" i="5"/>
  <c r="AG940" i="5"/>
  <c r="AF670" i="5"/>
  <c r="AH670" i="5" s="1"/>
  <c r="AF1007" i="5"/>
  <c r="AI1007" i="5" s="1"/>
  <c r="AA386" i="5"/>
  <c r="AC386" i="5" s="1"/>
  <c r="AA720" i="5"/>
  <c r="AE720" i="5" s="1"/>
  <c r="H720" i="5" s="1"/>
  <c r="H720" i="11" s="1"/>
  <c r="AA126" i="5"/>
  <c r="AC126" i="5" s="1"/>
  <c r="AG279" i="5"/>
  <c r="AA918" i="5"/>
  <c r="AC918" i="5" s="1"/>
  <c r="AA561" i="5"/>
  <c r="AA735" i="5"/>
  <c r="AE735" i="5" s="1"/>
  <c r="H735" i="5" s="1"/>
  <c r="I735" i="5" s="1"/>
  <c r="I735" i="11" s="1"/>
  <c r="AA13" i="5"/>
  <c r="AE13" i="5" s="1"/>
  <c r="H13" i="5" s="1"/>
  <c r="AA785" i="5"/>
  <c r="AE785" i="5" s="1"/>
  <c r="H785" i="5" s="1"/>
  <c r="AA228" i="5"/>
  <c r="AD228" i="5" s="1"/>
  <c r="AA404" i="5"/>
  <c r="AC404" i="5" s="1"/>
  <c r="AF1025" i="5"/>
  <c r="AG778" i="5"/>
  <c r="AG697" i="5"/>
  <c r="AA629" i="5"/>
  <c r="AE629" i="5" s="1"/>
  <c r="H629" i="5" s="1"/>
  <c r="AA366" i="5"/>
  <c r="AD366" i="5" s="1"/>
  <c r="AF611" i="5"/>
  <c r="AH611" i="5" s="1"/>
  <c r="AA102" i="5"/>
  <c r="AC102" i="5" s="1"/>
  <c r="AG386" i="5"/>
  <c r="AA850" i="5"/>
  <c r="AC850" i="5" s="1"/>
  <c r="AA280" i="5"/>
  <c r="AA787" i="5"/>
  <c r="AC787" i="5" s="1"/>
  <c r="AA625" i="5"/>
  <c r="AE625" i="5" s="1"/>
  <c r="H625" i="5" s="1"/>
  <c r="AF825" i="5"/>
  <c r="AJ825" i="5" s="1"/>
  <c r="R825" i="5" s="1"/>
  <c r="S825" i="5" s="1"/>
  <c r="AA910" i="5"/>
  <c r="AC910" i="5" s="1"/>
  <c r="AA852" i="5"/>
  <c r="AE852" i="5" s="1"/>
  <c r="H852" i="5" s="1"/>
  <c r="I852" i="5" s="1"/>
  <c r="AA83" i="5"/>
  <c r="AG447" i="5"/>
  <c r="AG721" i="5"/>
  <c r="AG1044" i="5"/>
  <c r="AA588" i="5"/>
  <c r="AC588" i="5" s="1"/>
  <c r="AA757" i="5"/>
  <c r="AD757" i="5" s="1"/>
  <c r="AG98" i="5"/>
  <c r="AG146" i="5"/>
  <c r="AG806" i="5"/>
  <c r="AA1069" i="5"/>
  <c r="AC1069" i="5" s="1"/>
  <c r="AF588" i="5"/>
  <c r="AF761" i="5"/>
  <c r="AI761" i="5" s="1"/>
  <c r="AF184" i="5"/>
  <c r="AJ184" i="5" s="1"/>
  <c r="R184" i="5" s="1"/>
  <c r="AG105" i="5"/>
  <c r="AA165" i="5"/>
  <c r="AD165" i="5" s="1"/>
  <c r="AF647" i="5"/>
  <c r="AH647" i="5" s="1"/>
  <c r="AG538" i="5"/>
  <c r="AF803" i="5"/>
  <c r="AI803" i="5" s="1"/>
  <c r="AA646" i="5"/>
  <c r="AG826" i="5"/>
  <c r="AG188" i="5"/>
  <c r="AG449" i="5"/>
  <c r="AA849" i="5"/>
  <c r="AC849" i="5" s="1"/>
  <c r="AA210" i="5"/>
  <c r="AC210" i="5" s="1"/>
  <c r="AG579" i="5"/>
  <c r="AA1004" i="5"/>
  <c r="AE1004" i="5" s="1"/>
  <c r="H1004" i="5" s="1"/>
  <c r="AA583" i="5"/>
  <c r="AD583" i="5" s="1"/>
  <c r="AA342" i="5"/>
  <c r="AD342" i="5" s="1"/>
  <c r="AF408" i="5"/>
  <c r="AI408" i="5" s="1"/>
  <c r="AG450" i="5"/>
  <c r="AG143" i="5"/>
  <c r="AG492" i="5"/>
  <c r="AF470" i="5"/>
  <c r="AG165" i="5"/>
  <c r="AG608" i="5"/>
  <c r="AA254" i="5"/>
  <c r="AC254" i="5" s="1"/>
  <c r="AF919" i="5"/>
  <c r="AI919" i="5" s="1"/>
  <c r="AA149" i="5"/>
  <c r="AD149" i="5" s="1"/>
  <c r="AG34" i="5"/>
  <c r="AG231" i="5"/>
  <c r="AA58" i="5"/>
  <c r="AA1091" i="5"/>
  <c r="AD1091" i="5" s="1"/>
  <c r="AA940" i="5"/>
  <c r="AC940" i="5" s="1"/>
  <c r="AA429" i="5"/>
  <c r="AD429" i="5" s="1"/>
  <c r="AA1025" i="5"/>
  <c r="AD1025" i="5" s="1"/>
  <c r="AF867" i="5"/>
  <c r="AI867" i="5" s="1"/>
  <c r="AG765" i="5"/>
  <c r="AG9" i="5"/>
  <c r="AA170" i="5"/>
  <c r="AG455" i="5"/>
  <c r="AG29" i="5"/>
  <c r="AA562" i="5"/>
  <c r="AC562" i="5" s="1"/>
  <c r="AG956" i="5"/>
  <c r="AA146" i="5"/>
  <c r="AE146" i="5" s="1"/>
  <c r="H146" i="5" s="1"/>
  <c r="I146" i="5" s="1"/>
  <c r="I146" i="11" s="1"/>
  <c r="AA741" i="5"/>
  <c r="AD741" i="5" s="1"/>
  <c r="AF714" i="5"/>
  <c r="AJ714" i="5" s="1"/>
  <c r="R714" i="5" s="1"/>
  <c r="S714" i="5" s="1"/>
  <c r="S714" i="11" s="1"/>
  <c r="AA298" i="5"/>
  <c r="AF894" i="5"/>
  <c r="AH894" i="5" s="1"/>
  <c r="AA845" i="5"/>
  <c r="AD845" i="5" s="1"/>
  <c r="AF743" i="5"/>
  <c r="AH743" i="5" s="1"/>
  <c r="AF538" i="5"/>
  <c r="AJ538" i="5" s="1"/>
  <c r="R538" i="5" s="1"/>
  <c r="R538" i="11" s="1"/>
  <c r="AG892" i="5"/>
  <c r="AA604" i="5"/>
  <c r="AE604" i="5" s="1"/>
  <c r="H604" i="5" s="1"/>
  <c r="AG783" i="5"/>
  <c r="AF870" i="5"/>
  <c r="AJ870" i="5" s="1"/>
  <c r="R870" i="5" s="1"/>
  <c r="AF653" i="5"/>
  <c r="AH653" i="5" s="1"/>
  <c r="AF845" i="5"/>
  <c r="AA610" i="5"/>
  <c r="AE610" i="5" s="1"/>
  <c r="H610" i="5" s="1"/>
  <c r="AF1027" i="5"/>
  <c r="AH1027" i="5" s="1"/>
  <c r="AG7" i="5"/>
  <c r="AG1027" i="5"/>
  <c r="AF648" i="5"/>
  <c r="AJ648" i="5" s="1"/>
  <c r="R648" i="5" s="1"/>
  <c r="S648" i="5" s="1"/>
  <c r="S648" i="12" s="1"/>
  <c r="AG324" i="5"/>
  <c r="AF606" i="5"/>
  <c r="AJ606" i="5" s="1"/>
  <c r="R606" i="5" s="1"/>
  <c r="AF781" i="5"/>
  <c r="AH781" i="5" s="1"/>
  <c r="AA628" i="5"/>
  <c r="AE628" i="5" s="1"/>
  <c r="H628" i="5" s="1"/>
  <c r="I628" i="5" s="1"/>
  <c r="AF236" i="5"/>
  <c r="AH236" i="5" s="1"/>
  <c r="AA343" i="5"/>
  <c r="AD343" i="5" s="1"/>
  <c r="AG362" i="5"/>
  <c r="AG606" i="5"/>
  <c r="AG782" i="5"/>
  <c r="AF428" i="5"/>
  <c r="AJ428" i="5" s="1"/>
  <c r="R428" i="5" s="1"/>
  <c r="S428" i="5" s="1"/>
  <c r="S428" i="11" s="1"/>
  <c r="AF162" i="5"/>
  <c r="AI162" i="5" s="1"/>
  <c r="AA890" i="5"/>
  <c r="AD890" i="5" s="1"/>
  <c r="AG15" i="5"/>
  <c r="AG651" i="5"/>
  <c r="AA297" i="5"/>
  <c r="AD297" i="5" s="1"/>
  <c r="AA675" i="5"/>
  <c r="AC675" i="5" s="1"/>
  <c r="AF846" i="5"/>
  <c r="AA361" i="5"/>
  <c r="AC361" i="5" s="1"/>
  <c r="AG888" i="5"/>
  <c r="AF628" i="5"/>
  <c r="AI628" i="5" s="1"/>
  <c r="AF281" i="5"/>
  <c r="AI281" i="5" s="1"/>
  <c r="AA300" i="5"/>
  <c r="AE300" i="5" s="1"/>
  <c r="H300" i="5" s="1"/>
  <c r="I300" i="5" s="1"/>
  <c r="AA1021" i="5"/>
  <c r="AD1021" i="5" s="1"/>
  <c r="AF806" i="5"/>
  <c r="AH806" i="5" s="1"/>
  <c r="AF738" i="5"/>
  <c r="AF457" i="5"/>
  <c r="AI457" i="5" s="1"/>
  <c r="AG932" i="5"/>
  <c r="AA362" i="5"/>
  <c r="AD362" i="5" s="1"/>
  <c r="AF1042" i="5"/>
  <c r="AI1042" i="5" s="1"/>
  <c r="AF830" i="5"/>
  <c r="AJ830" i="5" s="1"/>
  <c r="R830" i="5" s="1"/>
  <c r="R830" i="11" s="1"/>
  <c r="AA432" i="5"/>
  <c r="AC432" i="5" s="1"/>
  <c r="AG625" i="5"/>
  <c r="AG565" i="5"/>
  <c r="AF1026" i="5"/>
  <c r="AH1026" i="5" s="1"/>
  <c r="AA368" i="5"/>
  <c r="AG632" i="5"/>
  <c r="AG631" i="5"/>
  <c r="AF258" i="5"/>
  <c r="AH258" i="5" s="1"/>
  <c r="AG671" i="5"/>
  <c r="AF340" i="5"/>
  <c r="AJ340" i="5" s="1"/>
  <c r="R340" i="5" s="1"/>
  <c r="S340" i="5" s="1"/>
  <c r="AG1063" i="5"/>
  <c r="AA760" i="5"/>
  <c r="AA383" i="5"/>
  <c r="AF764" i="5"/>
  <c r="AI764" i="5" s="1"/>
  <c r="AF193" i="5"/>
  <c r="AH193" i="5" s="1"/>
  <c r="AG941" i="5"/>
  <c r="AF234" i="5"/>
  <c r="AJ234" i="5" s="1"/>
  <c r="R234" i="5" s="1"/>
  <c r="S234" i="5" s="1"/>
  <c r="S234" i="12" s="1"/>
  <c r="AG677" i="5"/>
  <c r="AF429" i="5"/>
  <c r="AG33" i="5"/>
  <c r="AG381" i="5"/>
  <c r="AG412" i="5"/>
  <c r="AA580" i="5"/>
  <c r="AE580" i="5" s="1"/>
  <c r="H580" i="5" s="1"/>
  <c r="H580" i="11" s="1"/>
  <c r="AF280" i="5"/>
  <c r="AI280" i="5" s="1"/>
  <c r="AG801" i="5"/>
  <c r="AF627" i="5"/>
  <c r="AH627" i="5" s="1"/>
  <c r="AG825" i="5"/>
  <c r="AF981" i="5"/>
  <c r="AI981" i="5" s="1"/>
  <c r="AA409" i="5"/>
  <c r="AG604" i="5"/>
  <c r="AG802" i="5"/>
  <c r="AA627" i="5"/>
  <c r="AE627" i="5" s="1"/>
  <c r="H627" i="5" s="1"/>
  <c r="I627" i="5" s="1"/>
  <c r="I627" i="11" s="1"/>
  <c r="AF826" i="5"/>
  <c r="AI826" i="5" s="1"/>
  <c r="AG981" i="5"/>
  <c r="AG236" i="5"/>
  <c r="AA391" i="5"/>
  <c r="AD391" i="5" s="1"/>
  <c r="AG126" i="5"/>
  <c r="AG1000" i="5"/>
  <c r="AF473" i="5"/>
  <c r="AH473" i="5" s="1"/>
  <c r="AA692" i="5"/>
  <c r="AD692" i="5" s="1"/>
  <c r="AA828" i="5"/>
  <c r="AC828" i="5" s="1"/>
  <c r="AF558" i="5"/>
  <c r="AH558" i="5" s="1"/>
  <c r="AG426" i="5"/>
  <c r="AF721" i="5"/>
  <c r="AH721" i="5" s="1"/>
  <c r="AF1029" i="5"/>
  <c r="AA185" i="5"/>
  <c r="AD185" i="5" s="1"/>
  <c r="AA1092" i="5"/>
  <c r="AE1092" i="5" s="1"/>
  <c r="H1092" i="5" s="1"/>
  <c r="I1092" i="5" s="1"/>
  <c r="I1092" i="12" s="1"/>
  <c r="AA892" i="5"/>
  <c r="AD892" i="5" s="1"/>
  <c r="AF956" i="5"/>
  <c r="AJ956" i="5" s="1"/>
  <c r="R956" i="5" s="1"/>
  <c r="AA715" i="5"/>
  <c r="AD715" i="5" s="1"/>
  <c r="AG473" i="5"/>
  <c r="AG475" i="5"/>
  <c r="AF918" i="5"/>
  <c r="AG145" i="5"/>
  <c r="AA977" i="5"/>
  <c r="AE977" i="5" s="1"/>
  <c r="H977" i="5" s="1"/>
  <c r="I977" i="5" s="1"/>
  <c r="AF52" i="5"/>
  <c r="AJ52" i="5" s="1"/>
  <c r="R52" i="5" s="1"/>
  <c r="S52" i="5" s="1"/>
  <c r="AF891" i="5"/>
  <c r="AJ891" i="5" s="1"/>
  <c r="R891" i="5" s="1"/>
  <c r="R891" i="11" s="1"/>
  <c r="AA941" i="5"/>
  <c r="AD941" i="5" s="1"/>
  <c r="AA541" i="5"/>
  <c r="AF868" i="5"/>
  <c r="AJ868" i="5" s="1"/>
  <c r="R868" i="5" s="1"/>
  <c r="S868" i="5" s="1"/>
  <c r="S868" i="12" s="1"/>
  <c r="AG36" i="5"/>
  <c r="AG519" i="5"/>
  <c r="AG672" i="5"/>
  <c r="AG670" i="5"/>
  <c r="AF560" i="5"/>
  <c r="AI560" i="5" s="1"/>
  <c r="AF32" i="5"/>
  <c r="AI32" i="5" s="1"/>
  <c r="AA213" i="5"/>
  <c r="AA10" i="5"/>
  <c r="AD10" i="5" s="1"/>
  <c r="AA765" i="5"/>
  <c r="AF515" i="5"/>
  <c r="AI515" i="5" s="1"/>
  <c r="AA826" i="5"/>
  <c r="AC826" i="5" s="1"/>
  <c r="AG189" i="5"/>
  <c r="AG689" i="5"/>
  <c r="AA1024" i="5"/>
  <c r="AD1024" i="5" s="1"/>
  <c r="AA587" i="5"/>
  <c r="AA756" i="5"/>
  <c r="AE756" i="5" s="1"/>
  <c r="H756" i="5" s="1"/>
  <c r="H756" i="12" s="1"/>
  <c r="AG58" i="5"/>
  <c r="AA82" i="5"/>
  <c r="AD82" i="5" s="1"/>
  <c r="AG234" i="5"/>
  <c r="AG557" i="5"/>
  <c r="AG140" i="5"/>
  <c r="AA698" i="5"/>
  <c r="AE698" i="5" s="1"/>
  <c r="H698" i="5" s="1"/>
  <c r="I698" i="5" s="1"/>
  <c r="I698" i="12" s="1"/>
  <c r="AA1068" i="5"/>
  <c r="AF829" i="5"/>
  <c r="AI829" i="5" s="1"/>
  <c r="AG786" i="5"/>
  <c r="AF697" i="5"/>
  <c r="AJ697" i="5" s="1"/>
  <c r="R697" i="5" s="1"/>
  <c r="S697" i="5" s="1"/>
  <c r="S697" i="11" s="1"/>
  <c r="AF297" i="5"/>
  <c r="AH297" i="5" s="1"/>
  <c r="AA103" i="5"/>
  <c r="AD103" i="5" s="1"/>
  <c r="AG960" i="5"/>
  <c r="AG931" i="5"/>
  <c r="AA141" i="5"/>
  <c r="AF170" i="5"/>
  <c r="AJ170" i="5" s="1"/>
  <c r="R170" i="5" s="1"/>
  <c r="S170" i="5" s="1"/>
  <c r="S170" i="12" s="1"/>
  <c r="AF984" i="5"/>
  <c r="AF669" i="5"/>
  <c r="AI669" i="5" s="1"/>
  <c r="AG845" i="5"/>
  <c r="AF186" i="5"/>
  <c r="AH186" i="5" s="1"/>
  <c r="AF633" i="5"/>
  <c r="AJ633" i="5" s="1"/>
  <c r="R633" i="5" s="1"/>
  <c r="S633" i="5" s="1"/>
  <c r="AF215" i="5"/>
  <c r="AI215" i="5" s="1"/>
  <c r="AG629" i="5"/>
  <c r="AA669" i="5"/>
  <c r="AC669" i="5" s="1"/>
  <c r="AA846" i="5"/>
  <c r="AG184" i="5"/>
  <c r="AF448" i="5"/>
  <c r="AJ448" i="5" s="1"/>
  <c r="R448" i="5" s="1"/>
  <c r="S448" i="5" s="1"/>
  <c r="S448" i="12" s="1"/>
  <c r="AA672" i="5"/>
  <c r="AD672" i="5" s="1"/>
  <c r="AG425" i="5"/>
  <c r="AG13" i="5"/>
  <c r="AF824" i="5"/>
  <c r="AG712" i="5"/>
  <c r="AA295" i="5"/>
  <c r="AF1095" i="5"/>
  <c r="AH1095" i="5" s="1"/>
  <c r="AG103" i="5"/>
  <c r="AA501" i="5"/>
  <c r="AC501" i="5" s="1"/>
  <c r="AF889" i="5"/>
  <c r="AI889" i="5" s="1"/>
  <c r="AF233" i="5"/>
  <c r="AJ233" i="5" s="1"/>
  <c r="R233" i="5" s="1"/>
  <c r="S233" i="5" s="1"/>
  <c r="S233" i="12" s="1"/>
  <c r="AG540" i="5"/>
  <c r="AG187" i="5"/>
  <c r="AA59" i="5"/>
  <c r="AA872" i="5"/>
  <c r="AD872" i="5" s="1"/>
  <c r="AG1002" i="5"/>
  <c r="AF523" i="5"/>
  <c r="AI523" i="5" s="1"/>
  <c r="AF1022" i="5"/>
  <c r="AJ1022" i="5" s="1"/>
  <c r="R1022" i="5" s="1"/>
  <c r="S1022" i="5" s="1"/>
  <c r="S1022" i="11" s="1"/>
  <c r="AA363" i="5"/>
  <c r="AE363" i="5" s="1"/>
  <c r="H363" i="5" s="1"/>
  <c r="I363" i="5" s="1"/>
  <c r="I363" i="11" s="1"/>
  <c r="AA522" i="5"/>
  <c r="AG470" i="5"/>
  <c r="AA190" i="5"/>
  <c r="AG648" i="5"/>
  <c r="AF257" i="5"/>
  <c r="AJ257" i="5" s="1"/>
  <c r="R257" i="5" s="1"/>
  <c r="S257" i="5" s="1"/>
  <c r="S257" i="11" s="1"/>
  <c r="AF977" i="5"/>
  <c r="AI977" i="5" s="1"/>
  <c r="AF206" i="5"/>
  <c r="AI206" i="5" s="1"/>
  <c r="AG232" i="5"/>
  <c r="AA124" i="5"/>
  <c r="AF58" i="5"/>
  <c r="AI58" i="5" s="1"/>
  <c r="AG77" i="5"/>
  <c r="AF651" i="5"/>
  <c r="AH651" i="5" s="1"/>
  <c r="AG170" i="5"/>
  <c r="AG1087" i="5"/>
  <c r="AA1064" i="5"/>
  <c r="AD1064" i="5" s="1"/>
  <c r="AA697" i="5"/>
  <c r="AE697" i="5" s="1"/>
  <c r="H697" i="5" s="1"/>
  <c r="AA853" i="5"/>
  <c r="AF387" i="5"/>
  <c r="AI387" i="5" s="1"/>
  <c r="AG387" i="5"/>
  <c r="AG850" i="5"/>
  <c r="AG76" i="5"/>
  <c r="AF603" i="5"/>
  <c r="AJ603" i="5" s="1"/>
  <c r="R603" i="5" s="1"/>
  <c r="AA763" i="5"/>
  <c r="AC763" i="5" s="1"/>
  <c r="AG829" i="5"/>
  <c r="AF99" i="5"/>
  <c r="AG853" i="5"/>
  <c r="AA33" i="5"/>
  <c r="AA695" i="5"/>
  <c r="AC695" i="5" s="1"/>
  <c r="AF1024" i="5"/>
  <c r="AJ1024" i="5" s="1"/>
  <c r="R1024" i="5" s="1"/>
  <c r="S1024" i="5" s="1"/>
  <c r="S1024" i="12" s="1"/>
  <c r="AG315" i="5"/>
  <c r="AG316" i="5"/>
  <c r="AA564" i="5"/>
  <c r="AD564" i="5" s="1"/>
  <c r="AA714" i="5"/>
  <c r="AG1028" i="5"/>
  <c r="AF146" i="5"/>
  <c r="AI146" i="5" s="1"/>
  <c r="AF719" i="5"/>
  <c r="AJ719" i="5" s="1"/>
  <c r="R719" i="5" s="1"/>
  <c r="R719" i="11" s="1"/>
  <c r="AF561" i="5"/>
  <c r="AI561" i="5" s="1"/>
  <c r="AA234" i="5"/>
  <c r="AD234" i="5" s="1"/>
  <c r="AF941" i="5"/>
  <c r="AJ941" i="5" s="1"/>
  <c r="R941" i="5" s="1"/>
  <c r="AG320" i="5"/>
  <c r="AF691" i="5"/>
  <c r="AA1028" i="5"/>
  <c r="AE1028" i="5" s="1"/>
  <c r="H1028" i="5" s="1"/>
  <c r="H1028" i="11" s="1"/>
  <c r="AF955" i="5"/>
  <c r="AA869" i="5"/>
  <c r="AD869" i="5" s="1"/>
  <c r="AF1000" i="5"/>
  <c r="AH1000" i="5" s="1"/>
  <c r="AG409" i="5"/>
  <c r="AG691" i="5"/>
  <c r="AF828" i="5"/>
  <c r="AJ828" i="5" s="1"/>
  <c r="R828" i="5" s="1"/>
  <c r="S828" i="5" s="1"/>
  <c r="AG1090" i="5"/>
  <c r="AA673" i="5"/>
  <c r="AD673" i="5" s="1"/>
  <c r="AA259" i="5"/>
  <c r="AG1019" i="5"/>
  <c r="AA565" i="5"/>
  <c r="AE565" i="5" s="1"/>
  <c r="H565" i="5" s="1"/>
  <c r="I565" i="5" s="1"/>
  <c r="I565" i="11" s="1"/>
  <c r="AG580" i="5"/>
  <c r="AF734" i="5"/>
  <c r="AJ734" i="5" s="1"/>
  <c r="R734" i="5" s="1"/>
  <c r="S734" i="5" s="1"/>
  <c r="S734" i="11" s="1"/>
  <c r="AA1029" i="5"/>
  <c r="AC1029" i="5" s="1"/>
  <c r="AF786" i="5"/>
  <c r="AA589" i="5"/>
  <c r="AC589" i="5" s="1"/>
  <c r="AF36" i="5"/>
  <c r="AG561" i="5"/>
  <c r="AF494" i="5"/>
  <c r="AI494" i="5" s="1"/>
  <c r="AG779" i="5"/>
  <c r="AF361" i="5"/>
  <c r="AH361" i="5" s="1"/>
  <c r="AF259" i="5"/>
  <c r="AJ259" i="5" s="1"/>
  <c r="R259" i="5" s="1"/>
  <c r="S259" i="5" s="1"/>
  <c r="S259" i="11" s="1"/>
  <c r="AG910" i="5"/>
  <c r="AF389" i="5"/>
  <c r="AJ389" i="5" s="1"/>
  <c r="R389" i="5" s="1"/>
  <c r="AG303" i="5"/>
  <c r="AF1094" i="5"/>
  <c r="AI1094" i="5" s="1"/>
  <c r="AG523" i="5"/>
  <c r="AF802" i="5"/>
  <c r="AI802" i="5" s="1"/>
  <c r="AF848" i="5"/>
  <c r="AJ848" i="5" s="1"/>
  <c r="R848" i="5" s="1"/>
  <c r="AF434" i="5"/>
  <c r="AJ434" i="5" s="1"/>
  <c r="R434" i="5" s="1"/>
  <c r="S434" i="5" s="1"/>
  <c r="S434" i="11" s="1"/>
  <c r="AG645" i="5"/>
  <c r="AG581" i="5"/>
  <c r="AF1045" i="5"/>
  <c r="AA411" i="5"/>
  <c r="AC411" i="5" s="1"/>
  <c r="AA493" i="5"/>
  <c r="AE493" i="5" s="1"/>
  <c r="H493" i="5" s="1"/>
  <c r="I493" i="5" s="1"/>
  <c r="I493" i="12" s="1"/>
  <c r="AG566" i="5"/>
  <c r="AG258" i="5"/>
  <c r="AA674" i="5"/>
  <c r="AE674" i="5" s="1"/>
  <c r="H674" i="5" s="1"/>
  <c r="I674" i="5" s="1"/>
  <c r="I674" i="11" s="1"/>
  <c r="AA455" i="5"/>
  <c r="AG628" i="5"/>
  <c r="AG647" i="5"/>
  <c r="AF545" i="5"/>
  <c r="AH545" i="5" s="1"/>
  <c r="AG162" i="5"/>
  <c r="AG125" i="5"/>
  <c r="AG897" i="5"/>
  <c r="AG938" i="5"/>
  <c r="AG563" i="5"/>
  <c r="AG694" i="5"/>
  <c r="AF625" i="5"/>
  <c r="AF808" i="5"/>
  <c r="AI808" i="5" s="1"/>
  <c r="AA829" i="5"/>
  <c r="AD829" i="5" s="1"/>
  <c r="AA121" i="5"/>
  <c r="AD121" i="5" s="1"/>
  <c r="AF655" i="5"/>
  <c r="AJ655" i="5" s="1"/>
  <c r="R655" i="5" s="1"/>
  <c r="S655" i="5" s="1"/>
  <c r="S655" i="11" s="1"/>
  <c r="AA632" i="5"/>
  <c r="AC632" i="5" s="1"/>
  <c r="AA608" i="5"/>
  <c r="AG205" i="5"/>
  <c r="AG867" i="5"/>
  <c r="AF892" i="5"/>
  <c r="AI892" i="5" s="1"/>
  <c r="AF583" i="5"/>
  <c r="AH583" i="5" s="1"/>
  <c r="AA739" i="5"/>
  <c r="AD739" i="5" s="1"/>
  <c r="AG78" i="5"/>
  <c r="AA235" i="5"/>
  <c r="AD235" i="5" s="1"/>
  <c r="AA317" i="5"/>
  <c r="AA456" i="5"/>
  <c r="AE456" i="5" s="1"/>
  <c r="H456" i="5" s="1"/>
  <c r="H456" i="12" s="1"/>
  <c r="AG51" i="5"/>
  <c r="AA296" i="5"/>
  <c r="AC296" i="5" s="1"/>
  <c r="AF809" i="5"/>
  <c r="AH809" i="5" s="1"/>
  <c r="AF698" i="5"/>
  <c r="AH698" i="5" s="1"/>
  <c r="AA299" i="5"/>
  <c r="AC299" i="5" s="1"/>
  <c r="AG501" i="5"/>
  <c r="AA1049" i="5"/>
  <c r="AG10" i="5"/>
  <c r="AG823" i="5"/>
  <c r="AG698" i="5"/>
  <c r="AF298" i="5"/>
  <c r="AH298" i="5" s="1"/>
  <c r="AA954" i="5"/>
  <c r="AD954" i="5" s="1"/>
  <c r="AA888" i="5"/>
  <c r="AE888" i="5" s="1"/>
  <c r="H888" i="5" s="1"/>
  <c r="H888" i="12" s="1"/>
  <c r="AA998" i="5"/>
  <c r="AC998" i="5" s="1"/>
  <c r="AG610" i="5"/>
  <c r="AA937" i="5"/>
  <c r="AC937" i="5" s="1"/>
  <c r="AG585" i="5"/>
  <c r="AF741" i="5"/>
  <c r="AH741" i="5" s="1"/>
  <c r="AF296" i="5"/>
  <c r="AJ296" i="5" s="1"/>
  <c r="R296" i="5" s="1"/>
  <c r="S296" i="5" s="1"/>
  <c r="S296" i="11" s="1"/>
  <c r="AA187" i="5"/>
  <c r="AE187" i="5" s="1"/>
  <c r="H187" i="5" s="1"/>
  <c r="I187" i="5" s="1"/>
  <c r="I187" i="12" s="1"/>
  <c r="AF675" i="5"/>
  <c r="AH675" i="5" s="1"/>
  <c r="AA340" i="5"/>
  <c r="AE340" i="5" s="1"/>
  <c r="H340" i="5" s="1"/>
  <c r="H340" i="12" s="1"/>
  <c r="AF35" i="5"/>
  <c r="AA712" i="5"/>
  <c r="AC712" i="5" s="1"/>
  <c r="AG713" i="5"/>
  <c r="AF391" i="5"/>
  <c r="AI391" i="5" s="1"/>
  <c r="AF492" i="5"/>
  <c r="AI492" i="5" s="1"/>
  <c r="AF1005" i="5"/>
  <c r="AJ1005" i="5" s="1"/>
  <c r="R1005" i="5" s="1"/>
  <c r="AA454" i="5"/>
  <c r="AD454" i="5" s="1"/>
  <c r="AG630" i="5"/>
  <c r="AG564" i="5"/>
  <c r="AG235" i="5"/>
  <c r="AG918" i="5"/>
  <c r="AF145" i="5"/>
  <c r="AI145" i="5" s="1"/>
  <c r="AF500" i="5"/>
  <c r="AI500" i="5" s="1"/>
  <c r="AG52" i="5"/>
  <c r="AG914" i="5"/>
  <c r="AG337" i="5"/>
  <c r="AF192" i="5"/>
  <c r="AF784" i="5"/>
  <c r="AI784" i="5" s="1"/>
  <c r="AF890" i="5"/>
  <c r="AF520" i="5"/>
  <c r="AH520" i="5" s="1"/>
  <c r="AA382" i="5"/>
  <c r="AC382" i="5" s="1"/>
  <c r="AA12" i="5"/>
  <c r="AC12" i="5" s="1"/>
  <c r="AF5" i="11"/>
  <c r="AF115" i="11"/>
  <c r="A178" i="11"/>
  <c r="AF467" i="11"/>
  <c r="AF1039" i="11"/>
  <c r="AF753" i="11"/>
  <c r="AF533" i="11"/>
  <c r="M358" i="11"/>
  <c r="Z95" i="11"/>
  <c r="M468" i="11"/>
  <c r="M402" i="11"/>
  <c r="AF555" i="11"/>
  <c r="A684" i="11"/>
  <c r="AF599" i="11"/>
  <c r="AF775" i="11"/>
  <c r="A640" i="11"/>
  <c r="M314" i="11"/>
  <c r="AF797" i="11"/>
  <c r="AB821" i="11"/>
  <c r="A530" i="11"/>
  <c r="A970" i="11"/>
  <c r="A376" i="11"/>
  <c r="M644" i="11"/>
  <c r="AB645" i="11"/>
  <c r="A816" i="11"/>
  <c r="M50" i="11"/>
  <c r="M226" i="11"/>
  <c r="M138" i="11"/>
  <c r="A24" i="11"/>
  <c r="AB799" i="11"/>
  <c r="M512" i="11"/>
  <c r="AF929" i="11"/>
  <c r="M248" i="11"/>
  <c r="M270" i="11"/>
  <c r="Z425" i="11"/>
  <c r="M798" i="11"/>
  <c r="A508" i="11"/>
  <c r="A618" i="11"/>
  <c r="A860" i="11"/>
  <c r="AF313" i="11"/>
  <c r="AA315" i="11"/>
  <c r="AF621" i="11"/>
  <c r="AA447" i="11"/>
  <c r="Z755" i="11"/>
  <c r="Z953" i="11"/>
  <c r="AA337" i="11"/>
  <c r="AB161" i="11"/>
  <c r="AB29" i="11"/>
  <c r="AB337" i="11"/>
  <c r="Z227" i="11"/>
  <c r="AB557" i="11"/>
  <c r="AA293" i="11"/>
  <c r="AF391" i="12"/>
  <c r="AJ391" i="12" s="1"/>
  <c r="AG33" i="12"/>
  <c r="Z51" i="12"/>
  <c r="AA557" i="12"/>
  <c r="Z887" i="12"/>
  <c r="Z798" i="12"/>
  <c r="AA29" i="12"/>
  <c r="Z292" i="12"/>
  <c r="AA1019" i="12"/>
  <c r="AB711" i="12"/>
  <c r="Z886" i="12"/>
  <c r="AB51" i="12"/>
  <c r="AB579" i="12"/>
  <c r="Z116" i="12"/>
  <c r="AA953" i="12"/>
  <c r="AA711" i="12"/>
  <c r="Z6" i="12"/>
  <c r="Z337" i="12"/>
  <c r="AA535" i="12"/>
  <c r="Z72" i="12"/>
  <c r="AA997" i="12"/>
  <c r="Z1063" i="12"/>
  <c r="Z1084" i="12"/>
  <c r="AB821" i="12"/>
  <c r="AB557" i="12"/>
  <c r="AB271" i="12"/>
  <c r="Z842" i="12"/>
  <c r="Z182" i="12"/>
  <c r="AA403" i="12"/>
  <c r="AA513" i="12"/>
  <c r="AA667" i="12"/>
  <c r="Z336" i="12"/>
  <c r="Z644" i="12"/>
  <c r="Z930" i="12"/>
  <c r="Z314" i="12"/>
  <c r="Z996" i="12"/>
  <c r="AB799" i="12"/>
  <c r="AA95" i="12"/>
  <c r="AA227" i="12"/>
  <c r="Z667" i="12"/>
  <c r="AA139" i="12"/>
  <c r="AA315" i="12"/>
  <c r="Z161" i="12"/>
  <c r="AA821" i="12"/>
  <c r="Z447" i="12"/>
  <c r="Z799" i="12"/>
  <c r="AB249" i="12"/>
  <c r="AA733" i="12"/>
  <c r="Z183" i="12"/>
  <c r="AA161" i="12"/>
  <c r="Z776" i="12"/>
  <c r="AB975" i="12"/>
  <c r="Z117" i="12"/>
  <c r="AB601" i="12"/>
  <c r="AA425" i="12"/>
  <c r="Z974" i="12"/>
  <c r="Z732" i="12"/>
  <c r="Z600" i="12"/>
  <c r="Z50" i="12"/>
  <c r="Z622" i="12"/>
  <c r="AA909" i="12"/>
  <c r="AB183" i="12"/>
  <c r="Z733" i="12"/>
  <c r="AA205" i="12"/>
  <c r="Z601" i="12"/>
  <c r="AA491" i="12"/>
  <c r="AB1085" i="12"/>
  <c r="AB359" i="12"/>
  <c r="AB645" i="12"/>
  <c r="AB95" i="12"/>
  <c r="Z579" i="12"/>
  <c r="AA579" i="12"/>
  <c r="Z777" i="12"/>
  <c r="AB667" i="12"/>
  <c r="Z468" i="12"/>
  <c r="AB403" i="12"/>
  <c r="AB535" i="12"/>
  <c r="Z73" i="12"/>
  <c r="AA689" i="12"/>
  <c r="Z556" i="12"/>
  <c r="Z1040" i="12"/>
  <c r="Z380" i="12"/>
  <c r="Z160" i="12"/>
  <c r="Z578" i="12"/>
  <c r="AA843" i="12"/>
  <c r="AA645" i="12"/>
  <c r="AA1041" i="12"/>
  <c r="AA1085" i="12"/>
  <c r="AA73" i="12"/>
  <c r="AB623" i="12"/>
  <c r="AB29" i="12"/>
  <c r="Z843" i="12"/>
  <c r="Z557" i="12"/>
  <c r="AA755" i="12"/>
  <c r="Z293" i="12"/>
  <c r="Z953" i="12"/>
  <c r="AB227" i="12"/>
  <c r="AB491" i="12"/>
  <c r="Z688" i="12"/>
  <c r="Z94" i="12"/>
  <c r="Z248" i="12"/>
  <c r="Z270" i="12"/>
  <c r="Z820" i="12"/>
  <c r="AB887" i="12"/>
  <c r="AA887" i="12"/>
  <c r="Z1019" i="12"/>
  <c r="AB293" i="12"/>
  <c r="Z271" i="12"/>
  <c r="Z95" i="12"/>
  <c r="Z29" i="12"/>
  <c r="AB843" i="12"/>
  <c r="AB139" i="12"/>
  <c r="AA865" i="12"/>
  <c r="AB755" i="12"/>
  <c r="Z381" i="12"/>
  <c r="Z1085" i="12"/>
  <c r="AB777" i="12"/>
  <c r="Z226" i="12"/>
  <c r="Z358" i="12"/>
  <c r="Z754" i="12"/>
  <c r="Z446" i="12"/>
  <c r="Z402" i="12"/>
  <c r="Z908" i="12"/>
  <c r="Z534" i="12"/>
  <c r="Z864" i="12"/>
  <c r="AB931" i="12"/>
  <c r="Z139" i="12"/>
  <c r="AB469" i="12"/>
  <c r="Z425" i="12"/>
  <c r="Z975" i="12"/>
  <c r="AA447" i="12"/>
  <c r="Z513" i="12"/>
  <c r="AA601" i="12"/>
  <c r="AB953" i="12"/>
  <c r="AB447" i="12"/>
  <c r="Z711" i="12"/>
  <c r="Z403" i="12"/>
  <c r="Z755" i="12"/>
  <c r="AB1063" i="12"/>
  <c r="Z424" i="12"/>
  <c r="Z1018" i="12"/>
  <c r="Z952" i="12"/>
  <c r="Z28" i="12"/>
  <c r="Z512" i="12"/>
  <c r="AB513" i="12"/>
  <c r="AB997" i="12"/>
  <c r="Z865" i="12"/>
  <c r="AB205" i="12"/>
  <c r="Z1041" i="12"/>
  <c r="Z689" i="12"/>
  <c r="AB161" i="12"/>
  <c r="Z535" i="12"/>
  <c r="AA359" i="12"/>
  <c r="AA249" i="12"/>
  <c r="Z623" i="12"/>
  <c r="Z491" i="12"/>
  <c r="AB425" i="12"/>
  <c r="AA124" i="12"/>
  <c r="AD124" i="12" s="1"/>
  <c r="AG977" i="12"/>
  <c r="AA956" i="12"/>
  <c r="AE956" i="12" s="1"/>
  <c r="AA17" i="12"/>
  <c r="AD17" i="12" s="1"/>
  <c r="AF1005" i="12"/>
  <c r="AH1005" i="12" s="1"/>
  <c r="AA960" i="12"/>
  <c r="AC960" i="12" s="1"/>
  <c r="AF869" i="12"/>
  <c r="AH869" i="12" s="1"/>
  <c r="AF582" i="12"/>
  <c r="AH582" i="12" s="1"/>
  <c r="AG1023" i="12"/>
  <c r="AG12" i="12"/>
  <c r="AG37" i="12"/>
  <c r="AF958" i="12"/>
  <c r="AI958" i="12" s="1"/>
  <c r="AF1023" i="12"/>
  <c r="AI1023" i="12" s="1"/>
  <c r="AF453" i="12"/>
  <c r="AJ453" i="12" s="1"/>
  <c r="AF783" i="12"/>
  <c r="AH783" i="12" s="1"/>
  <c r="AF676" i="12"/>
  <c r="AH676" i="12" s="1"/>
  <c r="AF852" i="12"/>
  <c r="AJ852" i="12" s="1"/>
  <c r="AF998" i="12"/>
  <c r="AH998" i="12" s="1"/>
  <c r="AF429" i="12"/>
  <c r="AH429" i="12" s="1"/>
  <c r="AF1046" i="12"/>
  <c r="AJ1046" i="12" s="1"/>
  <c r="AA676" i="12"/>
  <c r="AC676" i="12" s="1"/>
  <c r="AF977" i="12"/>
  <c r="AJ977" i="12" s="1"/>
  <c r="AF324" i="12"/>
  <c r="AI324" i="12" s="1"/>
  <c r="AF919" i="12"/>
  <c r="AI919" i="12" s="1"/>
  <c r="AF493" i="12"/>
  <c r="AJ493" i="12" s="1"/>
  <c r="AF478" i="12"/>
  <c r="AI478" i="12" s="1"/>
  <c r="AF452" i="12"/>
  <c r="AI452" i="12" s="1"/>
  <c r="AG493" i="12"/>
  <c r="AF567" i="12"/>
  <c r="AH567" i="12" s="1"/>
  <c r="AG232" i="12"/>
  <c r="AG411" i="12"/>
  <c r="AG852" i="12"/>
  <c r="AG1026" i="12"/>
  <c r="AG580" i="12"/>
  <c r="AF75" i="12"/>
  <c r="AI75" i="12" s="1"/>
  <c r="AA825" i="12"/>
  <c r="AE825" i="12" s="1"/>
  <c r="AG919" i="12"/>
  <c r="AA544" i="12"/>
  <c r="AC544" i="12" s="1"/>
  <c r="AA147" i="12"/>
  <c r="AE147" i="12" s="1"/>
  <c r="AF934" i="12"/>
  <c r="AH934" i="12" s="1"/>
  <c r="AA935" i="12"/>
  <c r="AC935" i="12" s="1"/>
  <c r="AG236" i="12"/>
  <c r="AF80" i="12"/>
  <c r="AJ80" i="12" s="1"/>
  <c r="AF933" i="12"/>
  <c r="AI933" i="12" s="1"/>
  <c r="AG959" i="12"/>
  <c r="AA1046" i="12"/>
  <c r="AC1046" i="12" s="1"/>
  <c r="AF521" i="12"/>
  <c r="AJ521" i="12" s="1"/>
  <c r="AG871" i="12"/>
  <c r="AG16" i="12"/>
  <c r="AF272" i="12"/>
  <c r="AH272" i="12" s="1"/>
  <c r="AA1051" i="12"/>
  <c r="AE1051" i="12" s="1"/>
  <c r="AF250" i="12"/>
  <c r="AH250" i="12" s="1"/>
  <c r="AF54" i="12"/>
  <c r="AH54" i="12" s="1"/>
  <c r="AG1021" i="12"/>
  <c r="AA957" i="12"/>
  <c r="AF1069" i="12"/>
  <c r="AI1069" i="12" s="1"/>
  <c r="AA890" i="12"/>
  <c r="AE890" i="12" s="1"/>
  <c r="AF1065" i="12"/>
  <c r="AI1065" i="12" s="1"/>
  <c r="AG910" i="12"/>
  <c r="AG521" i="12"/>
  <c r="AF232" i="12"/>
  <c r="AH232" i="12" s="1"/>
  <c r="AF147" i="12"/>
  <c r="AJ147" i="12" s="1"/>
  <c r="AF1071" i="12"/>
  <c r="AH1071" i="12" s="1"/>
  <c r="AG762" i="12"/>
  <c r="AG429" i="12"/>
  <c r="AG654" i="12"/>
  <c r="AG452" i="12"/>
  <c r="AA582" i="12"/>
  <c r="AD582" i="12" s="1"/>
  <c r="AA298" i="12"/>
  <c r="AD298" i="12" s="1"/>
  <c r="AA1029" i="12"/>
  <c r="AC1029" i="12" s="1"/>
  <c r="AA607" i="12"/>
  <c r="AC607" i="12" s="1"/>
  <c r="AG673" i="12"/>
  <c r="AF584" i="12"/>
  <c r="AJ584" i="12" s="1"/>
  <c r="AG784" i="12"/>
  <c r="AF369" i="12"/>
  <c r="AF1051" i="12"/>
  <c r="AF867" i="12"/>
  <c r="AI867" i="12" s="1"/>
  <c r="AF165" i="12"/>
  <c r="AI165" i="12" s="1"/>
  <c r="AA670" i="12"/>
  <c r="AD670" i="12" s="1"/>
  <c r="AF565" i="12"/>
  <c r="AJ565" i="12" s="1"/>
  <c r="AF957" i="12"/>
  <c r="AG1069" i="12"/>
  <c r="AA672" i="12"/>
  <c r="AG1065" i="12"/>
  <c r="AF910" i="12"/>
  <c r="AJ910" i="12" s="1"/>
  <c r="AF479" i="12"/>
  <c r="AI479" i="12" s="1"/>
  <c r="AG144" i="12"/>
  <c r="AA915" i="12"/>
  <c r="AD915" i="12" s="1"/>
  <c r="AA764" i="12"/>
  <c r="AD764" i="12" s="1"/>
  <c r="AG958" i="12"/>
  <c r="AG960" i="12"/>
  <c r="AF433" i="12"/>
  <c r="AH433" i="12" s="1"/>
  <c r="AA869" i="12"/>
  <c r="AC869" i="12" s="1"/>
  <c r="AG757" i="12"/>
  <c r="AA932" i="12"/>
  <c r="AD932" i="12" s="1"/>
  <c r="AA191" i="12"/>
  <c r="AD191" i="12" s="1"/>
  <c r="AF715" i="12"/>
  <c r="AJ715" i="12" s="1"/>
  <c r="AA628" i="12"/>
  <c r="AF520" i="12"/>
  <c r="AJ520" i="12" s="1"/>
  <c r="AG645" i="12"/>
  <c r="AA1021" i="12"/>
  <c r="AD1021" i="12" s="1"/>
  <c r="AF698" i="12"/>
  <c r="AJ698" i="12" s="1"/>
  <c r="AF34" i="12"/>
  <c r="AI34" i="12" s="1"/>
  <c r="AF148" i="12"/>
  <c r="AI148" i="12" s="1"/>
  <c r="AF844" i="12"/>
  <c r="AH844" i="12" s="1"/>
  <c r="AF79" i="12"/>
  <c r="AH79" i="12" s="1"/>
  <c r="AG932" i="12"/>
  <c r="AF848" i="12"/>
  <c r="AH848" i="12" s="1"/>
  <c r="AG1073" i="12"/>
  <c r="AG985" i="12"/>
  <c r="AF888" i="12"/>
  <c r="AJ888" i="12" s="1"/>
  <c r="AG479" i="12"/>
  <c r="AF144" i="12"/>
  <c r="AI144" i="12" s="1"/>
  <c r="AG104" i="12"/>
  <c r="AF801" i="12"/>
  <c r="AI801" i="12" s="1"/>
  <c r="AF979" i="12"/>
  <c r="AF383" i="12"/>
  <c r="AG956" i="12"/>
  <c r="AG783" i="12"/>
  <c r="AG207" i="12"/>
  <c r="AF384" i="12"/>
  <c r="AI384" i="12" s="1"/>
  <c r="AF697" i="12"/>
  <c r="AI697" i="12" s="1"/>
  <c r="AG720" i="12"/>
  <c r="AA1004" i="12"/>
  <c r="AF81" i="12"/>
  <c r="AI81" i="12" s="1"/>
  <c r="AG713" i="12"/>
  <c r="AG676" i="12"/>
  <c r="AF670" i="12"/>
  <c r="AH670" i="12" s="1"/>
  <c r="AF9" i="12"/>
  <c r="AJ9" i="12" s="1"/>
  <c r="AF999" i="12"/>
  <c r="AI999" i="12" s="1"/>
  <c r="AA272" i="12"/>
  <c r="AE272" i="12" s="1"/>
  <c r="AA60" i="12"/>
  <c r="AC60" i="12" s="1"/>
  <c r="AG148" i="12"/>
  <c r="AF761" i="12"/>
  <c r="AJ761" i="12" s="1"/>
  <c r="AA431" i="12"/>
  <c r="AD431" i="12" s="1"/>
  <c r="AF303" i="12"/>
  <c r="AJ303" i="12" s="1"/>
  <c r="AF932" i="12"/>
  <c r="AF470" i="12"/>
  <c r="AF1073" i="12"/>
  <c r="AI1073" i="12" s="1"/>
  <c r="AF985" i="12"/>
  <c r="AH985" i="12" s="1"/>
  <c r="AG888" i="12"/>
  <c r="AG228" i="12"/>
  <c r="AF456" i="12"/>
  <c r="AI456" i="12" s="1"/>
  <c r="AF104" i="12"/>
  <c r="AJ104" i="12" s="1"/>
  <c r="AF983" i="12"/>
  <c r="AJ983" i="12" s="1"/>
  <c r="AA829" i="12"/>
  <c r="AE829" i="12" s="1"/>
  <c r="AF1067" i="12"/>
  <c r="AA692" i="12"/>
  <c r="AE692" i="12" s="1"/>
  <c r="AF341" i="12"/>
  <c r="AI341" i="12" s="1"/>
  <c r="AG582" i="12"/>
  <c r="AG1042" i="12"/>
  <c r="AG1086" i="12"/>
  <c r="AA407" i="12"/>
  <c r="AD407" i="12" s="1"/>
  <c r="AF963" i="12"/>
  <c r="AH963" i="12" s="1"/>
  <c r="AG763" i="12"/>
  <c r="AF184" i="12"/>
  <c r="AH184" i="12" s="1"/>
  <c r="AG697" i="12"/>
  <c r="AF560" i="12"/>
  <c r="AI560" i="12" s="1"/>
  <c r="AF412" i="12"/>
  <c r="AI412" i="12" s="1"/>
  <c r="AA11" i="12"/>
  <c r="AE11" i="12" s="1"/>
  <c r="AG999" i="12"/>
  <c r="AG344" i="12"/>
  <c r="AG955" i="12"/>
  <c r="AF588" i="12"/>
  <c r="AI588" i="12" s="1"/>
  <c r="AA295" i="12"/>
  <c r="AC295" i="12" s="1"/>
  <c r="AA303" i="12"/>
  <c r="AD303" i="12" s="1"/>
  <c r="AF122" i="12"/>
  <c r="AI122" i="12" s="1"/>
  <c r="AG470" i="12"/>
  <c r="AG1027" i="12"/>
  <c r="AF939" i="12"/>
  <c r="AI939" i="12" s="1"/>
  <c r="AF228" i="12"/>
  <c r="AJ228" i="12" s="1"/>
  <c r="AF448" i="12"/>
  <c r="AH448" i="12" s="1"/>
  <c r="AG119" i="12"/>
  <c r="AG809" i="12"/>
  <c r="AA830" i="12"/>
  <c r="AF96" i="12"/>
  <c r="AA1005" i="12"/>
  <c r="AE1005" i="12" s="1"/>
  <c r="AA875" i="12"/>
  <c r="AE875" i="12" s="1"/>
  <c r="AF912" i="12"/>
  <c r="AA668" i="12"/>
  <c r="AG1005" i="12"/>
  <c r="AA275" i="12"/>
  <c r="AD275" i="12" s="1"/>
  <c r="AG192" i="12"/>
  <c r="AF477" i="12"/>
  <c r="AJ477" i="12" s="1"/>
  <c r="AF53" i="12"/>
  <c r="AJ53" i="12" s="1"/>
  <c r="AF1002" i="12"/>
  <c r="AJ1002" i="12" s="1"/>
  <c r="AF1021" i="12"/>
  <c r="AI1021" i="12" s="1"/>
  <c r="AF651" i="12"/>
  <c r="AF740" i="12"/>
  <c r="AG295" i="12"/>
  <c r="AA758" i="12"/>
  <c r="AC758" i="12" s="1"/>
  <c r="AF646" i="12"/>
  <c r="AH646" i="12" s="1"/>
  <c r="AF829" i="12"/>
  <c r="AJ829" i="12" s="1"/>
  <c r="AF955" i="12"/>
  <c r="AI955" i="12" s="1"/>
  <c r="AF101" i="12"/>
  <c r="AH101" i="12" s="1"/>
  <c r="AF280" i="12"/>
  <c r="AA649" i="12"/>
  <c r="AD649" i="12" s="1"/>
  <c r="AF765" i="12"/>
  <c r="AI765" i="12" s="1"/>
  <c r="AA1045" i="12"/>
  <c r="AF1027" i="12"/>
  <c r="AG939" i="12"/>
  <c r="AA235" i="12"/>
  <c r="AD235" i="12" s="1"/>
  <c r="AF517" i="12"/>
  <c r="AJ517" i="12" s="1"/>
  <c r="AA448" i="12"/>
  <c r="AF119" i="12"/>
  <c r="AI119" i="12" s="1"/>
  <c r="AA1043" i="12"/>
  <c r="AE1043" i="12" s="1"/>
  <c r="AA608" i="12"/>
  <c r="AE608" i="12" s="1"/>
  <c r="AG674" i="12"/>
  <c r="AG895" i="12"/>
  <c r="AA646" i="12"/>
  <c r="AE646" i="12" s="1"/>
  <c r="AF76" i="12"/>
  <c r="AH76" i="12" s="1"/>
  <c r="AF628" i="12"/>
  <c r="AI628" i="12" s="1"/>
  <c r="AG1049" i="12"/>
  <c r="AG498" i="12"/>
  <c r="AG610" i="12"/>
  <c r="AA559" i="12"/>
  <c r="AE559" i="12" s="1"/>
  <c r="AG561" i="12"/>
  <c r="AG715" i="12"/>
  <c r="AA632" i="12"/>
  <c r="AF273" i="12"/>
  <c r="AJ273" i="12" s="1"/>
  <c r="AF299" i="12"/>
  <c r="AI299" i="12" s="1"/>
  <c r="AF649" i="12"/>
  <c r="AJ649" i="12" s="1"/>
  <c r="AA79" i="12"/>
  <c r="AD79" i="12" s="1"/>
  <c r="AF606" i="12"/>
  <c r="AJ606" i="12" s="1"/>
  <c r="AF516" i="12"/>
  <c r="AJ516" i="12" s="1"/>
  <c r="AA938" i="12"/>
  <c r="AD938" i="12" s="1"/>
  <c r="AA9" i="12"/>
  <c r="AD9" i="12" s="1"/>
  <c r="AF758" i="12"/>
  <c r="AH758" i="12" s="1"/>
  <c r="AF608" i="12"/>
  <c r="AF959" i="12"/>
  <c r="AH959" i="12" s="1"/>
  <c r="AF1045" i="12"/>
  <c r="AH1045" i="12" s="1"/>
  <c r="AF236" i="12"/>
  <c r="AH236" i="12" s="1"/>
  <c r="AG478" i="12"/>
  <c r="AF235" i="12"/>
  <c r="AG517" i="12"/>
  <c r="AF411" i="12"/>
  <c r="AJ411" i="12" s="1"/>
  <c r="AG80" i="12"/>
  <c r="AF1089" i="12"/>
  <c r="AJ1089" i="12" s="1"/>
  <c r="AF936" i="12"/>
  <c r="AJ936" i="12" s="1"/>
  <c r="AF779" i="12"/>
  <c r="AH779" i="12" s="1"/>
  <c r="AA1003" i="12"/>
  <c r="AD1003" i="12" s="1"/>
  <c r="AG1051" i="12"/>
  <c r="AA852" i="12"/>
  <c r="AD852" i="12" s="1"/>
  <c r="AA780" i="12"/>
  <c r="AE780" i="12" s="1"/>
  <c r="AG425" i="12"/>
  <c r="AA475" i="12"/>
  <c r="AC475" i="12" s="1"/>
  <c r="AG384" i="12"/>
  <c r="AG231" i="12"/>
  <c r="AG190" i="12"/>
  <c r="AF823" i="12"/>
  <c r="AI823" i="12" s="1"/>
  <c r="AG34" i="12"/>
  <c r="AF39" i="12"/>
  <c r="AH39" i="12" s="1"/>
  <c r="AF145" i="12"/>
  <c r="AA584" i="12"/>
  <c r="AC584" i="12" s="1"/>
  <c r="AF16" i="12"/>
  <c r="AI16" i="12" s="1"/>
  <c r="AG563" i="12"/>
  <c r="AG1044" i="12"/>
  <c r="AG651" i="12"/>
  <c r="AG79" i="12"/>
  <c r="AG567" i="12"/>
  <c r="AG250" i="12"/>
  <c r="AA165" i="12"/>
  <c r="AA210" i="12"/>
  <c r="AG346" i="12"/>
  <c r="AA765" i="12"/>
  <c r="AE765" i="12" s="1"/>
  <c r="AG369" i="12"/>
  <c r="AG717" i="12"/>
  <c r="AG516" i="12"/>
  <c r="AA253" i="12"/>
  <c r="AE253" i="12" s="1"/>
  <c r="AG844" i="12"/>
  <c r="AG427" i="12"/>
  <c r="AG649" i="12"/>
  <c r="AH31" i="12"/>
  <c r="AI31" i="12"/>
  <c r="AJ31" i="12"/>
  <c r="AF38" i="12"/>
  <c r="AG9" i="12"/>
  <c r="AA873" i="12"/>
  <c r="AF124" i="12"/>
  <c r="AG584" i="12"/>
  <c r="AA39" i="12"/>
  <c r="AG280" i="12"/>
  <c r="AA844" i="12"/>
  <c r="AA364" i="12"/>
  <c r="AG14" i="12"/>
  <c r="AG918" i="12"/>
  <c r="AF976" i="12"/>
  <c r="AA894" i="12"/>
  <c r="AA186" i="12"/>
  <c r="AG742" i="12"/>
  <c r="AA255" i="12"/>
  <c r="AG1004" i="12"/>
  <c r="AA697" i="12"/>
  <c r="AG821" i="12"/>
  <c r="AF1086" i="12"/>
  <c r="AA1092" i="12"/>
  <c r="AA963" i="12"/>
  <c r="AF699" i="12"/>
  <c r="AF475" i="12"/>
  <c r="AG936" i="12"/>
  <c r="AA870" i="12"/>
  <c r="AG1063" i="12"/>
  <c r="AF523" i="12"/>
  <c r="AA715" i="12"/>
  <c r="AA77" i="12"/>
  <c r="AG367" i="12"/>
  <c r="AF498" i="12"/>
  <c r="AA853" i="12"/>
  <c r="AG492" i="12"/>
  <c r="AA274" i="12"/>
  <c r="AF1088" i="12"/>
  <c r="AA896" i="12"/>
  <c r="AG1019" i="12"/>
  <c r="AG607" i="12"/>
  <c r="AG323" i="12"/>
  <c r="AG146" i="12"/>
  <c r="AA1071" i="12"/>
  <c r="AF982" i="12"/>
  <c r="AA1069" i="12"/>
  <c r="AG99" i="12"/>
  <c r="AA603" i="12"/>
  <c r="AF673" i="12"/>
  <c r="AA207" i="12"/>
  <c r="AG982" i="12"/>
  <c r="AG1091" i="12"/>
  <c r="AG718" i="12"/>
  <c r="AG559" i="12"/>
  <c r="AA164" i="12"/>
  <c r="AF193" i="12"/>
  <c r="AA192" i="12"/>
  <c r="AG52" i="12"/>
  <c r="AF345" i="12"/>
  <c r="AA228" i="12"/>
  <c r="AA517" i="12"/>
  <c r="AF189" i="12"/>
  <c r="AG1085" i="12"/>
  <c r="AF118" i="12"/>
  <c r="AG980" i="12"/>
  <c r="AA783" i="12"/>
  <c r="AF367" i="12"/>
  <c r="AA472" i="12"/>
  <c r="AA81" i="12"/>
  <c r="AA1024" i="12"/>
  <c r="AA171" i="12"/>
  <c r="AF720" i="12"/>
  <c r="AF74" i="12"/>
  <c r="AF980" i="12"/>
  <c r="AG1064" i="12"/>
  <c r="AG896" i="12"/>
  <c r="AG100" i="12"/>
  <c r="AG976" i="12"/>
  <c r="AF185" i="12"/>
  <c r="AA494" i="12"/>
  <c r="AA188" i="12"/>
  <c r="AG227" i="12"/>
  <c r="AA167" i="12"/>
  <c r="AG712" i="12"/>
  <c r="AA895" i="12"/>
  <c r="AF77" i="12"/>
  <c r="AA893" i="12"/>
  <c r="AA1042" i="12"/>
  <c r="AA694" i="12"/>
  <c r="AA519" i="12"/>
  <c r="AF497" i="12"/>
  <c r="AG494" i="12"/>
  <c r="AG475" i="12"/>
  <c r="AA977" i="12"/>
  <c r="AG315" i="12"/>
  <c r="AG476" i="12"/>
  <c r="AA74" i="12"/>
  <c r="AG523" i="12"/>
  <c r="AA325" i="12"/>
  <c r="AF825" i="12"/>
  <c r="AA478" i="12"/>
  <c r="AF123" i="12"/>
  <c r="AG695" i="12"/>
  <c r="AG121" i="12"/>
  <c r="AA98" i="12"/>
  <c r="AA231" i="12"/>
  <c r="AA497" i="12"/>
  <c r="AA611" i="12"/>
  <c r="AG1041" i="12"/>
  <c r="AA1020" i="12"/>
  <c r="AG191" i="12"/>
  <c r="AG519" i="12"/>
  <c r="AA149" i="12"/>
  <c r="AA82" i="12"/>
  <c r="AG300" i="12"/>
  <c r="AG1043" i="12"/>
  <c r="AF539" i="12"/>
  <c r="AA388" i="12"/>
  <c r="AG383" i="12"/>
  <c r="AA824" i="12"/>
  <c r="AG825" i="12"/>
  <c r="AG189" i="12"/>
  <c r="AF301" i="12"/>
  <c r="AF1092" i="12"/>
  <c r="AF514" i="12"/>
  <c r="AF1029" i="12"/>
  <c r="AG118" i="12"/>
  <c r="AF432" i="12"/>
  <c r="AF1028" i="12"/>
  <c r="AA426" i="12"/>
  <c r="AF492" i="12"/>
  <c r="AF610" i="12"/>
  <c r="AG1095" i="12"/>
  <c r="AA741" i="12"/>
  <c r="AF251" i="12"/>
  <c r="AG301" i="12"/>
  <c r="AG1094" i="12"/>
  <c r="AF961" i="12"/>
  <c r="AF213" i="12"/>
  <c r="AA389" i="12"/>
  <c r="AF559" i="12"/>
  <c r="AG1006" i="12"/>
  <c r="AG161" i="12"/>
  <c r="AA718" i="12"/>
  <c r="AF1087" i="12"/>
  <c r="AF300" i="12"/>
  <c r="AF56" i="12"/>
  <c r="AG831" i="12"/>
  <c r="AA760" i="12"/>
  <c r="AA651" i="12"/>
  <c r="AG139" i="12"/>
  <c r="AG497" i="12"/>
  <c r="AG428" i="12"/>
  <c r="AF875" i="12"/>
  <c r="AF536" i="12"/>
  <c r="AG799" i="12"/>
  <c r="AA429" i="12"/>
  <c r="AG875" i="12"/>
  <c r="AF1068" i="12"/>
  <c r="AA962" i="12"/>
  <c r="AF207" i="12"/>
  <c r="AG631" i="12"/>
  <c r="AA919" i="12"/>
  <c r="AA1065" i="12"/>
  <c r="AG962" i="12"/>
  <c r="AA712" i="12"/>
  <c r="AF338" i="12"/>
  <c r="AG714" i="12"/>
  <c r="AG758" i="12"/>
  <c r="AA959" i="12"/>
  <c r="AG435" i="12"/>
  <c r="AG1066" i="12"/>
  <c r="AF631" i="12"/>
  <c r="AF714" i="12"/>
  <c r="AF281" i="12"/>
  <c r="AF757" i="12"/>
  <c r="AF868" i="12"/>
  <c r="AA809" i="12"/>
  <c r="AG500" i="12"/>
  <c r="AA1023" i="12"/>
  <c r="AF98" i="12"/>
  <c r="AG413" i="12"/>
  <c r="AA759" i="12"/>
  <c r="AF316" i="12"/>
  <c r="AF473" i="12"/>
  <c r="AA474" i="12"/>
  <c r="AF853" i="12"/>
  <c r="AA562" i="12"/>
  <c r="AA492" i="12"/>
  <c r="AG208" i="12"/>
  <c r="AG646" i="12"/>
  <c r="AF607" i="12"/>
  <c r="AG741" i="12"/>
  <c r="AA452" i="12"/>
  <c r="AG605" i="12"/>
  <c r="AA103" i="12"/>
  <c r="AG390" i="12"/>
  <c r="AG625" i="12"/>
  <c r="AG1050" i="12"/>
  <c r="AA118" i="12"/>
  <c r="AA123" i="12"/>
  <c r="AA716" i="12"/>
  <c r="AF1066" i="12"/>
  <c r="AF149" i="12"/>
  <c r="AA1094" i="12"/>
  <c r="AA1068" i="12"/>
  <c r="AG1092" i="12"/>
  <c r="AG759" i="12"/>
  <c r="AA430" i="12"/>
  <c r="AF146" i="12"/>
  <c r="AA520" i="12"/>
  <c r="AF935" i="12"/>
  <c r="AG937" i="12"/>
  <c r="AA302" i="12"/>
  <c r="AA980" i="12"/>
  <c r="AA982" i="12"/>
  <c r="AF519" i="12"/>
  <c r="AF78" i="12"/>
  <c r="AG426" i="12"/>
  <c r="AA59" i="12"/>
  <c r="AF162" i="12"/>
  <c r="AF1050" i="12"/>
  <c r="AA1095" i="12"/>
  <c r="AA602" i="12"/>
  <c r="AF215" i="12"/>
  <c r="AF476" i="12"/>
  <c r="AF981" i="12"/>
  <c r="AG455" i="12"/>
  <c r="AG893" i="12"/>
  <c r="AA105" i="12"/>
  <c r="AA516" i="12"/>
  <c r="AG868" i="12"/>
  <c r="AG496" i="12"/>
  <c r="AA360" i="12"/>
  <c r="AA237" i="12"/>
  <c r="AA674" i="12"/>
  <c r="AF387" i="12"/>
  <c r="AA127" i="12"/>
  <c r="AF52" i="12"/>
  <c r="AF127" i="12"/>
  <c r="AA119" i="12"/>
  <c r="AG1090" i="12"/>
  <c r="AG215" i="12"/>
  <c r="AG1024" i="12"/>
  <c r="AF454" i="12"/>
  <c r="AG934" i="12"/>
  <c r="AF1007" i="12"/>
  <c r="AG603" i="12"/>
  <c r="AG894" i="12"/>
  <c r="AA933" i="12"/>
  <c r="AG456" i="12"/>
  <c r="AA189" i="12"/>
  <c r="AG77" i="12"/>
  <c r="AG583" i="12"/>
  <c r="AF1001" i="12"/>
  <c r="AA523" i="12"/>
  <c r="AG848" i="12"/>
  <c r="AG869" i="12"/>
  <c r="AA477" i="12"/>
  <c r="AG558" i="12"/>
  <c r="AA232" i="12"/>
  <c r="AG205" i="12"/>
  <c r="AF278" i="12"/>
  <c r="AA714" i="12"/>
  <c r="AG166" i="12"/>
  <c r="AA916" i="12"/>
  <c r="AG1007" i="12"/>
  <c r="AF407" i="12"/>
  <c r="AG341" i="12"/>
  <c r="AF543" i="12"/>
  <c r="AG449" i="12"/>
  <c r="AA454" i="12"/>
  <c r="AA428" i="12"/>
  <c r="AF256" i="12"/>
  <c r="AA473" i="12"/>
  <c r="AG78" i="12"/>
  <c r="AA166" i="12"/>
  <c r="AA273" i="12"/>
  <c r="AF874" i="12"/>
  <c r="AF120" i="12"/>
  <c r="AG515" i="12"/>
  <c r="AA208" i="12"/>
  <c r="AG381" i="12"/>
  <c r="AA629" i="12"/>
  <c r="AF1043" i="12"/>
  <c r="AG81" i="12"/>
  <c r="AG764" i="12"/>
  <c r="AA433" i="12"/>
  <c r="AG693" i="12"/>
  <c r="AA58" i="12"/>
  <c r="AA631" i="12"/>
  <c r="AA410" i="12"/>
  <c r="AF962" i="12"/>
  <c r="AF762" i="12"/>
  <c r="AG699" i="12"/>
  <c r="AG366" i="12"/>
  <c r="AF390" i="12"/>
  <c r="AA804" i="12"/>
  <c r="AG935" i="12"/>
  <c r="AA144" i="12"/>
  <c r="AG957" i="12"/>
  <c r="AA762" i="12"/>
  <c r="AF896" i="12"/>
  <c r="AF166" i="12"/>
  <c r="AG847" i="12"/>
  <c r="AF61" i="12"/>
  <c r="AG258" i="12"/>
  <c r="AA1072" i="12"/>
  <c r="AA387" i="12"/>
  <c r="AG277" i="12"/>
  <c r="AA471" i="12"/>
  <c r="AA100" i="12"/>
  <c r="AA344" i="12"/>
  <c r="AF785" i="12"/>
  <c r="AF82" i="12"/>
  <c r="AG889" i="12"/>
  <c r="AF100" i="12"/>
  <c r="AG149" i="12"/>
  <c r="AF585" i="12"/>
  <c r="AG1022" i="12"/>
  <c r="AA536" i="12"/>
  <c r="AA296" i="12"/>
  <c r="AA83" i="12"/>
  <c r="AF541" i="12"/>
  <c r="AF911" i="12"/>
  <c r="AA522" i="12"/>
  <c r="AA384" i="12"/>
  <c r="AA958" i="12"/>
  <c r="AA979" i="12"/>
  <c r="AA294" i="12"/>
  <c r="AA1088" i="12"/>
  <c r="AA868" i="12"/>
  <c r="AA435" i="12"/>
  <c r="AA954" i="12"/>
  <c r="AG777" i="12"/>
  <c r="AA479" i="12"/>
  <c r="AA1001" i="12"/>
  <c r="AF892" i="12"/>
  <c r="AG51" i="12"/>
  <c r="AA695" i="12"/>
  <c r="AF206" i="12"/>
  <c r="AF302" i="12"/>
  <c r="AG206" i="12"/>
  <c r="AA168" i="12"/>
  <c r="AA1022" i="12"/>
  <c r="AG981" i="12"/>
  <c r="AA278" i="12"/>
  <c r="AA1006" i="12"/>
  <c r="AG293" i="12"/>
  <c r="AA96" i="12"/>
  <c r="AA669" i="12"/>
  <c r="AA580" i="12"/>
  <c r="AF258" i="12"/>
  <c r="AG237" i="12"/>
  <c r="AG677" i="12"/>
  <c r="AA1064" i="12"/>
  <c r="AA872" i="12"/>
  <c r="AF544" i="12"/>
  <c r="AG278" i="12"/>
  <c r="AG587" i="12"/>
  <c r="AA432" i="12"/>
  <c r="AG1045" i="12"/>
  <c r="AA781" i="12"/>
  <c r="AF121" i="12"/>
  <c r="AG522" i="12"/>
  <c r="AF494" i="12"/>
  <c r="AG743" i="12"/>
  <c r="AG117" i="12"/>
  <c r="AA803" i="12"/>
  <c r="AA80" i="12"/>
  <c r="AG322" i="12"/>
  <c r="AF1095" i="12"/>
  <c r="AA1066" i="12"/>
  <c r="AG432" i="12"/>
  <c r="AF142" i="12"/>
  <c r="AA518" i="12"/>
  <c r="AG53" i="12"/>
  <c r="AA321" i="12"/>
  <c r="AG95" i="12"/>
  <c r="AF734" i="12"/>
  <c r="AG76" i="12"/>
  <c r="AG359" i="12"/>
  <c r="AF847" i="12"/>
  <c r="AG360" i="12"/>
  <c r="AF231" i="12"/>
  <c r="AA851" i="12"/>
  <c r="AG518" i="12"/>
  <c r="AG866" i="12"/>
  <c r="AA999" i="12"/>
  <c r="AA699" i="12"/>
  <c r="AA184" i="12"/>
  <c r="AA185" i="12"/>
  <c r="AA53" i="12"/>
  <c r="AF652" i="12"/>
  <c r="AF404" i="12"/>
  <c r="AG345" i="12"/>
  <c r="AA734" i="12"/>
  <c r="AG477" i="12"/>
  <c r="AG404" i="12"/>
  <c r="AF759" i="12"/>
  <c r="AA779" i="12"/>
  <c r="AF366" i="12"/>
  <c r="AG954" i="12"/>
  <c r="AG281" i="12"/>
  <c r="AF277" i="12"/>
  <c r="AG716" i="12"/>
  <c r="AA976" i="12"/>
  <c r="AG849" i="12"/>
  <c r="AA99" i="12"/>
  <c r="AA981" i="12"/>
  <c r="AG471" i="12"/>
  <c r="AG933" i="12"/>
  <c r="AG469" i="12"/>
  <c r="AF164" i="12"/>
  <c r="AA847" i="12"/>
  <c r="AA941" i="12"/>
  <c r="AF805" i="12"/>
  <c r="AA449" i="12"/>
  <c r="AF496" i="12"/>
  <c r="AF237" i="12"/>
  <c r="AG186" i="12"/>
  <c r="AF363" i="12"/>
  <c r="AA322" i="12"/>
  <c r="AG213" i="12"/>
  <c r="AG171" i="12"/>
  <c r="AG388" i="12"/>
  <c r="AF275" i="12"/>
  <c r="AG541" i="12"/>
  <c r="AG694" i="12"/>
  <c r="AF171" i="12"/>
  <c r="AA391" i="12"/>
  <c r="AA740" i="12"/>
  <c r="AG867" i="12"/>
  <c r="AA735" i="12"/>
  <c r="AF1026" i="12"/>
  <c r="AA1087" i="12"/>
  <c r="AA939" i="12"/>
  <c r="AG1001" i="12"/>
  <c r="AF716" i="12"/>
  <c r="AG851" i="12"/>
  <c r="AG911" i="12"/>
  <c r="AA496" i="12"/>
  <c r="AG103" i="12"/>
  <c r="AG325" i="12"/>
  <c r="AG59" i="12"/>
  <c r="AG564" i="12"/>
  <c r="AA340" i="12"/>
  <c r="AF804" i="12"/>
  <c r="AA382" i="12"/>
  <c r="AG275" i="12"/>
  <c r="AA230" i="12"/>
  <c r="AA501" i="12"/>
  <c r="AF915" i="12"/>
  <c r="AG255" i="12"/>
  <c r="AA892" i="12"/>
  <c r="AG56" i="12"/>
  <c r="AG123" i="12"/>
  <c r="AA206" i="12"/>
  <c r="AA978" i="12"/>
  <c r="AA889" i="12"/>
  <c r="AG629" i="12"/>
  <c r="AA561" i="12"/>
  <c r="AG368" i="12"/>
  <c r="AA539" i="12"/>
  <c r="AG141" i="12"/>
  <c r="AA361" i="12"/>
  <c r="AA936" i="12"/>
  <c r="AA690" i="12"/>
  <c r="AA390" i="12"/>
  <c r="AG608" i="12"/>
  <c r="AA76" i="12"/>
  <c r="AA367" i="12"/>
  <c r="AA515" i="12"/>
  <c r="AG294" i="12"/>
  <c r="AF655" i="12"/>
  <c r="AA606" i="12"/>
  <c r="AA913" i="12"/>
  <c r="AF1048" i="12"/>
  <c r="AA537" i="12"/>
  <c r="AG1087" i="12"/>
  <c r="AF742" i="12"/>
  <c r="AG447" i="12"/>
  <c r="AA104" i="12"/>
  <c r="AG102" i="12"/>
  <c r="AF186" i="12"/>
  <c r="AA411" i="12"/>
  <c r="AA234" i="12"/>
  <c r="AG606" i="12"/>
  <c r="AF209" i="12"/>
  <c r="AA365" i="12"/>
  <c r="AG915" i="12"/>
  <c r="AA405" i="12"/>
  <c r="AF388" i="12"/>
  <c r="AA1000" i="12"/>
  <c r="AF500" i="12"/>
  <c r="AG544" i="12"/>
  <c r="AA250" i="12"/>
  <c r="AF103" i="12"/>
  <c r="AF647" i="12"/>
  <c r="AA406" i="12"/>
  <c r="AG1048" i="12"/>
  <c r="AF340" i="12"/>
  <c r="AA470" i="12"/>
  <c r="AF603" i="12"/>
  <c r="AG1072" i="12"/>
  <c r="AG536" i="12"/>
  <c r="AA583" i="12"/>
  <c r="AG302" i="12"/>
  <c r="AF669" i="12"/>
  <c r="AG251" i="12"/>
  <c r="AF430" i="12"/>
  <c r="AA55" i="12"/>
  <c r="AG961" i="12"/>
  <c r="AF321" i="12"/>
  <c r="AF897" i="12"/>
  <c r="AF450" i="12"/>
  <c r="AF320" i="12"/>
  <c r="AA120" i="12"/>
  <c r="AA121" i="12"/>
  <c r="AG647" i="12"/>
  <c r="AG58" i="12"/>
  <c r="AF428" i="12"/>
  <c r="AA742" i="12"/>
  <c r="AG579" i="12"/>
  <c r="AF978" i="12"/>
  <c r="AF325" i="12"/>
  <c r="AA778" i="12"/>
  <c r="AG473" i="12"/>
  <c r="AG669" i="12"/>
  <c r="AF167" i="12"/>
  <c r="AF845" i="12"/>
  <c r="AA281" i="12"/>
  <c r="AG472" i="12"/>
  <c r="AG320" i="12"/>
  <c r="AF105" i="12"/>
  <c r="AG140" i="12"/>
  <c r="AG209" i="12"/>
  <c r="AG734" i="12"/>
  <c r="AA162" i="12"/>
  <c r="AA342" i="12"/>
  <c r="AA35" i="12"/>
  <c r="AG585" i="12"/>
  <c r="AG588" i="12"/>
  <c r="AG998" i="12"/>
  <c r="AG303" i="12"/>
  <c r="AA101" i="12"/>
  <c r="AA761" i="12"/>
  <c r="AA998" i="12"/>
  <c r="AF850" i="12"/>
  <c r="AG940" i="12"/>
  <c r="AG736" i="12"/>
  <c r="AF210" i="12"/>
  <c r="AF586" i="12"/>
  <c r="AA499" i="12"/>
  <c r="AA560" i="12"/>
  <c r="AG340" i="12"/>
  <c r="AF413" i="12"/>
  <c r="AG125" i="12"/>
  <c r="AA258" i="12"/>
  <c r="AF611" i="12"/>
  <c r="AF406" i="12"/>
  <c r="AG630" i="12"/>
  <c r="AG36" i="12"/>
  <c r="AA455" i="12"/>
  <c r="AA148" i="12"/>
  <c r="AF542" i="12"/>
  <c r="AF802" i="12"/>
  <c r="AA434" i="12"/>
  <c r="AF873" i="12"/>
  <c r="AF1070" i="12"/>
  <c r="AF736" i="12"/>
  <c r="AA36" i="12"/>
  <c r="AF318" i="12"/>
  <c r="AG586" i="12"/>
  <c r="AG740" i="12"/>
  <c r="AA1002" i="12"/>
  <c r="AF718" i="12"/>
  <c r="AF809" i="12"/>
  <c r="AA671" i="12"/>
  <c r="AF410" i="12"/>
  <c r="AA563" i="12"/>
  <c r="AA542" i="12"/>
  <c r="AG453" i="12"/>
  <c r="AF36" i="12"/>
  <c r="AG542" i="12"/>
  <c r="AG802" i="12"/>
  <c r="AG873" i="12"/>
  <c r="AG451" i="12"/>
  <c r="AA787" i="12"/>
  <c r="AG318" i="12"/>
  <c r="AA324" i="12"/>
  <c r="AG632" i="12"/>
  <c r="AG276" i="12"/>
  <c r="AG765" i="12"/>
  <c r="AG624" i="12"/>
  <c r="AA696" i="12"/>
  <c r="AG655" i="12"/>
  <c r="AF102" i="12"/>
  <c r="AA450" i="12"/>
  <c r="AG274" i="12"/>
  <c r="AG97" i="12"/>
  <c r="AG604" i="12"/>
  <c r="AF563" i="12"/>
  <c r="AG808" i="12"/>
  <c r="AA169" i="12"/>
  <c r="AG626" i="12"/>
  <c r="AA276" i="12"/>
  <c r="AA604" i="12"/>
  <c r="AF827" i="12"/>
  <c r="AG474" i="12"/>
  <c r="AA1044" i="12"/>
  <c r="AF451" i="12"/>
  <c r="AA299" i="12"/>
  <c r="AG124" i="12"/>
  <c r="AA75" i="12"/>
  <c r="AG385" i="12"/>
  <c r="AF632" i="12"/>
  <c r="AF276" i="12"/>
  <c r="AA823" i="12"/>
  <c r="AF434" i="12"/>
  <c r="AA1025" i="12"/>
  <c r="AF624" i="12"/>
  <c r="AA655" i="12"/>
  <c r="AG1071" i="12"/>
  <c r="AF140" i="12"/>
  <c r="AF426" i="12"/>
  <c r="AA345" i="12"/>
  <c r="AG324" i="12"/>
  <c r="AA717" i="12"/>
  <c r="AG698" i="12"/>
  <c r="AG782" i="12"/>
  <c r="AA1048" i="12"/>
  <c r="AF626" i="12"/>
  <c r="AF653" i="12"/>
  <c r="AG827" i="12"/>
  <c r="AA567" i="12"/>
  <c r="AG499" i="12"/>
  <c r="AG60" i="12"/>
  <c r="AF385" i="12"/>
  <c r="AA54" i="12"/>
  <c r="AF343" i="12"/>
  <c r="AG434" i="12"/>
  <c r="AA1070" i="12"/>
  <c r="AA736" i="12"/>
  <c r="AG963" i="12"/>
  <c r="AG652" i="12"/>
  <c r="AF274" i="12"/>
  <c r="AG105" i="12"/>
  <c r="AF501" i="12"/>
  <c r="AG165" i="12"/>
  <c r="AA318" i="12"/>
  <c r="AG668" i="12"/>
  <c r="AA343" i="12"/>
  <c r="AG653" i="12"/>
  <c r="AA917" i="12"/>
  <c r="AG495" i="12"/>
  <c r="AF499" i="12"/>
  <c r="AF455" i="12"/>
  <c r="AF60" i="12"/>
  <c r="AG361" i="12"/>
  <c r="AA145" i="12"/>
  <c r="AG412" i="12"/>
  <c r="AG343" i="12"/>
  <c r="AG913" i="12"/>
  <c r="AA427" i="12"/>
  <c r="AG162" i="12"/>
  <c r="AF339" i="12"/>
  <c r="AF59" i="12"/>
  <c r="AG803" i="12"/>
  <c r="AG316" i="12"/>
  <c r="AA457" i="12"/>
  <c r="AA122" i="12"/>
  <c r="AA827" i="12"/>
  <c r="AF1044" i="12"/>
  <c r="AF668" i="12"/>
  <c r="AA698" i="12"/>
  <c r="AA782" i="12"/>
  <c r="AG721" i="12"/>
  <c r="AA624" i="12"/>
  <c r="AG143" i="12"/>
  <c r="AF361" i="12"/>
  <c r="AF457" i="12"/>
  <c r="AG122" i="12"/>
  <c r="AF538" i="12"/>
  <c r="AF913" i="12"/>
  <c r="AF717" i="12"/>
  <c r="AA451" i="12"/>
  <c r="AF787" i="12"/>
  <c r="AF97" i="12"/>
  <c r="AA910" i="12"/>
  <c r="AA498" i="12"/>
  <c r="AF851" i="12"/>
  <c r="AF1000" i="12"/>
  <c r="AA801" i="12"/>
  <c r="AA280" i="12"/>
  <c r="AA97" i="12"/>
  <c r="AF917" i="12"/>
  <c r="AA385" i="12"/>
  <c r="AA493" i="12"/>
  <c r="AG850" i="12"/>
  <c r="AF940" i="12"/>
  <c r="AF143" i="12"/>
  <c r="AA369" i="12"/>
  <c r="AG210" i="12"/>
  <c r="AA257" i="12"/>
  <c r="AG457" i="12"/>
  <c r="AG538" i="12"/>
  <c r="AG938" i="12"/>
  <c r="AA867" i="12"/>
  <c r="AG787" i="12"/>
  <c r="AA784" i="12"/>
  <c r="AF346" i="12"/>
  <c r="AA495" i="12"/>
  <c r="AF786" i="12"/>
  <c r="AG778" i="12"/>
  <c r="AA738" i="12"/>
  <c r="AF713" i="12"/>
  <c r="AF564" i="12"/>
  <c r="AA170" i="12"/>
  <c r="AF677" i="12"/>
  <c r="AA558" i="12"/>
  <c r="AA300" i="12"/>
  <c r="AG545" i="12"/>
  <c r="AG430" i="12"/>
  <c r="AA256" i="12"/>
  <c r="AA633" i="12"/>
  <c r="AA874" i="12"/>
  <c r="AA871" i="12"/>
  <c r="AF33" i="12"/>
  <c r="AG887" i="12"/>
  <c r="AG433" i="12"/>
  <c r="AA1027" i="12"/>
  <c r="AF558" i="12"/>
  <c r="AA209" i="12"/>
  <c r="AG17" i="12"/>
  <c r="AG1046" i="12"/>
  <c r="AF954" i="12"/>
  <c r="AA251" i="12"/>
  <c r="AG338" i="12"/>
  <c r="AG581" i="12"/>
  <c r="AF764" i="12"/>
  <c r="AG271" i="12"/>
  <c r="AA911" i="12"/>
  <c r="AG185" i="12"/>
  <c r="AG755" i="12"/>
  <c r="AA720" i="12"/>
  <c r="AA363" i="12"/>
  <c r="AA102" i="12"/>
  <c r="AF522" i="12"/>
  <c r="AF126" i="12"/>
  <c r="AF890" i="12"/>
  <c r="AG61" i="12"/>
  <c r="AF233" i="12"/>
  <c r="AG539" i="12"/>
  <c r="AG257" i="12"/>
  <c r="AA807" i="12"/>
  <c r="AG786" i="12"/>
  <c r="AF778" i="12"/>
  <c r="AF696" i="12"/>
  <c r="AF690" i="12"/>
  <c r="AF654" i="12"/>
  <c r="AF633" i="12"/>
  <c r="AA625" i="12"/>
  <c r="AF609" i="12"/>
  <c r="AF12" i="12"/>
  <c r="AA630" i="12"/>
  <c r="AF364" i="12"/>
  <c r="AG363" i="12"/>
  <c r="AG804" i="12"/>
  <c r="AF294" i="12"/>
  <c r="AA338" i="12"/>
  <c r="AG805" i="12"/>
  <c r="AA500" i="12"/>
  <c r="AG513" i="12"/>
  <c r="AG454" i="12"/>
  <c r="AG448" i="12"/>
  <c r="AA739" i="12"/>
  <c r="AG953" i="12"/>
  <c r="AG1089" i="12"/>
  <c r="AA456" i="12"/>
  <c r="AG890" i="12"/>
  <c r="AA1026" i="12"/>
  <c r="AG233" i="12"/>
  <c r="AF322" i="12"/>
  <c r="AG892" i="12"/>
  <c r="AA1050" i="12"/>
  <c r="AG675" i="12"/>
  <c r="AG623" i="12"/>
  <c r="AF671" i="12"/>
  <c r="AF360" i="12"/>
  <c r="AG188" i="12"/>
  <c r="AF760" i="12"/>
  <c r="AF342" i="12"/>
  <c r="AG1093" i="12"/>
  <c r="AF605" i="12"/>
  <c r="AG667" i="12"/>
  <c r="AG55" i="12"/>
  <c r="AA757" i="12"/>
  <c r="AF889" i="12"/>
  <c r="AF471" i="12"/>
  <c r="AA320" i="12"/>
  <c r="AG193" i="12"/>
  <c r="AA1067" i="12"/>
  <c r="AG39" i="12"/>
  <c r="AF257" i="12"/>
  <c r="AF721" i="12"/>
  <c r="AF756" i="12"/>
  <c r="AA713" i="12"/>
  <c r="AG696" i="12"/>
  <c r="AG690" i="12"/>
  <c r="AF675" i="12"/>
  <c r="AG633" i="12"/>
  <c r="AG609" i="12"/>
  <c r="AA850" i="12"/>
  <c r="AG214" i="12"/>
  <c r="AF630" i="12"/>
  <c r="AF427" i="12"/>
  <c r="AG339" i="12"/>
  <c r="AA56" i="12"/>
  <c r="AA408" i="12"/>
  <c r="AG410" i="12"/>
  <c r="AG853" i="12"/>
  <c r="AA1089" i="12"/>
  <c r="AA347" i="12"/>
  <c r="AF1072" i="12"/>
  <c r="AG235" i="12"/>
  <c r="AA673" i="12"/>
  <c r="AF866" i="12"/>
  <c r="AA849" i="12"/>
  <c r="AF58" i="12"/>
  <c r="AA521" i="12"/>
  <c r="AA126" i="12"/>
  <c r="AF895" i="12"/>
  <c r="AF672" i="12"/>
  <c r="AF693" i="12"/>
  <c r="AF831" i="12"/>
  <c r="AG870" i="12"/>
  <c r="AG535" i="12"/>
  <c r="AF937" i="12"/>
  <c r="AA57" i="12"/>
  <c r="AG829" i="12"/>
  <c r="AA213" i="12"/>
  <c r="AG273" i="12"/>
  <c r="AF941" i="12"/>
  <c r="AA78" i="12"/>
  <c r="AG997" i="12"/>
  <c r="AA912" i="12"/>
  <c r="AF695" i="12"/>
  <c r="AG628" i="12"/>
  <c r="AA1007" i="12"/>
  <c r="AA888" i="12"/>
  <c r="AG491" i="12"/>
  <c r="AG169" i="12"/>
  <c r="AF604" i="12"/>
  <c r="AA721" i="12"/>
  <c r="AG830" i="12"/>
  <c r="AG824" i="12"/>
  <c r="AG756" i="12"/>
  <c r="AA737" i="12"/>
  <c r="AA675" i="12"/>
  <c r="AF625" i="12"/>
  <c r="AA586" i="12"/>
  <c r="AF214" i="12"/>
  <c r="AF808" i="12"/>
  <c r="AF782" i="12"/>
  <c r="AG167" i="12"/>
  <c r="AF255" i="12"/>
  <c r="AA786" i="12"/>
  <c r="AF629" i="12"/>
  <c r="AG874" i="12"/>
  <c r="AA193" i="12"/>
  <c r="AG601" i="12"/>
  <c r="AG543" i="12"/>
  <c r="AA211" i="12"/>
  <c r="AF188" i="12"/>
  <c r="AF894" i="12"/>
  <c r="AG365" i="12"/>
  <c r="AG602" i="12"/>
  <c r="AF191" i="12"/>
  <c r="AA647" i="12"/>
  <c r="AG891" i="12"/>
  <c r="AA301" i="12"/>
  <c r="AA259" i="12"/>
  <c r="AF602" i="12"/>
  <c r="AF893" i="12"/>
  <c r="AG689" i="12"/>
  <c r="AF806" i="12"/>
  <c r="AF55" i="12"/>
  <c r="AG914" i="12"/>
  <c r="AF435" i="12"/>
  <c r="AG733" i="12"/>
  <c r="AA897" i="12"/>
  <c r="AF449" i="12"/>
  <c r="AG983" i="12"/>
  <c r="AA142" i="12"/>
  <c r="AF208" i="12"/>
  <c r="AF914" i="12"/>
  <c r="AA1090" i="12"/>
  <c r="AA626" i="12"/>
  <c r="AA541" i="12"/>
  <c r="AF169" i="12"/>
  <c r="AA940" i="12"/>
  <c r="AF830" i="12"/>
  <c r="AF824" i="12"/>
  <c r="AA806" i="12"/>
  <c r="AA866" i="12"/>
  <c r="AA743" i="12"/>
  <c r="AA653" i="12"/>
  <c r="AA808" i="12"/>
  <c r="AF431" i="12"/>
  <c r="AF1094" i="12"/>
  <c r="AG450" i="12"/>
  <c r="AG120" i="12"/>
  <c r="AF347" i="12"/>
  <c r="AF368" i="12"/>
  <c r="AG589" i="12"/>
  <c r="AG781" i="12"/>
  <c r="AF587" i="12"/>
  <c r="AF190" i="12"/>
  <c r="AG1028" i="12"/>
  <c r="AG1088" i="12"/>
  <c r="AF518" i="12"/>
  <c r="AF712" i="12"/>
  <c r="AG672" i="12"/>
  <c r="AA805" i="12"/>
  <c r="AG711" i="12"/>
  <c r="AA366" i="12"/>
  <c r="AA693" i="12"/>
  <c r="AA585" i="12"/>
  <c r="AA610" i="12"/>
  <c r="AG801" i="12"/>
  <c r="AF583" i="12"/>
  <c r="AF743" i="12"/>
  <c r="AA961" i="12"/>
  <c r="AG142" i="12"/>
  <c r="AG843" i="12"/>
  <c r="AF561" i="12"/>
  <c r="AG1068" i="12"/>
  <c r="AA845" i="12"/>
  <c r="AG1003" i="12"/>
  <c r="AG979" i="12"/>
  <c r="AA383" i="12"/>
  <c r="AG147" i="12"/>
  <c r="AF1024" i="12"/>
  <c r="AG738" i="12"/>
  <c r="AF253" i="12"/>
  <c r="AF1025" i="12"/>
  <c r="AG822" i="12"/>
  <c r="AG780" i="12"/>
  <c r="AG739" i="12"/>
  <c r="AF589" i="12"/>
  <c r="AF581" i="12"/>
  <c r="AA564" i="12"/>
  <c r="AF803" i="12"/>
  <c r="AA233" i="12"/>
  <c r="AG256" i="12"/>
  <c r="AF870" i="12"/>
  <c r="AF472" i="12"/>
  <c r="AG347" i="12"/>
  <c r="AA404" i="12"/>
  <c r="AA368" i="12"/>
  <c r="AG184" i="12"/>
  <c r="AA609" i="12"/>
  <c r="AF781" i="12"/>
  <c r="AA514" i="12"/>
  <c r="AG7" i="12"/>
  <c r="AG387" i="12"/>
  <c r="AG520" i="12"/>
  <c r="AG916" i="12"/>
  <c r="AF871" i="12"/>
  <c r="AG96" i="12"/>
  <c r="AG74" i="12"/>
  <c r="AA215" i="12"/>
  <c r="AG337" i="12"/>
  <c r="AG785" i="12"/>
  <c r="AF365" i="12"/>
  <c r="AA955" i="12"/>
  <c r="AG671" i="12"/>
  <c r="AA543" i="12"/>
  <c r="AG975" i="12"/>
  <c r="AF1003" i="12"/>
  <c r="AG29" i="12"/>
  <c r="AA937" i="12"/>
  <c r="AF1006" i="12"/>
  <c r="AF916" i="12"/>
  <c r="AG82" i="12"/>
  <c r="AG779" i="12"/>
  <c r="AA831" i="12"/>
  <c r="AA413" i="12"/>
  <c r="AA346" i="12"/>
  <c r="AF495" i="12"/>
  <c r="AG1025" i="12"/>
  <c r="AF780" i="12"/>
  <c r="AA763" i="12"/>
  <c r="AF739" i="12"/>
  <c r="AA654" i="12"/>
  <c r="AA587" i="12"/>
  <c r="AG164" i="12"/>
  <c r="AA277" i="12"/>
  <c r="AA190" i="12"/>
  <c r="AG98" i="12"/>
  <c r="AG514" i="12"/>
  <c r="AF515" i="12"/>
  <c r="AG249" i="12"/>
  <c r="AA918" i="12"/>
  <c r="AG73" i="12"/>
  <c r="AG760" i="12"/>
  <c r="AA316" i="12"/>
  <c r="AF891" i="12"/>
  <c r="AA341" i="12"/>
  <c r="AA339" i="12"/>
  <c r="AG806" i="12"/>
  <c r="AF1042" i="12"/>
  <c r="AA983" i="12"/>
  <c r="AF1064" i="12"/>
  <c r="AA61" i="12"/>
  <c r="AG912" i="12"/>
  <c r="AG183" i="12"/>
  <c r="AA652" i="12"/>
  <c r="AF918" i="12"/>
  <c r="AF192" i="12"/>
  <c r="AG984" i="12"/>
  <c r="AG897" i="12"/>
  <c r="AG737" i="12"/>
  <c r="AG1029" i="12"/>
  <c r="AG342" i="12"/>
  <c r="AA756" i="12"/>
  <c r="AA386" i="12"/>
  <c r="AF99" i="12"/>
  <c r="AF849" i="12"/>
  <c r="AG127" i="12"/>
  <c r="AA785" i="12"/>
  <c r="AA1028" i="12"/>
  <c r="AG253" i="12"/>
  <c r="AF763" i="12"/>
  <c r="AG321" i="12"/>
  <c r="AF1090" i="12"/>
  <c r="AG407" i="12"/>
  <c r="AG909" i="12"/>
  <c r="AA146" i="12"/>
  <c r="AA589" i="12"/>
  <c r="AF692" i="12"/>
  <c r="AA476" i="12"/>
  <c r="AG403" i="12"/>
  <c r="AG978" i="12"/>
  <c r="AF408" i="12"/>
  <c r="AG931" i="12"/>
  <c r="AA605" i="12"/>
  <c r="AA565" i="12"/>
  <c r="AF1022" i="12"/>
  <c r="AG1000" i="12"/>
  <c r="AA1086" i="12"/>
  <c r="AF822" i="12"/>
  <c r="AA581" i="12"/>
  <c r="AG1067" i="12"/>
  <c r="AA848" i="12"/>
  <c r="AA822" i="12"/>
  <c r="AA891" i="12"/>
  <c r="AA52" i="12"/>
  <c r="AA1073" i="12"/>
  <c r="AG941" i="12"/>
  <c r="AF737" i="12"/>
  <c r="AA677" i="12"/>
  <c r="AA140" i="12"/>
  <c r="AA985" i="12"/>
  <c r="AA236" i="12"/>
  <c r="AG845" i="12"/>
  <c r="AF738" i="12"/>
  <c r="AA914" i="12"/>
  <c r="AG865" i="12"/>
  <c r="AG126" i="12"/>
  <c r="AA934" i="12"/>
  <c r="AG408" i="12"/>
  <c r="AF1004" i="12"/>
  <c r="AF344" i="12"/>
  <c r="AG557" i="12"/>
  <c r="AF15" i="12"/>
  <c r="AA14" i="12"/>
  <c r="AF35" i="12"/>
  <c r="AF10" i="12"/>
  <c r="AG31" i="12"/>
  <c r="AA38" i="12"/>
  <c r="AA32" i="12"/>
  <c r="AA31" i="12"/>
  <c r="AG11" i="12"/>
  <c r="AG35" i="12"/>
  <c r="AA10" i="12"/>
  <c r="AG13" i="12"/>
  <c r="AG10" i="12"/>
  <c r="AA12" i="12"/>
  <c r="AG15" i="12"/>
  <c r="AG692" i="12"/>
  <c r="AA37" i="12"/>
  <c r="AA33" i="12"/>
  <c r="AA13" i="12"/>
  <c r="AF741" i="12"/>
  <c r="AF37" i="12"/>
  <c r="AF14" i="12"/>
  <c r="AG38" i="12"/>
  <c r="AA34" i="12"/>
  <c r="AA16" i="12"/>
  <c r="AF32" i="12"/>
  <c r="AG32" i="12"/>
  <c r="AF694" i="12"/>
  <c r="AG406" i="12"/>
  <c r="AG670" i="12"/>
  <c r="AA588" i="12"/>
  <c r="AG299" i="12"/>
  <c r="AG761" i="12"/>
  <c r="AF295" i="12"/>
  <c r="AG565" i="12"/>
  <c r="AA538" i="12"/>
  <c r="AG917" i="12"/>
  <c r="AG101" i="12"/>
  <c r="AA214" i="12"/>
  <c r="AA143" i="12"/>
  <c r="AF580" i="12"/>
  <c r="AA453" i="12"/>
  <c r="AG391" i="12"/>
  <c r="AA802" i="12"/>
  <c r="AG611" i="12"/>
  <c r="AG54" i="12"/>
  <c r="AA412" i="12"/>
  <c r="AF784" i="12"/>
  <c r="AF938" i="12"/>
  <c r="AF11" i="12"/>
  <c r="AG272" i="12"/>
  <c r="AG560" i="12"/>
  <c r="AG823" i="12"/>
  <c r="AG364" i="12"/>
  <c r="AG501" i="12"/>
  <c r="AA15" i="12"/>
  <c r="Z204" i="12"/>
  <c r="Z666" i="12"/>
  <c r="Z490" i="12"/>
  <c r="Z1062" i="12"/>
  <c r="Z138" i="12"/>
  <c r="AB909" i="12"/>
  <c r="AA1063" i="12"/>
  <c r="AA183" i="12"/>
  <c r="AA623" i="12"/>
  <c r="AA51" i="12"/>
  <c r="AA337" i="12"/>
  <c r="Z227" i="12"/>
  <c r="AB733" i="12"/>
  <c r="AB315" i="12"/>
  <c r="AA777" i="12"/>
  <c r="AB689" i="12"/>
  <c r="AA271" i="12"/>
  <c r="AA117" i="12"/>
  <c r="Z249" i="12"/>
  <c r="AA469" i="12"/>
  <c r="Z821" i="12"/>
  <c r="Z909" i="12"/>
  <c r="Z645" i="12"/>
  <c r="AB337" i="12"/>
  <c r="Z7" i="12"/>
  <c r="AB865" i="12"/>
  <c r="Z315" i="12"/>
  <c r="AA293" i="12"/>
  <c r="AB381" i="12"/>
  <c r="Z205" i="12"/>
  <c r="Z359" i="12"/>
  <c r="AA975" i="12"/>
  <c r="AB1019" i="12"/>
  <c r="Z469" i="12"/>
  <c r="AA381" i="12"/>
  <c r="Z931" i="12"/>
  <c r="AA7" i="12"/>
  <c r="AB1041" i="12"/>
  <c r="Z997" i="12"/>
  <c r="AB117" i="12"/>
  <c r="AB73" i="12"/>
  <c r="AB7" i="12"/>
  <c r="AB1051" i="12" s="1"/>
  <c r="AA931" i="12"/>
  <c r="AG1070" i="12"/>
  <c r="AG75" i="12"/>
  <c r="AG431" i="12"/>
  <c r="AF474" i="12"/>
  <c r="AG145" i="12"/>
  <c r="AG1002" i="12"/>
  <c r="AF13" i="12"/>
  <c r="I192" i="5"/>
  <c r="H192" i="12"/>
  <c r="H192" i="11"/>
  <c r="AF17" i="12"/>
  <c r="AG386" i="12"/>
  <c r="AF386" i="12"/>
  <c r="AH871" i="5"/>
  <c r="AG170" i="12"/>
  <c r="AF170" i="12"/>
  <c r="AF1091" i="12"/>
  <c r="AA1091" i="12"/>
  <c r="AA297" i="12"/>
  <c r="AG1047" i="12"/>
  <c r="AF1047" i="12"/>
  <c r="AG691" i="12"/>
  <c r="AF691" i="12"/>
  <c r="AA279" i="12"/>
  <c r="AF846" i="12"/>
  <c r="AG846" i="12"/>
  <c r="AA187" i="12"/>
  <c r="AF362" i="12"/>
  <c r="AG362" i="12"/>
  <c r="AG259" i="12"/>
  <c r="AF259" i="12"/>
  <c r="AA1093" i="12"/>
  <c r="AG297" i="12"/>
  <c r="AF297" i="12"/>
  <c r="AF826" i="12"/>
  <c r="AG826" i="12"/>
  <c r="AG409" i="12"/>
  <c r="AF409" i="12"/>
  <c r="AA540" i="12"/>
  <c r="AF187" i="12"/>
  <c r="AG187" i="12"/>
  <c r="AF650" i="12"/>
  <c r="AG650" i="12"/>
  <c r="AJ149" i="5"/>
  <c r="R149" i="5" s="1"/>
  <c r="S149" i="5" s="1"/>
  <c r="AG298" i="12"/>
  <c r="AF298" i="12"/>
  <c r="AG735" i="12"/>
  <c r="AF735" i="12"/>
  <c r="AG211" i="12"/>
  <c r="AF211" i="12"/>
  <c r="AG537" i="12"/>
  <c r="AF537" i="12"/>
  <c r="AG872" i="12"/>
  <c r="AF872" i="12"/>
  <c r="AG319" i="12"/>
  <c r="AF319" i="12"/>
  <c r="AA826" i="12"/>
  <c r="AA409" i="12"/>
  <c r="AF540" i="12"/>
  <c r="AG540" i="12"/>
  <c r="AG627" i="12"/>
  <c r="AF627" i="12"/>
  <c r="AA650" i="12"/>
  <c r="AF1049" i="12"/>
  <c r="AA1049" i="12"/>
  <c r="AF1093" i="12"/>
  <c r="AA323" i="12"/>
  <c r="AF323" i="12"/>
  <c r="AF230" i="12"/>
  <c r="AG230" i="12"/>
  <c r="AG562" i="12"/>
  <c r="AF562" i="12"/>
  <c r="AA319" i="12"/>
  <c r="AF566" i="12"/>
  <c r="AG566" i="12"/>
  <c r="AA627" i="12"/>
  <c r="AF674" i="12"/>
  <c r="AG807" i="12"/>
  <c r="AF807" i="12"/>
  <c r="AF389" i="12"/>
  <c r="AG389" i="12"/>
  <c r="AG234" i="12"/>
  <c r="AF234" i="12"/>
  <c r="AA984" i="12"/>
  <c r="AF984" i="12"/>
  <c r="AF960" i="12"/>
  <c r="AF254" i="12"/>
  <c r="AG254" i="12"/>
  <c r="AA229" i="12"/>
  <c r="AA566" i="12"/>
  <c r="AA800" i="12"/>
  <c r="AF125" i="12"/>
  <c r="AA125" i="12"/>
  <c r="AA545" i="12"/>
  <c r="AF545" i="12"/>
  <c r="AG57" i="12"/>
  <c r="AF57" i="12"/>
  <c r="AG296" i="12"/>
  <c r="AF296" i="12"/>
  <c r="AF1020" i="12"/>
  <c r="AG1020" i="12"/>
  <c r="AA254" i="12"/>
  <c r="AF956" i="12"/>
  <c r="AF229" i="12"/>
  <c r="AG229" i="12"/>
  <c r="AA252" i="12"/>
  <c r="AA212" i="12"/>
  <c r="AF800" i="12"/>
  <c r="AG800" i="12"/>
  <c r="AA141" i="12"/>
  <c r="AF141" i="12"/>
  <c r="AG83" i="12"/>
  <c r="AF83" i="12"/>
  <c r="AG648" i="12"/>
  <c r="AF648" i="12"/>
  <c r="AF317" i="12"/>
  <c r="AG317" i="12"/>
  <c r="AF719" i="12"/>
  <c r="AG719" i="12"/>
  <c r="AG252" i="12"/>
  <c r="AF252" i="12"/>
  <c r="AF163" i="12"/>
  <c r="AG163" i="12"/>
  <c r="AF212" i="12"/>
  <c r="AG212" i="12"/>
  <c r="AF828" i="12"/>
  <c r="AG828" i="12"/>
  <c r="AG382" i="12"/>
  <c r="AF382" i="12"/>
  <c r="AG168" i="12"/>
  <c r="AF168" i="12"/>
  <c r="AG405" i="12"/>
  <c r="AF405" i="12"/>
  <c r="AA648" i="12"/>
  <c r="AA1047" i="12"/>
  <c r="AA691" i="12"/>
  <c r="AA317" i="12"/>
  <c r="AA719" i="12"/>
  <c r="AG279" i="12"/>
  <c r="AF279" i="12"/>
  <c r="AA846" i="12"/>
  <c r="AA163" i="12"/>
  <c r="AA362" i="12"/>
  <c r="AA828" i="12"/>
  <c r="R516" i="12"/>
  <c r="R516" i="11"/>
  <c r="H801" i="12"/>
  <c r="AH430" i="5"/>
  <c r="AH56" i="5"/>
  <c r="AJ256" i="5"/>
  <c r="R256" i="5" s="1"/>
  <c r="S256" i="5" s="1"/>
  <c r="AC346" i="5"/>
  <c r="AI382" i="5"/>
  <c r="AH412" i="5"/>
  <c r="AD431" i="5"/>
  <c r="AH759" i="5"/>
  <c r="AD78" i="5"/>
  <c r="AJ122" i="5"/>
  <c r="R122" i="5" s="1"/>
  <c r="S122" i="5" s="1"/>
  <c r="R695" i="11"/>
  <c r="AI237" i="5"/>
  <c r="AD472" i="5"/>
  <c r="AJ610" i="5"/>
  <c r="R610" i="5" s="1"/>
  <c r="S610" i="5" s="1"/>
  <c r="AI696" i="5"/>
  <c r="AJ77" i="5"/>
  <c r="R77" i="5" s="1"/>
  <c r="S77" i="5" s="1"/>
  <c r="AJ300" i="5"/>
  <c r="R300" i="5" s="1"/>
  <c r="S300" i="5" s="1"/>
  <c r="AH300" i="5"/>
  <c r="AI300" i="5"/>
  <c r="AJ342" i="5"/>
  <c r="R342" i="5" s="1"/>
  <c r="S342" i="5" s="1"/>
  <c r="AH650" i="5"/>
  <c r="AI999" i="5"/>
  <c r="S276" i="11"/>
  <c r="S276" i="12"/>
  <c r="AC783" i="5"/>
  <c r="I450" i="11"/>
  <c r="I233" i="11"/>
  <c r="AJ10" i="5"/>
  <c r="R10" i="5" s="1"/>
  <c r="S10" i="5" s="1"/>
  <c r="M974" i="12"/>
  <c r="A46" i="12"/>
  <c r="A464" i="12"/>
  <c r="AF929" i="12"/>
  <c r="AF599" i="12"/>
  <c r="M996" i="12"/>
  <c r="M402" i="12"/>
  <c r="A904" i="12"/>
  <c r="A684" i="12"/>
  <c r="M314" i="12"/>
  <c r="A838" i="12"/>
  <c r="M490" i="12"/>
  <c r="AF951" i="12"/>
  <c r="M28" i="12"/>
  <c r="M446" i="12"/>
  <c r="AF159" i="12"/>
  <c r="AF643" i="12"/>
  <c r="A992" i="12"/>
  <c r="M732" i="12"/>
  <c r="M226" i="12"/>
  <c r="M116" i="12"/>
  <c r="M820" i="12"/>
  <c r="A1058" i="12"/>
  <c r="M1018" i="12"/>
  <c r="A222" i="12"/>
  <c r="M1084" i="12"/>
  <c r="A1080" i="12"/>
  <c r="A970" i="12"/>
  <c r="AF49" i="12"/>
  <c r="AF247" i="12"/>
  <c r="A288" i="12"/>
  <c r="A772" i="12"/>
  <c r="A156" i="12"/>
  <c r="A640" i="12"/>
  <c r="M952" i="12"/>
  <c r="A574" i="12"/>
  <c r="AF1061" i="12"/>
  <c r="AF1017" i="12"/>
  <c r="M842" i="12"/>
  <c r="M50" i="12"/>
  <c r="AF445" i="12"/>
  <c r="M600" i="12"/>
  <c r="AF423" i="12"/>
  <c r="A728" i="12"/>
  <c r="M270" i="12"/>
  <c r="AF797" i="12"/>
  <c r="M204" i="12"/>
  <c r="AF1083" i="12"/>
  <c r="M666" i="12"/>
  <c r="AF181" i="12"/>
  <c r="M424" i="12"/>
  <c r="AF533" i="12"/>
  <c r="AF621" i="12"/>
  <c r="A926" i="12"/>
  <c r="A750" i="12"/>
  <c r="AF819" i="12"/>
  <c r="AF841" i="12"/>
  <c r="AF115" i="12"/>
  <c r="A266" i="12"/>
  <c r="M138" i="12"/>
  <c r="A816" i="12"/>
  <c r="M248" i="12"/>
  <c r="A794" i="12"/>
  <c r="AF71" i="12"/>
  <c r="M534" i="12"/>
  <c r="M776" i="12"/>
  <c r="A134" i="12"/>
  <c r="A112" i="12"/>
  <c r="M160" i="12"/>
  <c r="A530" i="12"/>
  <c r="AF489" i="12"/>
  <c r="A706" i="12"/>
  <c r="AF1039" i="12"/>
  <c r="AF357" i="12"/>
  <c r="M578" i="12"/>
  <c r="A662" i="12"/>
  <c r="AF401" i="12"/>
  <c r="M1040" i="12"/>
  <c r="M930" i="12"/>
  <c r="M380" i="12"/>
  <c r="M292" i="12"/>
  <c r="M512" i="12"/>
  <c r="AF665" i="12"/>
  <c r="AF379" i="12"/>
  <c r="M798" i="12"/>
  <c r="AF225" i="12"/>
  <c r="A1014" i="12"/>
  <c r="A200" i="12"/>
  <c r="AF5" i="12"/>
  <c r="AF467" i="12"/>
  <c r="A90" i="12"/>
  <c r="AF203" i="12"/>
  <c r="A552" i="12"/>
  <c r="AF137" i="12"/>
  <c r="AF995" i="12"/>
  <c r="A486" i="12"/>
  <c r="A420" i="12"/>
  <c r="M336" i="12"/>
  <c r="M182" i="12"/>
  <c r="A310" i="12"/>
  <c r="M644" i="12"/>
  <c r="A332" i="12"/>
  <c r="M1062" i="12"/>
  <c r="A948" i="12"/>
  <c r="M886" i="12"/>
  <c r="AF709" i="12"/>
  <c r="A376" i="12"/>
  <c r="A354" i="12"/>
  <c r="M908" i="12"/>
  <c r="A860" i="12"/>
  <c r="M622" i="12"/>
  <c r="M688" i="12"/>
  <c r="AF907" i="12"/>
  <c r="AF93" i="12"/>
  <c r="AF555" i="12"/>
  <c r="AF687" i="12"/>
  <c r="M72" i="12"/>
  <c r="AF577" i="12"/>
  <c r="A178" i="12"/>
  <c r="A882" i="12"/>
  <c r="A68" i="12"/>
  <c r="M864" i="12"/>
  <c r="M358" i="12"/>
  <c r="M6" i="12"/>
  <c r="A1036" i="12"/>
  <c r="A508" i="12"/>
  <c r="AF27" i="12"/>
  <c r="AF313" i="12"/>
  <c r="A442" i="12"/>
  <c r="M468" i="12"/>
  <c r="A618" i="12"/>
  <c r="AF775" i="12"/>
  <c r="A244" i="12"/>
  <c r="AF335" i="12"/>
  <c r="AF973" i="12"/>
  <c r="M710" i="12"/>
  <c r="M94" i="12"/>
  <c r="A24" i="12"/>
  <c r="M754" i="12"/>
  <c r="AF511" i="12"/>
  <c r="AF269" i="12"/>
  <c r="AF863" i="12"/>
  <c r="AF753" i="12"/>
  <c r="M556" i="12"/>
  <c r="AF731" i="12"/>
  <c r="AF885" i="12"/>
  <c r="A398" i="12"/>
  <c r="AF291" i="12"/>
  <c r="A596" i="12"/>
  <c r="AE783" i="5" l="1"/>
  <c r="H783" i="5" s="1"/>
  <c r="I783" i="5" s="1"/>
  <c r="AJ650" i="5"/>
  <c r="R650" i="5" s="1"/>
  <c r="S650" i="5" s="1"/>
  <c r="AJ696" i="5"/>
  <c r="R696" i="5" s="1"/>
  <c r="S696" i="5" s="1"/>
  <c r="AJ237" i="5"/>
  <c r="R237" i="5" s="1"/>
  <c r="S237" i="5" s="1"/>
  <c r="AI759" i="5"/>
  <c r="AH382" i="5"/>
  <c r="H801" i="11"/>
  <c r="AI149" i="5"/>
  <c r="AJ871" i="5"/>
  <c r="R871" i="5" s="1"/>
  <c r="S871" i="5" s="1"/>
  <c r="R340" i="12"/>
  <c r="A354" i="11"/>
  <c r="M952" i="11"/>
  <c r="AF159" i="11"/>
  <c r="AF27" i="11"/>
  <c r="M28" i="11"/>
  <c r="A1014" i="11"/>
  <c r="AF973" i="11"/>
  <c r="M842" i="11"/>
  <c r="M534" i="11"/>
  <c r="A794" i="11"/>
  <c r="M292" i="11"/>
  <c r="AF71" i="11"/>
  <c r="A310" i="11"/>
  <c r="AF731" i="11"/>
  <c r="A772" i="11"/>
  <c r="AF709" i="11"/>
  <c r="A112" i="11"/>
  <c r="AF995" i="11"/>
  <c r="AE78" i="5"/>
  <c r="H78" i="5" s="1"/>
  <c r="I78" i="5" s="1"/>
  <c r="AD346" i="5"/>
  <c r="AJ430" i="5"/>
  <c r="R430" i="5" s="1"/>
  <c r="S430" i="5" s="1"/>
  <c r="M160" i="11"/>
  <c r="A156" i="11"/>
  <c r="AF291" i="11"/>
  <c r="A486" i="11"/>
  <c r="M446" i="11"/>
  <c r="M996" i="11"/>
  <c r="M1018" i="11"/>
  <c r="A464" i="11"/>
  <c r="M886" i="11"/>
  <c r="AF819" i="11"/>
  <c r="AF665" i="11"/>
  <c r="A442" i="11"/>
  <c r="A1080" i="11"/>
  <c r="AF49" i="11"/>
  <c r="A222" i="11"/>
  <c r="AF1083" i="11"/>
  <c r="AF357" i="11"/>
  <c r="M666" i="11"/>
  <c r="AF225" i="11"/>
  <c r="S1023" i="12"/>
  <c r="AH10" i="5"/>
  <c r="AJ517" i="5"/>
  <c r="R517" i="5" s="1"/>
  <c r="S517" i="5" s="1"/>
  <c r="AH77" i="5"/>
  <c r="AI610" i="5"/>
  <c r="AJ171" i="5"/>
  <c r="R171" i="5" s="1"/>
  <c r="S171" i="5" s="1"/>
  <c r="AC431" i="5"/>
  <c r="A662" i="11"/>
  <c r="M6" i="11"/>
  <c r="M864" i="11"/>
  <c r="AF181" i="11"/>
  <c r="M182" i="11"/>
  <c r="AF247" i="11"/>
  <c r="AF1017" i="11"/>
  <c r="AF687" i="11"/>
  <c r="M556" i="11"/>
  <c r="AF335" i="11"/>
  <c r="M94" i="11"/>
  <c r="M688" i="11"/>
  <c r="A1058" i="11"/>
  <c r="AF401" i="11"/>
  <c r="AF445" i="11"/>
  <c r="A288" i="11"/>
  <c r="M490" i="11"/>
  <c r="M820" i="11"/>
  <c r="AI517" i="5"/>
  <c r="AH171" i="5"/>
  <c r="AI896" i="5"/>
  <c r="AH341" i="5"/>
  <c r="AH57" i="5"/>
  <c r="M776" i="11"/>
  <c r="M754" i="11"/>
  <c r="AF885" i="11"/>
  <c r="A992" i="11"/>
  <c r="M710" i="11"/>
  <c r="M1040" i="11"/>
  <c r="AF863" i="11"/>
  <c r="M732" i="11"/>
  <c r="M1062" i="11"/>
  <c r="A838" i="11"/>
  <c r="AF137" i="11"/>
  <c r="AF643" i="11"/>
  <c r="AF489" i="11"/>
  <c r="M1084" i="11"/>
  <c r="AF269" i="11"/>
  <c r="AF841" i="11"/>
  <c r="A46" i="11"/>
  <c r="A398" i="11"/>
  <c r="AH999" i="5"/>
  <c r="I734" i="12"/>
  <c r="AC472" i="5"/>
  <c r="AH896" i="5"/>
  <c r="AJ341" i="5"/>
  <c r="R341" i="5" s="1"/>
  <c r="S341" i="5" s="1"/>
  <c r="AJ57" i="5"/>
  <c r="R57" i="5" s="1"/>
  <c r="S57" i="5" s="1"/>
  <c r="A728" i="11"/>
  <c r="M578" i="11"/>
  <c r="M424" i="11"/>
  <c r="A706" i="11"/>
  <c r="AF203" i="11"/>
  <c r="AF577" i="11"/>
  <c r="M72" i="11"/>
  <c r="A266" i="11"/>
  <c r="A200" i="11"/>
  <c r="M908" i="11"/>
  <c r="A926" i="11"/>
  <c r="M204" i="11"/>
  <c r="M600" i="11"/>
  <c r="M930" i="11"/>
  <c r="AF423" i="11"/>
  <c r="A1036" i="11"/>
  <c r="AF379" i="11"/>
  <c r="A244" i="11"/>
  <c r="AF511" i="11"/>
  <c r="R695" i="12"/>
  <c r="AF951" i="11"/>
  <c r="M380" i="11"/>
  <c r="A948" i="11"/>
  <c r="A134" i="11"/>
  <c r="A750" i="11"/>
  <c r="A882" i="11"/>
  <c r="AF93" i="11"/>
  <c r="A574" i="11"/>
  <c r="A332" i="11"/>
  <c r="M974" i="11"/>
  <c r="AF1061" i="11"/>
  <c r="AF907" i="11"/>
  <c r="A596" i="11"/>
  <c r="A68" i="11"/>
  <c r="A90" i="11"/>
  <c r="M336" i="11"/>
  <c r="M622" i="11"/>
  <c r="AG956" i="11"/>
  <c r="AG1072" i="11"/>
  <c r="AF737" i="11"/>
  <c r="AH737" i="11" s="1"/>
  <c r="AF889" i="11"/>
  <c r="AI889" i="11" s="1"/>
  <c r="AF1023" i="11"/>
  <c r="AJ1072" i="5"/>
  <c r="R1072" i="5" s="1"/>
  <c r="S1072" i="5" s="1"/>
  <c r="AA520" i="11"/>
  <c r="AA1072" i="11"/>
  <c r="AG734" i="11"/>
  <c r="AF1069" i="11"/>
  <c r="AF520" i="11"/>
  <c r="AJ520" i="11" s="1"/>
  <c r="AG873" i="11"/>
  <c r="AI1072" i="5"/>
  <c r="AG1050" i="11"/>
  <c r="AF956" i="11"/>
  <c r="AF496" i="11"/>
  <c r="AA1066" i="11"/>
  <c r="AF75" i="11"/>
  <c r="AG1023" i="11"/>
  <c r="AG737" i="11"/>
  <c r="AF1072" i="11"/>
  <c r="AF602" i="11"/>
  <c r="AG496" i="11"/>
  <c r="AB169" i="5"/>
  <c r="AF911" i="11"/>
  <c r="I428" i="11"/>
  <c r="S1006" i="11"/>
  <c r="AA215" i="11"/>
  <c r="AA496" i="11"/>
  <c r="AG911" i="11"/>
  <c r="AF761" i="11"/>
  <c r="AA911" i="11"/>
  <c r="AF895" i="11"/>
  <c r="AA785" i="11"/>
  <c r="AE785" i="11" s="1"/>
  <c r="AF1050" i="11"/>
  <c r="AH1050" i="11" s="1"/>
  <c r="AG75" i="11"/>
  <c r="AA761" i="11"/>
  <c r="S844" i="11"/>
  <c r="AF215" i="11"/>
  <c r="AA1050" i="11"/>
  <c r="AA734" i="11"/>
  <c r="AA956" i="11"/>
  <c r="AA758" i="11"/>
  <c r="AE758" i="11" s="1"/>
  <c r="AF514" i="11"/>
  <c r="AF470" i="11"/>
  <c r="AJ470" i="11" s="1"/>
  <c r="AG215" i="11"/>
  <c r="AA75" i="11"/>
  <c r="AA514" i="11"/>
  <c r="AA14" i="11"/>
  <c r="AA454" i="11"/>
  <c r="AE454" i="11" s="1"/>
  <c r="AA895" i="11"/>
  <c r="AC895" i="11" s="1"/>
  <c r="AF734" i="11"/>
  <c r="AA1069" i="11"/>
  <c r="AA1023" i="11"/>
  <c r="AG520" i="11"/>
  <c r="AG164" i="11"/>
  <c r="AF214" i="11"/>
  <c r="AJ214" i="11" s="1"/>
  <c r="R426" i="11"/>
  <c r="H852" i="11"/>
  <c r="AE868" i="5"/>
  <c r="H868" i="5" s="1"/>
  <c r="I868" i="5" s="1"/>
  <c r="AJ319" i="5"/>
  <c r="R319" i="5" s="1"/>
  <c r="S319" i="5" s="1"/>
  <c r="I764" i="5"/>
  <c r="I764" i="11" s="1"/>
  <c r="R276" i="12"/>
  <c r="AD479" i="5"/>
  <c r="AA450" i="11"/>
  <c r="AE450" i="11" s="1"/>
  <c r="AF346" i="11"/>
  <c r="AJ346" i="11" s="1"/>
  <c r="AG522" i="11"/>
  <c r="AF918" i="11"/>
  <c r="AF322" i="11"/>
  <c r="AF888" i="11"/>
  <c r="AH888" i="11" s="1"/>
  <c r="AA253" i="11"/>
  <c r="AC253" i="11" s="1"/>
  <c r="AF209" i="11"/>
  <c r="AH209" i="11" s="1"/>
  <c r="AG1025" i="11"/>
  <c r="I1048" i="11"/>
  <c r="AF279" i="11"/>
  <c r="AI279" i="11" s="1"/>
  <c r="AA918" i="11"/>
  <c r="AE918" i="11" s="1"/>
  <c r="AG894" i="11"/>
  <c r="AF631" i="11"/>
  <c r="AJ631" i="11" s="1"/>
  <c r="AG12" i="11"/>
  <c r="AG35" i="11"/>
  <c r="AF57" i="11"/>
  <c r="AJ57" i="11" s="1"/>
  <c r="AA784" i="11"/>
  <c r="AC784" i="11" s="1"/>
  <c r="AG1043" i="11"/>
  <c r="AD385" i="5"/>
  <c r="AH435" i="5"/>
  <c r="AB365" i="5"/>
  <c r="AA369" i="11"/>
  <c r="AE369" i="11" s="1"/>
  <c r="AF633" i="11"/>
  <c r="AH633" i="11" s="1"/>
  <c r="AF1089" i="11"/>
  <c r="AH1089" i="11" s="1"/>
  <c r="AF1094" i="11"/>
  <c r="AJ1094" i="11" s="1"/>
  <c r="AF126" i="11"/>
  <c r="AJ126" i="11" s="1"/>
  <c r="AG696" i="11"/>
  <c r="AF97" i="11"/>
  <c r="AH97" i="11" s="1"/>
  <c r="AF321" i="11"/>
  <c r="AJ321" i="11" s="1"/>
  <c r="AG191" i="11"/>
  <c r="AG167" i="11"/>
  <c r="AE804" i="5"/>
  <c r="H804" i="5" s="1"/>
  <c r="I804" i="5" s="1"/>
  <c r="AE255" i="5"/>
  <c r="H255" i="5" s="1"/>
  <c r="I255" i="5" s="1"/>
  <c r="R252" i="11"/>
  <c r="AA629" i="11"/>
  <c r="AF588" i="11"/>
  <c r="AJ588" i="11" s="1"/>
  <c r="AG787" i="11"/>
  <c r="AA633" i="11"/>
  <c r="AA210" i="11"/>
  <c r="AC210" i="11" s="1"/>
  <c r="AG998" i="11"/>
  <c r="AA77" i="11"/>
  <c r="AE77" i="11" s="1"/>
  <c r="AA428" i="11"/>
  <c r="AE428" i="11" s="1"/>
  <c r="AG608" i="11"/>
  <c r="AA715" i="11"/>
  <c r="AE715" i="11" s="1"/>
  <c r="R252" i="12"/>
  <c r="AA693" i="11"/>
  <c r="AC693" i="11" s="1"/>
  <c r="AA1024" i="11"/>
  <c r="AE1024" i="11" s="1"/>
  <c r="AG959" i="11"/>
  <c r="AG39" i="11"/>
  <c r="AF498" i="11"/>
  <c r="AH498" i="11" s="1"/>
  <c r="AF935" i="11"/>
  <c r="AI935" i="11" s="1"/>
  <c r="AF978" i="11"/>
  <c r="AF324" i="11"/>
  <c r="AI324" i="11" s="1"/>
  <c r="AA757" i="11"/>
  <c r="AD757" i="11" s="1"/>
  <c r="AF54" i="11"/>
  <c r="AI54" i="11" s="1"/>
  <c r="AA603" i="11"/>
  <c r="AG605" i="11"/>
  <c r="AA213" i="11"/>
  <c r="AE213" i="11" s="1"/>
  <c r="AA940" i="11"/>
  <c r="AC940" i="11" s="1"/>
  <c r="AF671" i="11"/>
  <c r="AG100" i="11"/>
  <c r="AA427" i="11"/>
  <c r="AC427" i="11" s="1"/>
  <c r="AA932" i="11"/>
  <c r="AC932" i="11" s="1"/>
  <c r="AF479" i="11"/>
  <c r="AH479" i="11" s="1"/>
  <c r="AG78" i="11"/>
  <c r="AG170" i="11"/>
  <c r="AD781" i="5"/>
  <c r="AD17" i="5"/>
  <c r="AE17" i="5" s="1"/>
  <c r="H17" i="5" s="1"/>
  <c r="AC631" i="5"/>
  <c r="AF625" i="11"/>
  <c r="AH625" i="11" s="1"/>
  <c r="AG581" i="11"/>
  <c r="AF742" i="11"/>
  <c r="AF1045" i="11"/>
  <c r="AI1045" i="11" s="1"/>
  <c r="AG781" i="11"/>
  <c r="AF999" i="11"/>
  <c r="AJ999" i="11" s="1"/>
  <c r="AF1068" i="11"/>
  <c r="AI1068" i="11" s="1"/>
  <c r="AG168" i="11"/>
  <c r="AG541" i="11"/>
  <c r="R844" i="11"/>
  <c r="AF383" i="11"/>
  <c r="AI383" i="11" s="1"/>
  <c r="AF501" i="11"/>
  <c r="AI501" i="11" s="1"/>
  <c r="AF169" i="11"/>
  <c r="AJ169" i="11" s="1"/>
  <c r="AG385" i="11"/>
  <c r="AF757" i="11"/>
  <c r="AI757" i="11" s="1"/>
  <c r="AG910" i="11"/>
  <c r="AA985" i="11"/>
  <c r="AD985" i="11" s="1"/>
  <c r="AF721" i="11"/>
  <c r="AH721" i="11" s="1"/>
  <c r="AA606" i="11"/>
  <c r="AE606" i="11" s="1"/>
  <c r="AA740" i="11"/>
  <c r="AD740" i="11" s="1"/>
  <c r="AA719" i="11"/>
  <c r="AD719" i="11" s="1"/>
  <c r="AF228" i="11"/>
  <c r="AI228" i="11" s="1"/>
  <c r="AG141" i="11"/>
  <c r="AF910" i="11"/>
  <c r="AI252" i="5"/>
  <c r="AA1001" i="11"/>
  <c r="AE1001" i="11" s="1"/>
  <c r="AA15" i="11"/>
  <c r="AD15" i="11" s="1"/>
  <c r="AF301" i="11"/>
  <c r="AH301" i="11" s="1"/>
  <c r="AA542" i="11"/>
  <c r="AD542" i="11" s="1"/>
  <c r="AA147" i="11"/>
  <c r="AD147" i="11" s="1"/>
  <c r="AF560" i="11"/>
  <c r="AJ560" i="11" s="1"/>
  <c r="AA648" i="11"/>
  <c r="AC648" i="11" s="1"/>
  <c r="AF435" i="11"/>
  <c r="AI435" i="11" s="1"/>
  <c r="AF1027" i="11"/>
  <c r="AJ1027" i="11" s="1"/>
  <c r="AG83" i="11"/>
  <c r="AF980" i="11"/>
  <c r="AH980" i="11" s="1"/>
  <c r="AF410" i="11"/>
  <c r="AI410" i="11" s="1"/>
  <c r="AA206" i="11"/>
  <c r="AA828" i="11"/>
  <c r="AE828" i="11" s="1"/>
  <c r="AF10" i="11"/>
  <c r="AJ10" i="11" s="1"/>
  <c r="AA185" i="11"/>
  <c r="AE185" i="11" s="1"/>
  <c r="AG720" i="11"/>
  <c r="AF782" i="11"/>
  <c r="AH782" i="11" s="1"/>
  <c r="AA800" i="11"/>
  <c r="AC800" i="11" s="1"/>
  <c r="AG825" i="11"/>
  <c r="AF853" i="11"/>
  <c r="AJ853" i="11" s="1"/>
  <c r="AA279" i="11"/>
  <c r="AC279" i="11" s="1"/>
  <c r="AG149" i="11"/>
  <c r="AF897" i="11"/>
  <c r="AI897" i="11" s="1"/>
  <c r="AA650" i="11"/>
  <c r="AE650" i="11" s="1"/>
  <c r="AC521" i="5"/>
  <c r="AD999" i="5"/>
  <c r="AE79" i="5"/>
  <c r="H79" i="5" s="1"/>
  <c r="I79" i="5" s="1"/>
  <c r="AD233" i="5"/>
  <c r="AI210" i="5"/>
  <c r="R652" i="12"/>
  <c r="AH322" i="5"/>
  <c r="AI652" i="5"/>
  <c r="S191" i="11"/>
  <c r="S652" i="11"/>
  <c r="AE914" i="5"/>
  <c r="H914" i="5" s="1"/>
  <c r="H914" i="12" s="1"/>
  <c r="A904" i="11"/>
  <c r="AI607" i="5"/>
  <c r="H168" i="12"/>
  <c r="AC778" i="5"/>
  <c r="AH340" i="5"/>
  <c r="AI827" i="5"/>
  <c r="R1006" i="11"/>
  <c r="AC1048" i="5"/>
  <c r="AE258" i="5"/>
  <c r="H258" i="5" s="1"/>
  <c r="I258" i="5" s="1"/>
  <c r="I258" i="11" s="1"/>
  <c r="AD873" i="5"/>
  <c r="AH273" i="5"/>
  <c r="I631" i="12"/>
  <c r="AH163" i="5"/>
  <c r="AD558" i="5"/>
  <c r="AJ9" i="5"/>
  <c r="R9" i="5" s="1"/>
  <c r="R9" i="11" s="1"/>
  <c r="AE873" i="5"/>
  <c r="H873" i="5" s="1"/>
  <c r="I873" i="5" s="1"/>
  <c r="AC255" i="5"/>
  <c r="R104" i="12"/>
  <c r="AE808" i="5"/>
  <c r="H808" i="5" s="1"/>
  <c r="H808" i="12" s="1"/>
  <c r="AC804" i="5"/>
  <c r="R104" i="11"/>
  <c r="AC781" i="5"/>
  <c r="AJ935" i="5"/>
  <c r="R935" i="5" s="1"/>
  <c r="S935" i="5" s="1"/>
  <c r="AI435" i="5"/>
  <c r="AC385" i="5"/>
  <c r="AH104" i="5"/>
  <c r="R844" i="12"/>
  <c r="AI935" i="5"/>
  <c r="AH542" i="5"/>
  <c r="AI104" i="5"/>
  <c r="AJ831" i="5"/>
  <c r="R831" i="5" s="1"/>
  <c r="S831" i="5" s="1"/>
  <c r="S831" i="11" s="1"/>
  <c r="AC738" i="5"/>
  <c r="AI542" i="5"/>
  <c r="AI273" i="5"/>
  <c r="AI163" i="5"/>
  <c r="AD808" i="5"/>
  <c r="AE34" i="5"/>
  <c r="H34" i="5" s="1"/>
  <c r="I34" i="5" s="1"/>
  <c r="AH844" i="5"/>
  <c r="H631" i="11"/>
  <c r="AJ119" i="5"/>
  <c r="R119" i="5" s="1"/>
  <c r="S119" i="5" s="1"/>
  <c r="AI169" i="5"/>
  <c r="AJ453" i="5"/>
  <c r="R453" i="5" s="1"/>
  <c r="S453" i="5" s="1"/>
  <c r="AH1051" i="5"/>
  <c r="R233" i="12"/>
  <c r="R828" i="11"/>
  <c r="S233" i="11"/>
  <c r="R828" i="12"/>
  <c r="S714" i="12"/>
  <c r="S648" i="11"/>
  <c r="AD125" i="5"/>
  <c r="AD363" i="5"/>
  <c r="I698" i="11"/>
  <c r="R340" i="11"/>
  <c r="AD340" i="5"/>
  <c r="AI340" i="5"/>
  <c r="I674" i="12"/>
  <c r="R259" i="12"/>
  <c r="AI648" i="5"/>
  <c r="S368" i="11"/>
  <c r="AH252" i="5"/>
  <c r="H428" i="12"/>
  <c r="AI844" i="5"/>
  <c r="AD670" i="5"/>
  <c r="AH9" i="5"/>
  <c r="AF522" i="11"/>
  <c r="AH522" i="11" s="1"/>
  <c r="AF764" i="11"/>
  <c r="AF694" i="11"/>
  <c r="AI694" i="11" s="1"/>
  <c r="AA162" i="11"/>
  <c r="AE162" i="11" s="1"/>
  <c r="AG782" i="11"/>
  <c r="AG1026" i="11"/>
  <c r="AA343" i="11"/>
  <c r="AD343" i="11" s="1"/>
  <c r="AF15" i="11"/>
  <c r="AI15" i="11" s="1"/>
  <c r="AA848" i="11"/>
  <c r="AD848" i="11" s="1"/>
  <c r="AG369" i="11"/>
  <c r="AF540" i="11"/>
  <c r="AF120" i="11"/>
  <c r="AI120" i="11" s="1"/>
  <c r="AF562" i="11"/>
  <c r="AH562" i="11" s="1"/>
  <c r="AF277" i="11"/>
  <c r="AJ277" i="11" s="1"/>
  <c r="AF845" i="11"/>
  <c r="AI845" i="11" s="1"/>
  <c r="AA366" i="11"/>
  <c r="AE366" i="11" s="1"/>
  <c r="AG646" i="11"/>
  <c r="AG52" i="11"/>
  <c r="AF170" i="11"/>
  <c r="AG693" i="11"/>
  <c r="AG11" i="11"/>
  <c r="AA1071" i="11"/>
  <c r="AG1069" i="11"/>
  <c r="AG31" i="11"/>
  <c r="AF760" i="11"/>
  <c r="AJ760" i="11" s="1"/>
  <c r="AG890" i="11"/>
  <c r="AA625" i="11"/>
  <c r="AC625" i="11" s="1"/>
  <c r="AA142" i="11"/>
  <c r="AD142" i="11" s="1"/>
  <c r="AF255" i="11"/>
  <c r="AI255" i="11" s="1"/>
  <c r="AA690" i="11"/>
  <c r="AE690" i="11" s="1"/>
  <c r="AG805" i="11"/>
  <c r="AA804" i="11"/>
  <c r="AD804" i="11" s="1"/>
  <c r="AF123" i="11"/>
  <c r="AH123" i="11" s="1"/>
  <c r="AA961" i="11"/>
  <c r="AE961" i="11" s="1"/>
  <c r="AF32" i="11"/>
  <c r="AH32" i="11" s="1"/>
  <c r="AA383" i="11"/>
  <c r="AA827" i="11"/>
  <c r="AD827" i="11" s="1"/>
  <c r="AA867" i="11"/>
  <c r="AF1066" i="11"/>
  <c r="AH1066" i="11" s="1"/>
  <c r="AA933" i="11"/>
  <c r="AD933" i="11" s="1"/>
  <c r="AA517" i="11"/>
  <c r="AE517" i="11" s="1"/>
  <c r="AA300" i="11"/>
  <c r="AF668" i="11"/>
  <c r="AF294" i="11"/>
  <c r="AF693" i="11"/>
  <c r="AI693" i="11" s="1"/>
  <c r="AG985" i="11"/>
  <c r="AF38" i="11"/>
  <c r="AI38" i="11" s="1"/>
  <c r="AG962" i="11"/>
  <c r="AF1024" i="11"/>
  <c r="AJ1024" i="11" s="1"/>
  <c r="AA718" i="11"/>
  <c r="AG850" i="11"/>
  <c r="AA676" i="11"/>
  <c r="AA164" i="11"/>
  <c r="AA125" i="11"/>
  <c r="AA889" i="11"/>
  <c r="AE889" i="11" s="1"/>
  <c r="AG337" i="11"/>
  <c r="AF778" i="11"/>
  <c r="AH778" i="11" s="1"/>
  <c r="AF762" i="11"/>
  <c r="AH762" i="11" s="1"/>
  <c r="AA37" i="11"/>
  <c r="AG583" i="11"/>
  <c r="AF892" i="11"/>
  <c r="AG980" i="11"/>
  <c r="AA653" i="11"/>
  <c r="AE653" i="11" s="1"/>
  <c r="AA1094" i="11"/>
  <c r="AE1094" i="11" s="1"/>
  <c r="AG1095" i="11"/>
  <c r="AA362" i="11"/>
  <c r="AD362" i="11" s="1"/>
  <c r="AG536" i="11"/>
  <c r="AG500" i="11"/>
  <c r="AF342" i="11"/>
  <c r="AA476" i="11"/>
  <c r="AA274" i="11"/>
  <c r="AD274" i="11" s="1"/>
  <c r="AF82" i="11"/>
  <c r="AI82" i="11" s="1"/>
  <c r="AG54" i="11"/>
  <c r="AA691" i="11"/>
  <c r="AA477" i="11"/>
  <c r="AG390" i="11"/>
  <c r="AF850" i="11"/>
  <c r="AF611" i="11"/>
  <c r="AG917" i="11"/>
  <c r="AA695" i="11"/>
  <c r="AD695" i="11" s="1"/>
  <c r="AG1065" i="11"/>
  <c r="AG602" i="11"/>
  <c r="AF186" i="11"/>
  <c r="AG847" i="11"/>
  <c r="AA1068" i="11"/>
  <c r="AA892" i="11"/>
  <c r="AG405" i="11"/>
  <c r="AG780" i="11"/>
  <c r="AF344" i="11"/>
  <c r="AJ344" i="11" s="1"/>
  <c r="AG294" i="11"/>
  <c r="AG630" i="11"/>
  <c r="AF1067" i="11"/>
  <c r="AG498" i="11"/>
  <c r="AG955" i="11"/>
  <c r="AA1026" i="11"/>
  <c r="AE1026" i="11" s="1"/>
  <c r="AG912" i="11"/>
  <c r="AA294" i="11"/>
  <c r="AD294" i="11" s="1"/>
  <c r="AF472" i="11"/>
  <c r="AF692" i="11"/>
  <c r="AG193" i="11"/>
  <c r="AG230" i="11"/>
  <c r="AA1049" i="11"/>
  <c r="AF628" i="11"/>
  <c r="AI628" i="11" s="1"/>
  <c r="AF630" i="11"/>
  <c r="AJ630" i="11" s="1"/>
  <c r="AG934" i="11"/>
  <c r="AF253" i="11"/>
  <c r="AA825" i="11"/>
  <c r="AD825" i="11" s="1"/>
  <c r="AA471" i="11"/>
  <c r="AA954" i="11"/>
  <c r="AG494" i="11"/>
  <c r="AA936" i="11"/>
  <c r="AD936" i="11" s="1"/>
  <c r="AG145" i="11"/>
  <c r="AG650" i="11"/>
  <c r="AF100" i="11"/>
  <c r="AF787" i="11"/>
  <c r="AG338" i="11"/>
  <c r="AG897" i="11"/>
  <c r="AF955" i="11"/>
  <c r="AA144" i="11"/>
  <c r="AE144" i="11" s="1"/>
  <c r="AG1064" i="11"/>
  <c r="AG58" i="11"/>
  <c r="AG162" i="11"/>
  <c r="AF56" i="11"/>
  <c r="AG538" i="11"/>
  <c r="AF676" i="11"/>
  <c r="AA980" i="11"/>
  <c r="AD980" i="11" s="1"/>
  <c r="AF477" i="11"/>
  <c r="AH477" i="11" s="1"/>
  <c r="AF456" i="11"/>
  <c r="AH456" i="11" s="1"/>
  <c r="AF1064" i="11"/>
  <c r="AI1064" i="11" s="1"/>
  <c r="AF962" i="11"/>
  <c r="AH962" i="11" s="1"/>
  <c r="AG935" i="11"/>
  <c r="AF317" i="11"/>
  <c r="AI317" i="11" s="1"/>
  <c r="AG192" i="11"/>
  <c r="AA868" i="11"/>
  <c r="AD868" i="11" s="1"/>
  <c r="AA910" i="11"/>
  <c r="AC910" i="11" s="1"/>
  <c r="AA896" i="11"/>
  <c r="AD896" i="11" s="1"/>
  <c r="AF124" i="11"/>
  <c r="AJ124" i="11" s="1"/>
  <c r="AA1005" i="11"/>
  <c r="AG475" i="11"/>
  <c r="AA102" i="11"/>
  <c r="AE102" i="11" s="1"/>
  <c r="AG344" i="11"/>
  <c r="AG346" i="11"/>
  <c r="AF431" i="11"/>
  <c r="AI431" i="11" s="1"/>
  <c r="AG36" i="11"/>
  <c r="AA829" i="11"/>
  <c r="AC829" i="11" s="1"/>
  <c r="AA692" i="11"/>
  <c r="AF319" i="11"/>
  <c r="AH319" i="11" s="1"/>
  <c r="AA698" i="11"/>
  <c r="AD698" i="11" s="1"/>
  <c r="AA119" i="11"/>
  <c r="AG449" i="11"/>
  <c r="AG940" i="11"/>
  <c r="AF191" i="11"/>
  <c r="AI191" i="11" s="1"/>
  <c r="AA983" i="11"/>
  <c r="AE983" i="11" s="1"/>
  <c r="AG430" i="11"/>
  <c r="AA628" i="11"/>
  <c r="AF1051" i="11"/>
  <c r="AH1051" i="11" s="1"/>
  <c r="AA608" i="11"/>
  <c r="AC608" i="11" s="1"/>
  <c r="AA962" i="11"/>
  <c r="AG315" i="11"/>
  <c r="AG978" i="11"/>
  <c r="AA324" i="11"/>
  <c r="AE324" i="11" s="1"/>
  <c r="AF318" i="11"/>
  <c r="AF675" i="11"/>
  <c r="AF605" i="11"/>
  <c r="AF347" i="11"/>
  <c r="AH347" i="11" s="1"/>
  <c r="AA632" i="11"/>
  <c r="AA558" i="11"/>
  <c r="AD558" i="11" s="1"/>
  <c r="AG872" i="11"/>
  <c r="AA631" i="11"/>
  <c r="AD631" i="11" s="1"/>
  <c r="AG627" i="11"/>
  <c r="AA851" i="11"/>
  <c r="AG695" i="11"/>
  <c r="AF145" i="11"/>
  <c r="AH145" i="11" s="1"/>
  <c r="AF164" i="11"/>
  <c r="AH164" i="11" s="1"/>
  <c r="AF257" i="11"/>
  <c r="AJ257" i="11" s="1"/>
  <c r="AG586" i="11"/>
  <c r="AA1048" i="11"/>
  <c r="AD1048" i="11" s="1"/>
  <c r="AA807" i="11"/>
  <c r="AG188" i="11"/>
  <c r="AG891" i="11"/>
  <c r="AG936" i="11"/>
  <c r="AG1088" i="11"/>
  <c r="AF783" i="11"/>
  <c r="AJ783" i="11" s="1"/>
  <c r="AA826" i="11"/>
  <c r="AC826" i="11" s="1"/>
  <c r="AA607" i="11"/>
  <c r="AC607" i="11" s="1"/>
  <c r="AG301" i="11"/>
  <c r="AA10" i="11"/>
  <c r="AE10" i="11" s="1"/>
  <c r="AA479" i="11"/>
  <c r="AC479" i="11" s="1"/>
  <c r="AF801" i="11"/>
  <c r="AG647" i="11"/>
  <c r="AF300" i="11"/>
  <c r="AH300" i="11" s="1"/>
  <c r="AA893" i="11"/>
  <c r="AD893" i="11" s="1"/>
  <c r="AA1043" i="11"/>
  <c r="AD1043" i="11" s="1"/>
  <c r="AA207" i="11"/>
  <c r="AG821" i="11"/>
  <c r="AG205" i="11"/>
  <c r="AA589" i="11"/>
  <c r="AA167" i="11"/>
  <c r="AC167" i="11" s="1"/>
  <c r="AF121" i="11"/>
  <c r="AI121" i="11" s="1"/>
  <c r="AF1042" i="11"/>
  <c r="AI1042" i="11" s="1"/>
  <c r="AG384" i="11"/>
  <c r="AA979" i="11"/>
  <c r="AF162" i="11"/>
  <c r="AH162" i="11" s="1"/>
  <c r="AG875" i="11"/>
  <c r="AA581" i="11"/>
  <c r="AG1089" i="11"/>
  <c r="AA611" i="11"/>
  <c r="AC611" i="11" s="1"/>
  <c r="AF229" i="11"/>
  <c r="AJ229" i="11" s="1"/>
  <c r="AG653" i="11"/>
  <c r="AG866" i="11"/>
  <c r="AA412" i="11"/>
  <c r="AD412" i="11" s="1"/>
  <c r="AG295" i="11"/>
  <c r="AA959" i="11"/>
  <c r="AF16" i="11"/>
  <c r="AJ16" i="11" s="1"/>
  <c r="AG786" i="11"/>
  <c r="AF141" i="11"/>
  <c r="AI141" i="11" s="1"/>
  <c r="AF713" i="11"/>
  <c r="AH713" i="11" s="1"/>
  <c r="AA808" i="11"/>
  <c r="AA852" i="11"/>
  <c r="AC852" i="11" s="1"/>
  <c r="AA1029" i="11"/>
  <c r="AA80" i="11"/>
  <c r="AF868" i="11"/>
  <c r="AA165" i="11"/>
  <c r="AC165" i="11" s="1"/>
  <c r="AA1025" i="11"/>
  <c r="AC1025" i="11" s="1"/>
  <c r="AG169" i="11"/>
  <c r="AG981" i="11"/>
  <c r="AA735" i="11"/>
  <c r="AC735" i="11" s="1"/>
  <c r="AG207" i="11"/>
  <c r="AF655" i="11"/>
  <c r="AG804" i="11"/>
  <c r="AA322" i="11"/>
  <c r="AC322" i="11" s="1"/>
  <c r="AG957" i="11"/>
  <c r="AG139" i="11"/>
  <c r="AA103" i="11"/>
  <c r="AE103" i="11" s="1"/>
  <c r="AG1071" i="11"/>
  <c r="AG387" i="11"/>
  <c r="AA762" i="11"/>
  <c r="AA278" i="11"/>
  <c r="AE278" i="11" s="1"/>
  <c r="AF188" i="11"/>
  <c r="AH188" i="11" s="1"/>
  <c r="AG316" i="11"/>
  <c r="AA915" i="11"/>
  <c r="AC915" i="11" s="1"/>
  <c r="AA497" i="11"/>
  <c r="AG629" i="11"/>
  <c r="AF184" i="11"/>
  <c r="AF624" i="11"/>
  <c r="AJ624" i="11" s="1"/>
  <c r="AG361" i="11"/>
  <c r="AF515" i="11"/>
  <c r="AI515" i="11" s="1"/>
  <c r="AG407" i="11"/>
  <c r="AG214" i="11"/>
  <c r="AG146" i="11"/>
  <c r="AG232" i="11"/>
  <c r="AA564" i="11"/>
  <c r="AC564" i="11" s="1"/>
  <c r="AG565" i="11"/>
  <c r="AA56" i="11"/>
  <c r="AE56" i="11" s="1"/>
  <c r="AA492" i="11"/>
  <c r="AD492" i="11" s="1"/>
  <c r="AG256" i="11"/>
  <c r="AA538" i="11"/>
  <c r="AE538" i="11" s="1"/>
  <c r="AG975" i="11"/>
  <c r="AA604" i="11"/>
  <c r="AE604" i="11" s="1"/>
  <c r="AG654" i="11"/>
  <c r="AG516" i="11"/>
  <c r="AF457" i="11"/>
  <c r="AJ457" i="11" s="1"/>
  <c r="AA783" i="11"/>
  <c r="AE783" i="11" s="1"/>
  <c r="AG939" i="11"/>
  <c r="AA1028" i="11"/>
  <c r="AC1028" i="11" s="1"/>
  <c r="AF236" i="11"/>
  <c r="AI236" i="11" s="1"/>
  <c r="AG938" i="11"/>
  <c r="AG366" i="11"/>
  <c r="AA522" i="11"/>
  <c r="AE522" i="11" s="1"/>
  <c r="AA697" i="11"/>
  <c r="AE697" i="11" s="1"/>
  <c r="AG960" i="11"/>
  <c r="AA410" i="11"/>
  <c r="AE410" i="11" s="1"/>
  <c r="AA122" i="11"/>
  <c r="AC122" i="11" s="1"/>
  <c r="AA190" i="11"/>
  <c r="AG472" i="11"/>
  <c r="AG13" i="11"/>
  <c r="AG99" i="11"/>
  <c r="AA742" i="11"/>
  <c r="AD742" i="11" s="1"/>
  <c r="AF210" i="11"/>
  <c r="AI210" i="11" s="1"/>
  <c r="AG874" i="11"/>
  <c r="AG347" i="11"/>
  <c r="AG589" i="11"/>
  <c r="AG234" i="11"/>
  <c r="AA1093" i="11"/>
  <c r="AD1093" i="11" s="1"/>
  <c r="AG562" i="11"/>
  <c r="AF807" i="11"/>
  <c r="AI807" i="11" s="1"/>
  <c r="AG755" i="11"/>
  <c r="AG579" i="11"/>
  <c r="AG916" i="11"/>
  <c r="AG1042" i="11"/>
  <c r="AA13" i="11"/>
  <c r="AC13" i="11" s="1"/>
  <c r="AG582" i="11"/>
  <c r="AF654" i="11"/>
  <c r="AH654" i="11" s="1"/>
  <c r="AF325" i="11"/>
  <c r="AI325" i="11" s="1"/>
  <c r="AA500" i="11"/>
  <c r="AD500" i="11" s="1"/>
  <c r="AG409" i="11"/>
  <c r="AG212" i="11"/>
  <c r="AG937" i="11"/>
  <c r="AG523" i="11"/>
  <c r="AA646" i="11"/>
  <c r="AE646" i="11" s="1"/>
  <c r="AG76" i="11"/>
  <c r="AG1051" i="11"/>
  <c r="AG799" i="11"/>
  <c r="AA584" i="11"/>
  <c r="AD584" i="11" s="1"/>
  <c r="AF167" i="11"/>
  <c r="AH167" i="11" s="1"/>
  <c r="AF341" i="11"/>
  <c r="AJ341" i="11" s="1"/>
  <c r="AG148" i="11"/>
  <c r="AA449" i="11"/>
  <c r="AD449" i="11" s="1"/>
  <c r="AG651" i="11"/>
  <c r="AA407" i="11"/>
  <c r="AD407" i="11" s="1"/>
  <c r="AG359" i="11"/>
  <c r="AG806" i="11"/>
  <c r="AG73" i="11"/>
  <c r="AA866" i="11"/>
  <c r="AA212" i="11"/>
  <c r="AE212" i="11" s="1"/>
  <c r="AG521" i="11"/>
  <c r="AA323" i="11"/>
  <c r="AF545" i="11"/>
  <c r="AH545" i="11" s="1"/>
  <c r="AG1004" i="11"/>
  <c r="AG1091" i="11"/>
  <c r="AG580" i="11"/>
  <c r="AG689" i="11"/>
  <c r="AG848" i="11"/>
  <c r="AG870" i="11"/>
  <c r="AF536" i="11"/>
  <c r="AF1001" i="11"/>
  <c r="AH1001" i="11" s="1"/>
  <c r="AA717" i="11"/>
  <c r="AD717" i="11" s="1"/>
  <c r="AG831" i="11"/>
  <c r="AA168" i="11"/>
  <c r="AD168" i="11" s="1"/>
  <c r="AF473" i="11"/>
  <c r="AA998" i="11"/>
  <c r="AD998" i="11" s="1"/>
  <c r="AA120" i="11"/>
  <c r="AC120" i="11" s="1"/>
  <c r="AG1048" i="11"/>
  <c r="AG124" i="11"/>
  <c r="AG433" i="11"/>
  <c r="AA434" i="11"/>
  <c r="AE434" i="11" s="1"/>
  <c r="AF542" i="11"/>
  <c r="AH542" i="11" s="1"/>
  <c r="AF385" i="11"/>
  <c r="AI385" i="11" s="1"/>
  <c r="AA498" i="11"/>
  <c r="AC498" i="11" s="1"/>
  <c r="AA674" i="11"/>
  <c r="AC674" i="11" s="1"/>
  <c r="AA1087" i="11"/>
  <c r="AF429" i="11"/>
  <c r="AH429" i="11" s="1"/>
  <c r="AF914" i="11"/>
  <c r="AH914" i="11" s="1"/>
  <c r="AG497" i="11"/>
  <c r="AG15" i="11"/>
  <c r="AA960" i="11"/>
  <c r="AC960" i="11" s="1"/>
  <c r="AF213" i="11"/>
  <c r="AJ213" i="11" s="1"/>
  <c r="AA472" i="11"/>
  <c r="AE472" i="11" s="1"/>
  <c r="AG691" i="11"/>
  <c r="AA743" i="11"/>
  <c r="AE743" i="11" s="1"/>
  <c r="AA1007" i="11"/>
  <c r="AC1007" i="11" s="1"/>
  <c r="AG784" i="11"/>
  <c r="AG74" i="11"/>
  <c r="AF824" i="11"/>
  <c r="AI824" i="11" s="1"/>
  <c r="AG809" i="11"/>
  <c r="AA647" i="11"/>
  <c r="AC647" i="11" s="1"/>
  <c r="AA739" i="11"/>
  <c r="AF1043" i="11"/>
  <c r="AJ1043" i="11" s="1"/>
  <c r="AF698" i="11"/>
  <c r="AJ698" i="11" s="1"/>
  <c r="AG1002" i="11"/>
  <c r="AA426" i="11"/>
  <c r="AC426" i="11" s="1"/>
  <c r="AG543" i="11"/>
  <c r="AG277" i="11"/>
  <c r="AA912" i="11"/>
  <c r="AC912" i="11" s="1"/>
  <c r="AF340" i="11"/>
  <c r="AG826" i="11"/>
  <c r="AG889" i="11"/>
  <c r="AA127" i="11"/>
  <c r="AE127" i="11" s="1"/>
  <c r="AF1020" i="11"/>
  <c r="AH1020" i="11" s="1"/>
  <c r="AG830" i="11"/>
  <c r="AG977" i="11"/>
  <c r="AG763" i="11"/>
  <c r="AA938" i="11"/>
  <c r="AA830" i="11"/>
  <c r="AD830" i="11" s="1"/>
  <c r="AA230" i="11"/>
  <c r="AE230" i="11" s="1"/>
  <c r="AA275" i="11"/>
  <c r="AE275" i="11" s="1"/>
  <c r="AA805" i="11"/>
  <c r="AE805" i="11" s="1"/>
  <c r="AA126" i="11"/>
  <c r="AF474" i="11"/>
  <c r="AI474" i="11" s="1"/>
  <c r="AF586" i="11"/>
  <c r="AH586" i="11" s="1"/>
  <c r="AF1007" i="11"/>
  <c r="AA1067" i="11"/>
  <c r="AC1067" i="11" s="1"/>
  <c r="AA602" i="11"/>
  <c r="AD602" i="11" s="1"/>
  <c r="AG406" i="11"/>
  <c r="AG1087" i="11"/>
  <c r="AG649" i="11"/>
  <c r="AF913" i="11"/>
  <c r="AI913" i="11" s="1"/>
  <c r="AG469" i="11"/>
  <c r="AA849" i="11"/>
  <c r="AF189" i="11"/>
  <c r="AI189" i="11" s="1"/>
  <c r="AF632" i="11"/>
  <c r="AI632" i="11" s="1"/>
  <c r="AG103" i="11"/>
  <c r="AG609" i="11"/>
  <c r="AF81" i="11"/>
  <c r="AG77" i="11"/>
  <c r="AG982" i="11"/>
  <c r="AG740" i="11"/>
  <c r="AG363" i="11"/>
  <c r="AF743" i="11"/>
  <c r="AH743" i="11" s="1"/>
  <c r="AF497" i="11"/>
  <c r="AH497" i="11" s="1"/>
  <c r="AF780" i="11"/>
  <c r="AI780" i="11" s="1"/>
  <c r="AA149" i="11"/>
  <c r="AG697" i="11"/>
  <c r="AF1090" i="11"/>
  <c r="AJ1090" i="11" s="1"/>
  <c r="AA872" i="11"/>
  <c r="AG983" i="11"/>
  <c r="AG272" i="11"/>
  <c r="AG631" i="11"/>
  <c r="AF391" i="11"/>
  <c r="AJ391" i="11" s="1"/>
  <c r="AF827" i="11"/>
  <c r="AG871" i="11"/>
  <c r="AA433" i="11"/>
  <c r="AD433" i="11" s="1"/>
  <c r="AF915" i="11"/>
  <c r="AH915" i="11" s="1"/>
  <c r="AF516" i="11"/>
  <c r="AI516" i="11" s="1"/>
  <c r="AF232" i="11"/>
  <c r="AH232" i="11" s="1"/>
  <c r="AG448" i="11"/>
  <c r="AG249" i="11"/>
  <c r="AG801" i="11"/>
  <c r="AG189" i="11"/>
  <c r="AA559" i="11"/>
  <c r="AD559" i="11" s="1"/>
  <c r="AG1046" i="11"/>
  <c r="AF407" i="11"/>
  <c r="AA382" i="11"/>
  <c r="AE382" i="11" s="1"/>
  <c r="AA1073" i="11"/>
  <c r="AC1073" i="11" s="1"/>
  <c r="AA764" i="11"/>
  <c r="AE764" i="11" s="1"/>
  <c r="AA1065" i="11"/>
  <c r="AF9" i="11"/>
  <c r="AH9" i="11" s="1"/>
  <c r="AG778" i="11"/>
  <c r="AA235" i="11"/>
  <c r="AA802" i="11"/>
  <c r="AC802" i="11" s="1"/>
  <c r="AA233" i="11"/>
  <c r="AE233" i="11" s="1"/>
  <c r="AG32" i="11"/>
  <c r="AG102" i="11"/>
  <c r="AA1086" i="11"/>
  <c r="AE1086" i="11" s="1"/>
  <c r="AA853" i="11"/>
  <c r="AC853" i="11" s="1"/>
  <c r="AA1006" i="11"/>
  <c r="AC1006" i="11" s="1"/>
  <c r="AA297" i="11"/>
  <c r="AC297" i="11" s="1"/>
  <c r="AG865" i="11"/>
  <c r="AF96" i="11"/>
  <c r="AJ96" i="11" s="1"/>
  <c r="AF99" i="11"/>
  <c r="AI99" i="11" s="1"/>
  <c r="AA367" i="11"/>
  <c r="AD367" i="11" s="1"/>
  <c r="AA186" i="11"/>
  <c r="AA105" i="11"/>
  <c r="AE105" i="11" s="1"/>
  <c r="AA716" i="11"/>
  <c r="AC716" i="11" s="1"/>
  <c r="AG362" i="11"/>
  <c r="AA475" i="11"/>
  <c r="AE475" i="11" s="1"/>
  <c r="AG1093" i="11"/>
  <c r="AG455" i="11"/>
  <c r="AA721" i="11"/>
  <c r="AC721" i="11" s="1"/>
  <c r="AA803" i="11"/>
  <c r="AF384" i="11"/>
  <c r="AH384" i="11" s="1"/>
  <c r="AF979" i="11"/>
  <c r="AH979" i="11" s="1"/>
  <c r="AG276" i="11"/>
  <c r="AG279" i="11"/>
  <c r="AG888" i="11"/>
  <c r="AF559" i="11"/>
  <c r="AJ559" i="11" s="1"/>
  <c r="AF629" i="11"/>
  <c r="AJ629" i="11" s="1"/>
  <c r="AF101" i="11"/>
  <c r="AA543" i="11"/>
  <c r="AD543" i="11" s="1"/>
  <c r="AF168" i="11"/>
  <c r="AF362" i="11"/>
  <c r="AA521" i="11"/>
  <c r="AC521" i="11" s="1"/>
  <c r="AA1027" i="11"/>
  <c r="AE1027" i="11" s="1"/>
  <c r="AF739" i="11"/>
  <c r="AH739" i="11" s="1"/>
  <c r="AG403" i="11"/>
  <c r="AA655" i="11"/>
  <c r="AA141" i="11"/>
  <c r="AD141" i="11" s="1"/>
  <c r="AF411" i="11"/>
  <c r="AJ411" i="11" s="1"/>
  <c r="AG1073" i="11"/>
  <c r="AF874" i="11"/>
  <c r="AJ874" i="11" s="1"/>
  <c r="AG320" i="11"/>
  <c r="AA474" i="11"/>
  <c r="AE474" i="11" s="1"/>
  <c r="AG365" i="11"/>
  <c r="AA673" i="11"/>
  <c r="AF299" i="11"/>
  <c r="AJ299" i="11" s="1"/>
  <c r="AG428" i="11"/>
  <c r="AG1047" i="11"/>
  <c r="AA976" i="11"/>
  <c r="AD976" i="11" s="1"/>
  <c r="AG645" i="11"/>
  <c r="AG762" i="11"/>
  <c r="AG1001" i="11"/>
  <c r="AG61" i="11"/>
  <c r="AF606" i="11"/>
  <c r="AH606" i="11" s="1"/>
  <c r="AF55" i="11"/>
  <c r="AJ55" i="11" s="1"/>
  <c r="AF567" i="11"/>
  <c r="AF803" i="11"/>
  <c r="AI803" i="11" s="1"/>
  <c r="AG10" i="11"/>
  <c r="AF252" i="11"/>
  <c r="AH252" i="11" s="1"/>
  <c r="AG389" i="11"/>
  <c r="AF298" i="11"/>
  <c r="AF985" i="11"/>
  <c r="AH985" i="11" s="1"/>
  <c r="AG53" i="11"/>
  <c r="AA361" i="11"/>
  <c r="AF537" i="11"/>
  <c r="AI537" i="11" s="1"/>
  <c r="AF718" i="11"/>
  <c r="AJ718" i="11" s="1"/>
  <c r="AG611" i="11"/>
  <c r="AA778" i="11"/>
  <c r="AC778" i="11" s="1"/>
  <c r="AG453" i="11"/>
  <c r="AA894" i="11"/>
  <c r="AD894" i="11" s="1"/>
  <c r="AA303" i="11"/>
  <c r="AC303" i="11" s="1"/>
  <c r="AF102" i="11"/>
  <c r="AA236" i="11"/>
  <c r="AC236" i="11" s="1"/>
  <c r="AG104" i="11"/>
  <c r="AA1089" i="11"/>
  <c r="AC1089" i="11" s="1"/>
  <c r="AG867" i="11"/>
  <c r="AA277" i="11"/>
  <c r="AG544" i="11"/>
  <c r="AG343" i="11"/>
  <c r="AF786" i="11"/>
  <c r="AG29" i="11"/>
  <c r="AA699" i="11"/>
  <c r="AC699" i="11" s="1"/>
  <c r="AA495" i="11"/>
  <c r="AE495" i="11" s="1"/>
  <c r="AA541" i="11"/>
  <c r="AF1000" i="11"/>
  <c r="AG117" i="11"/>
  <c r="AF259" i="11"/>
  <c r="AH259" i="11" s="1"/>
  <c r="AA649" i="11"/>
  <c r="AE649" i="11" s="1"/>
  <c r="AF627" i="11"/>
  <c r="AH627" i="11" s="1"/>
  <c r="AG1067" i="11"/>
  <c r="AG1044" i="11"/>
  <c r="AG919" i="11"/>
  <c r="AF1047" i="11"/>
  <c r="AF475" i="11"/>
  <c r="AJ475" i="11" s="1"/>
  <c r="AF14" i="11"/>
  <c r="AI14" i="11" s="1"/>
  <c r="AF976" i="11"/>
  <c r="AG271" i="11"/>
  <c r="AG559" i="11"/>
  <c r="AG513" i="11"/>
  <c r="AA765" i="11"/>
  <c r="AD765" i="11" s="1"/>
  <c r="AG233" i="11"/>
  <c r="AA671" i="11"/>
  <c r="AC671" i="11" s="1"/>
  <c r="AF231" i="11"/>
  <c r="AJ231" i="11" s="1"/>
  <c r="AA917" i="11"/>
  <c r="AF105" i="11"/>
  <c r="AH105" i="11" s="1"/>
  <c r="AA713" i="11"/>
  <c r="AE713" i="11" s="1"/>
  <c r="AG411" i="11"/>
  <c r="AG187" i="11"/>
  <c r="AA782" i="11"/>
  <c r="AA250" i="11"/>
  <c r="AE250" i="11" s="1"/>
  <c r="AA560" i="11"/>
  <c r="AC560" i="11" s="1"/>
  <c r="AG82" i="11"/>
  <c r="AA809" i="11"/>
  <c r="AD809" i="11" s="1"/>
  <c r="AG733" i="11"/>
  <c r="AA148" i="11"/>
  <c r="AE148" i="11" s="1"/>
  <c r="AA1092" i="11"/>
  <c r="AD1092" i="11" s="1"/>
  <c r="AA787" i="11"/>
  <c r="AA146" i="11"/>
  <c r="AE146" i="11" s="1"/>
  <c r="AF582" i="11"/>
  <c r="AI582" i="11" s="1"/>
  <c r="AA316" i="11"/>
  <c r="AF1006" i="11"/>
  <c r="AJ1006" i="11" s="1"/>
  <c r="AA385" i="11"/>
  <c r="AD385" i="11" s="1"/>
  <c r="AG777" i="11"/>
  <c r="AG410" i="11"/>
  <c r="AA430" i="11"/>
  <c r="AF765" i="11"/>
  <c r="AH765" i="11" s="1"/>
  <c r="AF78" i="11"/>
  <c r="AH78" i="11" s="1"/>
  <c r="AF281" i="11"/>
  <c r="AA888" i="11"/>
  <c r="AC888" i="11" s="1"/>
  <c r="AG1028" i="11"/>
  <c r="AG1092" i="11"/>
  <c r="AF52" i="11"/>
  <c r="AJ52" i="11" s="1"/>
  <c r="AG259" i="11"/>
  <c r="AG211" i="11"/>
  <c r="AF1092" i="11"/>
  <c r="AI1092" i="11" s="1"/>
  <c r="AG81" i="11"/>
  <c r="AG412" i="11"/>
  <c r="AF127" i="11"/>
  <c r="AI127" i="11" s="1"/>
  <c r="AG760" i="11"/>
  <c r="AA123" i="11"/>
  <c r="AE123" i="11" s="1"/>
  <c r="AF735" i="11"/>
  <c r="AG759" i="11"/>
  <c r="AF1026" i="11"/>
  <c r="AJ1026" i="11" s="1"/>
  <c r="AF828" i="11"/>
  <c r="AF98" i="11"/>
  <c r="AH98" i="11" s="1"/>
  <c r="AA363" i="11"/>
  <c r="AE363" i="11" s="1"/>
  <c r="AG427" i="11"/>
  <c r="AG126" i="11"/>
  <c r="AA429" i="11"/>
  <c r="AG209" i="11"/>
  <c r="AA99" i="11"/>
  <c r="AE99" i="11" s="1"/>
  <c r="AG253" i="11"/>
  <c r="AG323" i="11"/>
  <c r="AG802" i="11"/>
  <c r="AG252" i="11"/>
  <c r="AF736" i="11"/>
  <c r="AI736" i="11" s="1"/>
  <c r="AG495" i="11"/>
  <c r="AA81" i="11"/>
  <c r="AE81" i="11" s="1"/>
  <c r="AA874" i="11"/>
  <c r="AE874" i="11" s="1"/>
  <c r="AA364" i="11"/>
  <c r="AF846" i="11"/>
  <c r="AH846" i="11" s="1"/>
  <c r="AA605" i="11"/>
  <c r="AE605" i="11" s="1"/>
  <c r="AA609" i="11"/>
  <c r="AD609" i="11" s="1"/>
  <c r="AA624" i="11"/>
  <c r="AC624" i="11" s="1"/>
  <c r="AA118" i="11"/>
  <c r="AF494" i="11"/>
  <c r="AI494" i="11" s="1"/>
  <c r="AG625" i="11"/>
  <c r="AF603" i="11"/>
  <c r="AA741" i="11"/>
  <c r="AF673" i="11"/>
  <c r="AI673" i="11" s="1"/>
  <c r="AF476" i="11"/>
  <c r="AH476" i="11" s="1"/>
  <c r="AG341" i="11"/>
  <c r="AA1020" i="11"/>
  <c r="AG676" i="11"/>
  <c r="AF763" i="11"/>
  <c r="AA252" i="11"/>
  <c r="AG96" i="11"/>
  <c r="AG254" i="11"/>
  <c r="AF323" i="11"/>
  <c r="AH323" i="11" s="1"/>
  <c r="AG545" i="11"/>
  <c r="AA801" i="11"/>
  <c r="AE801" i="11" s="1"/>
  <c r="AA98" i="11"/>
  <c r="AC98" i="11" s="1"/>
  <c r="AA384" i="11"/>
  <c r="AA1004" i="11"/>
  <c r="AG161" i="11"/>
  <c r="AF875" i="11"/>
  <c r="AI875" i="11" s="1"/>
  <c r="AF386" i="11"/>
  <c r="AH386" i="11" s="1"/>
  <c r="AF829" i="11"/>
  <c r="AJ829" i="11" s="1"/>
  <c r="AG275" i="11"/>
  <c r="AG698" i="11"/>
  <c r="AA320" i="11"/>
  <c r="AA537" i="11"/>
  <c r="AG121" i="11"/>
  <c r="AG607" i="11"/>
  <c r="AA916" i="11"/>
  <c r="AC916" i="11" s="1"/>
  <c r="AF409" i="11"/>
  <c r="AJ409" i="11" s="1"/>
  <c r="AG675" i="11"/>
  <c r="AF937" i="11"/>
  <c r="AJ937" i="11" s="1"/>
  <c r="AF896" i="11"/>
  <c r="AF119" i="11"/>
  <c r="AG1021" i="11"/>
  <c r="AG367" i="11"/>
  <c r="AG452" i="11"/>
  <c r="AF256" i="11"/>
  <c r="AJ256" i="11" s="1"/>
  <c r="AF714" i="11"/>
  <c r="AI714" i="11" s="1"/>
  <c r="AA626" i="11"/>
  <c r="AC626" i="11" s="1"/>
  <c r="AG800" i="11"/>
  <c r="AG1022" i="11"/>
  <c r="AG454" i="11"/>
  <c r="AG317" i="11"/>
  <c r="AG17" i="11"/>
  <c r="AF563" i="11"/>
  <c r="AJ563" i="11" s="1"/>
  <c r="AA977" i="11"/>
  <c r="AD977" i="11" s="1"/>
  <c r="AA870" i="11"/>
  <c r="AD870" i="11" s="1"/>
  <c r="AF1029" i="11"/>
  <c r="AI1029" i="11" s="1"/>
  <c r="AA913" i="11"/>
  <c r="AF983" i="11"/>
  <c r="AH983" i="11" s="1"/>
  <c r="AA346" i="11"/>
  <c r="AD346" i="11" s="1"/>
  <c r="AG535" i="11"/>
  <c r="AF1022" i="11"/>
  <c r="AH1022" i="11" s="1"/>
  <c r="AA586" i="11"/>
  <c r="AG493" i="11"/>
  <c r="AG213" i="11"/>
  <c r="AF1025" i="11"/>
  <c r="AA301" i="11"/>
  <c r="AE301" i="11" s="1"/>
  <c r="AA273" i="11"/>
  <c r="AE273" i="11" s="1"/>
  <c r="AG718" i="11"/>
  <c r="AG931" i="11"/>
  <c r="AG540" i="11"/>
  <c r="AF1091" i="11"/>
  <c r="AI1091" i="11" s="1"/>
  <c r="AG383" i="11"/>
  <c r="AG896" i="11"/>
  <c r="AG51" i="11"/>
  <c r="AF712" i="11"/>
  <c r="AH712" i="11" s="1"/>
  <c r="AF166" i="11"/>
  <c r="AH166" i="11" s="1"/>
  <c r="AA714" i="11"/>
  <c r="AD714" i="11" s="1"/>
  <c r="AG887" i="11"/>
  <c r="AG1070" i="11"/>
  <c r="AA298" i="11"/>
  <c r="AC298" i="11" s="1"/>
  <c r="AA786" i="11"/>
  <c r="AG742" i="11"/>
  <c r="AF83" i="11"/>
  <c r="AJ83" i="11" s="1"/>
  <c r="AF758" i="11"/>
  <c r="AI758" i="11" s="1"/>
  <c r="AG434" i="11"/>
  <c r="AG1045" i="11"/>
  <c r="AG514" i="11"/>
  <c r="AA939" i="11"/>
  <c r="AD939" i="11" s="1"/>
  <c r="AF849" i="11"/>
  <c r="AG979" i="11"/>
  <c r="AG824" i="11"/>
  <c r="AF650" i="11"/>
  <c r="AH650" i="11" s="1"/>
  <c r="AF118" i="11"/>
  <c r="AJ118" i="11" s="1"/>
  <c r="AA627" i="11"/>
  <c r="AG60" i="11"/>
  <c r="AF455" i="11"/>
  <c r="AI455" i="11" s="1"/>
  <c r="AA941" i="11"/>
  <c r="AG1085" i="11"/>
  <c r="AA999" i="11"/>
  <c r="AE999" i="11" s="1"/>
  <c r="AG567" i="11"/>
  <c r="AA562" i="11"/>
  <c r="AC562" i="11" s="1"/>
  <c r="AG1005" i="11"/>
  <c r="AF345" i="11"/>
  <c r="AJ345" i="11" s="1"/>
  <c r="AA191" i="11"/>
  <c r="AC191" i="11" s="1"/>
  <c r="AA317" i="11"/>
  <c r="AG717" i="11"/>
  <c r="AG626" i="11"/>
  <c r="AG601" i="11"/>
  <c r="AG255" i="11"/>
  <c r="AF580" i="11"/>
  <c r="AF847" i="11"/>
  <c r="AH847" i="11" s="1"/>
  <c r="AF471" i="11"/>
  <c r="AI471" i="11" s="1"/>
  <c r="AG404" i="11"/>
  <c r="AA675" i="11"/>
  <c r="AE675" i="11" s="1"/>
  <c r="AG491" i="11"/>
  <c r="AA958" i="11"/>
  <c r="AC958" i="11" s="1"/>
  <c r="AG140" i="11"/>
  <c r="AF430" i="11"/>
  <c r="AG851" i="11"/>
  <c r="AG391" i="11"/>
  <c r="AA431" i="11"/>
  <c r="AA652" i="11"/>
  <c r="AG293" i="11"/>
  <c r="AA540" i="11"/>
  <c r="AC540" i="11" s="1"/>
  <c r="AG561" i="11"/>
  <c r="AG297" i="11"/>
  <c r="AG1094" i="11"/>
  <c r="AA163" i="11"/>
  <c r="AD163" i="11" s="1"/>
  <c r="AF648" i="11"/>
  <c r="AH648" i="11" s="1"/>
  <c r="AF720" i="11"/>
  <c r="AI720" i="11" s="1"/>
  <c r="AF1044" i="11"/>
  <c r="AH1044" i="11" s="1"/>
  <c r="AA53" i="11"/>
  <c r="AE53" i="11" s="1"/>
  <c r="AG236" i="11"/>
  <c r="AA544" i="11"/>
  <c r="AE544" i="11" s="1"/>
  <c r="AA406" i="11"/>
  <c r="AC406" i="11" s="1"/>
  <c r="AG258" i="11"/>
  <c r="AA339" i="11"/>
  <c r="AF33" i="11"/>
  <c r="AH33" i="11" s="1"/>
  <c r="AG476" i="11"/>
  <c r="AF320" i="11"/>
  <c r="AJ320" i="11" s="1"/>
  <c r="AG671" i="11"/>
  <c r="AF826" i="11"/>
  <c r="AG1007" i="11"/>
  <c r="AG954" i="11"/>
  <c r="AA891" i="11"/>
  <c r="AG739" i="11"/>
  <c r="AG228" i="11"/>
  <c r="AF963" i="11"/>
  <c r="AI963" i="11" s="1"/>
  <c r="AA478" i="11"/>
  <c r="AC478" i="11" s="1"/>
  <c r="AA518" i="11"/>
  <c r="AA101" i="11"/>
  <c r="AE101" i="11" s="1"/>
  <c r="AG364" i="11"/>
  <c r="AG123" i="11"/>
  <c r="AG542" i="11"/>
  <c r="AA17" i="11"/>
  <c r="AC17" i="11" s="1"/>
  <c r="AF251" i="11"/>
  <c r="AJ251" i="11" s="1"/>
  <c r="AF142" i="11"/>
  <c r="AI142" i="11" s="1"/>
  <c r="AG953" i="11"/>
  <c r="AG388" i="11"/>
  <c r="AF360" i="11"/>
  <c r="AH360" i="11" s="1"/>
  <c r="AG118" i="11"/>
  <c r="AF984" i="11"/>
  <c r="AJ984" i="11" s="1"/>
  <c r="AA1042" i="11"/>
  <c r="AD1042" i="11" s="1"/>
  <c r="AG719" i="11"/>
  <c r="AF695" i="11"/>
  <c r="AJ695" i="11" s="1"/>
  <c r="AA214" i="11"/>
  <c r="AE214" i="11" s="1"/>
  <c r="AA763" i="11"/>
  <c r="AC763" i="11" s="1"/>
  <c r="AG584" i="11"/>
  <c r="AF652" i="11"/>
  <c r="AG1019" i="11"/>
  <c r="AG909" i="11"/>
  <c r="AA83" i="11"/>
  <c r="AC83" i="11" s="1"/>
  <c r="AG342" i="11"/>
  <c r="AA845" i="11"/>
  <c r="AA1091" i="11"/>
  <c r="AE1091" i="11" s="1"/>
  <c r="AF499" i="11"/>
  <c r="AI499" i="11" s="1"/>
  <c r="AA935" i="11"/>
  <c r="AD935" i="11" s="1"/>
  <c r="AG143" i="11"/>
  <c r="AA169" i="11"/>
  <c r="AE169" i="11" s="1"/>
  <c r="AG120" i="11"/>
  <c r="AG807" i="11"/>
  <c r="AA386" i="11"/>
  <c r="AF871" i="11"/>
  <c r="AH871" i="11" s="1"/>
  <c r="AF873" i="11"/>
  <c r="AJ873" i="11" s="1"/>
  <c r="AF933" i="11"/>
  <c r="AF296" i="11"/>
  <c r="AH296" i="11" s="1"/>
  <c r="AA192" i="11"/>
  <c r="AE192" i="11" s="1"/>
  <c r="AA457" i="11"/>
  <c r="AC457" i="11" s="1"/>
  <c r="AG257" i="11"/>
  <c r="AF17" i="11"/>
  <c r="AF756" i="11"/>
  <c r="AH756" i="11" s="1"/>
  <c r="AA580" i="11"/>
  <c r="AE580" i="11" s="1"/>
  <c r="AA453" i="11"/>
  <c r="AG325" i="11"/>
  <c r="AF607" i="11"/>
  <c r="AI607" i="11" s="1"/>
  <c r="AA957" i="11"/>
  <c r="AC957" i="11" s="1"/>
  <c r="AF805" i="11"/>
  <c r="AJ805" i="11" s="1"/>
  <c r="AF163" i="11"/>
  <c r="AA587" i="11"/>
  <c r="AE587" i="11" s="1"/>
  <c r="AA97" i="11"/>
  <c r="AC97" i="11" s="1"/>
  <c r="AA585" i="11"/>
  <c r="AA124" i="11"/>
  <c r="AE124" i="11" s="1"/>
  <c r="AA668" i="11"/>
  <c r="AE668" i="11" s="1"/>
  <c r="AG673" i="11"/>
  <c r="AA760" i="11"/>
  <c r="AC760" i="11" s="1"/>
  <c r="AG340" i="11"/>
  <c r="AF171" i="11"/>
  <c r="AH171" i="11" s="1"/>
  <c r="AF669" i="11"/>
  <c r="AH669" i="11" s="1"/>
  <c r="AF566" i="11"/>
  <c r="AG237" i="11"/>
  <c r="AG171" i="11"/>
  <c r="AG785" i="11"/>
  <c r="AG844" i="11"/>
  <c r="AF690" i="11"/>
  <c r="AG603" i="11"/>
  <c r="AA539" i="11"/>
  <c r="AA672" i="11"/>
  <c r="AF79" i="11"/>
  <c r="AH79" i="11" s="1"/>
  <c r="AA1002" i="11"/>
  <c r="AE1002" i="11" s="1"/>
  <c r="AA391" i="11"/>
  <c r="AD391" i="11" s="1"/>
  <c r="AG845" i="11"/>
  <c r="AG648" i="11"/>
  <c r="AA1095" i="11"/>
  <c r="AE1095" i="11" s="1"/>
  <c r="AG429" i="11"/>
  <c r="AA318" i="11"/>
  <c r="AD318" i="11" s="1"/>
  <c r="AA188" i="11"/>
  <c r="AF165" i="11"/>
  <c r="AI165" i="11" s="1"/>
  <c r="AF478" i="11"/>
  <c r="AJ478" i="11" s="1"/>
  <c r="AA338" i="11"/>
  <c r="AE338" i="11" s="1"/>
  <c r="AA523" i="11"/>
  <c r="AA404" i="11"/>
  <c r="AD404" i="11" s="1"/>
  <c r="AA677" i="11"/>
  <c r="AD677" i="11" s="1"/>
  <c r="AF12" i="11"/>
  <c r="AJ12" i="11" s="1"/>
  <c r="AA448" i="11"/>
  <c r="AG537" i="11"/>
  <c r="AA296" i="11"/>
  <c r="AE296" i="11" s="1"/>
  <c r="AG756" i="11"/>
  <c r="AF691" i="11"/>
  <c r="AA211" i="11"/>
  <c r="AC211" i="11" s="1"/>
  <c r="AF912" i="11"/>
  <c r="AI912" i="11" s="1"/>
  <c r="AA669" i="11"/>
  <c r="AF211" i="11"/>
  <c r="AI211" i="11" s="1"/>
  <c r="AG958" i="11"/>
  <c r="AF104" i="11"/>
  <c r="AH104" i="11" s="1"/>
  <c r="AG479" i="11"/>
  <c r="AF941" i="11"/>
  <c r="AA955" i="11"/>
  <c r="AD955" i="11" s="1"/>
  <c r="AF408" i="11"/>
  <c r="AJ408" i="11" s="1"/>
  <c r="AG1027" i="11"/>
  <c r="AA831" i="11"/>
  <c r="AC831" i="11" s="1"/>
  <c r="AG783" i="11"/>
  <c r="AG492" i="11"/>
  <c r="AF785" i="11"/>
  <c r="AI785" i="11" s="1"/>
  <c r="AG694" i="11"/>
  <c r="AA435" i="11"/>
  <c r="AC435" i="11" s="1"/>
  <c r="AF492" i="11"/>
  <c r="AH492" i="11" s="1"/>
  <c r="AG758" i="11"/>
  <c r="AA545" i="11"/>
  <c r="AE545" i="11" s="1"/>
  <c r="AA822" i="11"/>
  <c r="AE822" i="11" s="1"/>
  <c r="AF427" i="11"/>
  <c r="AJ427" i="11" s="1"/>
  <c r="AF565" i="11"/>
  <c r="AI565" i="11" s="1"/>
  <c r="AG142" i="11"/>
  <c r="AF831" i="11"/>
  <c r="AI831" i="11" s="1"/>
  <c r="AG273" i="11"/>
  <c r="AA187" i="11"/>
  <c r="AG932" i="11"/>
  <c r="AF450" i="11"/>
  <c r="AJ450" i="11" s="1"/>
  <c r="AG822" i="11"/>
  <c r="AG1029" i="11"/>
  <c r="AF190" i="11"/>
  <c r="AH190" i="11" s="1"/>
  <c r="AF274" i="11"/>
  <c r="AJ274" i="11" s="1"/>
  <c r="AF1070" i="11"/>
  <c r="AH1070" i="11" s="1"/>
  <c r="AG515" i="11"/>
  <c r="AF934" i="11"/>
  <c r="AA321" i="11"/>
  <c r="AC321" i="11" s="1"/>
  <c r="AF453" i="11"/>
  <c r="AJ453" i="11" s="1"/>
  <c r="AF647" i="11"/>
  <c r="AH647" i="11" s="1"/>
  <c r="AA781" i="11"/>
  <c r="AE781" i="11" s="1"/>
  <c r="AG382" i="11"/>
  <c r="AG677" i="11"/>
  <c r="AA259" i="11"/>
  <c r="AC259" i="11" s="1"/>
  <c r="AG95" i="11"/>
  <c r="AA388" i="11"/>
  <c r="AD388" i="11" s="1"/>
  <c r="AF303" i="11"/>
  <c r="AH303" i="11" s="1"/>
  <c r="AF230" i="11"/>
  <c r="AH230" i="11" s="1"/>
  <c r="AG300" i="11"/>
  <c r="AF741" i="11"/>
  <c r="AH741" i="11" s="1"/>
  <c r="AG961" i="11"/>
  <c r="AF454" i="11"/>
  <c r="AF280" i="11"/>
  <c r="AI280" i="11" s="1"/>
  <c r="AA100" i="11"/>
  <c r="AC100" i="11" s="1"/>
  <c r="AF1048" i="11"/>
  <c r="AI1048" i="11" s="1"/>
  <c r="AG501" i="11"/>
  <c r="AA11" i="11"/>
  <c r="AA536" i="11"/>
  <c r="AC536" i="11" s="1"/>
  <c r="AA456" i="11"/>
  <c r="AE456" i="11" s="1"/>
  <c r="AA341" i="11"/>
  <c r="AF76" i="11"/>
  <c r="AH76" i="11" s="1"/>
  <c r="AG1003" i="11"/>
  <c r="AG278" i="11"/>
  <c r="AG674" i="11"/>
  <c r="AG447" i="11"/>
  <c r="AA344" i="11"/>
  <c r="AD344" i="11" s="1"/>
  <c r="AA890" i="11"/>
  <c r="AC890" i="11" s="1"/>
  <c r="AG190" i="11"/>
  <c r="AG606" i="11"/>
  <c r="AG566" i="11"/>
  <c r="AA345" i="11"/>
  <c r="AE345" i="11" s="1"/>
  <c r="AF646" i="11"/>
  <c r="AH646" i="11" s="1"/>
  <c r="AG1063" i="11"/>
  <c r="AF389" i="11"/>
  <c r="AJ389" i="11" s="1"/>
  <c r="AG1000" i="11"/>
  <c r="AG711" i="11"/>
  <c r="AA228" i="11"/>
  <c r="AC228" i="11" s="1"/>
  <c r="AA565" i="11"/>
  <c r="AD565" i="11" s="1"/>
  <c r="AG669" i="11"/>
  <c r="AF193" i="11"/>
  <c r="AI193" i="11" s="1"/>
  <c r="AA1045" i="11"/>
  <c r="AC1045" i="11" s="1"/>
  <c r="AG1041" i="11"/>
  <c r="AG210" i="11"/>
  <c r="AF584" i="11"/>
  <c r="AJ584" i="11" s="1"/>
  <c r="AG803" i="11"/>
  <c r="AA39" i="11"/>
  <c r="AC39" i="11" s="1"/>
  <c r="AF959" i="11"/>
  <c r="AH959" i="11" s="1"/>
  <c r="AG721" i="11"/>
  <c r="AA779" i="11"/>
  <c r="AF825" i="11"/>
  <c r="AH825" i="11" s="1"/>
  <c r="AG426" i="11"/>
  <c r="AF1028" i="11"/>
  <c r="AI1028" i="11" s="1"/>
  <c r="AF806" i="11"/>
  <c r="AI806" i="11" s="1"/>
  <c r="AG914" i="11"/>
  <c r="AA452" i="11"/>
  <c r="AC452" i="11" s="1"/>
  <c r="AF932" i="11"/>
  <c r="AI932" i="11" s="1"/>
  <c r="AA276" i="11"/>
  <c r="AF800" i="11"/>
  <c r="AJ800" i="11" s="1"/>
  <c r="AF61" i="11"/>
  <c r="AH61" i="11" s="1"/>
  <c r="AF609" i="11"/>
  <c r="AG186" i="11"/>
  <c r="AG57" i="11"/>
  <c r="AA61" i="11"/>
  <c r="AD61" i="11" s="1"/>
  <c r="AF585" i="11"/>
  <c r="AI585" i="11" s="1"/>
  <c r="AG868" i="11"/>
  <c r="AF448" i="11"/>
  <c r="AH448" i="11" s="1"/>
  <c r="AF250" i="11"/>
  <c r="AJ250" i="11" s="1"/>
  <c r="AA365" i="11"/>
  <c r="AG302" i="11"/>
  <c r="AF295" i="11"/>
  <c r="AI295" i="11" s="1"/>
  <c r="AG456" i="11"/>
  <c r="AA251" i="11"/>
  <c r="AD251" i="11" s="1"/>
  <c r="AG895" i="11"/>
  <c r="AF830" i="11"/>
  <c r="AF539" i="11"/>
  <c r="AH539" i="11" s="1"/>
  <c r="AA58" i="11"/>
  <c r="AE58" i="11" s="1"/>
  <c r="AF608" i="11"/>
  <c r="AJ608" i="11" s="1"/>
  <c r="AF1005" i="11"/>
  <c r="AI1005" i="11" s="1"/>
  <c r="AG470" i="11"/>
  <c r="AA720" i="11"/>
  <c r="AD720" i="11" s="1"/>
  <c r="AF254" i="11"/>
  <c r="AG738" i="11"/>
  <c r="AF719" i="11"/>
  <c r="AI719" i="11" s="1"/>
  <c r="AG757" i="11"/>
  <c r="AA824" i="11"/>
  <c r="AC824" i="11" s="1"/>
  <c r="AG33" i="11"/>
  <c r="AF495" i="11"/>
  <c r="AH495" i="11" s="1"/>
  <c r="AA360" i="11"/>
  <c r="AD360" i="11" s="1"/>
  <c r="AF1095" i="11"/>
  <c r="AA232" i="11"/>
  <c r="AE232" i="11" s="1"/>
  <c r="AF412" i="11"/>
  <c r="AH412" i="11" s="1"/>
  <c r="AF35" i="11"/>
  <c r="AF936" i="11"/>
  <c r="AJ936" i="11" s="1"/>
  <c r="AF957" i="11"/>
  <c r="AH957" i="11" s="1"/>
  <c r="AG652" i="11"/>
  <c r="AA272" i="11"/>
  <c r="AC272" i="11" s="1"/>
  <c r="AG823" i="11"/>
  <c r="AF981" i="11"/>
  <c r="AI981" i="11" s="1"/>
  <c r="AA1051" i="11"/>
  <c r="AC1051" i="11" s="1"/>
  <c r="AA869" i="11"/>
  <c r="AA470" i="11"/>
  <c r="AC470" i="11" s="1"/>
  <c r="AA984" i="11"/>
  <c r="AE984" i="11" s="1"/>
  <c r="AF653" i="11"/>
  <c r="AJ653" i="11" s="1"/>
  <c r="AF1046" i="11"/>
  <c r="AJ1046" i="11" s="1"/>
  <c r="AG147" i="11"/>
  <c r="AF982" i="11"/>
  <c r="AH982" i="11" s="1"/>
  <c r="AG122" i="11"/>
  <c r="AA982" i="11"/>
  <c r="AC982" i="11" s="1"/>
  <c r="AG933" i="11"/>
  <c r="AA516" i="11"/>
  <c r="AE516" i="11" s="1"/>
  <c r="AF916" i="11"/>
  <c r="AH916" i="11" s="1"/>
  <c r="AA413" i="11"/>
  <c r="AC413" i="11" s="1"/>
  <c r="AG743" i="11"/>
  <c r="AG368" i="11"/>
  <c r="AG280" i="11"/>
  <c r="AG670" i="11"/>
  <c r="AG34" i="11"/>
  <c r="AA368" i="11"/>
  <c r="AD368" i="11" s="1"/>
  <c r="AF343" i="11"/>
  <c r="AH343" i="11" s="1"/>
  <c r="AG585" i="11"/>
  <c r="AF822" i="11"/>
  <c r="AG918" i="11"/>
  <c r="AF149" i="11"/>
  <c r="AH149" i="11" s="1"/>
  <c r="AA696" i="11"/>
  <c r="AG692" i="11"/>
  <c r="AA712" i="11"/>
  <c r="AD712" i="11" s="1"/>
  <c r="AA651" i="11"/>
  <c r="AD651" i="11" s="1"/>
  <c r="AA850" i="11"/>
  <c r="AC850" i="11" s="1"/>
  <c r="AG779" i="11"/>
  <c r="AA914" i="11"/>
  <c r="AD914" i="11" s="1"/>
  <c r="AG893" i="11"/>
  <c r="AA408" i="11"/>
  <c r="AC408" i="11" s="1"/>
  <c r="AF759" i="11"/>
  <c r="AJ759" i="11" s="1"/>
  <c r="AG843" i="11"/>
  <c r="AA299" i="11"/>
  <c r="AE299" i="11" s="1"/>
  <c r="AF125" i="11"/>
  <c r="AJ125" i="11" s="1"/>
  <c r="AA806" i="11"/>
  <c r="AF844" i="11"/>
  <c r="AI844" i="11" s="1"/>
  <c r="AG499" i="11"/>
  <c r="AA104" i="11"/>
  <c r="AF779" i="11"/>
  <c r="AI779" i="11" s="1"/>
  <c r="AF449" i="11"/>
  <c r="AJ449" i="11" s="1"/>
  <c r="AA501" i="11"/>
  <c r="AE501" i="11" s="1"/>
  <c r="AF919" i="11"/>
  <c r="AJ919" i="11" s="1"/>
  <c r="AF651" i="11"/>
  <c r="AG997" i="11"/>
  <c r="AG563" i="11"/>
  <c r="AF146" i="11"/>
  <c r="AF404" i="11"/>
  <c r="AH404" i="11" s="1"/>
  <c r="AG741" i="11"/>
  <c r="AF804" i="11"/>
  <c r="AI804" i="11" s="1"/>
  <c r="AA209" i="11"/>
  <c r="AD209" i="11" s="1"/>
  <c r="AF367" i="11"/>
  <c r="AG319" i="11"/>
  <c r="AF339" i="11"/>
  <c r="AH339" i="11" s="1"/>
  <c r="AA229" i="11"/>
  <c r="AF206" i="11"/>
  <c r="AI206" i="11" s="1"/>
  <c r="AF364" i="11"/>
  <c r="AJ364" i="11" s="1"/>
  <c r="AG915" i="11"/>
  <c r="AG1066" i="11"/>
  <c r="AF604" i="11"/>
  <c r="AH604" i="11" s="1"/>
  <c r="AG761" i="11"/>
  <c r="AG457" i="11"/>
  <c r="AF848" i="11"/>
  <c r="AF961" i="11"/>
  <c r="AJ961" i="11" s="1"/>
  <c r="AF297" i="11"/>
  <c r="AH297" i="11" s="1"/>
  <c r="AA340" i="11"/>
  <c r="AE340" i="11" s="1"/>
  <c r="AA981" i="11"/>
  <c r="AC981" i="11" s="1"/>
  <c r="AA978" i="11"/>
  <c r="AE978" i="11" s="1"/>
  <c r="AA319" i="11"/>
  <c r="AE319" i="11" s="1"/>
  <c r="AG984" i="11"/>
  <c r="AF192" i="11"/>
  <c r="AF434" i="11"/>
  <c r="AH434" i="11" s="1"/>
  <c r="AG1090" i="11"/>
  <c r="AG185" i="11"/>
  <c r="AA59" i="11"/>
  <c r="AE59" i="11" s="1"/>
  <c r="AA738" i="11"/>
  <c r="AF53" i="11"/>
  <c r="AI53" i="11" s="1"/>
  <c r="AG714" i="11"/>
  <c r="AG55" i="11"/>
  <c r="AA519" i="11"/>
  <c r="AA342" i="11"/>
  <c r="AE342" i="11" s="1"/>
  <c r="AA34" i="11"/>
  <c r="AC34" i="11" s="1"/>
  <c r="AF405" i="11"/>
  <c r="AH405" i="11" s="1"/>
  <c r="AF809" i="11"/>
  <c r="AH809" i="11" s="1"/>
  <c r="AF583" i="11"/>
  <c r="AJ583" i="11" s="1"/>
  <c r="AG38" i="11"/>
  <c r="AG764" i="11"/>
  <c r="AG1024" i="11"/>
  <c r="AF276" i="11"/>
  <c r="AI276" i="11" s="1"/>
  <c r="AF872" i="11"/>
  <c r="AI872" i="11" s="1"/>
  <c r="AF237" i="11"/>
  <c r="AJ237" i="11" s="1"/>
  <c r="AF207" i="11"/>
  <c r="AF649" i="11"/>
  <c r="AJ649" i="11" s="1"/>
  <c r="AG846" i="11"/>
  <c r="AA325" i="11"/>
  <c r="AA390" i="11"/>
  <c r="AD390" i="11" s="1"/>
  <c r="AG473" i="11"/>
  <c r="AG299" i="11"/>
  <c r="AF670" i="11"/>
  <c r="AJ670" i="11" s="1"/>
  <c r="AA55" i="11"/>
  <c r="AF493" i="11"/>
  <c r="AH493" i="11" s="1"/>
  <c r="AA654" i="11"/>
  <c r="AC654" i="11" s="1"/>
  <c r="AF368" i="11"/>
  <c r="AG318" i="11"/>
  <c r="AF258" i="11"/>
  <c r="AI258" i="11" s="1"/>
  <c r="AA145" i="11"/>
  <c r="AD145" i="11" s="1"/>
  <c r="AG564" i="11"/>
  <c r="AA170" i="11"/>
  <c r="AA844" i="11"/>
  <c r="AC844" i="11" s="1"/>
  <c r="AG588" i="11"/>
  <c r="AF523" i="11"/>
  <c r="AJ523" i="11" s="1"/>
  <c r="AG668" i="11"/>
  <c r="AG183" i="11"/>
  <c r="AF561" i="11"/>
  <c r="AI561" i="11" s="1"/>
  <c r="AG715" i="11"/>
  <c r="AG229" i="11"/>
  <c r="AF273" i="11"/>
  <c r="AJ273" i="11" s="1"/>
  <c r="AF187" i="11"/>
  <c r="AI187" i="11" s="1"/>
  <c r="AG941" i="11"/>
  <c r="AG184" i="11"/>
  <c r="AA281" i="11"/>
  <c r="AE281" i="11" s="1"/>
  <c r="AA280" i="11"/>
  <c r="AE280" i="11" s="1"/>
  <c r="AF716" i="11"/>
  <c r="AH716" i="11" s="1"/>
  <c r="AF275" i="11"/>
  <c r="AJ275" i="11" s="1"/>
  <c r="AF34" i="11"/>
  <c r="AJ34" i="11" s="1"/>
  <c r="AG716" i="11"/>
  <c r="AG413" i="11"/>
  <c r="AA432" i="11"/>
  <c r="AD432" i="11" s="1"/>
  <c r="AG408" i="11"/>
  <c r="AA121" i="11"/>
  <c r="AD121" i="11" s="1"/>
  <c r="AG235" i="11"/>
  <c r="AA166" i="11"/>
  <c r="AG339" i="11"/>
  <c r="AF185" i="11"/>
  <c r="AJ185" i="11" s="1"/>
  <c r="AA231" i="11"/>
  <c r="AG432" i="11"/>
  <c r="AG324" i="11"/>
  <c r="AF519" i="11"/>
  <c r="AI519" i="11" s="1"/>
  <c r="AA54" i="11"/>
  <c r="AD54" i="11" s="1"/>
  <c r="AA60" i="11"/>
  <c r="AA567" i="11"/>
  <c r="AC567" i="11" s="1"/>
  <c r="AA1003" i="11"/>
  <c r="AD1003" i="11" s="1"/>
  <c r="AG474" i="11"/>
  <c r="AG517" i="11"/>
  <c r="AF234" i="11"/>
  <c r="AH234" i="11" s="1"/>
  <c r="AF890" i="11"/>
  <c r="AI890" i="11" s="1"/>
  <c r="AA694" i="11"/>
  <c r="AC694" i="11" s="1"/>
  <c r="AA1022" i="11"/>
  <c r="AE1022" i="11" s="1"/>
  <c r="AG558" i="11"/>
  <c r="AF366" i="11"/>
  <c r="AJ366" i="11" s="1"/>
  <c r="AA583" i="11"/>
  <c r="AC583" i="11" s="1"/>
  <c r="AF1087" i="11"/>
  <c r="AH1087" i="11" s="1"/>
  <c r="AA295" i="11"/>
  <c r="AC295" i="11" s="1"/>
  <c r="AG471" i="11"/>
  <c r="AF11" i="11"/>
  <c r="AH11" i="11" s="1"/>
  <c r="AF823" i="11"/>
  <c r="AF316" i="11"/>
  <c r="AH316" i="11" s="1"/>
  <c r="AG853" i="11"/>
  <c r="AF426" i="11"/>
  <c r="AI426" i="11" s="1"/>
  <c r="AA566" i="11"/>
  <c r="AC566" i="11" s="1"/>
  <c r="AA33" i="11"/>
  <c r="AD33" i="11" s="1"/>
  <c r="AF428" i="11"/>
  <c r="AJ428" i="11" s="1"/>
  <c r="AA1000" i="11"/>
  <c r="AE1000" i="11" s="1"/>
  <c r="AA1044" i="11"/>
  <c r="AE1044" i="11" s="1"/>
  <c r="AA473" i="11"/>
  <c r="AE473" i="11" s="1"/>
  <c r="AA78" i="11"/>
  <c r="AD78" i="11" s="1"/>
  <c r="AG604" i="11"/>
  <c r="AF960" i="11"/>
  <c r="AJ960" i="11" s="1"/>
  <c r="AA237" i="11"/>
  <c r="AD237" i="11" s="1"/>
  <c r="AA847" i="11"/>
  <c r="AE847" i="11" s="1"/>
  <c r="AF891" i="11"/>
  <c r="AJ891" i="11" s="1"/>
  <c r="AF544" i="11"/>
  <c r="AF147" i="11"/>
  <c r="AI147" i="11" s="1"/>
  <c r="AF740" i="11"/>
  <c r="AH740" i="11" s="1"/>
  <c r="AG298" i="11"/>
  <c r="AG251" i="11"/>
  <c r="AA82" i="11"/>
  <c r="AD82" i="11" s="1"/>
  <c r="AA1046" i="11"/>
  <c r="AC1046" i="11" s="1"/>
  <c r="AA873" i="11"/>
  <c r="AC873" i="11" s="1"/>
  <c r="AG852" i="11"/>
  <c r="AA455" i="11"/>
  <c r="AE455" i="11" s="1"/>
  <c r="AA759" i="11"/>
  <c r="AC759" i="11" s="1"/>
  <c r="AG1086" i="11"/>
  <c r="AG712" i="11"/>
  <c r="AA515" i="11"/>
  <c r="AE515" i="11" s="1"/>
  <c r="AF143" i="11"/>
  <c r="AH143" i="11" s="1"/>
  <c r="AG98" i="11"/>
  <c r="AA258" i="11"/>
  <c r="AG231" i="11"/>
  <c r="AF697" i="11"/>
  <c r="AH697" i="11" s="1"/>
  <c r="AG628" i="11"/>
  <c r="AA32" i="11"/>
  <c r="AD32" i="11" s="1"/>
  <c r="AA1064" i="11"/>
  <c r="AD1064" i="11" s="1"/>
  <c r="AF696" i="11"/>
  <c r="AJ696" i="11" s="1"/>
  <c r="AG7" i="11"/>
  <c r="AF738" i="11"/>
  <c r="AH738" i="11" s="1"/>
  <c r="AG736" i="11"/>
  <c r="AG623" i="11"/>
  <c r="AF589" i="11"/>
  <c r="AF361" i="11"/>
  <c r="AH361" i="11" s="1"/>
  <c r="AG14" i="11"/>
  <c r="AF433" i="11"/>
  <c r="AJ433" i="11" s="1"/>
  <c r="AF365" i="11"/>
  <c r="AH365" i="11" s="1"/>
  <c r="AG16" i="11"/>
  <c r="AF212" i="11"/>
  <c r="AH212" i="11" s="1"/>
  <c r="AF302" i="11"/>
  <c r="AH302" i="11" s="1"/>
  <c r="AG321" i="11"/>
  <c r="AA256" i="11"/>
  <c r="AD256" i="11" s="1"/>
  <c r="AF917" i="11"/>
  <c r="AI917" i="11" s="1"/>
  <c r="AG450" i="11"/>
  <c r="AG56" i="11"/>
  <c r="AA1090" i="11"/>
  <c r="AA193" i="11"/>
  <c r="AD193" i="11" s="1"/>
  <c r="AF452" i="11"/>
  <c r="AI452" i="11" s="1"/>
  <c r="AF1088" i="11"/>
  <c r="AF998" i="11"/>
  <c r="AI998" i="11" s="1"/>
  <c r="AA780" i="11"/>
  <c r="AC780" i="11" s="1"/>
  <c r="AF140" i="11"/>
  <c r="AI140" i="11" s="1"/>
  <c r="AF1071" i="11"/>
  <c r="AI1071" i="11" s="1"/>
  <c r="AA937" i="11"/>
  <c r="AF272" i="11"/>
  <c r="AH272" i="11" s="1"/>
  <c r="AF77" i="11"/>
  <c r="AI77" i="11" s="1"/>
  <c r="AA1021" i="11"/>
  <c r="AA736" i="11"/>
  <c r="AC736" i="11" s="1"/>
  <c r="AF13" i="11"/>
  <c r="AH13" i="11" s="1"/>
  <c r="AG435" i="11"/>
  <c r="AF717" i="11"/>
  <c r="AI717" i="11" s="1"/>
  <c r="AG227" i="11"/>
  <c r="AF939" i="11"/>
  <c r="AI939" i="11" s="1"/>
  <c r="AG828" i="11"/>
  <c r="AA9" i="11"/>
  <c r="AC9" i="11" s="1"/>
  <c r="AA756" i="11"/>
  <c r="AD756" i="11" s="1"/>
  <c r="AG381" i="11"/>
  <c r="AG477" i="11"/>
  <c r="AG165" i="11"/>
  <c r="AA494" i="11"/>
  <c r="AA451" i="11"/>
  <c r="AE451" i="11" s="1"/>
  <c r="AG59" i="11"/>
  <c r="AF672" i="11"/>
  <c r="AH672" i="11" s="1"/>
  <c r="AF674" i="11"/>
  <c r="AJ674" i="11" s="1"/>
  <c r="AF677" i="11"/>
  <c r="AJ677" i="11" s="1"/>
  <c r="AF867" i="11"/>
  <c r="AJ867" i="11" s="1"/>
  <c r="AG765" i="11"/>
  <c r="AF581" i="11"/>
  <c r="AI581" i="11" s="1"/>
  <c r="AG892" i="11"/>
  <c r="AF610" i="11"/>
  <c r="AH610" i="11" s="1"/>
  <c r="AF451" i="11"/>
  <c r="AG539" i="11"/>
  <c r="AF80" i="11"/>
  <c r="AJ80" i="11" s="1"/>
  <c r="AG478" i="11"/>
  <c r="AA737" i="11"/>
  <c r="AE737" i="11" s="1"/>
  <c r="AG9" i="11"/>
  <c r="AF122" i="11"/>
  <c r="AH122" i="11" s="1"/>
  <c r="AF870" i="11"/>
  <c r="AJ870" i="11" s="1"/>
  <c r="AG431" i="11"/>
  <c r="AA493" i="11"/>
  <c r="AC493" i="11" s="1"/>
  <c r="AA208" i="11"/>
  <c r="AE208" i="11" s="1"/>
  <c r="AA846" i="11"/>
  <c r="AC846" i="11" s="1"/>
  <c r="AF1065" i="11"/>
  <c r="AJ1065" i="11" s="1"/>
  <c r="AF784" i="11"/>
  <c r="AG699" i="11"/>
  <c r="AF543" i="11"/>
  <c r="AI543" i="11" s="1"/>
  <c r="AF60" i="11"/>
  <c r="AH60" i="11" s="1"/>
  <c r="AI978" i="5"/>
  <c r="AJ521" i="5"/>
  <c r="R521" i="5" s="1"/>
  <c r="S521" i="5" s="1"/>
  <c r="AE188" i="5"/>
  <c r="H188" i="5" s="1"/>
  <c r="I188" i="5" s="1"/>
  <c r="I188" i="12" s="1"/>
  <c r="AC1065" i="5"/>
  <c r="AE145" i="5"/>
  <c r="H145" i="5" s="1"/>
  <c r="AI602" i="5"/>
  <c r="AE670" i="5"/>
  <c r="H670" i="5" s="1"/>
  <c r="I670" i="5" s="1"/>
  <c r="I670" i="12" s="1"/>
  <c r="AE80" i="5"/>
  <c r="H80" i="5" s="1"/>
  <c r="I80" i="5" s="1"/>
  <c r="I80" i="11" s="1"/>
  <c r="AG119" i="11"/>
  <c r="AA79" i="11"/>
  <c r="AE79" i="11" s="1"/>
  <c r="AA630" i="11"/>
  <c r="AD630" i="11" s="1"/>
  <c r="AG829" i="11"/>
  <c r="AA74" i="11"/>
  <c r="AF1093" i="11"/>
  <c r="AH1093" i="11" s="1"/>
  <c r="AF500" i="11"/>
  <c r="AI500" i="11" s="1"/>
  <c r="AF977" i="11"/>
  <c r="AF382" i="11"/>
  <c r="AH382" i="11" s="1"/>
  <c r="AF938" i="11"/>
  <c r="AI938" i="11" s="1"/>
  <c r="AF715" i="11"/>
  <c r="AJ715" i="11" s="1"/>
  <c r="AF558" i="11"/>
  <c r="AJ558" i="11" s="1"/>
  <c r="AF940" i="11"/>
  <c r="AJ940" i="11" s="1"/>
  <c r="AF781" i="11"/>
  <c r="AI781" i="11" s="1"/>
  <c r="AA582" i="11"/>
  <c r="AD582" i="11" s="1"/>
  <c r="AF37" i="11"/>
  <c r="AI37" i="11" s="1"/>
  <c r="AF954" i="11"/>
  <c r="AF802" i="11"/>
  <c r="AH802" i="11" s="1"/>
  <c r="AA389" i="11"/>
  <c r="AD389" i="11" s="1"/>
  <c r="AG345" i="11"/>
  <c r="AF387" i="11"/>
  <c r="AG999" i="11"/>
  <c r="AF893" i="11"/>
  <c r="AH893" i="11" s="1"/>
  <c r="AG624" i="11"/>
  <c r="AA919" i="11"/>
  <c r="AC919" i="11" s="1"/>
  <c r="AA1088" i="11"/>
  <c r="AE1088" i="11" s="1"/>
  <c r="AG125" i="11"/>
  <c r="AF144" i="11"/>
  <c r="AJ144" i="11" s="1"/>
  <c r="AF517" i="11"/>
  <c r="AG667" i="11"/>
  <c r="AG451" i="11"/>
  <c r="AG557" i="11"/>
  <c r="AF406" i="11"/>
  <c r="AH406" i="11" s="1"/>
  <c r="AG849" i="11"/>
  <c r="AA31" i="11"/>
  <c r="AE31" i="11" s="1"/>
  <c r="AA610" i="11"/>
  <c r="AE610" i="11" s="1"/>
  <c r="AF852" i="11"/>
  <c r="AF208" i="11"/>
  <c r="AH208" i="11" s="1"/>
  <c r="AG976" i="11"/>
  <c r="AH831" i="5"/>
  <c r="AE558" i="5"/>
  <c r="H558" i="5" s="1"/>
  <c r="AE1065" i="5"/>
  <c r="H1065" i="5" s="1"/>
  <c r="H1065" i="12" s="1"/>
  <c r="AD145" i="5"/>
  <c r="AD428" i="5"/>
  <c r="AJ602" i="5"/>
  <c r="R602" i="5" s="1"/>
  <c r="R602" i="11" s="1"/>
  <c r="AH668" i="5"/>
  <c r="H871" i="12"/>
  <c r="AC80" i="5"/>
  <c r="AG587" i="11"/>
  <c r="AG79" i="11"/>
  <c r="AF587" i="11"/>
  <c r="AJ587" i="11" s="1"/>
  <c r="AA38" i="11"/>
  <c r="AC38" i="11" s="1"/>
  <c r="AF894" i="11"/>
  <c r="AI894" i="11" s="1"/>
  <c r="AF699" i="11"/>
  <c r="AJ699" i="11" s="1"/>
  <c r="AA670" i="11"/>
  <c r="AE670" i="11" s="1"/>
  <c r="AF432" i="11"/>
  <c r="AI432" i="11" s="1"/>
  <c r="AF388" i="11"/>
  <c r="AH388" i="11" s="1"/>
  <c r="AA387" i="11"/>
  <c r="AD387" i="11" s="1"/>
  <c r="AG360" i="11"/>
  <c r="AG610" i="11"/>
  <c r="AA347" i="11"/>
  <c r="AG166" i="11"/>
  <c r="AA897" i="11"/>
  <c r="AC897" i="11" s="1"/>
  <c r="AA12" i="11"/>
  <c r="AF39" i="11"/>
  <c r="AH39" i="11" s="1"/>
  <c r="AF148" i="11"/>
  <c r="AI148" i="11" s="1"/>
  <c r="AA405" i="11"/>
  <c r="AC405" i="11" s="1"/>
  <c r="AF541" i="11"/>
  <c r="AJ541" i="11" s="1"/>
  <c r="AG518" i="11"/>
  <c r="AA140" i="11"/>
  <c r="AD140" i="11" s="1"/>
  <c r="AF1021" i="11"/>
  <c r="AH1021" i="11" s="1"/>
  <c r="AA875" i="11"/>
  <c r="AG127" i="11"/>
  <c r="AA302" i="11"/>
  <c r="AC302" i="11" s="1"/>
  <c r="AG1049" i="11"/>
  <c r="AA143" i="11"/>
  <c r="AD143" i="11" s="1"/>
  <c r="AF413" i="11"/>
  <c r="AH413" i="11" s="1"/>
  <c r="AG281" i="11"/>
  <c r="AG208" i="11"/>
  <c r="AG672" i="11"/>
  <c r="AA823" i="11"/>
  <c r="AF338" i="11"/>
  <c r="AI338" i="11" s="1"/>
  <c r="AG206" i="11"/>
  <c r="AG274" i="11"/>
  <c r="AG1006" i="11"/>
  <c r="AG296" i="11"/>
  <c r="AF538" i="11"/>
  <c r="AI538" i="11" s="1"/>
  <c r="AH301" i="5"/>
  <c r="AC34" i="5"/>
  <c r="AC428" i="5"/>
  <c r="AD631" i="5"/>
  <c r="AH959" i="5"/>
  <c r="AF36" i="11"/>
  <c r="AA257" i="11"/>
  <c r="AE257" i="11" s="1"/>
  <c r="AG735" i="11"/>
  <c r="AG633" i="11"/>
  <c r="AG655" i="11"/>
  <c r="AG303" i="11"/>
  <c r="AF1086" i="11"/>
  <c r="AI1086" i="11" s="1"/>
  <c r="AA934" i="11"/>
  <c r="AE934" i="11" s="1"/>
  <c r="AA254" i="11"/>
  <c r="AA561" i="11"/>
  <c r="AC561" i="11" s="1"/>
  <c r="AG690" i="11"/>
  <c r="AG105" i="11"/>
  <c r="AG37" i="11"/>
  <c r="AG963" i="11"/>
  <c r="AA871" i="11"/>
  <c r="AD871" i="11" s="1"/>
  <c r="AF1073" i="11"/>
  <c r="AJ1073" i="11" s="1"/>
  <c r="AF59" i="11"/>
  <c r="AF564" i="11"/>
  <c r="AI564" i="11" s="1"/>
  <c r="AF866" i="11"/>
  <c r="AI866" i="11" s="1"/>
  <c r="AG322" i="11"/>
  <c r="AA184" i="11"/>
  <c r="AD184" i="11" s="1"/>
  <c r="AG519" i="11"/>
  <c r="AF278" i="11"/>
  <c r="AI278" i="11" s="1"/>
  <c r="AG97" i="11"/>
  <c r="AA1070" i="11"/>
  <c r="AG808" i="11"/>
  <c r="AF1049" i="11"/>
  <c r="AI1049" i="11" s="1"/>
  <c r="AF235" i="11"/>
  <c r="AI235" i="11" s="1"/>
  <c r="AG913" i="11"/>
  <c r="AA57" i="11"/>
  <c r="AE57" i="11" s="1"/>
  <c r="AG425" i="11"/>
  <c r="AA189" i="11"/>
  <c r="AC189" i="11" s="1"/>
  <c r="AF369" i="11"/>
  <c r="AG827" i="11"/>
  <c r="AA499" i="11"/>
  <c r="AD499" i="11" s="1"/>
  <c r="AF521" i="11"/>
  <c r="AG869" i="11"/>
  <c r="AA35" i="11"/>
  <c r="AD35" i="11" s="1"/>
  <c r="AI454" i="5"/>
  <c r="H428" i="11"/>
  <c r="AE738" i="5"/>
  <c r="H738" i="5" s="1"/>
  <c r="I738" i="5" s="1"/>
  <c r="AD188" i="5"/>
  <c r="AH98" i="5"/>
  <c r="H631" i="12"/>
  <c r="AA588" i="11"/>
  <c r="AC588" i="11" s="1"/>
  <c r="AF518" i="11"/>
  <c r="AJ518" i="11" s="1"/>
  <c r="AG80" i="11"/>
  <c r="AF851" i="11"/>
  <c r="AJ851" i="11" s="1"/>
  <c r="AG632" i="11"/>
  <c r="AG386" i="11"/>
  <c r="AA411" i="11"/>
  <c r="AE411" i="11" s="1"/>
  <c r="AF1004" i="11"/>
  <c r="AH1004" i="11" s="1"/>
  <c r="AF390" i="11"/>
  <c r="AH390" i="11" s="1"/>
  <c r="AA1047" i="11"/>
  <c r="AE1047" i="11" s="1"/>
  <c r="AG163" i="11"/>
  <c r="AF58" i="11"/>
  <c r="AI58" i="11" s="1"/>
  <c r="AA36" i="11"/>
  <c r="AF233" i="11"/>
  <c r="AH233" i="11" s="1"/>
  <c r="AG1020" i="11"/>
  <c r="AG560" i="11"/>
  <c r="AF626" i="11"/>
  <c r="AH626" i="11" s="1"/>
  <c r="AA409" i="11"/>
  <c r="AE409" i="11" s="1"/>
  <c r="AG101" i="11"/>
  <c r="AA255" i="11"/>
  <c r="AC255" i="11" s="1"/>
  <c r="AA16" i="11"/>
  <c r="AG1068" i="11"/>
  <c r="AF103" i="11"/>
  <c r="AJ103" i="11" s="1"/>
  <c r="AF363" i="11"/>
  <c r="AH363" i="11" s="1"/>
  <c r="AG144" i="11"/>
  <c r="AA52" i="11"/>
  <c r="AE52" i="11" s="1"/>
  <c r="AF808" i="11"/>
  <c r="AH808" i="11" s="1"/>
  <c r="AF869" i="11"/>
  <c r="AJ869" i="11" s="1"/>
  <c r="AA963" i="11"/>
  <c r="AA96" i="11"/>
  <c r="AD96" i="11" s="1"/>
  <c r="AF1002" i="11"/>
  <c r="AJ1002" i="11" s="1"/>
  <c r="AA234" i="11"/>
  <c r="AD234" i="11" s="1"/>
  <c r="AF31" i="11"/>
  <c r="AF958" i="11"/>
  <c r="AI958" i="11" s="1"/>
  <c r="AA76" i="11"/>
  <c r="AD76" i="11" s="1"/>
  <c r="AG713" i="11"/>
  <c r="AA171" i="11"/>
  <c r="AF74" i="11"/>
  <c r="AJ74" i="11" s="1"/>
  <c r="AH978" i="5"/>
  <c r="AJ478" i="5"/>
  <c r="R478" i="5" s="1"/>
  <c r="S478" i="5" s="1"/>
  <c r="AJ454" i="5"/>
  <c r="R454" i="5" s="1"/>
  <c r="S454" i="5" s="1"/>
  <c r="AJ301" i="5"/>
  <c r="R301" i="5" s="1"/>
  <c r="S301" i="5" s="1"/>
  <c r="AI119" i="5"/>
  <c r="AH255" i="5"/>
  <c r="I566" i="11"/>
  <c r="AJ169" i="5"/>
  <c r="R169" i="5" s="1"/>
  <c r="S169" i="5" s="1"/>
  <c r="AE1046" i="5"/>
  <c r="H1046" i="5" s="1"/>
  <c r="I1046" i="5" s="1"/>
  <c r="AE890" i="5"/>
  <c r="H890" i="5" s="1"/>
  <c r="I890" i="5" s="1"/>
  <c r="I890" i="11" s="1"/>
  <c r="AJ385" i="5"/>
  <c r="R385" i="5" s="1"/>
  <c r="S385" i="5" s="1"/>
  <c r="AI478" i="5"/>
  <c r="AE147" i="5"/>
  <c r="H147" i="5" s="1"/>
  <c r="I147" i="5" s="1"/>
  <c r="AJ255" i="5"/>
  <c r="R255" i="5" s="1"/>
  <c r="S255" i="5" s="1"/>
  <c r="AD1046" i="5"/>
  <c r="AI61" i="5"/>
  <c r="R362" i="11"/>
  <c r="AJ61" i="5"/>
  <c r="R61" i="5" s="1"/>
  <c r="S61" i="5" s="1"/>
  <c r="AI385" i="5"/>
  <c r="R362" i="12"/>
  <c r="Z8" i="12"/>
  <c r="AG8" i="12" s="1"/>
  <c r="Z30" i="12"/>
  <c r="AH521" i="5"/>
  <c r="AH453" i="5"/>
  <c r="Y8" i="5"/>
  <c r="AA8" i="5" s="1"/>
  <c r="AC8" i="5" s="1"/>
  <c r="Y30" i="5"/>
  <c r="AA30" i="5" s="1"/>
  <c r="Y8" i="12"/>
  <c r="AA8" i="12" s="1"/>
  <c r="AC8" i="12" s="1"/>
  <c r="Y30" i="12"/>
  <c r="AA30" i="12" s="1"/>
  <c r="AC30" i="12" s="1"/>
  <c r="Z8" i="5"/>
  <c r="AB8" i="5" s="1"/>
  <c r="Z30" i="5"/>
  <c r="AD411" i="5"/>
  <c r="AD321" i="5"/>
  <c r="AJ384" i="5"/>
  <c r="R384" i="5" s="1"/>
  <c r="AH122" i="5"/>
  <c r="AE449" i="5"/>
  <c r="H449" i="5" s="1"/>
  <c r="AD933" i="5"/>
  <c r="AE889" i="5"/>
  <c r="H889" i="5" s="1"/>
  <c r="H889" i="12" s="1"/>
  <c r="AE933" i="5"/>
  <c r="H933" i="5" s="1"/>
  <c r="I933" i="5" s="1"/>
  <c r="AI1048" i="5"/>
  <c r="AJ143" i="5"/>
  <c r="R143" i="5" s="1"/>
  <c r="S143" i="5" s="1"/>
  <c r="AE410" i="5"/>
  <c r="H410" i="5" s="1"/>
  <c r="AI979" i="11"/>
  <c r="I367" i="12"/>
  <c r="AH168" i="5"/>
  <c r="AJ1093" i="5"/>
  <c r="R1093" i="5" s="1"/>
  <c r="S1093" i="5" s="1"/>
  <c r="AD563" i="5"/>
  <c r="AD148" i="5"/>
  <c r="AJ937" i="5"/>
  <c r="R937" i="5" s="1"/>
  <c r="S937" i="5" s="1"/>
  <c r="AH168" i="11"/>
  <c r="AD981" i="5"/>
  <c r="AE563" i="5"/>
  <c r="H563" i="5" s="1"/>
  <c r="I563" i="5" s="1"/>
  <c r="AE453" i="5"/>
  <c r="H453" i="5" s="1"/>
  <c r="I453" i="5" s="1"/>
  <c r="AC118" i="5"/>
  <c r="AH362" i="5"/>
  <c r="AJ229" i="5"/>
  <c r="R229" i="5" s="1"/>
  <c r="R229" i="12" s="1"/>
  <c r="AD648" i="5"/>
  <c r="AC496" i="5"/>
  <c r="AC822" i="5"/>
  <c r="AC472" i="11"/>
  <c r="AD562" i="5"/>
  <c r="AD787" i="5"/>
  <c r="AH628" i="5"/>
  <c r="AE695" i="5"/>
  <c r="H695" i="5" s="1"/>
  <c r="H695" i="12" s="1"/>
  <c r="AE296" i="5"/>
  <c r="H296" i="5" s="1"/>
  <c r="I296" i="5" s="1"/>
  <c r="I296" i="11" s="1"/>
  <c r="S697" i="12"/>
  <c r="H628" i="12"/>
  <c r="AD472" i="11"/>
  <c r="H735" i="11"/>
  <c r="AH145" i="5"/>
  <c r="AD674" i="11"/>
  <c r="AI567" i="5"/>
  <c r="AI1095" i="5"/>
  <c r="H628" i="11"/>
  <c r="AC342" i="5"/>
  <c r="AE872" i="5"/>
  <c r="H872" i="5" s="1"/>
  <c r="I872" i="5" s="1"/>
  <c r="AC629" i="5"/>
  <c r="AD735" i="5"/>
  <c r="R498" i="11"/>
  <c r="AE719" i="5"/>
  <c r="H719" i="5" s="1"/>
  <c r="I719" i="5" s="1"/>
  <c r="I735" i="12"/>
  <c r="R449" i="12"/>
  <c r="R697" i="11"/>
  <c r="AE411" i="5"/>
  <c r="H411" i="5" s="1"/>
  <c r="I411" i="5" s="1"/>
  <c r="R191" i="12"/>
  <c r="AE1000" i="5"/>
  <c r="H1000" i="5" s="1"/>
  <c r="I1000" i="5" s="1"/>
  <c r="AJ96" i="5"/>
  <c r="R96" i="5" s="1"/>
  <c r="AD254" i="5"/>
  <c r="AI539" i="5"/>
  <c r="AE185" i="5"/>
  <c r="H185" i="5" s="1"/>
  <c r="AH1028" i="5"/>
  <c r="S959" i="5"/>
  <c r="S959" i="11" s="1"/>
  <c r="AI449" i="5"/>
  <c r="AI75" i="5"/>
  <c r="AE647" i="11"/>
  <c r="AH1094" i="5"/>
  <c r="AJ539" i="5"/>
  <c r="R539" i="5" s="1"/>
  <c r="R539" i="12" s="1"/>
  <c r="AI985" i="5"/>
  <c r="AH960" i="5"/>
  <c r="R959" i="12"/>
  <c r="AH892" i="5"/>
  <c r="AJ209" i="5"/>
  <c r="R209" i="5" s="1"/>
  <c r="S209" i="5" s="1"/>
  <c r="S209" i="11" s="1"/>
  <c r="S787" i="12"/>
  <c r="AC610" i="5"/>
  <c r="AH761" i="5"/>
  <c r="AC82" i="5"/>
  <c r="I649" i="11"/>
  <c r="AD209" i="5"/>
  <c r="I1023" i="11"/>
  <c r="S629" i="11"/>
  <c r="AJ739" i="5"/>
  <c r="R739" i="5" s="1"/>
  <c r="R739" i="12" s="1"/>
  <c r="AC32" i="5"/>
  <c r="AD120" i="5"/>
  <c r="I1092" i="11"/>
  <c r="AC801" i="5"/>
  <c r="AI629" i="5"/>
  <c r="AD1023" i="5"/>
  <c r="AH299" i="5"/>
  <c r="I935" i="12"/>
  <c r="AD171" i="5"/>
  <c r="H649" i="11"/>
  <c r="AJ807" i="5"/>
  <c r="R807" i="5" s="1"/>
  <c r="S807" i="5" s="1"/>
  <c r="R631" i="12"/>
  <c r="AH958" i="5"/>
  <c r="AB777" i="11"/>
  <c r="Z469" i="11"/>
  <c r="Z733" i="11"/>
  <c r="AB513" i="11"/>
  <c r="AA865" i="11"/>
  <c r="Z183" i="11"/>
  <c r="Z447" i="11"/>
  <c r="AB117" i="11"/>
  <c r="AB403" i="11"/>
  <c r="AA95" i="11"/>
  <c r="AA205" i="11"/>
  <c r="Z315" i="11"/>
  <c r="AA249" i="11"/>
  <c r="AA1019" i="11"/>
  <c r="AB535" i="11"/>
  <c r="Z271" i="11"/>
  <c r="AB1019" i="11"/>
  <c r="AA821" i="11"/>
  <c r="Z161" i="11"/>
  <c r="Z975" i="11"/>
  <c r="AB7" i="11"/>
  <c r="AB31" i="11" s="1"/>
  <c r="Z865" i="11"/>
  <c r="AB183" i="11"/>
  <c r="Z535" i="11"/>
  <c r="AB469" i="11"/>
  <c r="Z51" i="11"/>
  <c r="Z909" i="11"/>
  <c r="Z73" i="11"/>
  <c r="AB953" i="11"/>
  <c r="AB931" i="11"/>
  <c r="Z997" i="11"/>
  <c r="AB711" i="11"/>
  <c r="AB381" i="11"/>
  <c r="Z843" i="11"/>
  <c r="AB733" i="11"/>
  <c r="AH873" i="5"/>
  <c r="AB205" i="11"/>
  <c r="Z689" i="11"/>
  <c r="AA513" i="11"/>
  <c r="AA931" i="11"/>
  <c r="AA997" i="11"/>
  <c r="AB689" i="11"/>
  <c r="AB909" i="11"/>
  <c r="AA139" i="11"/>
  <c r="AA953" i="11"/>
  <c r="Z293" i="11"/>
  <c r="AA887" i="11"/>
  <c r="Z513" i="11"/>
  <c r="AB249" i="11"/>
  <c r="AB271" i="11"/>
  <c r="Z1085" i="11"/>
  <c r="Z645" i="11"/>
  <c r="Z403" i="11"/>
  <c r="AB73" i="11"/>
  <c r="AA711" i="11"/>
  <c r="Z1019" i="11"/>
  <c r="Z601" i="11"/>
  <c r="AC979" i="5"/>
  <c r="AD897" i="5"/>
  <c r="Z931" i="11"/>
  <c r="AA1041" i="11"/>
  <c r="Z799" i="11"/>
  <c r="AA7" i="11"/>
  <c r="AB315" i="11"/>
  <c r="AA557" i="11"/>
  <c r="AB623" i="11"/>
  <c r="AA777" i="11"/>
  <c r="AA381" i="11"/>
  <c r="AA623" i="11"/>
  <c r="AB293" i="11"/>
  <c r="AB667" i="11"/>
  <c r="AB51" i="11"/>
  <c r="AB865" i="11"/>
  <c r="AA645" i="11"/>
  <c r="AB755" i="11"/>
  <c r="AA51" i="11"/>
  <c r="AA601" i="11"/>
  <c r="Z491" i="11"/>
  <c r="Z337" i="11"/>
  <c r="Z7" i="11"/>
  <c r="Z623" i="11"/>
  <c r="AB425" i="11"/>
  <c r="Z205" i="11"/>
  <c r="AA579" i="11"/>
  <c r="Z139" i="11"/>
  <c r="Z359" i="11"/>
  <c r="AB1085" i="11"/>
  <c r="AB1063" i="11"/>
  <c r="Z579" i="11"/>
  <c r="AA689" i="11"/>
  <c r="AA1085" i="11"/>
  <c r="AA733" i="11"/>
  <c r="AA755" i="11"/>
  <c r="AB997" i="11"/>
  <c r="AB359" i="11"/>
  <c r="AA469" i="11"/>
  <c r="Z887" i="11"/>
  <c r="AA425" i="11"/>
  <c r="AA117" i="11"/>
  <c r="Z557" i="11"/>
  <c r="AB227" i="11"/>
  <c r="AA403" i="11"/>
  <c r="AB1041" i="11"/>
  <c r="Z711" i="11"/>
  <c r="AB601" i="11"/>
  <c r="AB975" i="11"/>
  <c r="AA799" i="11"/>
  <c r="Z667" i="11"/>
  <c r="AA227" i="11"/>
  <c r="AA29" i="11"/>
  <c r="Z1041" i="11"/>
  <c r="Z381" i="11"/>
  <c r="AB447" i="11"/>
  <c r="AA909" i="11"/>
  <c r="AA1063" i="11"/>
  <c r="AB579" i="11"/>
  <c r="AB843" i="11"/>
  <c r="AB491" i="11"/>
  <c r="AA843" i="11"/>
  <c r="Z821" i="11"/>
  <c r="Z249" i="11"/>
  <c r="Z29" i="11"/>
  <c r="AA183" i="11"/>
  <c r="Z1063" i="11"/>
  <c r="AA161" i="11"/>
  <c r="AA491" i="11"/>
  <c r="AA359" i="11"/>
  <c r="AA73" i="11"/>
  <c r="AA535" i="11"/>
  <c r="AA667" i="11"/>
  <c r="AB95" i="11"/>
  <c r="Z117" i="11"/>
  <c r="AA271" i="11"/>
  <c r="Z777" i="11"/>
  <c r="AB139" i="11"/>
  <c r="AB887" i="11"/>
  <c r="I323" i="12"/>
  <c r="AE779" i="5"/>
  <c r="H779" i="5" s="1"/>
  <c r="I779" i="5" s="1"/>
  <c r="I779" i="11" s="1"/>
  <c r="AJ919" i="5"/>
  <c r="R919" i="5" s="1"/>
  <c r="S919" i="5" s="1"/>
  <c r="S919" i="11" s="1"/>
  <c r="AD257" i="5"/>
  <c r="H323" i="12"/>
  <c r="AH800" i="5"/>
  <c r="AJ823" i="5"/>
  <c r="R823" i="5" s="1"/>
  <c r="R823" i="11" s="1"/>
  <c r="AH874" i="5"/>
  <c r="AG250" i="11"/>
  <c r="AF1003" i="11"/>
  <c r="AJ1003" i="11" s="1"/>
  <c r="AI411" i="11"/>
  <c r="AI259" i="11"/>
  <c r="AJ259" i="11"/>
  <c r="AJ278" i="5"/>
  <c r="R278" i="5" s="1"/>
  <c r="S278" i="5" s="1"/>
  <c r="I585" i="12"/>
  <c r="AJ496" i="5"/>
  <c r="R496" i="5" s="1"/>
  <c r="AE492" i="5"/>
  <c r="H492" i="5" s="1"/>
  <c r="I492" i="5" s="1"/>
  <c r="I492" i="11" s="1"/>
  <c r="AI962" i="5"/>
  <c r="AI608" i="5"/>
  <c r="AD365" i="5"/>
  <c r="AJ142" i="5"/>
  <c r="R142" i="5" s="1"/>
  <c r="S142" i="5" s="1"/>
  <c r="AJ100" i="5"/>
  <c r="R100" i="5" s="1"/>
  <c r="S100" i="5" s="1"/>
  <c r="AJ1094" i="5"/>
  <c r="R1094" i="5" s="1"/>
  <c r="S1094" i="5" s="1"/>
  <c r="S1094" i="12" s="1"/>
  <c r="AJ145" i="5"/>
  <c r="R145" i="5" s="1"/>
  <c r="R145" i="11" s="1"/>
  <c r="AH567" i="5"/>
  <c r="R787" i="11"/>
  <c r="AH1047" i="5"/>
  <c r="AC1000" i="5"/>
  <c r="AD825" i="5"/>
  <c r="R276" i="11"/>
  <c r="AC185" i="5"/>
  <c r="AC890" i="5"/>
  <c r="AE562" i="5"/>
  <c r="H562" i="5" s="1"/>
  <c r="I562" i="5" s="1"/>
  <c r="AH276" i="5"/>
  <c r="AJ761" i="5"/>
  <c r="R761" i="5" s="1"/>
  <c r="S761" i="5" s="1"/>
  <c r="AD628" i="5"/>
  <c r="AH1020" i="5"/>
  <c r="AI739" i="5"/>
  <c r="R960" i="11"/>
  <c r="AE1001" i="5"/>
  <c r="H1001" i="5" s="1"/>
  <c r="I1001" i="5" s="1"/>
  <c r="I1001" i="12" s="1"/>
  <c r="AD1001" i="5"/>
  <c r="S960" i="5"/>
  <c r="S960" i="12" s="1"/>
  <c r="AD1043" i="5"/>
  <c r="AE429" i="5"/>
  <c r="H429" i="5" s="1"/>
  <c r="I429" i="5" s="1"/>
  <c r="I429" i="12" s="1"/>
  <c r="H764" i="11"/>
  <c r="AC719" i="5"/>
  <c r="AH449" i="5"/>
  <c r="AE1026" i="5"/>
  <c r="H1026" i="5" s="1"/>
  <c r="I1026" i="5" s="1"/>
  <c r="I1026" i="12" s="1"/>
  <c r="AI959" i="5"/>
  <c r="AJ317" i="5"/>
  <c r="R317" i="5" s="1"/>
  <c r="S317" i="5" s="1"/>
  <c r="S317" i="12" s="1"/>
  <c r="AH652" i="5"/>
  <c r="S779" i="5"/>
  <c r="S779" i="11" s="1"/>
  <c r="AJ75" i="5"/>
  <c r="R75" i="5" s="1"/>
  <c r="AI209" i="5"/>
  <c r="R449" i="11"/>
  <c r="AI695" i="5"/>
  <c r="H735" i="12"/>
  <c r="R629" i="11"/>
  <c r="AE342" i="5"/>
  <c r="H342" i="5" s="1"/>
  <c r="H342" i="11" s="1"/>
  <c r="AC872" i="5"/>
  <c r="AE390" i="5"/>
  <c r="H390" i="5" s="1"/>
  <c r="I390" i="5" s="1"/>
  <c r="AJ783" i="5"/>
  <c r="R783" i="5" s="1"/>
  <c r="R783" i="12" s="1"/>
  <c r="AC1023" i="5"/>
  <c r="S567" i="11"/>
  <c r="R787" i="12"/>
  <c r="H1023" i="11"/>
  <c r="AH344" i="5"/>
  <c r="AJ299" i="5"/>
  <c r="R299" i="5" s="1"/>
  <c r="S299" i="5" s="1"/>
  <c r="AD610" i="5"/>
  <c r="AE120" i="5"/>
  <c r="H120" i="5" s="1"/>
  <c r="I120" i="5" s="1"/>
  <c r="I120" i="11" s="1"/>
  <c r="AC479" i="5"/>
  <c r="AI276" i="5"/>
  <c r="AE787" i="5"/>
  <c r="H787" i="5" s="1"/>
  <c r="I787" i="5" s="1"/>
  <c r="I787" i="12" s="1"/>
  <c r="AC628" i="5"/>
  <c r="AJ476" i="5"/>
  <c r="R476" i="5" s="1"/>
  <c r="S476" i="5" s="1"/>
  <c r="S476" i="12" s="1"/>
  <c r="AI670" i="5"/>
  <c r="AJ628" i="5"/>
  <c r="R628" i="5" s="1"/>
  <c r="AE1027" i="5"/>
  <c r="H1027" i="5" s="1"/>
  <c r="I1027" i="5" s="1"/>
  <c r="AI498" i="5"/>
  <c r="AJ674" i="5"/>
  <c r="R674" i="5" s="1"/>
  <c r="S674" i="5" s="1"/>
  <c r="S674" i="12" s="1"/>
  <c r="AH697" i="5"/>
  <c r="AJ81" i="5"/>
  <c r="R81" i="5" s="1"/>
  <c r="S81" i="5" s="1"/>
  <c r="S81" i="12" s="1"/>
  <c r="H209" i="11"/>
  <c r="AC1026" i="5"/>
  <c r="R779" i="11"/>
  <c r="AH317" i="5"/>
  <c r="AJ741" i="5"/>
  <c r="R741" i="5" s="1"/>
  <c r="S741" i="5" s="1"/>
  <c r="S741" i="11" s="1"/>
  <c r="H450" i="11"/>
  <c r="AJ254" i="5"/>
  <c r="R254" i="5" s="1"/>
  <c r="S254" i="5" s="1"/>
  <c r="AE516" i="5"/>
  <c r="H516" i="5" s="1"/>
  <c r="I516" i="5" s="1"/>
  <c r="AJ564" i="5"/>
  <c r="R564" i="5" s="1"/>
  <c r="R564" i="12" s="1"/>
  <c r="AC362" i="5"/>
  <c r="H1023" i="12"/>
  <c r="AJ322" i="5"/>
  <c r="R322" i="5" s="1"/>
  <c r="R322" i="12" s="1"/>
  <c r="AI787" i="5"/>
  <c r="AH230" i="5"/>
  <c r="AE184" i="5"/>
  <c r="H184" i="5" s="1"/>
  <c r="H184" i="11" s="1"/>
  <c r="AJ985" i="5"/>
  <c r="R985" i="5" s="1"/>
  <c r="S985" i="5" s="1"/>
  <c r="S985" i="12" s="1"/>
  <c r="AJ694" i="5"/>
  <c r="R694" i="5" s="1"/>
  <c r="S694" i="5" s="1"/>
  <c r="S694" i="12" s="1"/>
  <c r="AH319" i="5"/>
  <c r="AC963" i="5"/>
  <c r="AI476" i="5"/>
  <c r="AI520" i="5"/>
  <c r="AE166" i="5"/>
  <c r="H166" i="5" s="1"/>
  <c r="H166" i="11" s="1"/>
  <c r="AJ391" i="5"/>
  <c r="R391" i="5" s="1"/>
  <c r="R391" i="12" s="1"/>
  <c r="AH498" i="5"/>
  <c r="AH719" i="5"/>
  <c r="AH294" i="5"/>
  <c r="AE1043" i="5"/>
  <c r="H1043" i="5" s="1"/>
  <c r="I1043" i="5" s="1"/>
  <c r="I1043" i="11" s="1"/>
  <c r="H281" i="11"/>
  <c r="AJ477" i="5"/>
  <c r="R477" i="5" s="1"/>
  <c r="S477" i="5" s="1"/>
  <c r="S477" i="11" s="1"/>
  <c r="AE633" i="5"/>
  <c r="H633" i="5" s="1"/>
  <c r="H633" i="12" s="1"/>
  <c r="AJ11" i="5"/>
  <c r="R11" i="5" s="1"/>
  <c r="S11" i="5" s="1"/>
  <c r="AH254" i="5"/>
  <c r="S608" i="11"/>
  <c r="R982" i="11"/>
  <c r="S498" i="11"/>
  <c r="AD801" i="5"/>
  <c r="AI564" i="5"/>
  <c r="AC516" i="5"/>
  <c r="AE362" i="5"/>
  <c r="H362" i="5" s="1"/>
  <c r="I362" i="5" s="1"/>
  <c r="I362" i="12" s="1"/>
  <c r="AH629" i="5"/>
  <c r="AE254" i="5"/>
  <c r="H254" i="5" s="1"/>
  <c r="I254" i="5" s="1"/>
  <c r="I254" i="12" s="1"/>
  <c r="R608" i="12"/>
  <c r="AC147" i="5"/>
  <c r="S230" i="5"/>
  <c r="S230" i="12" s="1"/>
  <c r="AH787" i="5"/>
  <c r="AI230" i="5"/>
  <c r="AD914" i="5"/>
  <c r="AJ743" i="5"/>
  <c r="R743" i="5" s="1"/>
  <c r="S743" i="5" s="1"/>
  <c r="S743" i="12" s="1"/>
  <c r="H479" i="12"/>
  <c r="AH694" i="5"/>
  <c r="AD184" i="5"/>
  <c r="AD629" i="5"/>
  <c r="AJ1020" i="5"/>
  <c r="R1020" i="5" s="1"/>
  <c r="S1020" i="5" s="1"/>
  <c r="S1020" i="11" s="1"/>
  <c r="AJ1028" i="5"/>
  <c r="R1028" i="5" s="1"/>
  <c r="S1028" i="5" s="1"/>
  <c r="S1028" i="12" s="1"/>
  <c r="AC429" i="5"/>
  <c r="AC764" i="5"/>
  <c r="AC457" i="5"/>
  <c r="AI779" i="5"/>
  <c r="AH235" i="5"/>
  <c r="AE457" i="5"/>
  <c r="H457" i="5" s="1"/>
  <c r="I457" i="5" s="1"/>
  <c r="I457" i="11" s="1"/>
  <c r="S804" i="12"/>
  <c r="S982" i="5"/>
  <c r="S982" i="11" s="1"/>
  <c r="AH695" i="5"/>
  <c r="R697" i="12"/>
  <c r="AI190" i="5"/>
  <c r="R629" i="12"/>
  <c r="R191" i="11"/>
  <c r="R567" i="11"/>
  <c r="AI191" i="5"/>
  <c r="R567" i="12"/>
  <c r="AJ344" i="5"/>
  <c r="R344" i="5" s="1"/>
  <c r="S344" i="5" s="1"/>
  <c r="S344" i="12" s="1"/>
  <c r="AJ957" i="5"/>
  <c r="R957" i="5" s="1"/>
  <c r="S957" i="5" s="1"/>
  <c r="S957" i="12" s="1"/>
  <c r="AI743" i="5"/>
  <c r="H479" i="11"/>
  <c r="AH515" i="5"/>
  <c r="AJ764" i="5"/>
  <c r="R764" i="5" s="1"/>
  <c r="S764" i="5" s="1"/>
  <c r="S764" i="11" s="1"/>
  <c r="AJ669" i="5"/>
  <c r="R669" i="5" s="1"/>
  <c r="R669" i="12" s="1"/>
  <c r="AC1027" i="5"/>
  <c r="AJ1095" i="5"/>
  <c r="R1095" i="5" s="1"/>
  <c r="S1095" i="5" s="1"/>
  <c r="S1095" i="11" s="1"/>
  <c r="S719" i="5"/>
  <c r="S719" i="11" s="1"/>
  <c r="AD695" i="5"/>
  <c r="R498" i="12"/>
  <c r="AE959" i="5"/>
  <c r="H959" i="5" s="1"/>
  <c r="I959" i="5" s="1"/>
  <c r="I959" i="12" s="1"/>
  <c r="AI96" i="5"/>
  <c r="AH779" i="5"/>
  <c r="AI741" i="5"/>
  <c r="AC278" i="5"/>
  <c r="AJ235" i="5"/>
  <c r="R235" i="5" s="1"/>
  <c r="R235" i="12" s="1"/>
  <c r="AI1002" i="5"/>
  <c r="AH962" i="5"/>
  <c r="I545" i="11"/>
  <c r="AH191" i="5"/>
  <c r="AI783" i="5"/>
  <c r="R652" i="11"/>
  <c r="R230" i="12"/>
  <c r="AJ1047" i="5"/>
  <c r="R1047" i="5" s="1"/>
  <c r="R1047" i="11" s="1"/>
  <c r="AE825" i="5"/>
  <c r="H825" i="5" s="1"/>
  <c r="AE278" i="5"/>
  <c r="H278" i="5" s="1"/>
  <c r="H278" i="11" s="1"/>
  <c r="AH957" i="5"/>
  <c r="AE963" i="5"/>
  <c r="H963" i="5" s="1"/>
  <c r="I963" i="5" s="1"/>
  <c r="I963" i="12" s="1"/>
  <c r="AI982" i="5"/>
  <c r="AJ670" i="5"/>
  <c r="R670" i="5" s="1"/>
  <c r="S670" i="5" s="1"/>
  <c r="S670" i="12" s="1"/>
  <c r="AH391" i="5"/>
  <c r="AI960" i="5"/>
  <c r="AH669" i="5"/>
  <c r="AE82" i="5"/>
  <c r="H82" i="5" s="1"/>
  <c r="I82" i="5" s="1"/>
  <c r="I82" i="12" s="1"/>
  <c r="AI719" i="5"/>
  <c r="AJ294" i="5"/>
  <c r="R294" i="5" s="1"/>
  <c r="S294" i="5" s="1"/>
  <c r="S294" i="12" s="1"/>
  <c r="AE869" i="5"/>
  <c r="H869" i="5" s="1"/>
  <c r="I869" i="5" s="1"/>
  <c r="I869" i="11" s="1"/>
  <c r="AI81" i="5"/>
  <c r="AD764" i="5"/>
  <c r="AI545" i="5"/>
  <c r="AI477" i="5"/>
  <c r="AD1067" i="11"/>
  <c r="AH1090" i="11"/>
  <c r="AD560" i="11"/>
  <c r="AI78" i="11"/>
  <c r="R233" i="11"/>
  <c r="AH229" i="5"/>
  <c r="AI259" i="5"/>
  <c r="AE500" i="5"/>
  <c r="H500" i="5" s="1"/>
  <c r="H500" i="12" s="1"/>
  <c r="AJ105" i="5"/>
  <c r="R105" i="5" s="1"/>
  <c r="S105" i="5" s="1"/>
  <c r="S105" i="11" s="1"/>
  <c r="AE603" i="5"/>
  <c r="H603" i="5" s="1"/>
  <c r="I603" i="5" s="1"/>
  <c r="I603" i="12" s="1"/>
  <c r="AD852" i="5"/>
  <c r="AJ806" i="5"/>
  <c r="R806" i="5" s="1"/>
  <c r="S806" i="5" s="1"/>
  <c r="S806" i="11" s="1"/>
  <c r="AC648" i="5"/>
  <c r="AH718" i="5"/>
  <c r="AE125" i="5"/>
  <c r="H125" i="5" s="1"/>
  <c r="H125" i="12" s="1"/>
  <c r="AJ827" i="5"/>
  <c r="R827" i="5" s="1"/>
  <c r="R827" i="12" s="1"/>
  <c r="AJ210" i="5"/>
  <c r="R210" i="5" s="1"/>
  <c r="S210" i="5" s="1"/>
  <c r="S210" i="12" s="1"/>
  <c r="H363" i="12"/>
  <c r="I363" i="12"/>
  <c r="AC823" i="5"/>
  <c r="AJ277" i="5"/>
  <c r="R277" i="5" s="1"/>
  <c r="R277" i="11" s="1"/>
  <c r="R368" i="11"/>
  <c r="AI368" i="5"/>
  <c r="AD984" i="5"/>
  <c r="H1048" i="11"/>
  <c r="AD566" i="5"/>
  <c r="AC941" i="5"/>
  <c r="AE210" i="5"/>
  <c r="H210" i="5" s="1"/>
  <c r="I210" i="5" s="1"/>
  <c r="I210" i="11" s="1"/>
  <c r="S259" i="12"/>
  <c r="AD500" i="5"/>
  <c r="AI516" i="5"/>
  <c r="AE101" i="5"/>
  <c r="H101" i="5" s="1"/>
  <c r="AJ607" i="5"/>
  <c r="R607" i="5" s="1"/>
  <c r="R607" i="12" s="1"/>
  <c r="AI806" i="5"/>
  <c r="AD498" i="5"/>
  <c r="AI718" i="5"/>
  <c r="R648" i="12"/>
  <c r="R1006" i="12"/>
  <c r="AH32" i="5"/>
  <c r="AC363" i="5"/>
  <c r="AJ76" i="5"/>
  <c r="R76" i="5" s="1"/>
  <c r="S76" i="5" s="1"/>
  <c r="S76" i="11" s="1"/>
  <c r="AC1024" i="5"/>
  <c r="AD1048" i="5"/>
  <c r="R668" i="11"/>
  <c r="S668" i="11"/>
  <c r="AI426" i="5"/>
  <c r="AC734" i="5"/>
  <c r="AC452" i="5"/>
  <c r="AH736" i="5"/>
  <c r="S736" i="5"/>
  <c r="S736" i="12" s="1"/>
  <c r="H1048" i="12"/>
  <c r="AE496" i="5"/>
  <c r="H496" i="5" s="1"/>
  <c r="I496" i="5" s="1"/>
  <c r="I496" i="12" s="1"/>
  <c r="H566" i="11"/>
  <c r="R434" i="11"/>
  <c r="AC340" i="5"/>
  <c r="R434" i="12"/>
  <c r="H340" i="11"/>
  <c r="R259" i="11"/>
  <c r="AJ98" i="5"/>
  <c r="R98" i="5" s="1"/>
  <c r="S98" i="5" s="1"/>
  <c r="S98" i="12" s="1"/>
  <c r="AC192" i="5"/>
  <c r="AI1006" i="5"/>
  <c r="AC498" i="5"/>
  <c r="AJ647" i="5"/>
  <c r="R647" i="5" s="1"/>
  <c r="S647" i="5" s="1"/>
  <c r="R648" i="11"/>
  <c r="AC258" i="5"/>
  <c r="AE823" i="5"/>
  <c r="H823" i="5" s="1"/>
  <c r="I823" i="5" s="1"/>
  <c r="I823" i="11" s="1"/>
  <c r="AI627" i="5"/>
  <c r="AI558" i="5"/>
  <c r="AE778" i="5"/>
  <c r="H778" i="5" s="1"/>
  <c r="I778" i="5" s="1"/>
  <c r="I778" i="12" s="1"/>
  <c r="I871" i="12"/>
  <c r="AI668" i="5"/>
  <c r="R668" i="12"/>
  <c r="H698" i="11"/>
  <c r="AH426" i="5"/>
  <c r="S426" i="11"/>
  <c r="AH277" i="5"/>
  <c r="AE369" i="5"/>
  <c r="H369" i="5" s="1"/>
  <c r="I369" i="5" s="1"/>
  <c r="S434" i="12"/>
  <c r="AJ185" i="5"/>
  <c r="R185" i="5" s="1"/>
  <c r="S185" i="5" s="1"/>
  <c r="S185" i="12" s="1"/>
  <c r="AE941" i="5"/>
  <c r="H941" i="5" s="1"/>
  <c r="AH1006" i="5"/>
  <c r="AE675" i="5"/>
  <c r="H675" i="5" s="1"/>
  <c r="I675" i="5" s="1"/>
  <c r="I675" i="11" s="1"/>
  <c r="AI647" i="5"/>
  <c r="AH648" i="5"/>
  <c r="AE809" i="5"/>
  <c r="H809" i="5" s="1"/>
  <c r="H809" i="12" s="1"/>
  <c r="AJ558" i="5"/>
  <c r="R558" i="5" s="1"/>
  <c r="S558" i="5" s="1"/>
  <c r="S558" i="12" s="1"/>
  <c r="AJ627" i="5"/>
  <c r="R627" i="5" s="1"/>
  <c r="S627" i="5" s="1"/>
  <c r="S627" i="12" s="1"/>
  <c r="AE1024" i="5"/>
  <c r="H1024" i="5" s="1"/>
  <c r="AJ215" i="5"/>
  <c r="R215" i="5" s="1"/>
  <c r="S215" i="5" s="1"/>
  <c r="S215" i="12" s="1"/>
  <c r="AD871" i="5"/>
  <c r="H871" i="11"/>
  <c r="AJ519" i="5"/>
  <c r="R519" i="5" s="1"/>
  <c r="R519" i="11" s="1"/>
  <c r="AD452" i="5"/>
  <c r="AC369" i="5"/>
  <c r="H852" i="12"/>
  <c r="AH434" i="5"/>
  <c r="AE715" i="5"/>
  <c r="H715" i="5" s="1"/>
  <c r="I715" i="5" s="1"/>
  <c r="I715" i="12" s="1"/>
  <c r="AH233" i="5"/>
  <c r="AH259" i="5"/>
  <c r="AI185" i="5"/>
  <c r="I340" i="5"/>
  <c r="I340" i="12" s="1"/>
  <c r="AC715" i="5"/>
  <c r="AC603" i="5"/>
  <c r="AD101" i="5"/>
  <c r="AJ584" i="5"/>
  <c r="R584" i="5" s="1"/>
  <c r="R584" i="12" s="1"/>
  <c r="R714" i="11"/>
  <c r="AC809" i="5"/>
  <c r="AC852" i="5"/>
  <c r="AD675" i="5"/>
  <c r="AE404" i="5"/>
  <c r="H404" i="5" s="1"/>
  <c r="I404" i="5" s="1"/>
  <c r="I404" i="12" s="1"/>
  <c r="AE822" i="5"/>
  <c r="H822" i="5" s="1"/>
  <c r="I822" i="5" s="1"/>
  <c r="I822" i="11" s="1"/>
  <c r="AD734" i="5"/>
  <c r="I168" i="11"/>
  <c r="H168" i="11"/>
  <c r="AC871" i="5"/>
  <c r="H452" i="11"/>
  <c r="AC984" i="5"/>
  <c r="AI233" i="5"/>
  <c r="AJ37" i="5"/>
  <c r="R37" i="5" s="1"/>
  <c r="S37" i="5" s="1"/>
  <c r="S37" i="11" s="1"/>
  <c r="AI584" i="5"/>
  <c r="AH516" i="5"/>
  <c r="R714" i="12"/>
  <c r="AD404" i="5"/>
  <c r="AH714" i="5"/>
  <c r="H363" i="11"/>
  <c r="AJ32" i="5"/>
  <c r="R32" i="5" s="1"/>
  <c r="S32" i="5" s="1"/>
  <c r="S32" i="11" s="1"/>
  <c r="AC168" i="5"/>
  <c r="AD868" i="5"/>
  <c r="AH519" i="5"/>
  <c r="R736" i="12"/>
  <c r="AE433" i="5"/>
  <c r="H433" i="5" s="1"/>
  <c r="H433" i="12" s="1"/>
  <c r="AI362" i="5"/>
  <c r="AD210" i="5"/>
  <c r="AC566" i="5"/>
  <c r="AI434" i="5"/>
  <c r="H566" i="12"/>
  <c r="AH105" i="5"/>
  <c r="AD192" i="5"/>
  <c r="AI37" i="5"/>
  <c r="AI714" i="5"/>
  <c r="AD168" i="5"/>
  <c r="AE126" i="5"/>
  <c r="H126" i="5" s="1"/>
  <c r="I126" i="5" s="1"/>
  <c r="I126" i="11" s="1"/>
  <c r="AC1073" i="5"/>
  <c r="AI76" i="5"/>
  <c r="R426" i="12"/>
  <c r="AD433" i="5"/>
  <c r="I452" i="12"/>
  <c r="AH368" i="5"/>
  <c r="R368" i="12"/>
  <c r="A552" i="11"/>
  <c r="M116" i="11"/>
  <c r="AJ888" i="11"/>
  <c r="AE433" i="11"/>
  <c r="AI57" i="11"/>
  <c r="AH57" i="11"/>
  <c r="AJ324" i="11"/>
  <c r="AD105" i="11"/>
  <c r="AH324" i="11"/>
  <c r="AC449" i="5"/>
  <c r="AE981" i="5"/>
  <c r="H981" i="5" s="1"/>
  <c r="I981" i="5" s="1"/>
  <c r="AD453" i="5"/>
  <c r="AE321" i="5"/>
  <c r="H321" i="5" s="1"/>
  <c r="I321" i="5" s="1"/>
  <c r="AE148" i="5"/>
  <c r="H148" i="5" s="1"/>
  <c r="I148" i="5" s="1"/>
  <c r="AH937" i="5"/>
  <c r="AH384" i="5"/>
  <c r="AJ79" i="5"/>
  <c r="R79" i="5" s="1"/>
  <c r="S79" i="5" s="1"/>
  <c r="AH256" i="5"/>
  <c r="AH143" i="5"/>
  <c r="AJ56" i="5"/>
  <c r="R56" i="5" s="1"/>
  <c r="S56" i="5" s="1"/>
  <c r="AD410" i="5"/>
  <c r="AH345" i="5"/>
  <c r="I14" i="11"/>
  <c r="AI144" i="5"/>
  <c r="AE387" i="5"/>
  <c r="H387" i="5" s="1"/>
  <c r="I387" i="5" s="1"/>
  <c r="AH232" i="5"/>
  <c r="AH742" i="5"/>
  <c r="AH79" i="5"/>
  <c r="AE237" i="5"/>
  <c r="H237" i="5" s="1"/>
  <c r="I237" i="5" s="1"/>
  <c r="I99" i="12"/>
  <c r="I338" i="11"/>
  <c r="AJ345" i="5"/>
  <c r="R345" i="5" s="1"/>
  <c r="S345" i="5" s="1"/>
  <c r="AI805" i="5"/>
  <c r="I15" i="11"/>
  <c r="AE934" i="5"/>
  <c r="H934" i="5" s="1"/>
  <c r="I934" i="5" s="1"/>
  <c r="AC143" i="5"/>
  <c r="AC237" i="5"/>
  <c r="R253" i="12"/>
  <c r="AE272" i="5"/>
  <c r="H272" i="5" s="1"/>
  <c r="H272" i="11" s="1"/>
  <c r="AI455" i="5"/>
  <c r="AH805" i="5"/>
  <c r="S1067" i="11"/>
  <c r="I676" i="11"/>
  <c r="AH342" i="5"/>
  <c r="AD118" i="5"/>
  <c r="AD934" i="5"/>
  <c r="AD143" i="5"/>
  <c r="R253" i="11"/>
  <c r="R868" i="11"/>
  <c r="AC889" i="5"/>
  <c r="S170" i="11"/>
  <c r="AH1048" i="5"/>
  <c r="AJ168" i="5"/>
  <c r="R168" i="5" s="1"/>
  <c r="S168" i="5" s="1"/>
  <c r="AI1093" i="5"/>
  <c r="AI412" i="5"/>
  <c r="AJ144" i="5"/>
  <c r="R144" i="5" s="1"/>
  <c r="S144" i="5" s="1"/>
  <c r="S144" i="11" s="1"/>
  <c r="AJ413" i="5"/>
  <c r="R413" i="5" s="1"/>
  <c r="R413" i="11" s="1"/>
  <c r="AJ559" i="5"/>
  <c r="R559" i="5" s="1"/>
  <c r="S559" i="5" s="1"/>
  <c r="S559" i="11" s="1"/>
  <c r="AD387" i="5"/>
  <c r="I448" i="5"/>
  <c r="I448" i="11" s="1"/>
  <c r="AH1024" i="5"/>
  <c r="AD99" i="11"/>
  <c r="AJ1027" i="5"/>
  <c r="R1027" i="5" s="1"/>
  <c r="R1027" i="12" s="1"/>
  <c r="AD1045" i="5"/>
  <c r="AD521" i="5"/>
  <c r="AE301" i="5"/>
  <c r="H301" i="5" s="1"/>
  <c r="I301" i="5" s="1"/>
  <c r="R631" i="11"/>
  <c r="AB736" i="5"/>
  <c r="I191" i="11"/>
  <c r="AC390" i="11"/>
  <c r="H1090" i="11"/>
  <c r="AD607" i="5"/>
  <c r="AI800" i="5"/>
  <c r="AC938" i="5"/>
  <c r="AE693" i="5"/>
  <c r="H693" i="5" s="1"/>
  <c r="AD413" i="5"/>
  <c r="AH281" i="5"/>
  <c r="AI1027" i="5"/>
  <c r="AH74" i="5"/>
  <c r="AI874" i="5"/>
  <c r="AD13" i="5"/>
  <c r="AE1003" i="5"/>
  <c r="H1003" i="5" s="1"/>
  <c r="I1003" i="5" s="1"/>
  <c r="I1003" i="12" s="1"/>
  <c r="AD983" i="5"/>
  <c r="AH257" i="5"/>
  <c r="R390" i="11"/>
  <c r="R390" i="12"/>
  <c r="AJ712" i="5"/>
  <c r="R712" i="5" s="1"/>
  <c r="S712" i="5" s="1"/>
  <c r="S712" i="11" s="1"/>
  <c r="R1024" i="12"/>
  <c r="AD891" i="5"/>
  <c r="I493" i="11"/>
  <c r="R1090" i="11"/>
  <c r="H977" i="12"/>
  <c r="I1045" i="11"/>
  <c r="R800" i="12"/>
  <c r="AC977" i="5"/>
  <c r="AJ321" i="5"/>
  <c r="R321" i="5" s="1"/>
  <c r="R321" i="11" s="1"/>
  <c r="AI917" i="5"/>
  <c r="AJ82" i="5"/>
  <c r="R82" i="5" s="1"/>
  <c r="S82" i="5" s="1"/>
  <c r="S82" i="12" s="1"/>
  <c r="AI631" i="5"/>
  <c r="AC171" i="5"/>
  <c r="I32" i="5"/>
  <c r="I32" i="11" s="1"/>
  <c r="AH823" i="5"/>
  <c r="AJ583" i="5"/>
  <c r="R583" i="5" s="1"/>
  <c r="S583" i="5" s="1"/>
  <c r="S583" i="12" s="1"/>
  <c r="AH604" i="5"/>
  <c r="AI1092" i="5"/>
  <c r="AI118" i="5"/>
  <c r="AD79" i="5"/>
  <c r="AC919" i="5"/>
  <c r="AC999" i="5"/>
  <c r="S800" i="11"/>
  <c r="AJ118" i="5"/>
  <c r="R118" i="5" s="1"/>
  <c r="S118" i="5" s="1"/>
  <c r="R1090" i="12"/>
  <c r="H977" i="11"/>
  <c r="AB1000" i="5"/>
  <c r="AI1090" i="5"/>
  <c r="H1090" i="12"/>
  <c r="H493" i="12"/>
  <c r="AH494" i="5"/>
  <c r="AD977" i="5"/>
  <c r="AH321" i="5"/>
  <c r="H607" i="12"/>
  <c r="H1092" i="11"/>
  <c r="AH82" i="5"/>
  <c r="AD874" i="11"/>
  <c r="AI165" i="5"/>
  <c r="AC413" i="5"/>
  <c r="AE366" i="5"/>
  <c r="H366" i="5" s="1"/>
  <c r="H366" i="12" s="1"/>
  <c r="AE257" i="5"/>
  <c r="H257" i="5" s="1"/>
  <c r="I257" i="5" s="1"/>
  <c r="I257" i="11" s="1"/>
  <c r="AC1003" i="5"/>
  <c r="AH713" i="5"/>
  <c r="AI193" i="5"/>
  <c r="AH1007" i="5"/>
  <c r="AJ297" i="5"/>
  <c r="R297" i="5" s="1"/>
  <c r="S297" i="5" s="1"/>
  <c r="H1045" i="11"/>
  <c r="R448" i="11"/>
  <c r="AB322" i="5"/>
  <c r="AH1090" i="5"/>
  <c r="AC99" i="11"/>
  <c r="AC559" i="11"/>
  <c r="R604" i="11"/>
  <c r="AD493" i="5"/>
  <c r="AH917" i="5"/>
  <c r="AE938" i="5"/>
  <c r="H938" i="5" s="1"/>
  <c r="AH631" i="5"/>
  <c r="AJ165" i="5"/>
  <c r="R165" i="5" s="1"/>
  <c r="R165" i="11" s="1"/>
  <c r="AC230" i="5"/>
  <c r="AC233" i="5"/>
  <c r="AJ1065" i="5"/>
  <c r="R1065" i="5" s="1"/>
  <c r="S1065" i="5" s="1"/>
  <c r="S1065" i="11" s="1"/>
  <c r="AC978" i="5"/>
  <c r="S448" i="11"/>
  <c r="AD978" i="5"/>
  <c r="AI347" i="5"/>
  <c r="AD544" i="5"/>
  <c r="AC100" i="5"/>
  <c r="AB235" i="5"/>
  <c r="I1090" i="11"/>
  <c r="AD406" i="11"/>
  <c r="AI630" i="5"/>
  <c r="H493" i="11"/>
  <c r="AJ494" i="5"/>
  <c r="R494" i="5" s="1"/>
  <c r="S494" i="5" s="1"/>
  <c r="S494" i="11" s="1"/>
  <c r="I607" i="5"/>
  <c r="I607" i="11" s="1"/>
  <c r="AJ456" i="5"/>
  <c r="R456" i="5" s="1"/>
  <c r="S456" i="5" s="1"/>
  <c r="S456" i="12" s="1"/>
  <c r="AD279" i="11"/>
  <c r="H448" i="11"/>
  <c r="AD230" i="5"/>
  <c r="AE759" i="5"/>
  <c r="H759" i="5" s="1"/>
  <c r="I759" i="5" s="1"/>
  <c r="I759" i="12" s="1"/>
  <c r="AE588" i="5"/>
  <c r="H588" i="5" s="1"/>
  <c r="I588" i="5" s="1"/>
  <c r="I588" i="12" s="1"/>
  <c r="AD693" i="5"/>
  <c r="AH807" i="5"/>
  <c r="AJ713" i="5"/>
  <c r="R713" i="5" s="1"/>
  <c r="R713" i="11" s="1"/>
  <c r="AI448" i="5"/>
  <c r="AH390" i="5"/>
  <c r="AI712" i="5"/>
  <c r="AI324" i="5"/>
  <c r="AH347" i="5"/>
  <c r="AD301" i="5"/>
  <c r="AC544" i="5"/>
  <c r="AD100" i="5"/>
  <c r="AB193" i="5"/>
  <c r="AI79" i="11"/>
  <c r="AJ630" i="5"/>
  <c r="R630" i="5" s="1"/>
  <c r="S630" i="5" s="1"/>
  <c r="S604" i="5"/>
  <c r="S604" i="11" s="1"/>
  <c r="AI184" i="5"/>
  <c r="AI538" i="5"/>
  <c r="AI74" i="5"/>
  <c r="AD759" i="5"/>
  <c r="AD540" i="5"/>
  <c r="AD588" i="5"/>
  <c r="AE983" i="5"/>
  <c r="H983" i="5" s="1"/>
  <c r="I983" i="5" s="1"/>
  <c r="I983" i="12" s="1"/>
  <c r="AD32" i="5"/>
  <c r="AE826" i="5"/>
  <c r="H826" i="5" s="1"/>
  <c r="I826" i="5" s="1"/>
  <c r="I826" i="12" s="1"/>
  <c r="AC830" i="5"/>
  <c r="H323" i="11"/>
  <c r="AE891" i="5"/>
  <c r="H891" i="5" s="1"/>
  <c r="I891" i="5" s="1"/>
  <c r="I891" i="12" s="1"/>
  <c r="R800" i="11"/>
  <c r="AH919" i="5"/>
  <c r="AC607" i="5"/>
  <c r="AI212" i="5"/>
  <c r="AI456" i="5"/>
  <c r="AJ281" i="5"/>
  <c r="R281" i="5" s="1"/>
  <c r="S281" i="5" s="1"/>
  <c r="S281" i="11" s="1"/>
  <c r="AI236" i="5"/>
  <c r="AH538" i="5"/>
  <c r="AE540" i="5"/>
  <c r="H540" i="5" s="1"/>
  <c r="I540" i="5" s="1"/>
  <c r="AD779" i="5"/>
  <c r="H32" i="11"/>
  <c r="H233" i="11"/>
  <c r="H233" i="12"/>
  <c r="AH1065" i="5"/>
  <c r="AC673" i="5"/>
  <c r="AD1044" i="5"/>
  <c r="AI587" i="5"/>
  <c r="AC99" i="5"/>
  <c r="H15" i="11"/>
  <c r="S587" i="11"/>
  <c r="AE81" i="5"/>
  <c r="H81" i="5" s="1"/>
  <c r="H81" i="11" s="1"/>
  <c r="AC15" i="5"/>
  <c r="R428" i="12"/>
  <c r="R428" i="11"/>
  <c r="AC1071" i="5"/>
  <c r="AD655" i="5"/>
  <c r="AE279" i="5"/>
  <c r="H279" i="5" s="1"/>
  <c r="I279" i="5" s="1"/>
  <c r="I279" i="12" s="1"/>
  <c r="AD99" i="5"/>
  <c r="AE630" i="5"/>
  <c r="H630" i="5" s="1"/>
  <c r="H630" i="12" s="1"/>
  <c r="AH389" i="5"/>
  <c r="AE669" i="5"/>
  <c r="H669" i="5" s="1"/>
  <c r="I669" i="5" s="1"/>
  <c r="I669" i="12" s="1"/>
  <c r="AC433" i="11"/>
  <c r="AJ78" i="11"/>
  <c r="AI1090" i="11"/>
  <c r="AD1071" i="5"/>
  <c r="R587" i="11"/>
  <c r="AI721" i="5"/>
  <c r="AH587" i="5"/>
  <c r="AJ232" i="5"/>
  <c r="R232" i="5" s="1"/>
  <c r="R232" i="11" s="1"/>
  <c r="AE850" i="5"/>
  <c r="H850" i="5" s="1"/>
  <c r="AI894" i="5"/>
  <c r="AE605" i="5"/>
  <c r="H605" i="5" s="1"/>
  <c r="I605" i="5" s="1"/>
  <c r="I605" i="12" s="1"/>
  <c r="AD367" i="5"/>
  <c r="AJ742" i="5"/>
  <c r="R742" i="5" s="1"/>
  <c r="S742" i="5" s="1"/>
  <c r="S742" i="12" s="1"/>
  <c r="AC367" i="5"/>
  <c r="AC456" i="5"/>
  <c r="AJ387" i="5"/>
  <c r="R387" i="5" s="1"/>
  <c r="S387" i="5" s="1"/>
  <c r="AH231" i="11"/>
  <c r="AE560" i="11"/>
  <c r="AH582" i="11"/>
  <c r="AJ1087" i="5"/>
  <c r="R1087" i="5" s="1"/>
  <c r="S1087" i="5" s="1"/>
  <c r="S1087" i="12" s="1"/>
  <c r="AH413" i="5"/>
  <c r="I1071" i="12"/>
  <c r="H676" i="12"/>
  <c r="AE339" i="5"/>
  <c r="H339" i="5" s="1"/>
  <c r="I339" i="5" s="1"/>
  <c r="I339" i="12" s="1"/>
  <c r="AD275" i="5"/>
  <c r="AE16" i="5"/>
  <c r="H16" i="5" s="1"/>
  <c r="H16" i="12" s="1"/>
  <c r="AI231" i="11"/>
  <c r="AJ582" i="11"/>
  <c r="S428" i="12"/>
  <c r="AI938" i="5"/>
  <c r="AI253" i="5"/>
  <c r="R587" i="12"/>
  <c r="AJ1071" i="5"/>
  <c r="R1071" i="5" s="1"/>
  <c r="S1071" i="5" s="1"/>
  <c r="S1071" i="11" s="1"/>
  <c r="AC519" i="5"/>
  <c r="AE61" i="5"/>
  <c r="H61" i="5" s="1"/>
  <c r="H61" i="12" s="1"/>
  <c r="AE712" i="5"/>
  <c r="H712" i="5" s="1"/>
  <c r="H712" i="12" s="1"/>
  <c r="AH803" i="5"/>
  <c r="AC56" i="5"/>
  <c r="H99" i="11"/>
  <c r="AD676" i="5"/>
  <c r="AJ228" i="5"/>
  <c r="R228" i="5" s="1"/>
  <c r="R228" i="12" s="1"/>
  <c r="AE275" i="5"/>
  <c r="H275" i="5" s="1"/>
  <c r="H275" i="11" s="1"/>
  <c r="AC322" i="5"/>
  <c r="AI228" i="5"/>
  <c r="AC16" i="5"/>
  <c r="AC980" i="5"/>
  <c r="AI606" i="5"/>
  <c r="AI275" i="5"/>
  <c r="AD800" i="5"/>
  <c r="AE56" i="5"/>
  <c r="H56" i="5" s="1"/>
  <c r="H56" i="12" s="1"/>
  <c r="H676" i="11"/>
  <c r="H756" i="11"/>
  <c r="AD1028" i="5"/>
  <c r="AD15" i="5"/>
  <c r="H15" i="12"/>
  <c r="AC1028" i="5"/>
  <c r="AD169" i="5"/>
  <c r="AD523" i="5"/>
  <c r="AE780" i="5"/>
  <c r="H780" i="5" s="1"/>
  <c r="I780" i="5" s="1"/>
  <c r="I780" i="12" s="1"/>
  <c r="H338" i="12"/>
  <c r="AH253" i="5"/>
  <c r="AH757" i="5"/>
  <c r="AH1071" i="5"/>
  <c r="AC319" i="5"/>
  <c r="AD272" i="5"/>
  <c r="AE519" i="5"/>
  <c r="H519" i="5" s="1"/>
  <c r="H519" i="12" s="1"/>
  <c r="AC913" i="5"/>
  <c r="AE538" i="5"/>
  <c r="H538" i="5" s="1"/>
  <c r="I538" i="5" s="1"/>
  <c r="AC676" i="5"/>
  <c r="AJ231" i="5"/>
  <c r="R231" i="5" s="1"/>
  <c r="S231" i="5" s="1"/>
  <c r="S231" i="12" s="1"/>
  <c r="AI170" i="5"/>
  <c r="H99" i="12"/>
  <c r="AJ455" i="5"/>
  <c r="R455" i="5" s="1"/>
  <c r="S455" i="5" s="1"/>
  <c r="S455" i="11" s="1"/>
  <c r="AC756" i="5"/>
  <c r="H367" i="11"/>
  <c r="AJ938" i="5"/>
  <c r="R938" i="5" s="1"/>
  <c r="S938" i="5" s="1"/>
  <c r="S938" i="12" s="1"/>
  <c r="H338" i="11"/>
  <c r="AI559" i="5"/>
  <c r="AJ586" i="11"/>
  <c r="AI1087" i="5"/>
  <c r="H1071" i="12"/>
  <c r="AJ757" i="5"/>
  <c r="R757" i="5" s="1"/>
  <c r="S757" i="5" s="1"/>
  <c r="AI762" i="5"/>
  <c r="AI404" i="5"/>
  <c r="AD361" i="5"/>
  <c r="AI54" i="5"/>
  <c r="AC81" i="5"/>
  <c r="AJ981" i="5"/>
  <c r="R981" i="5" s="1"/>
  <c r="S981" i="5" s="1"/>
  <c r="S981" i="12" s="1"/>
  <c r="AC10" i="5"/>
  <c r="H367" i="12"/>
  <c r="AE322" i="5"/>
  <c r="H322" i="5" s="1"/>
  <c r="I322" i="5" s="1"/>
  <c r="I322" i="11" s="1"/>
  <c r="AC630" i="5"/>
  <c r="AI410" i="5"/>
  <c r="AC912" i="5"/>
  <c r="AJ518" i="5"/>
  <c r="R518" i="5" s="1"/>
  <c r="S518" i="5" s="1"/>
  <c r="AH369" i="5"/>
  <c r="AD806" i="5"/>
  <c r="AJ763" i="5"/>
  <c r="R763" i="5" s="1"/>
  <c r="R763" i="11" s="1"/>
  <c r="AH804" i="5"/>
  <c r="AJ12" i="5"/>
  <c r="R12" i="5" s="1"/>
  <c r="S12" i="5" s="1"/>
  <c r="S12" i="12" s="1"/>
  <c r="AD471" i="5"/>
  <c r="AI142" i="5"/>
  <c r="AI100" i="5"/>
  <c r="AH278" i="5"/>
  <c r="AD390" i="5"/>
  <c r="AH608" i="5"/>
  <c r="AD281" i="5"/>
  <c r="AE365" i="5"/>
  <c r="H365" i="5" s="1"/>
  <c r="I365" i="5" s="1"/>
  <c r="AH343" i="5"/>
  <c r="AI804" i="5"/>
  <c r="R804" i="12"/>
  <c r="AH12" i="5"/>
  <c r="AI849" i="5"/>
  <c r="R369" i="11"/>
  <c r="S369" i="5"/>
  <c r="S369" i="11" s="1"/>
  <c r="AJ190" i="5"/>
  <c r="R190" i="5" s="1"/>
  <c r="R190" i="11" s="1"/>
  <c r="AC545" i="5"/>
  <c r="AD545" i="5"/>
  <c r="H545" i="12"/>
  <c r="H281" i="12"/>
  <c r="AI11" i="5"/>
  <c r="AJ1051" i="5"/>
  <c r="R1051" i="5" s="1"/>
  <c r="S1051" i="5" s="1"/>
  <c r="AJ343" i="5"/>
  <c r="R343" i="5" s="1"/>
  <c r="S343" i="5" s="1"/>
  <c r="S343" i="12" s="1"/>
  <c r="R804" i="11"/>
  <c r="AE52" i="5"/>
  <c r="H52" i="5" s="1"/>
  <c r="I52" i="5" s="1"/>
  <c r="I52" i="11" s="1"/>
  <c r="AI369" i="5"/>
  <c r="H545" i="11"/>
  <c r="AC166" i="5"/>
  <c r="AC281" i="5"/>
  <c r="AH674" i="5"/>
  <c r="AD585" i="5"/>
  <c r="AH496" i="5"/>
  <c r="AJ410" i="5"/>
  <c r="R410" i="5" s="1"/>
  <c r="S410" i="5" s="1"/>
  <c r="AD912" i="5"/>
  <c r="AH518" i="5"/>
  <c r="AJ1002" i="5"/>
  <c r="R1002" i="5" s="1"/>
  <c r="S1002" i="5" s="1"/>
  <c r="S1002" i="11" s="1"/>
  <c r="S849" i="5"/>
  <c r="S849" i="11" s="1"/>
  <c r="AE471" i="5"/>
  <c r="H471" i="5" s="1"/>
  <c r="I471" i="5" s="1"/>
  <c r="I471" i="11" s="1"/>
  <c r="H585" i="12"/>
  <c r="I281" i="11"/>
  <c r="AE806" i="5"/>
  <c r="H806" i="5" s="1"/>
  <c r="I806" i="5" s="1"/>
  <c r="I806" i="12" s="1"/>
  <c r="AD52" i="5"/>
  <c r="AH763" i="5"/>
  <c r="R608" i="11"/>
  <c r="AE542" i="5"/>
  <c r="H542" i="5" s="1"/>
  <c r="I542" i="5" s="1"/>
  <c r="AD542" i="5"/>
  <c r="AD492" i="5"/>
  <c r="R849" i="11"/>
  <c r="AH849" i="5"/>
  <c r="H585" i="11"/>
  <c r="AC235" i="5"/>
  <c r="H674" i="11"/>
  <c r="H734" i="11"/>
  <c r="AD625" i="11"/>
  <c r="AE1029" i="5"/>
  <c r="H1029" i="5" s="1"/>
  <c r="I1029" i="5" s="1"/>
  <c r="I1029" i="11" s="1"/>
  <c r="H698" i="12"/>
  <c r="AE625" i="11"/>
  <c r="AJ360" i="5"/>
  <c r="R360" i="5" s="1"/>
  <c r="S360" i="5" s="1"/>
  <c r="S360" i="11" s="1"/>
  <c r="AI888" i="11"/>
  <c r="AD545" i="11"/>
  <c r="AH668" i="11"/>
  <c r="AC874" i="11"/>
  <c r="R296" i="11"/>
  <c r="AI583" i="5"/>
  <c r="AI874" i="11"/>
  <c r="AI105" i="11"/>
  <c r="H935" i="11"/>
  <c r="AC493" i="5"/>
  <c r="AJ212" i="5"/>
  <c r="R212" i="5" s="1"/>
  <c r="S212" i="5" s="1"/>
  <c r="S212" i="11" s="1"/>
  <c r="AC625" i="5"/>
  <c r="R257" i="12"/>
  <c r="AJ473" i="5"/>
  <c r="R473" i="5" s="1"/>
  <c r="S473" i="5" s="1"/>
  <c r="S473" i="11" s="1"/>
  <c r="AE830" i="5"/>
  <c r="H830" i="5" s="1"/>
  <c r="I830" i="5" s="1"/>
  <c r="I830" i="12" s="1"/>
  <c r="AE382" i="5"/>
  <c r="H382" i="5" s="1"/>
  <c r="I382" i="5" s="1"/>
  <c r="I382" i="11" s="1"/>
  <c r="AD323" i="5"/>
  <c r="R719" i="12"/>
  <c r="H1045" i="12"/>
  <c r="S296" i="12"/>
  <c r="AH808" i="5"/>
  <c r="AJ892" i="5"/>
  <c r="R892" i="5" s="1"/>
  <c r="S892" i="5" s="1"/>
  <c r="S892" i="12" s="1"/>
  <c r="AH14" i="11"/>
  <c r="AH296" i="5"/>
  <c r="AI809" i="5"/>
  <c r="AJ1000" i="5"/>
  <c r="R1000" i="5" s="1"/>
  <c r="AE427" i="11"/>
  <c r="AE676" i="12"/>
  <c r="AH1029" i="11"/>
  <c r="AE559" i="11"/>
  <c r="AJ474" i="11"/>
  <c r="AD1092" i="5"/>
  <c r="AJ492" i="5"/>
  <c r="R492" i="5" s="1"/>
  <c r="S492" i="5" s="1"/>
  <c r="AC1092" i="5"/>
  <c r="H1092" i="12"/>
  <c r="AC935" i="5"/>
  <c r="AC448" i="5"/>
  <c r="AD935" i="5"/>
  <c r="AJ14" i="11"/>
  <c r="AJ236" i="5"/>
  <c r="R236" i="5" s="1"/>
  <c r="S236" i="5" s="1"/>
  <c r="S236" i="12" s="1"/>
  <c r="AJ651" i="5"/>
  <c r="R651" i="5" s="1"/>
  <c r="S651" i="5" s="1"/>
  <c r="S651" i="12" s="1"/>
  <c r="AH184" i="5"/>
  <c r="AJ408" i="5"/>
  <c r="R408" i="5" s="1"/>
  <c r="S408" i="5" s="1"/>
  <c r="AJ1007" i="5"/>
  <c r="R1007" i="5" s="1"/>
  <c r="S1007" i="5" s="1"/>
  <c r="S1007" i="11" s="1"/>
  <c r="S257" i="12"/>
  <c r="R257" i="11"/>
  <c r="AD826" i="5"/>
  <c r="S1024" i="11"/>
  <c r="AE691" i="5"/>
  <c r="H691" i="5" s="1"/>
  <c r="I691" i="5" s="1"/>
  <c r="I691" i="12" s="1"/>
  <c r="AD274" i="5"/>
  <c r="AC476" i="5"/>
  <c r="AE499" i="5"/>
  <c r="H499" i="5" s="1"/>
  <c r="I499" i="5" s="1"/>
  <c r="I499" i="12" s="1"/>
  <c r="R296" i="12"/>
  <c r="AJ545" i="5"/>
  <c r="R545" i="5" s="1"/>
  <c r="S545" i="5" s="1"/>
  <c r="S545" i="12" s="1"/>
  <c r="S1092" i="5"/>
  <c r="S1092" i="12" s="1"/>
  <c r="H565" i="11"/>
  <c r="H808" i="11"/>
  <c r="AI586" i="11"/>
  <c r="AJ846" i="11"/>
  <c r="AD647" i="11"/>
  <c r="AH474" i="11"/>
  <c r="H935" i="12"/>
  <c r="AH492" i="5"/>
  <c r="AE674" i="11"/>
  <c r="AD448" i="5"/>
  <c r="AE279" i="11"/>
  <c r="AI651" i="5"/>
  <c r="AJ515" i="5"/>
  <c r="R515" i="5" s="1"/>
  <c r="S515" i="5" s="1"/>
  <c r="AJ193" i="5"/>
  <c r="R193" i="5" s="1"/>
  <c r="S193" i="5" s="1"/>
  <c r="S193" i="11" s="1"/>
  <c r="AH764" i="5"/>
  <c r="AC214" i="5"/>
  <c r="AJ520" i="5"/>
  <c r="R520" i="5" s="1"/>
  <c r="S520" i="5" s="1"/>
  <c r="S520" i="11" s="1"/>
  <c r="AI1024" i="5"/>
  <c r="S390" i="11"/>
  <c r="AC869" i="5"/>
  <c r="AI697" i="5"/>
  <c r="H191" i="12"/>
  <c r="AI297" i="5"/>
  <c r="AC565" i="5"/>
  <c r="AJ808" i="5"/>
  <c r="R808" i="5" s="1"/>
  <c r="S808" i="5" s="1"/>
  <c r="S808" i="12" s="1"/>
  <c r="AD296" i="5"/>
  <c r="AC735" i="5"/>
  <c r="AH495" i="5"/>
  <c r="AH1092" i="11"/>
  <c r="AE543" i="5"/>
  <c r="H543" i="5" s="1"/>
  <c r="I543" i="5" s="1"/>
  <c r="AJ919" i="12"/>
  <c r="AC697" i="5"/>
  <c r="AE412" i="5"/>
  <c r="H412" i="5" s="1"/>
  <c r="I412" i="5" s="1"/>
  <c r="AC412" i="5"/>
  <c r="AJ365" i="5"/>
  <c r="R365" i="5" s="1"/>
  <c r="S365" i="5" s="1"/>
  <c r="AH365" i="5"/>
  <c r="AI563" i="5"/>
  <c r="AJ563" i="5"/>
  <c r="R563" i="5" s="1"/>
  <c r="AH563" i="5"/>
  <c r="AB785" i="5"/>
  <c r="AB1064" i="5"/>
  <c r="AB781" i="5"/>
  <c r="AB171" i="5"/>
  <c r="AB213" i="5"/>
  <c r="AB17" i="5"/>
  <c r="AB537" i="5"/>
  <c r="AB941" i="5"/>
  <c r="AB604" i="5"/>
  <c r="AB911" i="5"/>
  <c r="AB717" i="5"/>
  <c r="AB633" i="5"/>
  <c r="AB449" i="5"/>
  <c r="AB934" i="5"/>
  <c r="AB1005" i="5"/>
  <c r="AB606" i="5"/>
  <c r="AB808" i="5"/>
  <c r="AB430" i="5"/>
  <c r="AB411" i="5"/>
  <c r="AB166" i="5"/>
  <c r="AB690" i="5"/>
  <c r="AB853" i="5"/>
  <c r="AB984" i="5"/>
  <c r="AB101" i="5"/>
  <c r="AB1003" i="5"/>
  <c r="AB208" i="5"/>
  <c r="AB187" i="5"/>
  <c r="AB516" i="5"/>
  <c r="AB874" i="5"/>
  <c r="AB53" i="5"/>
  <c r="AB252" i="5"/>
  <c r="AB654" i="5"/>
  <c r="AB140" i="5"/>
  <c r="AB362" i="5"/>
  <c r="AB954" i="5"/>
  <c r="AB715" i="5"/>
  <c r="AB956" i="5"/>
  <c r="AB30" i="5"/>
  <c r="AB694" i="5"/>
  <c r="AB147" i="5"/>
  <c r="AB165" i="5"/>
  <c r="AB388" i="5"/>
  <c r="AB251" i="5"/>
  <c r="AB567" i="5"/>
  <c r="AB1007" i="5"/>
  <c r="AB35" i="5"/>
  <c r="AB625" i="5"/>
  <c r="AB1023" i="5"/>
  <c r="AB871" i="5"/>
  <c r="AB979" i="5"/>
  <c r="AB740" i="5"/>
  <c r="AB894" i="5"/>
  <c r="AB825" i="5"/>
  <c r="AB714" i="5"/>
  <c r="AB1067" i="5"/>
  <c r="AB298" i="5"/>
  <c r="AB677" i="5"/>
  <c r="AB499" i="5"/>
  <c r="AB605" i="5"/>
  <c r="AB58" i="5"/>
  <c r="AB297" i="5"/>
  <c r="AB962" i="5"/>
  <c r="AB496" i="5"/>
  <c r="AB454" i="5"/>
  <c r="AB15" i="5"/>
  <c r="AB9" i="5"/>
  <c r="AB57" i="5"/>
  <c r="AB653" i="5"/>
  <c r="AB77" i="5"/>
  <c r="AB431" i="5"/>
  <c r="AB501" i="5"/>
  <c r="AB696" i="5"/>
  <c r="AB563" i="5"/>
  <c r="AB209" i="5"/>
  <c r="AB37" i="5"/>
  <c r="AB1086" i="5"/>
  <c r="AB562" i="5"/>
  <c r="AB998" i="5"/>
  <c r="AB148" i="5"/>
  <c r="AB1093" i="5"/>
  <c r="AB963" i="5"/>
  <c r="AB918" i="5"/>
  <c r="AB453" i="5"/>
  <c r="AB545" i="5"/>
  <c r="AB718" i="5"/>
  <c r="AB738" i="5"/>
  <c r="AB698" i="5"/>
  <c r="AB405" i="5"/>
  <c r="AB495" i="5"/>
  <c r="AB875" i="5"/>
  <c r="AB162" i="5"/>
  <c r="AB1070" i="5"/>
  <c r="AB452" i="5"/>
  <c r="AB611" i="5"/>
  <c r="AB958" i="5"/>
  <c r="AB75" i="5"/>
  <c r="AB630" i="5"/>
  <c r="AB59" i="5"/>
  <c r="AB279" i="5"/>
  <c r="AB188" i="5"/>
  <c r="AB607" i="5"/>
  <c r="AB759" i="5"/>
  <c r="AB1090" i="5"/>
  <c r="AB650" i="5"/>
  <c r="AB523" i="5"/>
  <c r="AB1043" i="5"/>
  <c r="AB364" i="5"/>
  <c r="AB144" i="5"/>
  <c r="AB368" i="5"/>
  <c r="AB845" i="5"/>
  <c r="AB383" i="5"/>
  <c r="AB624" i="5"/>
  <c r="AB761" i="5"/>
  <c r="AB428" i="5"/>
  <c r="AB867" i="5"/>
  <c r="AB914" i="5"/>
  <c r="AB280" i="5"/>
  <c r="AB824" i="5"/>
  <c r="AB587" i="5"/>
  <c r="AB1025" i="5"/>
  <c r="AB757" i="5"/>
  <c r="AB716" i="5"/>
  <c r="AB127" i="5"/>
  <c r="AB765" i="5"/>
  <c r="AB892" i="5"/>
  <c r="AB849" i="5"/>
  <c r="AB957" i="5"/>
  <c r="AB450" i="5"/>
  <c r="AB756" i="5"/>
  <c r="AB514" i="5"/>
  <c r="AB584" i="5"/>
  <c r="AB517" i="5"/>
  <c r="AB919" i="5"/>
  <c r="AB783" i="5"/>
  <c r="AB649" i="5"/>
  <c r="AB1045" i="5"/>
  <c r="AB83" i="5"/>
  <c r="AB889" i="5"/>
  <c r="AB230" i="5"/>
  <c r="AB301" i="5"/>
  <c r="AB936" i="5"/>
  <c r="AB36" i="5"/>
  <c r="AB668" i="5"/>
  <c r="AB1051" i="5"/>
  <c r="AB141" i="5"/>
  <c r="AB1094" i="5"/>
  <c r="AB11" i="5"/>
  <c r="AB120" i="5"/>
  <c r="AB432" i="5"/>
  <c r="AB324" i="5"/>
  <c r="AB852" i="5"/>
  <c r="AB119" i="5"/>
  <c r="AB541" i="5"/>
  <c r="AB168" i="5"/>
  <c r="AB318" i="5"/>
  <c r="AB778" i="5"/>
  <c r="AB890" i="5"/>
  <c r="AB470" i="5"/>
  <c r="AB672" i="5"/>
  <c r="AB189" i="5"/>
  <c r="AB1095" i="5"/>
  <c r="AB389" i="5"/>
  <c r="AB341" i="5"/>
  <c r="AB1026" i="5"/>
  <c r="AB409" i="5"/>
  <c r="AB475" i="5"/>
  <c r="AB913" i="5"/>
  <c r="AB231" i="5"/>
  <c r="AB125" i="5"/>
  <c r="AB81" i="5"/>
  <c r="AB802" i="5"/>
  <c r="AB343" i="5"/>
  <c r="AB56" i="5"/>
  <c r="AB473" i="5"/>
  <c r="AB229" i="5"/>
  <c r="AB456" i="5"/>
  <c r="AB10" i="5"/>
  <c r="AB232" i="5"/>
  <c r="AB54" i="5"/>
  <c r="AB806" i="5"/>
  <c r="AB981" i="5"/>
  <c r="AB627" i="5"/>
  <c r="AB822" i="5"/>
  <c r="AB474" i="5"/>
  <c r="AB760" i="5"/>
  <c r="AB124" i="5"/>
  <c r="AB763" i="5"/>
  <c r="AB939" i="5"/>
  <c r="AB870" i="5"/>
  <c r="AB170" i="5"/>
  <c r="AB295" i="5"/>
  <c r="AB118" i="5"/>
  <c r="AB977" i="5"/>
  <c r="AB935" i="5"/>
  <c r="AB143" i="5"/>
  <c r="AB764" i="5"/>
  <c r="AB385" i="5"/>
  <c r="AB580" i="5"/>
  <c r="AB346" i="5"/>
  <c r="AB1022" i="5"/>
  <c r="AB99" i="5"/>
  <c r="AB1046" i="5"/>
  <c r="AB719" i="5"/>
  <c r="AB1068" i="5"/>
  <c r="AB999" i="5"/>
  <c r="AB79" i="5"/>
  <c r="AB826" i="5"/>
  <c r="AB873" i="5"/>
  <c r="AB190" i="5"/>
  <c r="AB275" i="5"/>
  <c r="AB830" i="5"/>
  <c r="AB603" i="5"/>
  <c r="AB391" i="5"/>
  <c r="AB671" i="5"/>
  <c r="AB34" i="5"/>
  <c r="AB479" i="5"/>
  <c r="AB207" i="5"/>
  <c r="AB186" i="5"/>
  <c r="AB539" i="5"/>
  <c r="AB38" i="5"/>
  <c r="AB1050" i="5"/>
  <c r="AB369" i="5"/>
  <c r="AB361" i="5"/>
  <c r="AB1020" i="5"/>
  <c r="AB121" i="5"/>
  <c r="AB254" i="5"/>
  <c r="AB872" i="5"/>
  <c r="AB185" i="5"/>
  <c r="AB478" i="5"/>
  <c r="AB848" i="5"/>
  <c r="AB712" i="5"/>
  <c r="AB206" i="5"/>
  <c r="AB674" i="5"/>
  <c r="AB652" i="5"/>
  <c r="AB828" i="5"/>
  <c r="AB345" i="5"/>
  <c r="AB123" i="5"/>
  <c r="AB983" i="5"/>
  <c r="AB323" i="5"/>
  <c r="AB980" i="5"/>
  <c r="AB976" i="5"/>
  <c r="AB609" i="5"/>
  <c r="AB782" i="5"/>
  <c r="AB800" i="5"/>
  <c r="AB982" i="5"/>
  <c r="AB762" i="5"/>
  <c r="AB713" i="5"/>
  <c r="AB933" i="5"/>
  <c r="AB13" i="5"/>
  <c r="AB697" i="5"/>
  <c r="AB589" i="5"/>
  <c r="AB581" i="5"/>
  <c r="AB16" i="5"/>
  <c r="AB142" i="5"/>
  <c r="AB1089" i="5"/>
  <c r="AB387" i="5"/>
  <c r="AB492" i="5"/>
  <c r="AB850" i="5"/>
  <c r="AB435" i="5"/>
  <c r="AB631" i="5"/>
  <c r="AB497" i="5"/>
  <c r="AB32" i="5"/>
  <c r="AB257" i="5"/>
  <c r="AB721" i="5"/>
  <c r="AB360" i="5"/>
  <c r="AB347" i="5"/>
  <c r="AB1042" i="5"/>
  <c r="AB255" i="5"/>
  <c r="AB648" i="5"/>
  <c r="AB303" i="5"/>
  <c r="AB96" i="5"/>
  <c r="AB191" i="5"/>
  <c r="AB673" i="5"/>
  <c r="AB316" i="5"/>
  <c r="AB363" i="5"/>
  <c r="AB1091" i="5"/>
  <c r="AB448" i="5"/>
  <c r="AB427" i="5"/>
  <c r="AB184" i="5"/>
  <c r="AB561" i="5"/>
  <c r="AB342" i="5"/>
  <c r="AB960" i="5"/>
  <c r="AB1044" i="5"/>
  <c r="AB253" i="5"/>
  <c r="AB320" i="5"/>
  <c r="AB1004" i="5"/>
  <c r="AB104" i="5"/>
  <c r="AB145" i="5"/>
  <c r="AB868" i="5"/>
  <c r="AB52" i="5"/>
  <c r="AB758" i="5"/>
  <c r="AB582" i="5"/>
  <c r="AB626" i="5"/>
  <c r="AB296" i="5"/>
  <c r="AB743" i="5"/>
  <c r="AB734" i="5"/>
  <c r="AB629" i="5"/>
  <c r="AB628" i="5"/>
  <c r="AB829" i="5"/>
  <c r="AB560" i="5"/>
  <c r="AB699" i="5"/>
  <c r="AB695" i="5"/>
  <c r="AB779" i="5"/>
  <c r="AB564" i="5"/>
  <c r="AB565" i="5"/>
  <c r="AB741" i="5"/>
  <c r="AB891" i="5"/>
  <c r="AB340" i="5"/>
  <c r="AB676" i="5"/>
  <c r="AB896" i="5"/>
  <c r="AB14" i="5"/>
  <c r="AB31" i="5"/>
  <c r="AB1024" i="5"/>
  <c r="AB932" i="5"/>
  <c r="AB78" i="5"/>
  <c r="AB211" i="5"/>
  <c r="AB500" i="5"/>
  <c r="AB237" i="5"/>
  <c r="AB126" i="5"/>
  <c r="AB256" i="5"/>
  <c r="AB404" i="5"/>
  <c r="AB472" i="5"/>
  <c r="AB1069" i="5"/>
  <c r="AB521" i="5"/>
  <c r="AB61" i="5"/>
  <c r="AB893" i="5"/>
  <c r="AB895" i="5"/>
  <c r="AB167" i="5"/>
  <c r="AB647" i="5"/>
  <c r="AB276" i="5"/>
  <c r="AB302" i="5"/>
  <c r="AB1048" i="5"/>
  <c r="AB985" i="5"/>
  <c r="AB451" i="5"/>
  <c r="AB1088" i="5"/>
  <c r="AB498" i="5"/>
  <c r="AB831" i="5"/>
  <c r="AB317" i="5"/>
  <c r="AB1021" i="5"/>
  <c r="AB344" i="5"/>
  <c r="AB164" i="5"/>
  <c r="AB1071" i="5"/>
  <c r="AB559" i="5"/>
  <c r="AB210" i="5"/>
  <c r="AB583" i="5"/>
  <c r="AB851" i="5"/>
  <c r="AB76" i="5"/>
  <c r="AB60" i="5"/>
  <c r="AB1001" i="5"/>
  <c r="AB1092" i="5"/>
  <c r="AB406" i="5"/>
  <c r="AB780" i="5"/>
  <c r="AB192" i="5"/>
  <c r="AB602" i="5"/>
  <c r="AB339" i="5"/>
  <c r="AB522" i="5"/>
  <c r="AB281" i="5"/>
  <c r="AB651" i="5"/>
  <c r="AB669" i="5"/>
  <c r="AB585" i="5"/>
  <c r="AB1028" i="5"/>
  <c r="AB518" i="5"/>
  <c r="AB294" i="5"/>
  <c r="AB236" i="5"/>
  <c r="AB426" i="5"/>
  <c r="AB55" i="5"/>
  <c r="AB543" i="5"/>
  <c r="AB827" i="5"/>
  <c r="AB787" i="5"/>
  <c r="AB801" i="5"/>
  <c r="AB588" i="5"/>
  <c r="AB250" i="5"/>
  <c r="AB693" i="5"/>
  <c r="AB33" i="5"/>
  <c r="AB471" i="5"/>
  <c r="AB100" i="5"/>
  <c r="AB272" i="5"/>
  <c r="AB538" i="5"/>
  <c r="AB366" i="5"/>
  <c r="AB455" i="5"/>
  <c r="AB916" i="5"/>
  <c r="AB321" i="5"/>
  <c r="AB959" i="5"/>
  <c r="AB536" i="5"/>
  <c r="AB544" i="5"/>
  <c r="AB720" i="5"/>
  <c r="AB897" i="5"/>
  <c r="AB476" i="5"/>
  <c r="AB273" i="5"/>
  <c r="AB1047" i="5"/>
  <c r="AB494" i="5"/>
  <c r="AB410" i="5"/>
  <c r="AB805" i="5"/>
  <c r="AB844" i="5"/>
  <c r="AB215" i="5"/>
  <c r="AB1065" i="5"/>
  <c r="AB390" i="5"/>
  <c r="AB338" i="5"/>
  <c r="AB149" i="5"/>
  <c r="AB938" i="5"/>
  <c r="AB259" i="5"/>
  <c r="AB97" i="5"/>
  <c r="AB869" i="5"/>
  <c r="AB520" i="5"/>
  <c r="AB915" i="5"/>
  <c r="AB477" i="5"/>
  <c r="AB823" i="5"/>
  <c r="AB413" i="5"/>
  <c r="AB655" i="5"/>
  <c r="AB888" i="5"/>
  <c r="AB515" i="5"/>
  <c r="AB433" i="5"/>
  <c r="AB691" i="5"/>
  <c r="AB540" i="5"/>
  <c r="AB519" i="5"/>
  <c r="AB277" i="5"/>
  <c r="AB493" i="5"/>
  <c r="AB429" i="5"/>
  <c r="AB367" i="5"/>
  <c r="AB847" i="5"/>
  <c r="AB978" i="5"/>
  <c r="AB234" i="5"/>
  <c r="AB739" i="5"/>
  <c r="AB809" i="5"/>
  <c r="AB866" i="5"/>
  <c r="AB608" i="5"/>
  <c r="AB408" i="5"/>
  <c r="AB212" i="5"/>
  <c r="AB163" i="5"/>
  <c r="AB1006" i="5"/>
  <c r="AB407" i="5"/>
  <c r="AB1029" i="5"/>
  <c r="AB586" i="5"/>
  <c r="AB1073" i="5"/>
  <c r="AB82" i="5"/>
  <c r="AB74" i="5"/>
  <c r="AB558" i="5"/>
  <c r="AJ873" i="5"/>
  <c r="R873" i="5" s="1"/>
  <c r="S873" i="5" s="1"/>
  <c r="AD919" i="5"/>
  <c r="AE979" i="5"/>
  <c r="H979" i="5" s="1"/>
  <c r="I979" i="5" s="1"/>
  <c r="AD911" i="5"/>
  <c r="AB955" i="5"/>
  <c r="AB566" i="5"/>
  <c r="AB299" i="5"/>
  <c r="AB846" i="5"/>
  <c r="AB940" i="5"/>
  <c r="AB146" i="5"/>
  <c r="AB804" i="5"/>
  <c r="AC1051" i="5"/>
  <c r="AE1051" i="5"/>
  <c r="H1051" i="5" s="1"/>
  <c r="I1051" i="5" s="1"/>
  <c r="AD1051" i="5"/>
  <c r="AJ934" i="5"/>
  <c r="R934" i="5" s="1"/>
  <c r="S934" i="5" s="1"/>
  <c r="AH934" i="5"/>
  <c r="AB319" i="5"/>
  <c r="AI34" i="11"/>
  <c r="AH844" i="11"/>
  <c r="AD784" i="11"/>
  <c r="AE404" i="11"/>
  <c r="AI56" i="11"/>
  <c r="AH56" i="11"/>
  <c r="AJ56" i="11"/>
  <c r="AH787" i="11"/>
  <c r="AI787" i="11"/>
  <c r="AE825" i="11"/>
  <c r="AC825" i="11"/>
  <c r="AI184" i="11"/>
  <c r="AJ184" i="11"/>
  <c r="AH184" i="11"/>
  <c r="AJ543" i="5"/>
  <c r="R543" i="5" s="1"/>
  <c r="S543" i="5" s="1"/>
  <c r="AI543" i="5"/>
  <c r="AH543" i="5"/>
  <c r="AI474" i="5"/>
  <c r="AJ474" i="5"/>
  <c r="R474" i="5" s="1"/>
  <c r="S474" i="5" s="1"/>
  <c r="AH474" i="5"/>
  <c r="AB103" i="5"/>
  <c r="AB807" i="5"/>
  <c r="AI978" i="11"/>
  <c r="AJ978" i="11"/>
  <c r="AH978" i="11"/>
  <c r="AD1086" i="5"/>
  <c r="AD1042" i="5"/>
  <c r="AC1005" i="5"/>
  <c r="AB228" i="5"/>
  <c r="AB735" i="5"/>
  <c r="AB1049" i="5"/>
  <c r="AB98" i="5"/>
  <c r="AB917" i="5"/>
  <c r="AB910" i="5"/>
  <c r="AB670" i="5"/>
  <c r="AB542" i="5"/>
  <c r="AC515" i="5"/>
  <c r="AE515" i="5"/>
  <c r="H515" i="5" s="1"/>
  <c r="I515" i="5" s="1"/>
  <c r="AD515" i="5"/>
  <c r="AE517" i="5"/>
  <c r="H517" i="5" s="1"/>
  <c r="I517" i="5" s="1"/>
  <c r="AD517" i="5"/>
  <c r="AJ207" i="5"/>
  <c r="R207" i="5" s="1"/>
  <c r="S207" i="5" s="1"/>
  <c r="AH207" i="5"/>
  <c r="AI207" i="5"/>
  <c r="AD122" i="5"/>
  <c r="AC122" i="5"/>
  <c r="AE1086" i="5"/>
  <c r="H1086" i="5" s="1"/>
  <c r="I1086" i="5" s="1"/>
  <c r="AB742" i="5"/>
  <c r="AC1066" i="5"/>
  <c r="AE1042" i="5"/>
  <c r="H1042" i="5" s="1"/>
  <c r="I1042" i="5" s="1"/>
  <c r="AB233" i="5"/>
  <c r="AB646" i="5"/>
  <c r="AB1087" i="5"/>
  <c r="AB784" i="5"/>
  <c r="AB39" i="5"/>
  <c r="AD632" i="12"/>
  <c r="AE632" i="12"/>
  <c r="AB1002" i="5"/>
  <c r="AB412" i="5"/>
  <c r="AH148" i="5"/>
  <c r="AI148" i="5"/>
  <c r="AJ148" i="5"/>
  <c r="R148" i="5" s="1"/>
  <c r="S148" i="5" s="1"/>
  <c r="AD1066" i="5"/>
  <c r="AE122" i="5"/>
  <c r="H122" i="5" s="1"/>
  <c r="I122" i="5" s="1"/>
  <c r="AI365" i="5"/>
  <c r="AB675" i="5"/>
  <c r="AB737" i="5"/>
  <c r="AB274" i="5"/>
  <c r="AB434" i="5"/>
  <c r="AB258" i="5"/>
  <c r="AB610" i="5"/>
  <c r="AH83" i="5"/>
  <c r="AI83" i="5"/>
  <c r="AJ83" i="5"/>
  <c r="R83" i="5" s="1"/>
  <c r="S83" i="5" s="1"/>
  <c r="AI431" i="5"/>
  <c r="AJ431" i="5"/>
  <c r="R431" i="5" s="1"/>
  <c r="S431" i="5" s="1"/>
  <c r="AJ581" i="5"/>
  <c r="R581" i="5" s="1"/>
  <c r="S581" i="5" s="1"/>
  <c r="AI581" i="5"/>
  <c r="AD1005" i="5"/>
  <c r="AE911" i="5"/>
  <c r="H911" i="5" s="1"/>
  <c r="I911" i="5" s="1"/>
  <c r="AB692" i="5"/>
  <c r="AB102" i="5"/>
  <c r="AB384" i="5"/>
  <c r="AD412" i="5"/>
  <c r="AB80" i="5"/>
  <c r="AB1072" i="5"/>
  <c r="AB1066" i="5"/>
  <c r="AB457" i="5"/>
  <c r="AB386" i="5"/>
  <c r="AB382" i="5"/>
  <c r="AB961" i="5"/>
  <c r="AB912" i="5"/>
  <c r="AB105" i="5"/>
  <c r="AB122" i="5"/>
  <c r="AI338" i="5"/>
  <c r="AJ338" i="5"/>
  <c r="R338" i="5" s="1"/>
  <c r="S338" i="5" s="1"/>
  <c r="AC517" i="5"/>
  <c r="AB12" i="5"/>
  <c r="AB937" i="5"/>
  <c r="AB300" i="5"/>
  <c r="AB214" i="5"/>
  <c r="AB278" i="5"/>
  <c r="AB1027" i="5"/>
  <c r="AB803" i="5"/>
  <c r="AB632" i="5"/>
  <c r="AB786" i="5"/>
  <c r="Z578" i="11"/>
  <c r="Z974" i="11"/>
  <c r="Z446" i="11"/>
  <c r="Z908" i="11"/>
  <c r="Z534" i="11"/>
  <c r="Z292" i="11"/>
  <c r="Z138" i="11"/>
  <c r="Z468" i="11"/>
  <c r="Z6" i="11"/>
  <c r="Z952" i="11"/>
  <c r="Z182" i="11"/>
  <c r="Z754" i="11"/>
  <c r="Z798" i="11"/>
  <c r="Z380" i="11"/>
  <c r="Z864" i="11"/>
  <c r="Z204" i="11"/>
  <c r="Z1018" i="11"/>
  <c r="Z556" i="11"/>
  <c r="Z336" i="11"/>
  <c r="Z666" i="11"/>
  <c r="Z688" i="11"/>
  <c r="Z1062" i="11"/>
  <c r="Z710" i="11"/>
  <c r="Z72" i="11"/>
  <c r="Z996" i="11"/>
  <c r="Z886" i="11"/>
  <c r="Z930" i="11"/>
  <c r="Z248" i="11"/>
  <c r="Z424" i="11"/>
  <c r="Z1084" i="11"/>
  <c r="Z1040" i="11"/>
  <c r="Z28" i="11"/>
  <c r="Z842" i="11"/>
  <c r="Z512" i="11"/>
  <c r="Z116" i="11"/>
  <c r="Z402" i="11"/>
  <c r="Z270" i="11"/>
  <c r="Z776" i="11"/>
  <c r="Z820" i="11"/>
  <c r="Z644" i="11"/>
  <c r="Z732" i="11"/>
  <c r="Z490" i="11"/>
  <c r="Z50" i="11"/>
  <c r="Z160" i="11"/>
  <c r="Z358" i="11"/>
  <c r="Z314" i="11"/>
  <c r="Z622" i="11"/>
  <c r="Z600" i="11"/>
  <c r="Z94" i="11"/>
  <c r="Z226" i="11"/>
  <c r="AD1024" i="11"/>
  <c r="AE912" i="11"/>
  <c r="AD912" i="11"/>
  <c r="AH935" i="11"/>
  <c r="AH493" i="12"/>
  <c r="AE830" i="11"/>
  <c r="AJ1092" i="11"/>
  <c r="AH411" i="11"/>
  <c r="AH874" i="11"/>
  <c r="AE15" i="11"/>
  <c r="AH516" i="11"/>
  <c r="AD521" i="11"/>
  <c r="AI999" i="11"/>
  <c r="AC412" i="11"/>
  <c r="AC785" i="11"/>
  <c r="AE757" i="11"/>
  <c r="H800" i="12"/>
  <c r="H800" i="11"/>
  <c r="R123" i="11"/>
  <c r="I808" i="5"/>
  <c r="I808" i="11" s="1"/>
  <c r="AI853" i="5"/>
  <c r="AH939" i="11"/>
  <c r="AC1004" i="5"/>
  <c r="AH606" i="5"/>
  <c r="AJ653" i="5"/>
  <c r="R653" i="5" s="1"/>
  <c r="S653" i="5" s="1"/>
  <c r="S653" i="11" s="1"/>
  <c r="AH756" i="5"/>
  <c r="AH54" i="5"/>
  <c r="AH275" i="5"/>
  <c r="AC478" i="5"/>
  <c r="AC800" i="5"/>
  <c r="AE567" i="5"/>
  <c r="H567" i="5" s="1"/>
  <c r="I567" i="5" s="1"/>
  <c r="I567" i="11" s="1"/>
  <c r="AJ457" i="5"/>
  <c r="R457" i="5" s="1"/>
  <c r="R457" i="11" s="1"/>
  <c r="AJ58" i="5"/>
  <c r="R58" i="5" s="1"/>
  <c r="S58" i="5" s="1"/>
  <c r="S58" i="11" s="1"/>
  <c r="I209" i="12"/>
  <c r="H1028" i="12"/>
  <c r="AD450" i="5"/>
  <c r="AH231" i="5"/>
  <c r="R170" i="12"/>
  <c r="AD456" i="5"/>
  <c r="H456" i="11"/>
  <c r="I456" i="5"/>
  <c r="H1071" i="11"/>
  <c r="AC1091" i="5"/>
  <c r="AE1091" i="5"/>
  <c r="H1091" i="5" s="1"/>
  <c r="I1091" i="5" s="1"/>
  <c r="AC671" i="5"/>
  <c r="AC405" i="5"/>
  <c r="AE847" i="5"/>
  <c r="H847" i="5" s="1"/>
  <c r="I847" i="5" s="1"/>
  <c r="I847" i="12" s="1"/>
  <c r="AE473" i="5"/>
  <c r="H473" i="5" s="1"/>
  <c r="I473" i="5" s="1"/>
  <c r="I473" i="11" s="1"/>
  <c r="H14" i="11"/>
  <c r="AD1004" i="5"/>
  <c r="AE361" i="5"/>
  <c r="H361" i="5" s="1"/>
  <c r="I361" i="5" s="1"/>
  <c r="I361" i="12" s="1"/>
  <c r="AH428" i="5"/>
  <c r="AI653" i="5"/>
  <c r="AI756" i="5"/>
  <c r="AJ983" i="5"/>
  <c r="R983" i="5" s="1"/>
  <c r="S983" i="5" s="1"/>
  <c r="S983" i="11" s="1"/>
  <c r="AJ847" i="5"/>
  <c r="R847" i="5" s="1"/>
  <c r="S847" i="5" s="1"/>
  <c r="S847" i="11" s="1"/>
  <c r="AE478" i="5"/>
  <c r="H478" i="5" s="1"/>
  <c r="I478" i="5" s="1"/>
  <c r="I478" i="12" s="1"/>
  <c r="AC586" i="5"/>
  <c r="AH457" i="5"/>
  <c r="AH170" i="5"/>
  <c r="AE251" i="5"/>
  <c r="H251" i="5" s="1"/>
  <c r="I251" i="5" s="1"/>
  <c r="I251" i="11" s="1"/>
  <c r="AJ829" i="5"/>
  <c r="R829" i="5" s="1"/>
  <c r="R829" i="12" s="1"/>
  <c r="AD649" i="5"/>
  <c r="AI1067" i="5"/>
  <c r="I756" i="5"/>
  <c r="I756" i="12" s="1"/>
  <c r="AC649" i="5"/>
  <c r="AD633" i="5"/>
  <c r="R1023" i="11"/>
  <c r="AD1069" i="5"/>
  <c r="AE412" i="11"/>
  <c r="AE589" i="5"/>
  <c r="H589" i="5" s="1"/>
  <c r="I589" i="5" s="1"/>
  <c r="I589" i="11" s="1"/>
  <c r="S868" i="11"/>
  <c r="AI868" i="5"/>
  <c r="AJ721" i="5"/>
  <c r="R721" i="5" s="1"/>
  <c r="S721" i="5" s="1"/>
  <c r="S721" i="11" s="1"/>
  <c r="AJ762" i="5"/>
  <c r="R762" i="5" s="1"/>
  <c r="S762" i="5" s="1"/>
  <c r="AE405" i="5"/>
  <c r="H405" i="5" s="1"/>
  <c r="H405" i="12" s="1"/>
  <c r="AD847" i="5"/>
  <c r="AJ958" i="5"/>
  <c r="R958" i="5" s="1"/>
  <c r="S958" i="5" s="1"/>
  <c r="S958" i="12" s="1"/>
  <c r="AE980" i="5"/>
  <c r="H980" i="5" s="1"/>
  <c r="H980" i="11" s="1"/>
  <c r="AC61" i="5"/>
  <c r="AI389" i="5"/>
  <c r="AI428" i="5"/>
  <c r="AJ894" i="5"/>
  <c r="R894" i="5" s="1"/>
  <c r="S894" i="5" s="1"/>
  <c r="S894" i="11" s="1"/>
  <c r="AH847" i="5"/>
  <c r="AJ822" i="5"/>
  <c r="R822" i="5" s="1"/>
  <c r="AC567" i="5"/>
  <c r="AH784" i="5"/>
  <c r="AJ1026" i="5"/>
  <c r="R1026" i="5" s="1"/>
  <c r="R1026" i="11" s="1"/>
  <c r="AI1026" i="5"/>
  <c r="AE391" i="5"/>
  <c r="H391" i="5" s="1"/>
  <c r="I391" i="5" s="1"/>
  <c r="I391" i="12" s="1"/>
  <c r="AH829" i="5"/>
  <c r="AC39" i="5"/>
  <c r="AC127" i="5"/>
  <c r="AE39" i="5"/>
  <c r="H39" i="5" s="1"/>
  <c r="I39" i="5" s="1"/>
  <c r="I39" i="11" s="1"/>
  <c r="AE586" i="5"/>
  <c r="H586" i="5" s="1"/>
  <c r="I586" i="5" s="1"/>
  <c r="AD669" i="5"/>
  <c r="AH1067" i="5"/>
  <c r="AH387" i="5"/>
  <c r="AH125" i="5"/>
  <c r="AE325" i="5"/>
  <c r="H325" i="5" s="1"/>
  <c r="I325" i="5" s="1"/>
  <c r="AE693" i="11"/>
  <c r="AH868" i="5"/>
  <c r="AD319" i="5"/>
  <c r="AJ852" i="5"/>
  <c r="R852" i="5" s="1"/>
  <c r="R852" i="11" s="1"/>
  <c r="R1067" i="12"/>
  <c r="AD712" i="5"/>
  <c r="AD605" i="5"/>
  <c r="AD918" i="5"/>
  <c r="H14" i="12"/>
  <c r="AE167" i="5"/>
  <c r="H167" i="5" s="1"/>
  <c r="I167" i="5" s="1"/>
  <c r="I167" i="11" s="1"/>
  <c r="AH58" i="5"/>
  <c r="AE1044" i="5"/>
  <c r="H1044" i="5" s="1"/>
  <c r="I1044" i="5" s="1"/>
  <c r="I1044" i="11" s="1"/>
  <c r="AD338" i="5"/>
  <c r="AD756" i="5"/>
  <c r="R170" i="11"/>
  <c r="AC339" i="5"/>
  <c r="AH1023" i="5"/>
  <c r="AH1068" i="5"/>
  <c r="AC338" i="5"/>
  <c r="AD850" i="5"/>
  <c r="H209" i="12"/>
  <c r="R868" i="12"/>
  <c r="AD589" i="5"/>
  <c r="AH852" i="5"/>
  <c r="R1067" i="11"/>
  <c r="AC473" i="5"/>
  <c r="AH822" i="5"/>
  <c r="AC538" i="5"/>
  <c r="AE913" i="5"/>
  <c r="H913" i="5" s="1"/>
  <c r="I913" i="5" s="1"/>
  <c r="I913" i="12" s="1"/>
  <c r="AJ803" i="5"/>
  <c r="R803" i="5" s="1"/>
  <c r="S803" i="5" s="1"/>
  <c r="S803" i="12" s="1"/>
  <c r="AI611" i="5"/>
  <c r="AE918" i="5"/>
  <c r="H918" i="5" s="1"/>
  <c r="H918" i="11" s="1"/>
  <c r="AD14" i="5"/>
  <c r="AC391" i="5"/>
  <c r="AE10" i="5"/>
  <c r="H10" i="5" s="1"/>
  <c r="I10" i="5" s="1"/>
  <c r="AH981" i="5"/>
  <c r="AE127" i="5"/>
  <c r="H127" i="5" s="1"/>
  <c r="I127" i="5" s="1"/>
  <c r="I127" i="11" s="1"/>
  <c r="AD251" i="5"/>
  <c r="H450" i="12"/>
  <c r="AE937" i="5"/>
  <c r="H937" i="5" s="1"/>
  <c r="I937" i="5" s="1"/>
  <c r="AD654" i="5"/>
  <c r="AI1023" i="5"/>
  <c r="AJ125" i="5"/>
  <c r="R125" i="5" s="1"/>
  <c r="R125" i="12" s="1"/>
  <c r="AD937" i="5"/>
  <c r="AE169" i="5"/>
  <c r="H169" i="5" s="1"/>
  <c r="I169" i="5" s="1"/>
  <c r="I169" i="12" s="1"/>
  <c r="AE1069" i="5"/>
  <c r="H1069" i="5" s="1"/>
  <c r="I1069" i="5" s="1"/>
  <c r="I1069" i="11" s="1"/>
  <c r="R1023" i="12"/>
  <c r="AE523" i="5"/>
  <c r="H523" i="5" s="1"/>
  <c r="I523" i="5" s="1"/>
  <c r="I523" i="11" s="1"/>
  <c r="AE671" i="5"/>
  <c r="H671" i="5" s="1"/>
  <c r="I671" i="5" s="1"/>
  <c r="I671" i="12" s="1"/>
  <c r="AJ404" i="5"/>
  <c r="R404" i="5" s="1"/>
  <c r="R404" i="12" s="1"/>
  <c r="AJ853" i="5"/>
  <c r="R853" i="5" s="1"/>
  <c r="R853" i="12" s="1"/>
  <c r="AE655" i="5"/>
  <c r="H655" i="5" s="1"/>
  <c r="I655" i="5" s="1"/>
  <c r="I655" i="11" s="1"/>
  <c r="AC14" i="5"/>
  <c r="AE897" i="5"/>
  <c r="H897" i="5" s="1"/>
  <c r="AJ784" i="5"/>
  <c r="R784" i="5" s="1"/>
  <c r="S784" i="5" s="1"/>
  <c r="S784" i="11" s="1"/>
  <c r="AH982" i="5"/>
  <c r="AE673" i="5"/>
  <c r="H673" i="5" s="1"/>
  <c r="H673" i="12" s="1"/>
  <c r="AC209" i="5"/>
  <c r="I1028" i="5"/>
  <c r="I1028" i="12" s="1"/>
  <c r="AC450" i="5"/>
  <c r="AC279" i="5"/>
  <c r="H649" i="12"/>
  <c r="AJ1068" i="5"/>
  <c r="R1068" i="5" s="1"/>
  <c r="AE654" i="5"/>
  <c r="H654" i="5" s="1"/>
  <c r="I654" i="5" s="1"/>
  <c r="I654" i="11" s="1"/>
  <c r="AH983" i="5"/>
  <c r="AC780" i="5"/>
  <c r="AD606" i="5"/>
  <c r="I146" i="12"/>
  <c r="AI167" i="5"/>
  <c r="AE407" i="11"/>
  <c r="AD976" i="5"/>
  <c r="AJ339" i="5"/>
  <c r="R339" i="5" s="1"/>
  <c r="S339" i="5" s="1"/>
  <c r="AJ171" i="11"/>
  <c r="AJ649" i="5"/>
  <c r="R649" i="5" s="1"/>
  <c r="S649" i="5" s="1"/>
  <c r="AD454" i="11"/>
  <c r="I318" i="11"/>
  <c r="AI916" i="5"/>
  <c r="H1022" i="11"/>
  <c r="AC1022" i="5"/>
  <c r="AD360" i="5"/>
  <c r="AI690" i="5"/>
  <c r="AE57" i="5"/>
  <c r="H57" i="5" s="1"/>
  <c r="I57" i="5" s="1"/>
  <c r="AI101" i="5"/>
  <c r="AD185" i="11"/>
  <c r="AC31" i="5"/>
  <c r="AJ15" i="5"/>
  <c r="R15" i="5" s="1"/>
  <c r="S15" i="5" s="1"/>
  <c r="AC211" i="5"/>
  <c r="AH141" i="5"/>
  <c r="AC185" i="11"/>
  <c r="AC123" i="5"/>
  <c r="AI1004" i="5"/>
  <c r="AE982" i="5"/>
  <c r="H982" i="5" s="1"/>
  <c r="I982" i="5" s="1"/>
  <c r="I982" i="12" s="1"/>
  <c r="AE932" i="5"/>
  <c r="H932" i="5" s="1"/>
  <c r="I932" i="5" s="1"/>
  <c r="AI522" i="5"/>
  <c r="AH435" i="11"/>
  <c r="AI364" i="5"/>
  <c r="AJ209" i="11"/>
  <c r="AC300" i="5"/>
  <c r="I236" i="11"/>
  <c r="S677" i="12"/>
  <c r="AJ435" i="11"/>
  <c r="H539" i="12"/>
  <c r="AI123" i="5"/>
  <c r="H36" i="12"/>
  <c r="R586" i="12"/>
  <c r="AD609" i="5"/>
  <c r="AD167" i="5"/>
  <c r="S1004" i="5"/>
  <c r="S1004" i="11" s="1"/>
  <c r="R1004" i="11"/>
  <c r="I36" i="11"/>
  <c r="AC606" i="5"/>
  <c r="AC936" i="5"/>
  <c r="AC932" i="5"/>
  <c r="AH339" i="5"/>
  <c r="AJ933" i="5"/>
  <c r="R933" i="5" s="1"/>
  <c r="S933" i="5" s="1"/>
  <c r="AJ690" i="5"/>
  <c r="R690" i="5" s="1"/>
  <c r="S690" i="5" s="1"/>
  <c r="AJ367" i="5"/>
  <c r="R367" i="5" s="1"/>
  <c r="S367" i="5" s="1"/>
  <c r="AJ141" i="5"/>
  <c r="R141" i="5" s="1"/>
  <c r="S141" i="5" s="1"/>
  <c r="AC57" i="5"/>
  <c r="AI649" i="5"/>
  <c r="AH366" i="5"/>
  <c r="AH101" i="5"/>
  <c r="I609" i="12"/>
  <c r="I1022" i="11"/>
  <c r="AE168" i="11"/>
  <c r="AH206" i="11"/>
  <c r="AE479" i="11"/>
  <c r="S830" i="5"/>
  <c r="S830" i="11" s="1"/>
  <c r="I539" i="5"/>
  <c r="I539" i="11" s="1"/>
  <c r="AD962" i="5"/>
  <c r="AJ432" i="5"/>
  <c r="R432" i="5" s="1"/>
  <c r="AE364" i="5"/>
  <c r="H364" i="5" s="1"/>
  <c r="H364" i="11" s="1"/>
  <c r="AD325" i="5"/>
  <c r="I626" i="11"/>
  <c r="AD626" i="5"/>
  <c r="AI624" i="5"/>
  <c r="AJ624" i="5"/>
  <c r="R624" i="5" s="1"/>
  <c r="R624" i="11" s="1"/>
  <c r="AJ611" i="5"/>
  <c r="R611" i="5" s="1"/>
  <c r="S611" i="5" s="1"/>
  <c r="S611" i="11" s="1"/>
  <c r="AH1004" i="5"/>
  <c r="AC369" i="11"/>
  <c r="AH452" i="5"/>
  <c r="AD647" i="5"/>
  <c r="AD653" i="5"/>
  <c r="AE647" i="5"/>
  <c r="H647" i="5" s="1"/>
  <c r="H647" i="12" s="1"/>
  <c r="AI737" i="5"/>
  <c r="AI208" i="5"/>
  <c r="S208" i="11"/>
  <c r="AH831" i="11"/>
  <c r="AE936" i="5"/>
  <c r="H936" i="5" s="1"/>
  <c r="I936" i="5" s="1"/>
  <c r="AD696" i="5"/>
  <c r="AH933" i="5"/>
  <c r="AH367" i="5"/>
  <c r="AI366" i="5"/>
  <c r="AJ206" i="11"/>
  <c r="AD167" i="11"/>
  <c r="AJ363" i="5"/>
  <c r="R363" i="5" s="1"/>
  <c r="R363" i="11" s="1"/>
  <c r="H146" i="12"/>
  <c r="AJ916" i="5"/>
  <c r="R916" i="5" s="1"/>
  <c r="S916" i="5" s="1"/>
  <c r="S916" i="12" s="1"/>
  <c r="R586" i="11"/>
  <c r="R677" i="12"/>
  <c r="H626" i="12"/>
  <c r="AJ609" i="5"/>
  <c r="R609" i="5" s="1"/>
  <c r="S609" i="5" s="1"/>
  <c r="AI716" i="5"/>
  <c r="AJ699" i="5"/>
  <c r="R699" i="5" s="1"/>
  <c r="R699" i="12" s="1"/>
  <c r="AD164" i="5"/>
  <c r="AJ409" i="5"/>
  <c r="R409" i="5" s="1"/>
  <c r="S409" i="5" s="1"/>
  <c r="S409" i="11" s="1"/>
  <c r="AI825" i="5"/>
  <c r="H627" i="12"/>
  <c r="AE717" i="5"/>
  <c r="H717" i="5" s="1"/>
  <c r="I717" i="5" s="1"/>
  <c r="I717" i="12" s="1"/>
  <c r="AH208" i="5"/>
  <c r="AE696" i="5"/>
  <c r="H696" i="5" s="1"/>
  <c r="I696" i="5" s="1"/>
  <c r="AD256" i="5"/>
  <c r="AJ78" i="5"/>
  <c r="R78" i="5" s="1"/>
  <c r="S78" i="5" s="1"/>
  <c r="AH55" i="5"/>
  <c r="AE735" i="11"/>
  <c r="AJ785" i="5"/>
  <c r="R785" i="5" s="1"/>
  <c r="R785" i="11" s="1"/>
  <c r="AD1022" i="5"/>
  <c r="H1022" i="12"/>
  <c r="AH825" i="5"/>
  <c r="AE668" i="5"/>
  <c r="H668" i="5" s="1"/>
  <c r="I668" i="5" s="1"/>
  <c r="I668" i="11" s="1"/>
  <c r="AE474" i="5"/>
  <c r="H474" i="5" s="1"/>
  <c r="H474" i="11" s="1"/>
  <c r="AJ913" i="5"/>
  <c r="R913" i="5" s="1"/>
  <c r="R913" i="12" s="1"/>
  <c r="AJ954" i="5"/>
  <c r="R954" i="5" s="1"/>
  <c r="S954" i="5" s="1"/>
  <c r="AE584" i="5"/>
  <c r="H584" i="5" s="1"/>
  <c r="I584" i="5" s="1"/>
  <c r="AE256" i="5"/>
  <c r="H256" i="5" s="1"/>
  <c r="I256" i="5" s="1"/>
  <c r="AI78" i="5"/>
  <c r="AJ55" i="5"/>
  <c r="R55" i="5" s="1"/>
  <c r="S55" i="5" s="1"/>
  <c r="AC347" i="5"/>
  <c r="AC10" i="11"/>
  <c r="AI432" i="5"/>
  <c r="AI785" i="5"/>
  <c r="AC960" i="5"/>
  <c r="AC976" i="5"/>
  <c r="AC539" i="5"/>
  <c r="H36" i="11"/>
  <c r="AD982" i="5"/>
  <c r="S406" i="12"/>
  <c r="H276" i="11"/>
  <c r="I276" i="11"/>
  <c r="AI954" i="5"/>
  <c r="I627" i="12"/>
  <c r="S586" i="12"/>
  <c r="AC584" i="5"/>
  <c r="AE347" i="5"/>
  <c r="H347" i="5" s="1"/>
  <c r="I347" i="5" s="1"/>
  <c r="AE932" i="11"/>
  <c r="H300" i="11"/>
  <c r="H146" i="11"/>
  <c r="AI164" i="11"/>
  <c r="AD36" i="5"/>
  <c r="AJ1043" i="5"/>
  <c r="R1043" i="5" s="1"/>
  <c r="R1043" i="11" s="1"/>
  <c r="AD960" i="5"/>
  <c r="AH586" i="5"/>
  <c r="AE560" i="5"/>
  <c r="H560" i="5" s="1"/>
  <c r="I560" i="5" s="1"/>
  <c r="I560" i="12" s="1"/>
  <c r="AE316" i="5"/>
  <c r="H316" i="5" s="1"/>
  <c r="I316" i="5" s="1"/>
  <c r="I316" i="11" s="1"/>
  <c r="AC474" i="5"/>
  <c r="AI258" i="5"/>
  <c r="AC758" i="5"/>
  <c r="AC187" i="5"/>
  <c r="I187" i="11"/>
  <c r="AD31" i="5"/>
  <c r="AH15" i="5"/>
  <c r="AD211" i="5"/>
  <c r="AH522" i="5"/>
  <c r="AD932" i="11"/>
  <c r="AH364" i="5"/>
  <c r="R52" i="12"/>
  <c r="H300" i="12"/>
  <c r="AH363" i="5"/>
  <c r="AE962" i="5"/>
  <c r="H962" i="5" s="1"/>
  <c r="I962" i="5" s="1"/>
  <c r="I962" i="11" s="1"/>
  <c r="AC36" i="5"/>
  <c r="AJ802" i="5"/>
  <c r="R802" i="5" s="1"/>
  <c r="S802" i="5" s="1"/>
  <c r="S802" i="12" s="1"/>
  <c r="AH320" i="5"/>
  <c r="AH1043" i="5"/>
  <c r="I976" i="5"/>
  <c r="I976" i="11" s="1"/>
  <c r="H976" i="12"/>
  <c r="R452" i="11"/>
  <c r="AI699" i="5"/>
  <c r="AC343" i="5"/>
  <c r="AC360" i="5"/>
  <c r="AC96" i="5"/>
  <c r="AI998" i="5"/>
  <c r="AE736" i="5"/>
  <c r="H736" i="5" s="1"/>
  <c r="H736" i="12" s="1"/>
  <c r="AC757" i="5"/>
  <c r="AC668" i="5"/>
  <c r="AC892" i="5"/>
  <c r="AD236" i="5"/>
  <c r="AI780" i="5"/>
  <c r="AI940" i="5"/>
  <c r="AC318" i="5"/>
  <c r="R123" i="12"/>
  <c r="R52" i="11"/>
  <c r="R830" i="12"/>
  <c r="AH123" i="5"/>
  <c r="AJ320" i="5"/>
  <c r="R320" i="5" s="1"/>
  <c r="S320" i="5" s="1"/>
  <c r="AE123" i="5"/>
  <c r="H123" i="5" s="1"/>
  <c r="H123" i="11" s="1"/>
  <c r="AI586" i="5"/>
  <c r="AD316" i="5"/>
  <c r="AC609" i="5"/>
  <c r="AD611" i="5"/>
  <c r="AJ716" i="5"/>
  <c r="R716" i="5" s="1"/>
  <c r="R716" i="11" s="1"/>
  <c r="AE343" i="5"/>
  <c r="H343" i="5" s="1"/>
  <c r="H343" i="12" s="1"/>
  <c r="AH998" i="5"/>
  <c r="AC736" i="5"/>
  <c r="AD785" i="5"/>
  <c r="H236" i="11"/>
  <c r="AE653" i="5"/>
  <c r="H653" i="5" s="1"/>
  <c r="I653" i="5" s="1"/>
  <c r="I653" i="11" s="1"/>
  <c r="AD717" i="5"/>
  <c r="AD318" i="5"/>
  <c r="AJ940" i="5"/>
  <c r="R940" i="5" s="1"/>
  <c r="S940" i="5" s="1"/>
  <c r="S940" i="12" s="1"/>
  <c r="AH735" i="5"/>
  <c r="AC874" i="5"/>
  <c r="AJ499" i="5"/>
  <c r="R499" i="5" s="1"/>
  <c r="S499" i="5" s="1"/>
  <c r="S499" i="12" s="1"/>
  <c r="AJ298" i="5"/>
  <c r="R298" i="5" s="1"/>
  <c r="R298" i="12" s="1"/>
  <c r="AI298" i="5"/>
  <c r="H565" i="12"/>
  <c r="AH280" i="11"/>
  <c r="AE536" i="11"/>
  <c r="AD456" i="11"/>
  <c r="AH1042" i="5"/>
  <c r="AJ1042" i="5"/>
  <c r="R1042" i="5" s="1"/>
  <c r="R1042" i="12" s="1"/>
  <c r="AD382" i="5"/>
  <c r="AE476" i="5"/>
  <c r="H476" i="5" s="1"/>
  <c r="H476" i="12" s="1"/>
  <c r="H851" i="11"/>
  <c r="AI318" i="5"/>
  <c r="AC739" i="5"/>
  <c r="AI296" i="5"/>
  <c r="AH408" i="5"/>
  <c r="AI257" i="5"/>
  <c r="AJ500" i="5"/>
  <c r="R500" i="5" s="1"/>
  <c r="R500" i="11" s="1"/>
  <c r="AC1025" i="5"/>
  <c r="AD851" i="5"/>
  <c r="AD580" i="5"/>
  <c r="AD565" i="5"/>
  <c r="AJ561" i="5"/>
  <c r="R561" i="5" s="1"/>
  <c r="S561" i="5" s="1"/>
  <c r="S561" i="12" s="1"/>
  <c r="AD191" i="5"/>
  <c r="AC191" i="5"/>
  <c r="I851" i="5"/>
  <c r="I851" i="12" s="1"/>
  <c r="H191" i="11"/>
  <c r="AC829" i="5"/>
  <c r="AI604" i="5"/>
  <c r="AC499" i="5"/>
  <c r="AJ1088" i="5"/>
  <c r="R1088" i="5" s="1"/>
  <c r="S1088" i="5" s="1"/>
  <c r="S1088" i="12" s="1"/>
  <c r="AH1092" i="5"/>
  <c r="AJ1087" i="11"/>
  <c r="AD625" i="5"/>
  <c r="AC366" i="5"/>
  <c r="AC13" i="5"/>
  <c r="H580" i="12"/>
  <c r="AC580" i="5"/>
  <c r="AE1025" i="5"/>
  <c r="H1025" i="5" s="1"/>
  <c r="AI473" i="5"/>
  <c r="AH448" i="5"/>
  <c r="AJ318" i="5"/>
  <c r="R318" i="5" s="1"/>
  <c r="S318" i="5" s="1"/>
  <c r="S318" i="12" s="1"/>
  <c r="AE274" i="5"/>
  <c r="H274" i="5" s="1"/>
  <c r="I274" i="5" s="1"/>
  <c r="AI828" i="5"/>
  <c r="AC851" i="5"/>
  <c r="R1024" i="11"/>
  <c r="AI1000" i="5"/>
  <c r="AD998" i="5"/>
  <c r="AC1090" i="5"/>
  <c r="R1092" i="12"/>
  <c r="AE954" i="5"/>
  <c r="H954" i="5" s="1"/>
  <c r="I954" i="5" s="1"/>
  <c r="I954" i="12" s="1"/>
  <c r="AJ809" i="5"/>
  <c r="R809" i="5" s="1"/>
  <c r="S809" i="5" s="1"/>
  <c r="S809" i="11" s="1"/>
  <c r="AH453" i="12"/>
  <c r="AD831" i="11"/>
  <c r="AC15" i="11"/>
  <c r="I580" i="5"/>
  <c r="I580" i="12" s="1"/>
  <c r="AH500" i="5"/>
  <c r="AC323" i="5"/>
  <c r="AC691" i="5"/>
  <c r="AI1088" i="5"/>
  <c r="AE214" i="5"/>
  <c r="H214" i="5" s="1"/>
  <c r="I214" i="5" s="1"/>
  <c r="I214" i="11" s="1"/>
  <c r="R448" i="12"/>
  <c r="AC1045" i="5"/>
  <c r="AI390" i="5"/>
  <c r="AH561" i="5"/>
  <c r="AD697" i="5"/>
  <c r="R97" i="11"/>
  <c r="S97" i="5"/>
  <c r="AI97" i="5"/>
  <c r="AD1090" i="5"/>
  <c r="AE829" i="5"/>
  <c r="H829" i="5" s="1"/>
  <c r="I829" i="5" s="1"/>
  <c r="I829" i="11" s="1"/>
  <c r="AH97" i="5"/>
  <c r="AC585" i="5"/>
  <c r="AH324" i="5"/>
  <c r="AD894" i="5"/>
  <c r="AJ1068" i="11"/>
  <c r="AJ54" i="11"/>
  <c r="AE32" i="11"/>
  <c r="R720" i="11"/>
  <c r="AJ779" i="11"/>
  <c r="AH1068" i="11"/>
  <c r="R102" i="12"/>
  <c r="AE163" i="5"/>
  <c r="H163" i="5" s="1"/>
  <c r="I163" i="5" s="1"/>
  <c r="AD435" i="5"/>
  <c r="AJ97" i="11"/>
  <c r="AC866" i="5"/>
  <c r="AE624" i="5"/>
  <c r="H624" i="5" s="1"/>
  <c r="H624" i="11" s="1"/>
  <c r="AH893" i="5"/>
  <c r="AH272" i="5"/>
  <c r="AI1005" i="12"/>
  <c r="AI97" i="11"/>
  <c r="AD940" i="11"/>
  <c r="AE11" i="5"/>
  <c r="H11" i="5" s="1"/>
  <c r="I11" i="5" s="1"/>
  <c r="I11" i="11" s="1"/>
  <c r="AC624" i="5"/>
  <c r="AH760" i="5"/>
  <c r="AE718" i="5"/>
  <c r="H718" i="5" s="1"/>
  <c r="H718" i="11" s="1"/>
  <c r="AI693" i="5"/>
  <c r="AC895" i="5"/>
  <c r="I518" i="11"/>
  <c r="AJ121" i="5"/>
  <c r="R121" i="5" s="1"/>
  <c r="S121" i="5" s="1"/>
  <c r="AH14" i="5"/>
  <c r="AJ53" i="5"/>
  <c r="R53" i="5" s="1"/>
  <c r="S53" i="5" s="1"/>
  <c r="S565" i="5"/>
  <c r="S565" i="11" s="1"/>
  <c r="AE1064" i="5"/>
  <c r="H1064" i="5" s="1"/>
  <c r="I1064" i="5" s="1"/>
  <c r="I1064" i="11" s="1"/>
  <c r="H581" i="12"/>
  <c r="AH1064" i="5"/>
  <c r="R274" i="11"/>
  <c r="AC581" i="5"/>
  <c r="AD785" i="11"/>
  <c r="S234" i="11"/>
  <c r="I1070" i="5"/>
  <c r="I1070" i="11" s="1"/>
  <c r="AI778" i="5"/>
  <c r="S603" i="5"/>
  <c r="R603" i="11"/>
  <c r="R603" i="12"/>
  <c r="S825" i="12"/>
  <c r="S825" i="11"/>
  <c r="AI453" i="12"/>
  <c r="AH391" i="12"/>
  <c r="AJ787" i="11"/>
  <c r="AC102" i="11"/>
  <c r="AH626" i="5"/>
  <c r="AD364" i="5"/>
  <c r="AE149" i="5"/>
  <c r="H149" i="5" s="1"/>
  <c r="I149" i="5" s="1"/>
  <c r="I149" i="11" s="1"/>
  <c r="AH802" i="5"/>
  <c r="AC626" i="5"/>
  <c r="AC297" i="5"/>
  <c r="AH409" i="5"/>
  <c r="AE757" i="5"/>
  <c r="H757" i="5" s="1"/>
  <c r="I757" i="5" s="1"/>
  <c r="AC785" i="5"/>
  <c r="S452" i="5"/>
  <c r="AD386" i="5"/>
  <c r="AE692" i="5"/>
  <c r="H692" i="5" s="1"/>
  <c r="I692" i="5" s="1"/>
  <c r="I692" i="11" s="1"/>
  <c r="H627" i="11"/>
  <c r="AI830" i="5"/>
  <c r="AE103" i="5"/>
  <c r="H103" i="5" s="1"/>
  <c r="I103" i="5" s="1"/>
  <c r="I103" i="12" s="1"/>
  <c r="AJ780" i="5"/>
  <c r="R780" i="5" s="1"/>
  <c r="S780" i="5" s="1"/>
  <c r="S780" i="11" s="1"/>
  <c r="AC236" i="5"/>
  <c r="AE1095" i="5"/>
  <c r="H1095" i="5" s="1"/>
  <c r="H1095" i="12" s="1"/>
  <c r="AI406" i="5"/>
  <c r="AC98" i="5"/>
  <c r="AI1070" i="5"/>
  <c r="AH737" i="5"/>
  <c r="H187" i="11"/>
  <c r="R208" i="12"/>
  <c r="AD12" i="5"/>
  <c r="AI391" i="12"/>
  <c r="AC142" i="11"/>
  <c r="AH52" i="5"/>
  <c r="AC149" i="5"/>
  <c r="H626" i="11"/>
  <c r="AE611" i="5"/>
  <c r="H611" i="5" s="1"/>
  <c r="I611" i="5" s="1"/>
  <c r="I611" i="12" s="1"/>
  <c r="AE1087" i="5"/>
  <c r="H1087" i="5" s="1"/>
  <c r="I1087" i="5" s="1"/>
  <c r="I1087" i="11" s="1"/>
  <c r="AD1087" i="5"/>
  <c r="AH609" i="5"/>
  <c r="AI452" i="5"/>
  <c r="AE386" i="5"/>
  <c r="H386" i="5" s="1"/>
  <c r="H386" i="12" s="1"/>
  <c r="AC1095" i="5"/>
  <c r="AH830" i="5"/>
  <c r="AJ540" i="5"/>
  <c r="R540" i="5" s="1"/>
  <c r="S540" i="5" s="1"/>
  <c r="S540" i="11" s="1"/>
  <c r="AE234" i="5"/>
  <c r="H234" i="5" s="1"/>
  <c r="H234" i="12" s="1"/>
  <c r="R737" i="12"/>
  <c r="AH499" i="5"/>
  <c r="AE739" i="5"/>
  <c r="H739" i="5" s="1"/>
  <c r="H276" i="12"/>
  <c r="AI319" i="11"/>
  <c r="AH1005" i="5"/>
  <c r="AI1005" i="5"/>
  <c r="AE406" i="5"/>
  <c r="H406" i="5" s="1"/>
  <c r="I406" i="5" s="1"/>
  <c r="I406" i="12" s="1"/>
  <c r="I875" i="11"/>
  <c r="R1022" i="11"/>
  <c r="AD539" i="5"/>
  <c r="AE96" i="5"/>
  <c r="H96" i="5" s="1"/>
  <c r="I96" i="5" s="1"/>
  <c r="I96" i="12" s="1"/>
  <c r="AC146" i="5"/>
  <c r="AC627" i="5"/>
  <c r="AH280" i="5"/>
  <c r="AE874" i="5"/>
  <c r="H874" i="5" s="1"/>
  <c r="I874" i="5" s="1"/>
  <c r="I874" i="12" s="1"/>
  <c r="AC103" i="5"/>
  <c r="AH540" i="5"/>
  <c r="AH406" i="5"/>
  <c r="AC234" i="5"/>
  <c r="AI914" i="5"/>
  <c r="H187" i="12"/>
  <c r="AE939" i="5"/>
  <c r="H939" i="5" s="1"/>
  <c r="H939" i="11" s="1"/>
  <c r="AI603" i="5"/>
  <c r="AH1023" i="12"/>
  <c r="AD162" i="11"/>
  <c r="AI303" i="5"/>
  <c r="AI52" i="5"/>
  <c r="AC560" i="5"/>
  <c r="AD146" i="5"/>
  <c r="AD501" i="5"/>
  <c r="AE892" i="5"/>
  <c r="H892" i="5" s="1"/>
  <c r="AC692" i="5"/>
  <c r="AJ258" i="5"/>
  <c r="R258" i="5" s="1"/>
  <c r="S258" i="5" s="1"/>
  <c r="S258" i="12" s="1"/>
  <c r="H318" i="12"/>
  <c r="AJ1003" i="5"/>
  <c r="R1003" i="5" s="1"/>
  <c r="R1003" i="11" s="1"/>
  <c r="R406" i="11"/>
  <c r="AH603" i="5"/>
  <c r="AI1003" i="5"/>
  <c r="AC888" i="5"/>
  <c r="AJ914" i="5"/>
  <c r="R914" i="5" s="1"/>
  <c r="R914" i="12" s="1"/>
  <c r="R208" i="11"/>
  <c r="AE121" i="5"/>
  <c r="H121" i="5" s="1"/>
  <c r="AD119" i="5"/>
  <c r="AJ1023" i="12"/>
  <c r="AJ319" i="11"/>
  <c r="R677" i="11"/>
  <c r="H609" i="11"/>
  <c r="AI677" i="5"/>
  <c r="AH867" i="5"/>
  <c r="AE501" i="5"/>
  <c r="H501" i="5" s="1"/>
  <c r="I501" i="5" s="1"/>
  <c r="AH977" i="5"/>
  <c r="H236" i="12"/>
  <c r="AJ280" i="5"/>
  <c r="R280" i="5" s="1"/>
  <c r="S280" i="5" s="1"/>
  <c r="AD627" i="5"/>
  <c r="AJ977" i="5"/>
  <c r="R977" i="5" s="1"/>
  <c r="S977" i="5" s="1"/>
  <c r="S977" i="11" s="1"/>
  <c r="R406" i="12"/>
  <c r="AE672" i="5"/>
  <c r="H672" i="5" s="1"/>
  <c r="I672" i="5" s="1"/>
  <c r="I672" i="11" s="1"/>
  <c r="AC119" i="5"/>
  <c r="AI186" i="5"/>
  <c r="AJ1070" i="5"/>
  <c r="R1070" i="5" s="1"/>
  <c r="S1070" i="5" s="1"/>
  <c r="S1070" i="12" s="1"/>
  <c r="AJ186" i="5"/>
  <c r="R186" i="5" s="1"/>
  <c r="S186" i="5" s="1"/>
  <c r="S186" i="11" s="1"/>
  <c r="R737" i="11"/>
  <c r="AD187" i="5"/>
  <c r="S737" i="11"/>
  <c r="AI913" i="5"/>
  <c r="AC954" i="5"/>
  <c r="AD276" i="5"/>
  <c r="AC690" i="11"/>
  <c r="AD300" i="5"/>
  <c r="AE915" i="5"/>
  <c r="H915" i="5" s="1"/>
  <c r="H915" i="12" s="1"/>
  <c r="H609" i="12"/>
  <c r="AH677" i="5"/>
  <c r="AJ867" i="5"/>
  <c r="R867" i="5" s="1"/>
  <c r="S867" i="5" s="1"/>
  <c r="S867" i="11" s="1"/>
  <c r="AE164" i="5"/>
  <c r="H164" i="5" s="1"/>
  <c r="I164" i="5" s="1"/>
  <c r="I164" i="11" s="1"/>
  <c r="AJ523" i="5"/>
  <c r="R523" i="5" s="1"/>
  <c r="S523" i="5" s="1"/>
  <c r="S523" i="12" s="1"/>
  <c r="AH523" i="5"/>
  <c r="H318" i="11"/>
  <c r="AC672" i="5"/>
  <c r="AJ167" i="5"/>
  <c r="R167" i="5" s="1"/>
  <c r="S167" i="5" s="1"/>
  <c r="S167" i="11" s="1"/>
  <c r="AE98" i="5"/>
  <c r="H98" i="5" s="1"/>
  <c r="H98" i="11" s="1"/>
  <c r="AE758" i="5"/>
  <c r="H758" i="5" s="1"/>
  <c r="I758" i="5" s="1"/>
  <c r="AC939" i="5"/>
  <c r="AE12" i="5"/>
  <c r="H12" i="5" s="1"/>
  <c r="AI698" i="5"/>
  <c r="AJ698" i="5"/>
  <c r="R698" i="5" s="1"/>
  <c r="S698" i="5" s="1"/>
  <c r="AC121" i="5"/>
  <c r="AC276" i="5"/>
  <c r="AJ735" i="5"/>
  <c r="R735" i="5" s="1"/>
  <c r="S735" i="5" s="1"/>
  <c r="AJ1064" i="5"/>
  <c r="R1064" i="5" s="1"/>
  <c r="S1064" i="5" s="1"/>
  <c r="AD543" i="5"/>
  <c r="AC896" i="5"/>
  <c r="AJ893" i="5"/>
  <c r="R893" i="5" s="1"/>
  <c r="S893" i="5" s="1"/>
  <c r="I55" i="11"/>
  <c r="I581" i="11"/>
  <c r="AD427" i="11"/>
  <c r="AI495" i="5"/>
  <c r="AJ346" i="5"/>
  <c r="R346" i="5" s="1"/>
  <c r="S346" i="5" s="1"/>
  <c r="AI272" i="5"/>
  <c r="R102" i="11"/>
  <c r="AI1086" i="5"/>
  <c r="AD163" i="5"/>
  <c r="AI562" i="5"/>
  <c r="AE435" i="5"/>
  <c r="H435" i="5" s="1"/>
  <c r="I435" i="5" s="1"/>
  <c r="AC77" i="5"/>
  <c r="AH121" i="5"/>
  <c r="AI873" i="11"/>
  <c r="AJ14" i="5"/>
  <c r="R14" i="5" s="1"/>
  <c r="S14" i="5" s="1"/>
  <c r="AE167" i="11"/>
  <c r="R758" i="11"/>
  <c r="AH53" i="5"/>
  <c r="R633" i="12"/>
  <c r="AC1091" i="11"/>
  <c r="AJ501" i="5"/>
  <c r="R501" i="5" s="1"/>
  <c r="R501" i="11" s="1"/>
  <c r="AI162" i="11"/>
  <c r="R655" i="11"/>
  <c r="AD828" i="11"/>
  <c r="AC828" i="11"/>
  <c r="AD693" i="11"/>
  <c r="AD735" i="11"/>
  <c r="AE427" i="5"/>
  <c r="H427" i="5" s="1"/>
  <c r="I427" i="5" s="1"/>
  <c r="AC520" i="5"/>
  <c r="AJ303" i="5"/>
  <c r="R303" i="5" s="1"/>
  <c r="S303" i="5" s="1"/>
  <c r="R720" i="12"/>
  <c r="AC915" i="5"/>
  <c r="AC229" i="5"/>
  <c r="AE740" i="5"/>
  <c r="H740" i="5" s="1"/>
  <c r="I740" i="5" s="1"/>
  <c r="I740" i="12" s="1"/>
  <c r="AD320" i="5"/>
  <c r="AH693" i="5"/>
  <c r="AC957" i="5"/>
  <c r="AD895" i="5"/>
  <c r="H581" i="11"/>
  <c r="AJ826" i="5"/>
  <c r="R826" i="5" s="1"/>
  <c r="S826" i="5" s="1"/>
  <c r="AJ9" i="11"/>
  <c r="AH80" i="5"/>
  <c r="H518" i="12"/>
  <c r="I895" i="11"/>
  <c r="I1047" i="12"/>
  <c r="AE896" i="5"/>
  <c r="H896" i="5" s="1"/>
  <c r="AI346" i="5"/>
  <c r="AH1086" i="5"/>
  <c r="AI544" i="5"/>
  <c r="S734" i="12"/>
  <c r="AJ562" i="5"/>
  <c r="R562" i="5" s="1"/>
  <c r="S562" i="5" s="1"/>
  <c r="AD77" i="5"/>
  <c r="AI756" i="11"/>
  <c r="R758" i="12"/>
  <c r="R633" i="11"/>
  <c r="AH758" i="5"/>
  <c r="AD715" i="11"/>
  <c r="AC1048" i="11"/>
  <c r="AJ1089" i="11"/>
  <c r="H895" i="12"/>
  <c r="AI720" i="5"/>
  <c r="AD427" i="5"/>
  <c r="AC426" i="5"/>
  <c r="AI715" i="5"/>
  <c r="AH715" i="5"/>
  <c r="R715" i="11"/>
  <c r="AJ782" i="5"/>
  <c r="R782" i="5" s="1"/>
  <c r="S782" i="5" s="1"/>
  <c r="S782" i="11" s="1"/>
  <c r="AJ189" i="5"/>
  <c r="R189" i="5" s="1"/>
  <c r="S189" i="5" s="1"/>
  <c r="S189" i="11" s="1"/>
  <c r="AD341" i="5"/>
  <c r="AH850" i="5"/>
  <c r="AE756" i="11"/>
  <c r="I320" i="12"/>
  <c r="AD849" i="5"/>
  <c r="AE957" i="5"/>
  <c r="H957" i="5" s="1"/>
  <c r="I957" i="5" s="1"/>
  <c r="I957" i="12" s="1"/>
  <c r="AD102" i="5"/>
  <c r="AJ405" i="5"/>
  <c r="R405" i="5" s="1"/>
  <c r="R405" i="11" s="1"/>
  <c r="AD581" i="5"/>
  <c r="AC407" i="5"/>
  <c r="AD9" i="5"/>
  <c r="AE407" i="5"/>
  <c r="H407" i="5" s="1"/>
  <c r="H407" i="11" s="1"/>
  <c r="AC344" i="5"/>
  <c r="AC56" i="11"/>
  <c r="S715" i="11"/>
  <c r="AD37" i="5"/>
  <c r="AJ544" i="5"/>
  <c r="R544" i="5" s="1"/>
  <c r="S544" i="5" s="1"/>
  <c r="AD384" i="5"/>
  <c r="AI758" i="5"/>
  <c r="AH501" i="5"/>
  <c r="AH55" i="11"/>
  <c r="AE802" i="11"/>
  <c r="AH501" i="11"/>
  <c r="AJ501" i="11"/>
  <c r="AJ164" i="11"/>
  <c r="AI891" i="5"/>
  <c r="AC782" i="5"/>
  <c r="H1047" i="11"/>
  <c r="AE426" i="5"/>
  <c r="H426" i="5" s="1"/>
  <c r="I426" i="5" s="1"/>
  <c r="AE206" i="5"/>
  <c r="H206" i="5" s="1"/>
  <c r="I206" i="5" s="1"/>
  <c r="H520" i="11"/>
  <c r="AD406" i="5"/>
  <c r="AC212" i="5"/>
  <c r="AI189" i="5"/>
  <c r="AD875" i="5"/>
  <c r="AJ850" i="5"/>
  <c r="R850" i="5" s="1"/>
  <c r="S850" i="5" s="1"/>
  <c r="H320" i="11"/>
  <c r="AC741" i="5"/>
  <c r="AD232" i="5"/>
  <c r="AE37" i="5"/>
  <c r="H37" i="5" s="1"/>
  <c r="I37" i="5" s="1"/>
  <c r="AI912" i="5"/>
  <c r="AE384" i="5"/>
  <c r="H384" i="5" s="1"/>
  <c r="I384" i="5" s="1"/>
  <c r="AH302" i="5"/>
  <c r="AC587" i="11"/>
  <c r="AJ963" i="5"/>
  <c r="R963" i="5" s="1"/>
  <c r="S963" i="5" s="1"/>
  <c r="S963" i="11" s="1"/>
  <c r="AC715" i="11"/>
  <c r="AC278" i="11"/>
  <c r="AJ296" i="11"/>
  <c r="AI296" i="11"/>
  <c r="AD1047" i="5"/>
  <c r="AE782" i="5"/>
  <c r="H782" i="5" s="1"/>
  <c r="I782" i="5" s="1"/>
  <c r="I782" i="12" s="1"/>
  <c r="AD206" i="5"/>
  <c r="AC1070" i="5"/>
  <c r="AD1070" i="5"/>
  <c r="AC875" i="5"/>
  <c r="H875" i="12"/>
  <c r="H875" i="11"/>
  <c r="AJ760" i="5"/>
  <c r="R760" i="5" s="1"/>
  <c r="S760" i="5" s="1"/>
  <c r="S760" i="11" s="1"/>
  <c r="AE229" i="5"/>
  <c r="H229" i="5" s="1"/>
  <c r="I229" i="5" s="1"/>
  <c r="I229" i="12" s="1"/>
  <c r="AC756" i="11"/>
  <c r="H320" i="12"/>
  <c r="I162" i="12"/>
  <c r="AH274" i="5"/>
  <c r="AE228" i="5"/>
  <c r="H228" i="5" s="1"/>
  <c r="I228" i="5" s="1"/>
  <c r="AC11" i="5"/>
  <c r="AI692" i="5"/>
  <c r="AH234" i="5"/>
  <c r="AJ1046" i="5"/>
  <c r="R1046" i="5" s="1"/>
  <c r="R274" i="12"/>
  <c r="AE184" i="11"/>
  <c r="AC124" i="11"/>
  <c r="AC232" i="5"/>
  <c r="AJ214" i="5"/>
  <c r="R214" i="5" s="1"/>
  <c r="S214" i="5" s="1"/>
  <c r="AH912" i="5"/>
  <c r="AD142" i="5"/>
  <c r="AH324" i="12"/>
  <c r="AI302" i="5"/>
  <c r="S140" i="11"/>
  <c r="AJ782" i="11"/>
  <c r="AI782" i="11"/>
  <c r="AH963" i="5"/>
  <c r="AE564" i="11"/>
  <c r="AJ162" i="11"/>
  <c r="AI565" i="5"/>
  <c r="AC1047" i="5"/>
  <c r="AE212" i="5"/>
  <c r="H212" i="5" s="1"/>
  <c r="I212" i="5" s="1"/>
  <c r="I212" i="11" s="1"/>
  <c r="AI915" i="5"/>
  <c r="H162" i="12"/>
  <c r="AI361" i="5"/>
  <c r="AE9" i="5"/>
  <c r="H9" i="5" s="1"/>
  <c r="AI9" i="11"/>
  <c r="AE299" i="5"/>
  <c r="H299" i="5" s="1"/>
  <c r="H299" i="12" s="1"/>
  <c r="S1022" i="12"/>
  <c r="AC184" i="11"/>
  <c r="AE894" i="5"/>
  <c r="H894" i="5" s="1"/>
  <c r="I894" i="5" s="1"/>
  <c r="S655" i="12"/>
  <c r="AD124" i="11"/>
  <c r="AI214" i="5"/>
  <c r="AE142" i="5"/>
  <c r="H142" i="5" s="1"/>
  <c r="I142" i="5" s="1"/>
  <c r="I1072" i="11"/>
  <c r="AH102" i="5"/>
  <c r="AD479" i="11"/>
  <c r="AD10" i="11"/>
  <c r="H1070" i="12"/>
  <c r="R565" i="11"/>
  <c r="AD564" i="11"/>
  <c r="R655" i="12"/>
  <c r="AI55" i="11"/>
  <c r="AI783" i="11"/>
  <c r="H895" i="11"/>
  <c r="AH891" i="5"/>
  <c r="AJ626" i="5"/>
  <c r="R626" i="5" s="1"/>
  <c r="S626" i="5" s="1"/>
  <c r="AH565" i="5"/>
  <c r="I520" i="5"/>
  <c r="I520" i="11" s="1"/>
  <c r="AD162" i="5"/>
  <c r="AJ915" i="5"/>
  <c r="R915" i="5" s="1"/>
  <c r="S915" i="5" s="1"/>
  <c r="S915" i="11" s="1"/>
  <c r="AC320" i="5"/>
  <c r="AJ939" i="11"/>
  <c r="AC718" i="5"/>
  <c r="AJ692" i="5"/>
  <c r="R692" i="5" s="1"/>
  <c r="AD56" i="11"/>
  <c r="AI895" i="5"/>
  <c r="AD345" i="5"/>
  <c r="AI102" i="5"/>
  <c r="AH470" i="11"/>
  <c r="AD802" i="11"/>
  <c r="R715" i="12"/>
  <c r="S720" i="11"/>
  <c r="AD278" i="11"/>
  <c r="AH720" i="5"/>
  <c r="H1047" i="12"/>
  <c r="AD520" i="5"/>
  <c r="AE341" i="5"/>
  <c r="H341" i="5" s="1"/>
  <c r="I341" i="5" s="1"/>
  <c r="I341" i="12" s="1"/>
  <c r="AJ778" i="5"/>
  <c r="R778" i="5" s="1"/>
  <c r="R778" i="12" s="1"/>
  <c r="AE652" i="5"/>
  <c r="H652" i="5" s="1"/>
  <c r="I652" i="5" s="1"/>
  <c r="R851" i="12"/>
  <c r="AJ206" i="5"/>
  <c r="R206" i="5" s="1"/>
  <c r="R206" i="11" s="1"/>
  <c r="I697" i="5"/>
  <c r="H697" i="11"/>
  <c r="AE940" i="11"/>
  <c r="AC674" i="5"/>
  <c r="AE1002" i="5"/>
  <c r="H1002" i="5" s="1"/>
  <c r="H734" i="12"/>
  <c r="AI869" i="5"/>
  <c r="AI961" i="11"/>
  <c r="AI434" i="11"/>
  <c r="AJ434" i="11"/>
  <c r="AC564" i="5"/>
  <c r="AE564" i="5"/>
  <c r="H564" i="5" s="1"/>
  <c r="I564" i="5" s="1"/>
  <c r="AD674" i="5"/>
  <c r="AD1002" i="5"/>
  <c r="AJ869" i="5"/>
  <c r="R869" i="5" s="1"/>
  <c r="R869" i="11" s="1"/>
  <c r="H868" i="12"/>
  <c r="AH961" i="11"/>
  <c r="H674" i="12"/>
  <c r="AE998" i="5"/>
  <c r="H998" i="5" s="1"/>
  <c r="I998" i="5" s="1"/>
  <c r="I998" i="11" s="1"/>
  <c r="H452" i="12"/>
  <c r="H868" i="11"/>
  <c r="AI1094" i="11"/>
  <c r="AD698" i="5"/>
  <c r="AC698" i="5"/>
  <c r="AD632" i="5"/>
  <c r="AH360" i="5"/>
  <c r="AE1073" i="5"/>
  <c r="H1073" i="5" s="1"/>
  <c r="I1073" i="5" s="1"/>
  <c r="AH215" i="5"/>
  <c r="AH828" i="5"/>
  <c r="AD1029" i="5"/>
  <c r="AD126" i="5"/>
  <c r="AE235" i="5"/>
  <c r="H235" i="5" s="1"/>
  <c r="AE632" i="5"/>
  <c r="H632" i="5" s="1"/>
  <c r="I632" i="5" s="1"/>
  <c r="I632" i="12" s="1"/>
  <c r="AI736" i="5"/>
  <c r="AH1051" i="12"/>
  <c r="AJ1051" i="12"/>
  <c r="AH455" i="11"/>
  <c r="AC650" i="11"/>
  <c r="AD650" i="11"/>
  <c r="AH186" i="11"/>
  <c r="AI186" i="11"/>
  <c r="AJ186" i="11"/>
  <c r="AH611" i="11"/>
  <c r="AJ611" i="11"/>
  <c r="AI611" i="11"/>
  <c r="AD477" i="11"/>
  <c r="AC477" i="11"/>
  <c r="AC476" i="11"/>
  <c r="AE476" i="11"/>
  <c r="AD476" i="11"/>
  <c r="AE868" i="11"/>
  <c r="AC868" i="11"/>
  <c r="AC317" i="5"/>
  <c r="AE317" i="5"/>
  <c r="H317" i="5" s="1"/>
  <c r="AD317" i="5"/>
  <c r="AJ99" i="5"/>
  <c r="R99" i="5" s="1"/>
  <c r="AH99" i="5"/>
  <c r="AI99" i="5"/>
  <c r="AC522" i="5"/>
  <c r="AE522" i="5"/>
  <c r="H522" i="5" s="1"/>
  <c r="I522" i="5" s="1"/>
  <c r="I522" i="12" s="1"/>
  <c r="AD522" i="5"/>
  <c r="AI824" i="5"/>
  <c r="AJ824" i="5"/>
  <c r="R824" i="5" s="1"/>
  <c r="S824" i="5" s="1"/>
  <c r="S824" i="12" s="1"/>
  <c r="AH824" i="5"/>
  <c r="AE1068" i="5"/>
  <c r="H1068" i="5" s="1"/>
  <c r="AC1068" i="5"/>
  <c r="AD1068" i="5"/>
  <c r="AC541" i="5"/>
  <c r="AD541" i="5"/>
  <c r="AE541" i="5"/>
  <c r="H541" i="5" s="1"/>
  <c r="I541" i="5" s="1"/>
  <c r="I541" i="12" s="1"/>
  <c r="AH846" i="5"/>
  <c r="AI846" i="5"/>
  <c r="AJ846" i="5"/>
  <c r="R846" i="5" s="1"/>
  <c r="S846" i="5" s="1"/>
  <c r="AC298" i="5"/>
  <c r="AE298" i="5"/>
  <c r="H298" i="5" s="1"/>
  <c r="H298" i="11" s="1"/>
  <c r="AD298" i="5"/>
  <c r="AD170" i="5"/>
  <c r="AC170" i="5"/>
  <c r="AE170" i="5"/>
  <c r="H170" i="5" s="1"/>
  <c r="I170" i="5" s="1"/>
  <c r="I170" i="11" s="1"/>
  <c r="AE58" i="5"/>
  <c r="H58" i="5" s="1"/>
  <c r="AD58" i="5"/>
  <c r="AC58" i="5"/>
  <c r="AC83" i="5"/>
  <c r="AE83" i="5"/>
  <c r="H83" i="5" s="1"/>
  <c r="I83" i="5" s="1"/>
  <c r="I83" i="11" s="1"/>
  <c r="AD83" i="5"/>
  <c r="AE1088" i="5"/>
  <c r="H1088" i="5" s="1"/>
  <c r="AC1088" i="5"/>
  <c r="AD1088" i="5"/>
  <c r="AE35" i="5"/>
  <c r="H35" i="5" s="1"/>
  <c r="AD35" i="5"/>
  <c r="AC35" i="5"/>
  <c r="AE388" i="5"/>
  <c r="H388" i="5" s="1"/>
  <c r="AC388" i="5"/>
  <c r="AD388" i="5"/>
  <c r="AH388" i="5"/>
  <c r="AJ388" i="5"/>
  <c r="R388" i="5" s="1"/>
  <c r="R388" i="11" s="1"/>
  <c r="AI388" i="5"/>
  <c r="AJ147" i="5"/>
  <c r="R147" i="5" s="1"/>
  <c r="S147" i="5" s="1"/>
  <c r="AI147" i="5"/>
  <c r="AH147" i="5"/>
  <c r="AI433" i="5"/>
  <c r="AH433" i="5"/>
  <c r="AJ433" i="5"/>
  <c r="R433" i="5" s="1"/>
  <c r="AJ911" i="5"/>
  <c r="R911" i="5" s="1"/>
  <c r="AH911" i="5"/>
  <c r="AI911" i="5"/>
  <c r="AD824" i="5"/>
  <c r="AC824" i="5"/>
  <c r="AI632" i="5"/>
  <c r="AJ632" i="5"/>
  <c r="R632" i="5" s="1"/>
  <c r="S632" i="5" s="1"/>
  <c r="S632" i="11" s="1"/>
  <c r="AH632" i="5"/>
  <c r="AJ646" i="5"/>
  <c r="R646" i="5" s="1"/>
  <c r="S646" i="5" s="1"/>
  <c r="AI646" i="5"/>
  <c r="AH646" i="5"/>
  <c r="AJ427" i="5"/>
  <c r="R427" i="5" s="1"/>
  <c r="S427" i="5" s="1"/>
  <c r="AH427" i="5"/>
  <c r="AI427" i="5"/>
  <c r="AI1091" i="5"/>
  <c r="AJ1091" i="5"/>
  <c r="R1091" i="5" s="1"/>
  <c r="R1091" i="11" s="1"/>
  <c r="AH1091" i="5"/>
  <c r="AE870" i="5"/>
  <c r="H870" i="5" s="1"/>
  <c r="AD870" i="5"/>
  <c r="AC870" i="5"/>
  <c r="AC762" i="5"/>
  <c r="AE762" i="5"/>
  <c r="H762" i="5" s="1"/>
  <c r="H762" i="11" s="1"/>
  <c r="AD762" i="5"/>
  <c r="AD602" i="5"/>
  <c r="AC602" i="5"/>
  <c r="AE602" i="5"/>
  <c r="H602" i="5" s="1"/>
  <c r="I602" i="5" s="1"/>
  <c r="I602" i="11" s="1"/>
  <c r="AH717" i="5"/>
  <c r="AJ717" i="5"/>
  <c r="R717" i="5" s="1"/>
  <c r="R717" i="12" s="1"/>
  <c r="AC805" i="5"/>
  <c r="AD805" i="5"/>
  <c r="AI213" i="5"/>
  <c r="AJ213" i="5"/>
  <c r="R213" i="5" s="1"/>
  <c r="S213" i="5" s="1"/>
  <c r="AI566" i="5"/>
  <c r="AJ566" i="5"/>
  <c r="R566" i="5" s="1"/>
  <c r="S566" i="5" s="1"/>
  <c r="AH566" i="5"/>
  <c r="AD955" i="5"/>
  <c r="AC955" i="5"/>
  <c r="AE430" i="5"/>
  <c r="H430" i="5" s="1"/>
  <c r="I430" i="5" s="1"/>
  <c r="AD430" i="5"/>
  <c r="AC430" i="5"/>
  <c r="AJ936" i="5"/>
  <c r="R936" i="5" s="1"/>
  <c r="S936" i="5" s="1"/>
  <c r="AH936" i="5"/>
  <c r="AJ497" i="5"/>
  <c r="R497" i="5" s="1"/>
  <c r="S497" i="5" s="1"/>
  <c r="AH497" i="5"/>
  <c r="AI497" i="5"/>
  <c r="AC867" i="5"/>
  <c r="AD867" i="5"/>
  <c r="AD273" i="5"/>
  <c r="AE273" i="5"/>
  <c r="H273" i="5" s="1"/>
  <c r="I273" i="5" s="1"/>
  <c r="AC273" i="5"/>
  <c r="AJ103" i="5"/>
  <c r="R103" i="5" s="1"/>
  <c r="S103" i="5" s="1"/>
  <c r="AH103" i="5"/>
  <c r="AI103" i="5"/>
  <c r="AH188" i="5"/>
  <c r="AI188" i="5"/>
  <c r="AJ188" i="5"/>
  <c r="R188" i="5" s="1"/>
  <c r="S188" i="5" s="1"/>
  <c r="AI386" i="5"/>
  <c r="AH386" i="5"/>
  <c r="AE250" i="5"/>
  <c r="H250" i="5" s="1"/>
  <c r="AD250" i="5"/>
  <c r="AD716" i="5"/>
  <c r="AE716" i="5"/>
  <c r="H716" i="5" s="1"/>
  <c r="H716" i="12" s="1"/>
  <c r="AC716" i="5"/>
  <c r="AJ1050" i="5"/>
  <c r="R1050" i="5" s="1"/>
  <c r="AI1050" i="5"/>
  <c r="AH1050" i="5"/>
  <c r="AH164" i="5"/>
  <c r="AI164" i="5"/>
  <c r="AJ164" i="5"/>
  <c r="R164" i="5" s="1"/>
  <c r="R164" i="12" s="1"/>
  <c r="AH472" i="5"/>
  <c r="AI472" i="5"/>
  <c r="AJ472" i="5"/>
  <c r="R472" i="5" s="1"/>
  <c r="S472" i="5" s="1"/>
  <c r="AD831" i="5"/>
  <c r="AC831" i="5"/>
  <c r="AE302" i="5"/>
  <c r="H302" i="5" s="1"/>
  <c r="I302" i="5" s="1"/>
  <c r="AD302" i="5"/>
  <c r="AC302" i="5"/>
  <c r="AI582" i="5"/>
  <c r="AJ582" i="5"/>
  <c r="R582" i="5" s="1"/>
  <c r="S582" i="5" s="1"/>
  <c r="S582" i="11" s="1"/>
  <c r="AH582" i="5"/>
  <c r="AH536" i="5"/>
  <c r="AJ536" i="5"/>
  <c r="R536" i="5" s="1"/>
  <c r="R536" i="11" s="1"/>
  <c r="AI536" i="5"/>
  <c r="AC628" i="12"/>
  <c r="AD628" i="12"/>
  <c r="AE831" i="5"/>
  <c r="H831" i="5" s="1"/>
  <c r="I831" i="5" s="1"/>
  <c r="I831" i="11" s="1"/>
  <c r="I867" i="12"/>
  <c r="I867" i="11"/>
  <c r="AC428" i="11"/>
  <c r="AD191" i="11"/>
  <c r="AH31" i="11"/>
  <c r="AJ31" i="11"/>
  <c r="AI31" i="11"/>
  <c r="AD188" i="11"/>
  <c r="AC188" i="11"/>
  <c r="AC939" i="11"/>
  <c r="AI493" i="11"/>
  <c r="AE892" i="11"/>
  <c r="AC892" i="11"/>
  <c r="AD892" i="11"/>
  <c r="S585" i="5"/>
  <c r="R585" i="11"/>
  <c r="R585" i="12"/>
  <c r="AI192" i="5"/>
  <c r="AJ192" i="5"/>
  <c r="R192" i="5" s="1"/>
  <c r="AH192" i="5"/>
  <c r="AD1049" i="5"/>
  <c r="AC1049" i="5"/>
  <c r="AE1049" i="5"/>
  <c r="H1049" i="5" s="1"/>
  <c r="AI786" i="5"/>
  <c r="AJ786" i="5"/>
  <c r="R786" i="5" s="1"/>
  <c r="S786" i="5" s="1"/>
  <c r="AH786" i="5"/>
  <c r="AD714" i="5"/>
  <c r="AC714" i="5"/>
  <c r="AE714" i="5"/>
  <c r="H714" i="5" s="1"/>
  <c r="H714" i="11" s="1"/>
  <c r="AE853" i="5"/>
  <c r="H853" i="5" s="1"/>
  <c r="AD853" i="5"/>
  <c r="AC853" i="5"/>
  <c r="AD141" i="5"/>
  <c r="AC141" i="5"/>
  <c r="AE141" i="5"/>
  <c r="H141" i="5" s="1"/>
  <c r="I141" i="5" s="1"/>
  <c r="AE587" i="5"/>
  <c r="H587" i="5" s="1"/>
  <c r="AD587" i="5"/>
  <c r="AC587" i="5"/>
  <c r="AH429" i="5"/>
  <c r="AJ429" i="5"/>
  <c r="R429" i="5" s="1"/>
  <c r="AI429" i="5"/>
  <c r="AJ738" i="5"/>
  <c r="R738" i="5" s="1"/>
  <c r="R738" i="12" s="1"/>
  <c r="AI738" i="5"/>
  <c r="AH738" i="5"/>
  <c r="AJ1025" i="5"/>
  <c r="R1025" i="5" s="1"/>
  <c r="S1025" i="5" s="1"/>
  <c r="AH1025" i="5"/>
  <c r="AI1025" i="5"/>
  <c r="AD848" i="5"/>
  <c r="AE848" i="5"/>
  <c r="H848" i="5" s="1"/>
  <c r="H848" i="12" s="1"/>
  <c r="AC848" i="5"/>
  <c r="AE253" i="5"/>
  <c r="H253" i="5" s="1"/>
  <c r="H253" i="12" s="1"/>
  <c r="AD253" i="5"/>
  <c r="AC253" i="5"/>
  <c r="AC303" i="5"/>
  <c r="AE303" i="5"/>
  <c r="H303" i="5" s="1"/>
  <c r="I303" i="5" s="1"/>
  <c r="I303" i="11" s="1"/>
  <c r="AD38" i="5"/>
  <c r="AC38" i="5"/>
  <c r="AE38" i="5"/>
  <c r="H38" i="5" s="1"/>
  <c r="H38" i="12" s="1"/>
  <c r="AH976" i="5"/>
  <c r="AI976" i="5"/>
  <c r="AJ976" i="5"/>
  <c r="R976" i="5" s="1"/>
  <c r="AE53" i="5"/>
  <c r="H53" i="5" s="1"/>
  <c r="AC53" i="5"/>
  <c r="AH585" i="5"/>
  <c r="AI585" i="5"/>
  <c r="AD408" i="5"/>
  <c r="AE408" i="5"/>
  <c r="H408" i="5" s="1"/>
  <c r="H408" i="11" s="1"/>
  <c r="AC408" i="5"/>
  <c r="AI673" i="5"/>
  <c r="AH673" i="5"/>
  <c r="AJ673" i="5"/>
  <c r="R673" i="5" s="1"/>
  <c r="S673" i="5" s="1"/>
  <c r="AD1007" i="5"/>
  <c r="AE1007" i="5"/>
  <c r="H1007" i="5" s="1"/>
  <c r="I1007" i="5" s="1"/>
  <c r="I1007" i="11" s="1"/>
  <c r="AD389" i="5"/>
  <c r="AC389" i="5"/>
  <c r="AC208" i="5"/>
  <c r="AD208" i="5"/>
  <c r="AC677" i="5"/>
  <c r="AE677" i="5"/>
  <c r="H677" i="5" s="1"/>
  <c r="AD844" i="5"/>
  <c r="AE844" i="5"/>
  <c r="H844" i="5" s="1"/>
  <c r="I844" i="5" s="1"/>
  <c r="AC844" i="5"/>
  <c r="AD252" i="5"/>
  <c r="AE252" i="5"/>
  <c r="H252" i="5" s="1"/>
  <c r="I252" i="5" s="1"/>
  <c r="I252" i="11" s="1"/>
  <c r="AC252" i="5"/>
  <c r="AI1044" i="5"/>
  <c r="AH1044" i="5"/>
  <c r="AJ1044" i="5"/>
  <c r="R1044" i="5" s="1"/>
  <c r="S1044" i="5" s="1"/>
  <c r="S1044" i="12" s="1"/>
  <c r="AI251" i="5"/>
  <c r="AJ251" i="5"/>
  <c r="R251" i="5" s="1"/>
  <c r="S251" i="5" s="1"/>
  <c r="S251" i="12" s="1"/>
  <c r="AE650" i="5"/>
  <c r="H650" i="5" s="1"/>
  <c r="I650" i="5" s="1"/>
  <c r="AD650" i="5"/>
  <c r="AC650" i="5"/>
  <c r="AE956" i="5"/>
  <c r="H956" i="5" s="1"/>
  <c r="H956" i="12" s="1"/>
  <c r="AD956" i="5"/>
  <c r="AH1089" i="5"/>
  <c r="AI1089" i="5"/>
  <c r="AE1093" i="5"/>
  <c r="H1093" i="5" s="1"/>
  <c r="I1093" i="5" s="1"/>
  <c r="AC1093" i="5"/>
  <c r="AD1093" i="5"/>
  <c r="AI279" i="5"/>
  <c r="AH279" i="5"/>
  <c r="AJ279" i="5"/>
  <c r="R279" i="5" s="1"/>
  <c r="S279" i="5" s="1"/>
  <c r="AE54" i="5"/>
  <c r="H54" i="5" s="1"/>
  <c r="I54" i="5" s="1"/>
  <c r="AD54" i="5"/>
  <c r="AC54" i="5"/>
  <c r="AC1067" i="5"/>
  <c r="AE1067" i="5"/>
  <c r="H1067" i="5" s="1"/>
  <c r="I1067" i="5" s="1"/>
  <c r="AD1067" i="5"/>
  <c r="AC105" i="5"/>
  <c r="AE105" i="5"/>
  <c r="H105" i="5" s="1"/>
  <c r="I105" i="5" s="1"/>
  <c r="AD105" i="5"/>
  <c r="AC713" i="5"/>
  <c r="AE713" i="5"/>
  <c r="H713" i="5" s="1"/>
  <c r="H713" i="12" s="1"/>
  <c r="AD713" i="5"/>
  <c r="AC1094" i="5"/>
  <c r="AD1094" i="5"/>
  <c r="AH1069" i="5"/>
  <c r="AI1069" i="5"/>
  <c r="AJ1069" i="5"/>
  <c r="R1069" i="5" s="1"/>
  <c r="S1069" i="5" s="1"/>
  <c r="AC761" i="5"/>
  <c r="AE761" i="5"/>
  <c r="H761" i="5" s="1"/>
  <c r="I761" i="5" s="1"/>
  <c r="I761" i="11" s="1"/>
  <c r="AD761" i="5"/>
  <c r="AD494" i="5"/>
  <c r="AC494" i="5"/>
  <c r="AE494" i="5"/>
  <c r="H494" i="5" s="1"/>
  <c r="I494" i="5" s="1"/>
  <c r="I494" i="11" s="1"/>
  <c r="AD495" i="5"/>
  <c r="AC495" i="5"/>
  <c r="AE495" i="5"/>
  <c r="H495" i="5" s="1"/>
  <c r="I495" i="5" s="1"/>
  <c r="AE294" i="5"/>
  <c r="H294" i="5" s="1"/>
  <c r="AC294" i="5"/>
  <c r="AJ16" i="5"/>
  <c r="R16" i="5" s="1"/>
  <c r="AI16" i="5"/>
  <c r="AH16" i="5"/>
  <c r="AI38" i="5"/>
  <c r="AH38" i="5"/>
  <c r="AJ537" i="5"/>
  <c r="R537" i="5" s="1"/>
  <c r="S537" i="5" s="1"/>
  <c r="AI537" i="5"/>
  <c r="AH537" i="5"/>
  <c r="AH126" i="5"/>
  <c r="AI126" i="5"/>
  <c r="AI932" i="5"/>
  <c r="AH932" i="5"/>
  <c r="AJ932" i="5"/>
  <c r="R932" i="5" s="1"/>
  <c r="S932" i="5" s="1"/>
  <c r="AE477" i="11"/>
  <c r="AC250" i="5"/>
  <c r="AJ126" i="5"/>
  <c r="R126" i="5" s="1"/>
  <c r="R126" i="11" s="1"/>
  <c r="AH389" i="11"/>
  <c r="AD206" i="11"/>
  <c r="AC206" i="11"/>
  <c r="AE206" i="11"/>
  <c r="AD298" i="11"/>
  <c r="AE298" i="11"/>
  <c r="AC125" i="11"/>
  <c r="AD125" i="11"/>
  <c r="AE125" i="11"/>
  <c r="AH317" i="11"/>
  <c r="AJ317" i="11"/>
  <c r="AE163" i="11"/>
  <c r="AC163" i="11"/>
  <c r="AH35" i="5"/>
  <c r="AJ35" i="5"/>
  <c r="R35" i="5" s="1"/>
  <c r="S35" i="5" s="1"/>
  <c r="AI35" i="5"/>
  <c r="AC608" i="5"/>
  <c r="AE608" i="5"/>
  <c r="H608" i="5" s="1"/>
  <c r="I608" i="5" s="1"/>
  <c r="I608" i="12" s="1"/>
  <c r="AD608" i="5"/>
  <c r="AC455" i="5"/>
  <c r="AD455" i="5"/>
  <c r="AE455" i="5"/>
  <c r="H455" i="5" s="1"/>
  <c r="I455" i="5" s="1"/>
  <c r="AH691" i="5"/>
  <c r="AI691" i="5"/>
  <c r="AJ691" i="5"/>
  <c r="R691" i="5" s="1"/>
  <c r="R691" i="12" s="1"/>
  <c r="AC124" i="5"/>
  <c r="AD124" i="5"/>
  <c r="AE124" i="5"/>
  <c r="H124" i="5" s="1"/>
  <c r="I124" i="5" s="1"/>
  <c r="I124" i="11" s="1"/>
  <c r="AC213" i="5"/>
  <c r="AD213" i="5"/>
  <c r="AE213" i="5"/>
  <c r="H213" i="5" s="1"/>
  <c r="H213" i="11" s="1"/>
  <c r="AI870" i="5"/>
  <c r="AH870" i="5"/>
  <c r="AI470" i="5"/>
  <c r="AH470" i="5"/>
  <c r="AJ470" i="5"/>
  <c r="R470" i="5" s="1"/>
  <c r="S470" i="5" s="1"/>
  <c r="S470" i="11" s="1"/>
  <c r="AH740" i="5"/>
  <c r="AJ740" i="5"/>
  <c r="R740" i="5" s="1"/>
  <c r="R740" i="11" s="1"/>
  <c r="AI740" i="5"/>
  <c r="AC97" i="5"/>
  <c r="AD97" i="5"/>
  <c r="AE97" i="5"/>
  <c r="H97" i="5" s="1"/>
  <c r="I97" i="5" s="1"/>
  <c r="I97" i="11" s="1"/>
  <c r="AH325" i="5"/>
  <c r="AI325" i="5"/>
  <c r="AJ325" i="5"/>
  <c r="R325" i="5" s="1"/>
  <c r="S325" i="5" s="1"/>
  <c r="S325" i="12" s="1"/>
  <c r="AE144" i="5"/>
  <c r="H144" i="5" s="1"/>
  <c r="I144" i="5" s="1"/>
  <c r="AD144" i="5"/>
  <c r="AH479" i="5"/>
  <c r="AJ479" i="5"/>
  <c r="R479" i="5" s="1"/>
  <c r="R479" i="12" s="1"/>
  <c r="AD207" i="5"/>
  <c r="AC207" i="5"/>
  <c r="AE207" i="5"/>
  <c r="H207" i="5" s="1"/>
  <c r="H207" i="12" s="1"/>
  <c r="AE451" i="5"/>
  <c r="H451" i="5" s="1"/>
  <c r="I451" i="5" s="1"/>
  <c r="AC451" i="5"/>
  <c r="AD451" i="5"/>
  <c r="AE324" i="5"/>
  <c r="H324" i="5" s="1"/>
  <c r="AC324" i="5"/>
  <c r="AD324" i="5"/>
  <c r="AD537" i="5"/>
  <c r="AE537" i="5"/>
  <c r="H537" i="5" s="1"/>
  <c r="I537" i="5" s="1"/>
  <c r="AC231" i="5"/>
  <c r="AE231" i="5"/>
  <c r="H231" i="5" s="1"/>
  <c r="I231" i="5" s="1"/>
  <c r="I231" i="11" s="1"/>
  <c r="AD231" i="5"/>
  <c r="AE807" i="5"/>
  <c r="H807" i="5" s="1"/>
  <c r="AD807" i="5"/>
  <c r="AC807" i="5"/>
  <c r="AJ13" i="5"/>
  <c r="R13" i="5" s="1"/>
  <c r="S13" i="5" s="1"/>
  <c r="AI13" i="5"/>
  <c r="AC690" i="5"/>
  <c r="AE690" i="5"/>
  <c r="H690" i="5" s="1"/>
  <c r="I690" i="5" s="1"/>
  <c r="AH580" i="5"/>
  <c r="AI580" i="5"/>
  <c r="AC743" i="5"/>
  <c r="AE743" i="5"/>
  <c r="H743" i="5" s="1"/>
  <c r="AD743" i="5"/>
  <c r="AC958" i="5"/>
  <c r="AD958" i="5"/>
  <c r="AE958" i="5"/>
  <c r="H958" i="5" s="1"/>
  <c r="I958" i="5" s="1"/>
  <c r="I958" i="11" s="1"/>
  <c r="AI936" i="5"/>
  <c r="AE805" i="5"/>
  <c r="H805" i="5" s="1"/>
  <c r="I805" i="5" s="1"/>
  <c r="AC537" i="5"/>
  <c r="AJ386" i="5"/>
  <c r="R386" i="5" s="1"/>
  <c r="S386" i="5" s="1"/>
  <c r="AE824" i="5"/>
  <c r="H824" i="5" s="1"/>
  <c r="I824" i="5" s="1"/>
  <c r="I824" i="11" s="1"/>
  <c r="AE188" i="11"/>
  <c r="AJ1089" i="5"/>
  <c r="R1089" i="5" s="1"/>
  <c r="R1089" i="12" s="1"/>
  <c r="AE208" i="5"/>
  <c r="H208" i="5" s="1"/>
  <c r="H208" i="11" s="1"/>
  <c r="AI10" i="11"/>
  <c r="AH10" i="11"/>
  <c r="AH866" i="11"/>
  <c r="AC1071" i="11"/>
  <c r="AE1071" i="11"/>
  <c r="AD1071" i="11"/>
  <c r="AH427" i="11"/>
  <c r="AE955" i="11"/>
  <c r="AC652" i="11"/>
  <c r="AD652" i="11"/>
  <c r="AE652" i="11"/>
  <c r="AD675" i="11"/>
  <c r="AC675" i="11"/>
  <c r="AI17" i="5"/>
  <c r="AJ38" i="5"/>
  <c r="R38" i="5" s="1"/>
  <c r="S38" i="5" s="1"/>
  <c r="AE955" i="5"/>
  <c r="H955" i="5" s="1"/>
  <c r="I955" i="5" s="1"/>
  <c r="AH213" i="5"/>
  <c r="AD294" i="5"/>
  <c r="AH251" i="5"/>
  <c r="AC956" i="5"/>
  <c r="AE37" i="11"/>
  <c r="AC37" i="11"/>
  <c r="AD37" i="11"/>
  <c r="AE939" i="11"/>
  <c r="AE389" i="5"/>
  <c r="H389" i="5" s="1"/>
  <c r="H389" i="11" s="1"/>
  <c r="AI479" i="5"/>
  <c r="AC519" i="11"/>
  <c r="AD519" i="11"/>
  <c r="AD677" i="5"/>
  <c r="AH471" i="11"/>
  <c r="AJ471" i="11"/>
  <c r="AE1094" i="5"/>
  <c r="H1094" i="5" s="1"/>
  <c r="I1094" i="5" s="1"/>
  <c r="AD303" i="5"/>
  <c r="AJ580" i="5"/>
  <c r="R580" i="5" s="1"/>
  <c r="S580" i="5" s="1"/>
  <c r="S580" i="12" s="1"/>
  <c r="AI717" i="5"/>
  <c r="AD53" i="5"/>
  <c r="S941" i="5"/>
  <c r="R941" i="12"/>
  <c r="AI61" i="11"/>
  <c r="AH1027" i="11"/>
  <c r="AC757" i="11"/>
  <c r="AI209" i="11"/>
  <c r="AC454" i="11"/>
  <c r="AJ361" i="11"/>
  <c r="AE998" i="11"/>
  <c r="AC646" i="11"/>
  <c r="AC407" i="11"/>
  <c r="AE849" i="5"/>
  <c r="H849" i="5" s="1"/>
  <c r="I849" i="5" s="1"/>
  <c r="I849" i="11" s="1"/>
  <c r="AE297" i="5"/>
  <c r="H297" i="5" s="1"/>
  <c r="I297" i="5" s="1"/>
  <c r="I297" i="12" s="1"/>
  <c r="AE102" i="5"/>
  <c r="H102" i="5" s="1"/>
  <c r="I102" i="5" s="1"/>
  <c r="AI1022" i="5"/>
  <c r="AE454" i="5"/>
  <c r="H454" i="5" s="1"/>
  <c r="AH633" i="5"/>
  <c r="AE1050" i="5"/>
  <c r="H1050" i="5" s="1"/>
  <c r="I1050" i="5" s="1"/>
  <c r="I1050" i="12" s="1"/>
  <c r="AC1050" i="5"/>
  <c r="AH560" i="5"/>
  <c r="AI124" i="5"/>
  <c r="AD1072" i="5"/>
  <c r="AJ471" i="5"/>
  <c r="R471" i="5" s="1"/>
  <c r="S471" i="5" s="1"/>
  <c r="S471" i="12" s="1"/>
  <c r="R140" i="11"/>
  <c r="AD299" i="5"/>
  <c r="AC720" i="5"/>
  <c r="H1072" i="11"/>
  <c r="AH939" i="5"/>
  <c r="AH1049" i="5"/>
  <c r="AC606" i="11"/>
  <c r="AI800" i="11"/>
  <c r="AJ61" i="11"/>
  <c r="AI1027" i="11"/>
  <c r="AI721" i="11"/>
  <c r="AI406" i="11"/>
  <c r="AC998" i="11"/>
  <c r="AC894" i="11"/>
  <c r="AE13" i="11"/>
  <c r="AE120" i="11"/>
  <c r="AI759" i="11"/>
  <c r="R1022" i="12"/>
  <c r="AH759" i="11"/>
  <c r="R851" i="11"/>
  <c r="R234" i="12"/>
  <c r="AJ541" i="5"/>
  <c r="R541" i="5" s="1"/>
  <c r="R541" i="12" s="1"/>
  <c r="AD786" i="5"/>
  <c r="AE344" i="5"/>
  <c r="H344" i="5" s="1"/>
  <c r="H344" i="11" s="1"/>
  <c r="AJ124" i="5"/>
  <c r="R124" i="5" s="1"/>
  <c r="S124" i="5" s="1"/>
  <c r="S124" i="11" s="1"/>
  <c r="I888" i="5"/>
  <c r="I888" i="12" s="1"/>
  <c r="AI140" i="5"/>
  <c r="R140" i="12"/>
  <c r="AJ127" i="5"/>
  <c r="R127" i="5" s="1"/>
  <c r="AD888" i="5"/>
  <c r="AI851" i="5"/>
  <c r="H518" i="11"/>
  <c r="AI1049" i="5"/>
  <c r="R734" i="11"/>
  <c r="AD606" i="11"/>
  <c r="AJ545" i="11"/>
  <c r="AJ406" i="11"/>
  <c r="AJ228" i="11"/>
  <c r="AI1001" i="11"/>
  <c r="AJ1001" i="11"/>
  <c r="AE236" i="11"/>
  <c r="AJ1045" i="11"/>
  <c r="AJ985" i="11"/>
  <c r="AE677" i="11"/>
  <c r="AJ889" i="5"/>
  <c r="R889" i="5" s="1"/>
  <c r="R889" i="12" s="1"/>
  <c r="AI848" i="5"/>
  <c r="H55" i="11"/>
  <c r="AJ675" i="5"/>
  <c r="R675" i="5" s="1"/>
  <c r="R675" i="11" s="1"/>
  <c r="AH34" i="5"/>
  <c r="AI980" i="11"/>
  <c r="H162" i="11"/>
  <c r="AH1022" i="5"/>
  <c r="AD828" i="5"/>
  <c r="AH541" i="5"/>
  <c r="AE210" i="11"/>
  <c r="AJ450" i="5"/>
  <c r="R450" i="5" s="1"/>
  <c r="S450" i="5" s="1"/>
  <c r="S450" i="12" s="1"/>
  <c r="AE694" i="5"/>
  <c r="H694" i="5" s="1"/>
  <c r="AI734" i="5"/>
  <c r="AI316" i="5"/>
  <c r="AJ80" i="5"/>
  <c r="R80" i="5" s="1"/>
  <c r="R80" i="11" s="1"/>
  <c r="AC518" i="5"/>
  <c r="AD518" i="5"/>
  <c r="AH316" i="5"/>
  <c r="AD189" i="5"/>
  <c r="AH851" i="5"/>
  <c r="AD720" i="5"/>
  <c r="AH941" i="5"/>
  <c r="AI479" i="11"/>
  <c r="AI545" i="11"/>
  <c r="AH897" i="11"/>
  <c r="AH228" i="11"/>
  <c r="AE303" i="11"/>
  <c r="AH1045" i="11"/>
  <c r="AD303" i="11"/>
  <c r="AI361" i="11"/>
  <c r="AJ537" i="11"/>
  <c r="S891" i="5"/>
  <c r="S891" i="11" s="1"/>
  <c r="AH848" i="5"/>
  <c r="AD236" i="11"/>
  <c r="AD13" i="11"/>
  <c r="AD498" i="11"/>
  <c r="AI675" i="5"/>
  <c r="AJ34" i="5"/>
  <c r="R34" i="5" s="1"/>
  <c r="R34" i="12" s="1"/>
  <c r="AC165" i="5"/>
  <c r="AE910" i="5"/>
  <c r="H910" i="5" s="1"/>
  <c r="H910" i="11" s="1"/>
  <c r="AJ980" i="11"/>
  <c r="AC162" i="5"/>
  <c r="R234" i="11"/>
  <c r="AD432" i="5"/>
  <c r="AH826" i="5"/>
  <c r="S316" i="11"/>
  <c r="AC454" i="5"/>
  <c r="AC60" i="5"/>
  <c r="AI127" i="5"/>
  <c r="AH471" i="5"/>
  <c r="H888" i="11"/>
  <c r="H1072" i="12"/>
  <c r="AJ939" i="5"/>
  <c r="R939" i="5" s="1"/>
  <c r="R939" i="12" s="1"/>
  <c r="H720" i="12"/>
  <c r="AI941" i="5"/>
  <c r="AH31" i="5"/>
  <c r="I648" i="12"/>
  <c r="AJ479" i="11"/>
  <c r="AE449" i="11"/>
  <c r="AJ897" i="11"/>
  <c r="AD228" i="11"/>
  <c r="AE39" i="11"/>
  <c r="AE498" i="11"/>
  <c r="AJ325" i="11"/>
  <c r="AH537" i="11"/>
  <c r="AH889" i="11"/>
  <c r="AH956" i="5"/>
  <c r="R891" i="12"/>
  <c r="AH782" i="5"/>
  <c r="AD120" i="11"/>
  <c r="H55" i="12"/>
  <c r="AD604" i="5"/>
  <c r="S274" i="12"/>
  <c r="AE165" i="5"/>
  <c r="H165" i="5" s="1"/>
  <c r="I165" i="5" s="1"/>
  <c r="I165" i="11" s="1"/>
  <c r="AD910" i="5"/>
  <c r="AC1021" i="5"/>
  <c r="AH206" i="5"/>
  <c r="AE828" i="5"/>
  <c r="H828" i="5" s="1"/>
  <c r="AJ895" i="5"/>
  <c r="R895" i="5" s="1"/>
  <c r="R316" i="11"/>
  <c r="AD763" i="5"/>
  <c r="AJ560" i="5"/>
  <c r="R560" i="5" s="1"/>
  <c r="S560" i="5" s="1"/>
  <c r="AE60" i="5"/>
  <c r="H60" i="5" s="1"/>
  <c r="H60" i="11" s="1"/>
  <c r="AD694" i="5"/>
  <c r="AE582" i="5"/>
  <c r="H582" i="5" s="1"/>
  <c r="I582" i="5" s="1"/>
  <c r="I582" i="11" s="1"/>
  <c r="AH734" i="5"/>
  <c r="AE345" i="5"/>
  <c r="H345" i="5" s="1"/>
  <c r="AC55" i="5"/>
  <c r="AH655" i="5"/>
  <c r="AE699" i="5"/>
  <c r="H699" i="5" s="1"/>
  <c r="H699" i="11" s="1"/>
  <c r="AI274" i="5"/>
  <c r="AD582" i="5"/>
  <c r="AI31" i="5"/>
  <c r="AC449" i="11"/>
  <c r="AJ187" i="11"/>
  <c r="AE228" i="11"/>
  <c r="AD212" i="11"/>
  <c r="AC212" i="11"/>
  <c r="AH325" i="11"/>
  <c r="AI956" i="5"/>
  <c r="AE894" i="11"/>
  <c r="AJ361" i="5"/>
  <c r="R361" i="5" s="1"/>
  <c r="R361" i="12" s="1"/>
  <c r="AC604" i="5"/>
  <c r="AE741" i="5"/>
  <c r="H741" i="5" s="1"/>
  <c r="H741" i="12" s="1"/>
  <c r="AC652" i="5"/>
  <c r="AC228" i="5"/>
  <c r="AI234" i="5"/>
  <c r="AE432" i="5"/>
  <c r="H432" i="5" s="1"/>
  <c r="I432" i="5" s="1"/>
  <c r="I432" i="12" s="1"/>
  <c r="AC434" i="5"/>
  <c r="AH450" i="5"/>
  <c r="AE1021" i="5"/>
  <c r="H1021" i="5" s="1"/>
  <c r="I1021" i="5" s="1"/>
  <c r="I1021" i="12" s="1"/>
  <c r="AC1064" i="5"/>
  <c r="AI633" i="5"/>
  <c r="I720" i="5"/>
  <c r="AC786" i="5"/>
  <c r="AI655" i="5"/>
  <c r="R734" i="12"/>
  <c r="AI985" i="11"/>
  <c r="H697" i="12"/>
  <c r="AD646" i="11"/>
  <c r="AH889" i="5"/>
  <c r="AE866" i="5"/>
  <c r="H866" i="5" s="1"/>
  <c r="I866" i="5" s="1"/>
  <c r="I866" i="12" s="1"/>
  <c r="AC740" i="5"/>
  <c r="AD55" i="5"/>
  <c r="AH405" i="5"/>
  <c r="R316" i="12"/>
  <c r="AE434" i="5"/>
  <c r="H434" i="5" s="1"/>
  <c r="H434" i="12" s="1"/>
  <c r="AE763" i="5"/>
  <c r="H763" i="5" s="1"/>
  <c r="I763" i="5" s="1"/>
  <c r="I763" i="11" s="1"/>
  <c r="AH140" i="5"/>
  <c r="AH1046" i="5"/>
  <c r="AD699" i="5"/>
  <c r="AE189" i="5"/>
  <c r="H189" i="5" s="1"/>
  <c r="H189" i="11" s="1"/>
  <c r="AC1072" i="5"/>
  <c r="AH103" i="11"/>
  <c r="R96" i="11"/>
  <c r="R96" i="12"/>
  <c r="S96" i="5"/>
  <c r="S96" i="11" s="1"/>
  <c r="AC1003" i="11"/>
  <c r="AJ1021" i="11"/>
  <c r="AC980" i="11"/>
  <c r="AE980" i="11"/>
  <c r="AH890" i="5"/>
  <c r="AJ890" i="5"/>
  <c r="R890" i="5" s="1"/>
  <c r="S890" i="5" s="1"/>
  <c r="S890" i="11" s="1"/>
  <c r="AI890" i="5"/>
  <c r="AJ625" i="5"/>
  <c r="R625" i="5" s="1"/>
  <c r="AI625" i="5"/>
  <c r="AH625" i="5"/>
  <c r="AH1045" i="5"/>
  <c r="AI1045" i="5"/>
  <c r="AJ1045" i="5"/>
  <c r="R1045" i="5" s="1"/>
  <c r="R1045" i="11" s="1"/>
  <c r="AI36" i="5"/>
  <c r="AJ36" i="5"/>
  <c r="R36" i="5" s="1"/>
  <c r="S36" i="5" s="1"/>
  <c r="AH36" i="5"/>
  <c r="AD259" i="5"/>
  <c r="AC259" i="5"/>
  <c r="AE259" i="5"/>
  <c r="H259" i="5" s="1"/>
  <c r="H259" i="11" s="1"/>
  <c r="AI955" i="5"/>
  <c r="AJ955" i="5"/>
  <c r="R955" i="5" s="1"/>
  <c r="R955" i="11" s="1"/>
  <c r="AJ146" i="5"/>
  <c r="R146" i="5" s="1"/>
  <c r="AH146" i="5"/>
  <c r="AC33" i="5"/>
  <c r="AD33" i="5"/>
  <c r="AE33" i="5"/>
  <c r="H33" i="5" s="1"/>
  <c r="AC190" i="5"/>
  <c r="AE190" i="5"/>
  <c r="H190" i="5" s="1"/>
  <c r="I190" i="5" s="1"/>
  <c r="AD190" i="5"/>
  <c r="AD59" i="5"/>
  <c r="AC59" i="5"/>
  <c r="AE295" i="5"/>
  <c r="H295" i="5" s="1"/>
  <c r="AD295" i="5"/>
  <c r="AC295" i="5"/>
  <c r="AC846" i="5"/>
  <c r="AD846" i="5"/>
  <c r="AE846" i="5"/>
  <c r="H846" i="5" s="1"/>
  <c r="I846" i="5" s="1"/>
  <c r="I846" i="12" s="1"/>
  <c r="AI984" i="5"/>
  <c r="AJ984" i="5"/>
  <c r="R984" i="5" s="1"/>
  <c r="S984" i="5" s="1"/>
  <c r="S984" i="12" s="1"/>
  <c r="AH984" i="5"/>
  <c r="AE765" i="5"/>
  <c r="H765" i="5" s="1"/>
  <c r="AC765" i="5"/>
  <c r="AD765" i="5"/>
  <c r="AH918" i="5"/>
  <c r="AJ918" i="5"/>
  <c r="R918" i="5" s="1"/>
  <c r="S918" i="5" s="1"/>
  <c r="AH1029" i="5"/>
  <c r="AI1029" i="5"/>
  <c r="AJ1029" i="5"/>
  <c r="R1029" i="5" s="1"/>
  <c r="R1029" i="12" s="1"/>
  <c r="AE409" i="5"/>
  <c r="H409" i="5" s="1"/>
  <c r="AC409" i="5"/>
  <c r="AD409" i="5"/>
  <c r="AC368" i="5"/>
  <c r="AE368" i="5"/>
  <c r="H368" i="5" s="1"/>
  <c r="I368" i="5" s="1"/>
  <c r="I368" i="11" s="1"/>
  <c r="AD368" i="5"/>
  <c r="AJ162" i="5"/>
  <c r="R162" i="5" s="1"/>
  <c r="AH162" i="5"/>
  <c r="AJ781" i="5"/>
  <c r="R781" i="5" s="1"/>
  <c r="S781" i="5" s="1"/>
  <c r="AI781" i="5"/>
  <c r="AJ845" i="5"/>
  <c r="R845" i="5" s="1"/>
  <c r="S845" i="5" s="1"/>
  <c r="S845" i="12" s="1"/>
  <c r="AH845" i="5"/>
  <c r="AI845" i="5"/>
  <c r="AE845" i="5"/>
  <c r="H845" i="5" s="1"/>
  <c r="I845" i="5" s="1"/>
  <c r="I845" i="12" s="1"/>
  <c r="AC845" i="5"/>
  <c r="AD940" i="5"/>
  <c r="AE940" i="5"/>
  <c r="H940" i="5" s="1"/>
  <c r="I940" i="5" s="1"/>
  <c r="I940" i="11" s="1"/>
  <c r="AC583" i="5"/>
  <c r="AE583" i="5"/>
  <c r="H583" i="5" s="1"/>
  <c r="I583" i="5" s="1"/>
  <c r="I583" i="12" s="1"/>
  <c r="AE646" i="5"/>
  <c r="H646" i="5" s="1"/>
  <c r="AD646" i="5"/>
  <c r="AC646" i="5"/>
  <c r="AH588" i="5"/>
  <c r="AJ588" i="5"/>
  <c r="R588" i="5" s="1"/>
  <c r="S588" i="5" s="1"/>
  <c r="AI588" i="5"/>
  <c r="AE280" i="5"/>
  <c r="H280" i="5" s="1"/>
  <c r="H280" i="11" s="1"/>
  <c r="AD280" i="5"/>
  <c r="AC280" i="5"/>
  <c r="AE561" i="5"/>
  <c r="H561" i="5" s="1"/>
  <c r="I561" i="5" s="1"/>
  <c r="AC561" i="5"/>
  <c r="AD561" i="5"/>
  <c r="AI250" i="5"/>
  <c r="AH250" i="5"/>
  <c r="AJ250" i="5"/>
  <c r="R250" i="5" s="1"/>
  <c r="AE497" i="5"/>
  <c r="H497" i="5" s="1"/>
  <c r="AC497" i="5"/>
  <c r="AD497" i="5"/>
  <c r="AD104" i="5"/>
  <c r="AE104" i="5"/>
  <c r="H104" i="5" s="1"/>
  <c r="I104" i="5" s="1"/>
  <c r="I104" i="12" s="1"/>
  <c r="AC104" i="5"/>
  <c r="AC916" i="5"/>
  <c r="AE916" i="5"/>
  <c r="H916" i="5" s="1"/>
  <c r="H916" i="12" s="1"/>
  <c r="AD916" i="5"/>
  <c r="AD76" i="5"/>
  <c r="AE76" i="5"/>
  <c r="H76" i="5" s="1"/>
  <c r="AE917" i="5"/>
  <c r="H917" i="5" s="1"/>
  <c r="AD917" i="5"/>
  <c r="AC917" i="5"/>
  <c r="AD74" i="5"/>
  <c r="AE74" i="5"/>
  <c r="H74" i="5" s="1"/>
  <c r="I74" i="5" s="1"/>
  <c r="I74" i="12" s="1"/>
  <c r="AC74" i="5"/>
  <c r="AD514" i="5"/>
  <c r="AC514" i="5"/>
  <c r="AE514" i="5"/>
  <c r="H514" i="5" s="1"/>
  <c r="AJ411" i="5"/>
  <c r="R411" i="5" s="1"/>
  <c r="AI411" i="5"/>
  <c r="AH411" i="5"/>
  <c r="AD536" i="5"/>
  <c r="AC536" i="5"/>
  <c r="AE536" i="5"/>
  <c r="H536" i="5" s="1"/>
  <c r="H536" i="11" s="1"/>
  <c r="AH120" i="5"/>
  <c r="AI120" i="5"/>
  <c r="AH475" i="5"/>
  <c r="AJ475" i="5"/>
  <c r="R475" i="5" s="1"/>
  <c r="S475" i="5" s="1"/>
  <c r="S475" i="11" s="1"/>
  <c r="AI475" i="5"/>
  <c r="AJ671" i="5"/>
  <c r="R671" i="5" s="1"/>
  <c r="AH671" i="5"/>
  <c r="AI671" i="5"/>
  <c r="AE277" i="5"/>
  <c r="H277" i="5" s="1"/>
  <c r="AD277" i="5"/>
  <c r="AC277" i="5"/>
  <c r="AH875" i="5"/>
  <c r="AI875" i="5"/>
  <c r="AJ875" i="5"/>
  <c r="R875" i="5" s="1"/>
  <c r="AC559" i="5"/>
  <c r="AD559" i="5"/>
  <c r="AE559" i="5"/>
  <c r="H559" i="5" s="1"/>
  <c r="I559" i="5" s="1"/>
  <c r="I559" i="11" s="1"/>
  <c r="AI451" i="5"/>
  <c r="AJ451" i="5"/>
  <c r="R451" i="5" s="1"/>
  <c r="AH451" i="5"/>
  <c r="AE742" i="5"/>
  <c r="H742" i="5" s="1"/>
  <c r="AD742" i="5"/>
  <c r="AC742" i="5"/>
  <c r="AH910" i="5"/>
  <c r="AI910" i="5"/>
  <c r="AJ910" i="5"/>
  <c r="R910" i="5" s="1"/>
  <c r="S910" i="5" s="1"/>
  <c r="AD893" i="5"/>
  <c r="AC893" i="5"/>
  <c r="AE893" i="5"/>
  <c r="H893" i="5" s="1"/>
  <c r="I893" i="5" s="1"/>
  <c r="AE475" i="5"/>
  <c r="H475" i="5" s="1"/>
  <c r="AD475" i="5"/>
  <c r="AC475" i="5"/>
  <c r="AJ323" i="5"/>
  <c r="R323" i="5" s="1"/>
  <c r="AI323" i="5"/>
  <c r="AH323" i="5"/>
  <c r="AJ888" i="5"/>
  <c r="R888" i="5" s="1"/>
  <c r="AH888" i="5"/>
  <c r="AJ407" i="5"/>
  <c r="R407" i="5" s="1"/>
  <c r="AI407" i="5"/>
  <c r="AH407" i="5"/>
  <c r="AD470" i="5"/>
  <c r="AC470" i="5"/>
  <c r="AE470" i="5"/>
  <c r="H470" i="5" s="1"/>
  <c r="I470" i="5" s="1"/>
  <c r="I470" i="11" s="1"/>
  <c r="AJ1021" i="5"/>
  <c r="R1021" i="5" s="1"/>
  <c r="S1021" i="5" s="1"/>
  <c r="AI1021" i="5"/>
  <c r="AH1021" i="5"/>
  <c r="AH961" i="5"/>
  <c r="AI961" i="5"/>
  <c r="AJ961" i="5"/>
  <c r="R961" i="5" s="1"/>
  <c r="R961" i="11" s="1"/>
  <c r="AD985" i="5"/>
  <c r="AC985" i="5"/>
  <c r="AE985" i="5"/>
  <c r="H985" i="5" s="1"/>
  <c r="H985" i="11" s="1"/>
  <c r="AJ672" i="5"/>
  <c r="R672" i="5" s="1"/>
  <c r="AH672" i="5"/>
  <c r="AH60" i="5"/>
  <c r="AI60" i="5"/>
  <c r="AD802" i="5"/>
  <c r="AC802" i="5"/>
  <c r="AE802" i="5"/>
  <c r="H802" i="5" s="1"/>
  <c r="AE186" i="5"/>
  <c r="H186" i="5" s="1"/>
  <c r="I186" i="5" s="1"/>
  <c r="AD186" i="5"/>
  <c r="AC186" i="5"/>
  <c r="AD784" i="5"/>
  <c r="AE784" i="5"/>
  <c r="H784" i="5" s="1"/>
  <c r="I784" i="5" s="1"/>
  <c r="I784" i="12" s="1"/>
  <c r="AC215" i="5"/>
  <c r="AE215" i="5"/>
  <c r="H215" i="5" s="1"/>
  <c r="H215" i="11" s="1"/>
  <c r="AD215" i="5"/>
  <c r="AH39" i="5"/>
  <c r="AI39" i="5"/>
  <c r="AH1001" i="5"/>
  <c r="AI1001" i="5"/>
  <c r="AI493" i="5"/>
  <c r="AJ493" i="5"/>
  <c r="R493" i="5" s="1"/>
  <c r="R493" i="11" s="1"/>
  <c r="AH493" i="5"/>
  <c r="AC140" i="5"/>
  <c r="AD140" i="5"/>
  <c r="AE140" i="5"/>
  <c r="H140" i="5" s="1"/>
  <c r="I140" i="5" s="1"/>
  <c r="I140" i="11" s="1"/>
  <c r="AD1020" i="5"/>
  <c r="AC1020" i="5"/>
  <c r="AI980" i="5"/>
  <c r="AJ980" i="5"/>
  <c r="R980" i="5" s="1"/>
  <c r="S980" i="5" s="1"/>
  <c r="AI872" i="5"/>
  <c r="AJ872" i="5"/>
  <c r="R872" i="5" s="1"/>
  <c r="R872" i="11" s="1"/>
  <c r="AH872" i="5"/>
  <c r="AI211" i="5"/>
  <c r="AJ211" i="5"/>
  <c r="R211" i="5" s="1"/>
  <c r="S211" i="5" s="1"/>
  <c r="AH211" i="5"/>
  <c r="AI383" i="5"/>
  <c r="AH383" i="5"/>
  <c r="AH866" i="5"/>
  <c r="AI866" i="5"/>
  <c r="AJ866" i="5"/>
  <c r="R866" i="5" s="1"/>
  <c r="S866" i="5" s="1"/>
  <c r="S866" i="11" s="1"/>
  <c r="AH897" i="5"/>
  <c r="AJ897" i="5"/>
  <c r="R897" i="5" s="1"/>
  <c r="S897" i="5" s="1"/>
  <c r="AI897" i="5"/>
  <c r="AH605" i="5"/>
  <c r="AI605" i="5"/>
  <c r="AI654" i="5"/>
  <c r="AH654" i="5"/>
  <c r="AJ654" i="5"/>
  <c r="R654" i="5" s="1"/>
  <c r="S654" i="5" s="1"/>
  <c r="AC1089" i="5"/>
  <c r="AD1089" i="5"/>
  <c r="AE1089" i="5"/>
  <c r="H1089" i="5" s="1"/>
  <c r="H1089" i="11" s="1"/>
  <c r="AH295" i="5"/>
  <c r="AI295" i="5"/>
  <c r="AJ295" i="5"/>
  <c r="R295" i="5" s="1"/>
  <c r="S295" i="5" s="1"/>
  <c r="AC721" i="5"/>
  <c r="AD721" i="5"/>
  <c r="AE477" i="5"/>
  <c r="H477" i="5" s="1"/>
  <c r="AD477" i="5"/>
  <c r="AC737" i="5"/>
  <c r="AE737" i="5"/>
  <c r="H737" i="5" s="1"/>
  <c r="I737" i="5" s="1"/>
  <c r="I737" i="12" s="1"/>
  <c r="AD737" i="5"/>
  <c r="AH33" i="5"/>
  <c r="AJ33" i="5"/>
  <c r="R33" i="5" s="1"/>
  <c r="R33" i="11" s="1"/>
  <c r="AI33" i="5"/>
  <c r="AH166" i="5"/>
  <c r="AJ166" i="5"/>
  <c r="R166" i="5" s="1"/>
  <c r="S166" i="5" s="1"/>
  <c r="AD803" i="5"/>
  <c r="AE803" i="5"/>
  <c r="H803" i="5" s="1"/>
  <c r="I803" i="5" s="1"/>
  <c r="AC803" i="5"/>
  <c r="AD651" i="5"/>
  <c r="AE651" i="5"/>
  <c r="H651" i="5" s="1"/>
  <c r="H651" i="12" s="1"/>
  <c r="AC651" i="5"/>
  <c r="AC961" i="5"/>
  <c r="AD961" i="5"/>
  <c r="AE827" i="5"/>
  <c r="H827" i="5" s="1"/>
  <c r="AC827" i="5"/>
  <c r="AD827" i="5"/>
  <c r="AI765" i="5"/>
  <c r="AJ765" i="5"/>
  <c r="R765" i="5" s="1"/>
  <c r="S765" i="5" s="1"/>
  <c r="S765" i="12" s="1"/>
  <c r="AH1073" i="5"/>
  <c r="AJ1073" i="5"/>
  <c r="R1073" i="5" s="1"/>
  <c r="S1073" i="5" s="1"/>
  <c r="S1073" i="12" s="1"/>
  <c r="AI1073" i="5"/>
  <c r="AJ514" i="5"/>
  <c r="R514" i="5" s="1"/>
  <c r="AI514" i="5"/>
  <c r="AH514" i="5"/>
  <c r="AI1066" i="5"/>
  <c r="AJ1066" i="5"/>
  <c r="R1066" i="5" s="1"/>
  <c r="S1066" i="5" s="1"/>
  <c r="S1066" i="12" s="1"/>
  <c r="AH1066" i="5"/>
  <c r="AD193" i="5"/>
  <c r="AE193" i="5"/>
  <c r="H193" i="5" s="1"/>
  <c r="AC193" i="5"/>
  <c r="AH676" i="5"/>
  <c r="AJ676" i="5"/>
  <c r="R676" i="5" s="1"/>
  <c r="S676" i="5" s="1"/>
  <c r="S676" i="12" s="1"/>
  <c r="AD1006" i="5"/>
  <c r="AE1006" i="5"/>
  <c r="H1006" i="5" s="1"/>
  <c r="I1006" i="5" s="1"/>
  <c r="AH979" i="5"/>
  <c r="AI979" i="5"/>
  <c r="AH187" i="5"/>
  <c r="AI187" i="5"/>
  <c r="AJ187" i="5"/>
  <c r="R187" i="5" s="1"/>
  <c r="R187" i="12" s="1"/>
  <c r="AH801" i="5"/>
  <c r="AI801" i="5"/>
  <c r="AJ801" i="5"/>
  <c r="R801" i="5" s="1"/>
  <c r="S801" i="5" s="1"/>
  <c r="S801" i="12" s="1"/>
  <c r="AI589" i="5"/>
  <c r="AH589" i="5"/>
  <c r="AJ589" i="5"/>
  <c r="R589" i="5" s="1"/>
  <c r="R589" i="12" s="1"/>
  <c r="AE626" i="11"/>
  <c r="AH896" i="11"/>
  <c r="AI896" i="11"/>
  <c r="AJ896" i="11"/>
  <c r="AC320" i="11"/>
  <c r="AE320" i="11"/>
  <c r="AD320" i="11"/>
  <c r="AI386" i="11"/>
  <c r="AD384" i="11"/>
  <c r="AE384" i="11"/>
  <c r="AC384" i="11"/>
  <c r="AH165" i="11"/>
  <c r="AJ763" i="11"/>
  <c r="AH763" i="11"/>
  <c r="AI763" i="11"/>
  <c r="AH214" i="11"/>
  <c r="AI214" i="11"/>
  <c r="AI646" i="11"/>
  <c r="AD654" i="11"/>
  <c r="AE741" i="11"/>
  <c r="AC741" i="11"/>
  <c r="AD741" i="11"/>
  <c r="AE383" i="11"/>
  <c r="AC383" i="11"/>
  <c r="AD383" i="11"/>
  <c r="AE499" i="11"/>
  <c r="AH670" i="11"/>
  <c r="AD759" i="11"/>
  <c r="AE759" i="11"/>
  <c r="AH910" i="11"/>
  <c r="AI910" i="11"/>
  <c r="AJ910" i="11"/>
  <c r="AD867" i="11"/>
  <c r="AE867" i="11"/>
  <c r="AC867" i="11"/>
  <c r="AH407" i="11"/>
  <c r="AI407" i="11"/>
  <c r="AJ407" i="11"/>
  <c r="AD539" i="11"/>
  <c r="AE539" i="11"/>
  <c r="AC539" i="11"/>
  <c r="AC603" i="11"/>
  <c r="AE603" i="11"/>
  <c r="AD603" i="11"/>
  <c r="AE563" i="11"/>
  <c r="AD563" i="11"/>
  <c r="AC563" i="11"/>
  <c r="AD676" i="11"/>
  <c r="AE676" i="11"/>
  <c r="AC676" i="11"/>
  <c r="AH294" i="11"/>
  <c r="AI294" i="11"/>
  <c r="AJ294" i="11"/>
  <c r="AJ39" i="5"/>
  <c r="R39" i="5" s="1"/>
  <c r="R39" i="11" s="1"/>
  <c r="AH955" i="5"/>
  <c r="I961" i="5"/>
  <c r="I961" i="11" s="1"/>
  <c r="H961" i="11"/>
  <c r="AJ120" i="5"/>
  <c r="R120" i="5" s="1"/>
  <c r="AI918" i="5"/>
  <c r="S538" i="5"/>
  <c r="R538" i="12"/>
  <c r="R235" i="11"/>
  <c r="AI212" i="11"/>
  <c r="AC629" i="11"/>
  <c r="AE629" i="11"/>
  <c r="AD629" i="11"/>
  <c r="AI540" i="11"/>
  <c r="AJ540" i="11"/>
  <c r="AH540" i="11"/>
  <c r="AB608" i="11"/>
  <c r="AB81" i="11"/>
  <c r="AE256" i="11"/>
  <c r="AC256" i="11"/>
  <c r="AE59" i="5"/>
  <c r="H59" i="5" s="1"/>
  <c r="I59" i="5" s="1"/>
  <c r="AE432" i="11"/>
  <c r="AC432" i="11"/>
  <c r="AD253" i="11"/>
  <c r="AE253" i="11"/>
  <c r="AC959" i="5"/>
  <c r="AC76" i="5"/>
  <c r="AE760" i="5"/>
  <c r="H760" i="5" s="1"/>
  <c r="AC760" i="5"/>
  <c r="AD760" i="5"/>
  <c r="I984" i="5"/>
  <c r="H984" i="11"/>
  <c r="AE75" i="5"/>
  <c r="H75" i="5" s="1"/>
  <c r="AD75" i="5"/>
  <c r="S324" i="5"/>
  <c r="R324" i="12"/>
  <c r="AD383" i="5"/>
  <c r="AC383" i="5"/>
  <c r="AE383" i="5"/>
  <c r="H383" i="5" s="1"/>
  <c r="AJ59" i="5"/>
  <c r="R59" i="5" s="1"/>
  <c r="AI59" i="5"/>
  <c r="AH59" i="5"/>
  <c r="AE193" i="11"/>
  <c r="AC96" i="11"/>
  <c r="AE448" i="11"/>
  <c r="AD448" i="11"/>
  <c r="AD844" i="11"/>
  <c r="AD823" i="11"/>
  <c r="AE823" i="11"/>
  <c r="AC823" i="11"/>
  <c r="AI955" i="11"/>
  <c r="AH955" i="11"/>
  <c r="AJ955" i="11"/>
  <c r="AC471" i="11"/>
  <c r="AD471" i="11"/>
  <c r="AE471" i="11"/>
  <c r="AC1049" i="11"/>
  <c r="AE1049" i="11"/>
  <c r="AI692" i="11"/>
  <c r="AH692" i="11"/>
  <c r="AJ692" i="11"/>
  <c r="AJ1067" i="11"/>
  <c r="AH1067" i="11"/>
  <c r="AI1067" i="11"/>
  <c r="AE851" i="11"/>
  <c r="AD851" i="11"/>
  <c r="AE632" i="11"/>
  <c r="AC632" i="11"/>
  <c r="AD632" i="11"/>
  <c r="AI605" i="11"/>
  <c r="AH605" i="11"/>
  <c r="AJ675" i="11"/>
  <c r="AH675" i="11"/>
  <c r="AC962" i="11"/>
  <c r="AE962" i="11"/>
  <c r="AI1051" i="11"/>
  <c r="AJ1051" i="11"/>
  <c r="AC628" i="11"/>
  <c r="AD628" i="11"/>
  <c r="AC698" i="11"/>
  <c r="AE698" i="11"/>
  <c r="AI868" i="11"/>
  <c r="AJ868" i="11"/>
  <c r="AH868" i="11"/>
  <c r="AE1029" i="11"/>
  <c r="AD1029" i="11"/>
  <c r="AC1029" i="11"/>
  <c r="AJ713" i="11"/>
  <c r="AH16" i="11"/>
  <c r="AI16" i="11"/>
  <c r="AD14" i="11"/>
  <c r="AC14" i="11"/>
  <c r="AE14" i="11"/>
  <c r="AC918" i="11"/>
  <c r="AD918" i="11"/>
  <c r="AC411" i="11"/>
  <c r="AJ742" i="11"/>
  <c r="AH742" i="11"/>
  <c r="AI742" i="11"/>
  <c r="AD633" i="11"/>
  <c r="AE633" i="11"/>
  <c r="AC633" i="11"/>
  <c r="AJ671" i="11"/>
  <c r="AI671" i="11"/>
  <c r="AH671" i="11"/>
  <c r="AI610" i="11"/>
  <c r="AJ610" i="11"/>
  <c r="AH918" i="11"/>
  <c r="AI918" i="11"/>
  <c r="AJ918" i="11"/>
  <c r="AH781" i="11"/>
  <c r="AE582" i="11"/>
  <c r="AC582" i="11"/>
  <c r="AH170" i="11"/>
  <c r="AJ170" i="11"/>
  <c r="AI170" i="11"/>
  <c r="AB806" i="11"/>
  <c r="AB37" i="11"/>
  <c r="AB676" i="11"/>
  <c r="AB781" i="11"/>
  <c r="AB713" i="11"/>
  <c r="AB121" i="11"/>
  <c r="AB714" i="11"/>
  <c r="AB940" i="11"/>
  <c r="AB500" i="11"/>
  <c r="AB1027" i="11"/>
  <c r="AB185" i="11"/>
  <c r="AB15" i="11"/>
  <c r="AB320" i="11"/>
  <c r="AB344" i="11"/>
  <c r="AB717" i="11"/>
  <c r="AB96" i="11"/>
  <c r="AB677" i="11"/>
  <c r="AB189" i="11"/>
  <c r="AB521" i="11"/>
  <c r="AB166" i="11"/>
  <c r="AB12" i="11"/>
  <c r="AB607" i="11"/>
  <c r="AB786" i="11"/>
  <c r="AB697" i="11"/>
  <c r="AD962" i="11"/>
  <c r="AJ605" i="11"/>
  <c r="AD102" i="11"/>
  <c r="I16" i="5"/>
  <c r="AD852" i="11"/>
  <c r="AE852" i="11"/>
  <c r="AD690" i="11"/>
  <c r="AC448" i="11"/>
  <c r="AE628" i="11"/>
  <c r="AC851" i="11"/>
  <c r="AD1049" i="11"/>
  <c r="AI675" i="11"/>
  <c r="AJ448" i="12"/>
  <c r="AH165" i="12"/>
  <c r="AC77" i="11"/>
  <c r="AH1065" i="12"/>
  <c r="AD475" i="11"/>
  <c r="AJ721" i="11"/>
  <c r="AC780" i="12"/>
  <c r="AE800" i="11"/>
  <c r="AC32" i="11"/>
  <c r="AI273" i="11"/>
  <c r="AD697" i="11"/>
  <c r="AC604" i="11"/>
  <c r="AD77" i="11"/>
  <c r="I721" i="11"/>
  <c r="AJ1065" i="12"/>
  <c r="AC475" i="11"/>
  <c r="AD800" i="11"/>
  <c r="AH853" i="11"/>
  <c r="AI457" i="11"/>
  <c r="AE1093" i="11"/>
  <c r="AH1026" i="11"/>
  <c r="AJ983" i="11"/>
  <c r="AD604" i="11"/>
  <c r="AC697" i="11"/>
  <c r="AI853" i="11"/>
  <c r="AH457" i="11"/>
  <c r="AE742" i="11"/>
  <c r="AH720" i="11"/>
  <c r="AI1026" i="11"/>
  <c r="AJ807" i="11"/>
  <c r="S31" i="5"/>
  <c r="R31" i="11"/>
  <c r="R31" i="12"/>
  <c r="AH785" i="11"/>
  <c r="AI321" i="11"/>
  <c r="AD716" i="11"/>
  <c r="AD1006" i="11"/>
  <c r="AE740" i="11"/>
  <c r="AJ720" i="11"/>
  <c r="AI32" i="11"/>
  <c r="AH807" i="11"/>
  <c r="AE853" i="11"/>
  <c r="AE1006" i="11"/>
  <c r="AC516" i="11"/>
  <c r="AE142" i="11"/>
  <c r="AE716" i="11"/>
  <c r="I119" i="5"/>
  <c r="H119" i="12"/>
  <c r="H119" i="11"/>
  <c r="AH913" i="11"/>
  <c r="AJ913" i="11"/>
  <c r="AH54" i="11"/>
  <c r="AH517" i="12"/>
  <c r="AJ165" i="12"/>
  <c r="AI470" i="11"/>
  <c r="AD211" i="11"/>
  <c r="AC742" i="11"/>
  <c r="AC105" i="11"/>
  <c r="AD853" i="11"/>
  <c r="S74" i="11"/>
  <c r="AH321" i="11"/>
  <c r="AH1002" i="11"/>
  <c r="AC740" i="11"/>
  <c r="AC1093" i="11"/>
  <c r="AJ32" i="11"/>
  <c r="AI983" i="11"/>
  <c r="AE935" i="12"/>
  <c r="AE147" i="11"/>
  <c r="AJ1070" i="11"/>
  <c r="AI631" i="11"/>
  <c r="AH274" i="11"/>
  <c r="AD493" i="11"/>
  <c r="AD780" i="12"/>
  <c r="AH631" i="11"/>
  <c r="AH543" i="11"/>
  <c r="AJ122" i="11"/>
  <c r="AI411" i="12"/>
  <c r="AI1070" i="11"/>
  <c r="AD369" i="11"/>
  <c r="AD210" i="11"/>
  <c r="AH411" i="12"/>
  <c r="AE295" i="12"/>
  <c r="AE588" i="11"/>
  <c r="AH870" i="11"/>
  <c r="AD676" i="12"/>
  <c r="AI274" i="11"/>
  <c r="AD588" i="11"/>
  <c r="AJ889" i="11"/>
  <c r="AC147" i="11"/>
  <c r="AE493" i="11"/>
  <c r="AI80" i="12"/>
  <c r="AH346" i="11"/>
  <c r="AC124" i="12"/>
  <c r="AI985" i="12"/>
  <c r="H721" i="12"/>
  <c r="AE124" i="12"/>
  <c r="AD758" i="12"/>
  <c r="AJ985" i="12"/>
  <c r="AH697" i="12"/>
  <c r="AD1043" i="12"/>
  <c r="AJ697" i="12"/>
  <c r="AI184" i="12"/>
  <c r="AD648" i="11"/>
  <c r="AE519" i="11"/>
  <c r="AI982" i="11"/>
  <c r="AE1051" i="11"/>
  <c r="I448" i="12"/>
  <c r="AH383" i="11"/>
  <c r="AJ564" i="11"/>
  <c r="AE648" i="11"/>
  <c r="AH867" i="12"/>
  <c r="AH588" i="11"/>
  <c r="AJ383" i="11"/>
  <c r="AJ957" i="11"/>
  <c r="AJ981" i="11"/>
  <c r="AI582" i="12"/>
  <c r="AC450" i="11"/>
  <c r="AD1051" i="11"/>
  <c r="I479" i="11"/>
  <c r="R9" i="12"/>
  <c r="R1049" i="11"/>
  <c r="AE566" i="11"/>
  <c r="AI588" i="11"/>
  <c r="AE985" i="11"/>
  <c r="AD450" i="11"/>
  <c r="AI936" i="11"/>
  <c r="AD566" i="11"/>
  <c r="AC985" i="11"/>
  <c r="AD470" i="11"/>
  <c r="AJ39" i="11"/>
  <c r="AH936" i="11"/>
  <c r="AE470" i="11"/>
  <c r="AI39" i="11"/>
  <c r="AI1087" i="11"/>
  <c r="R539" i="11"/>
  <c r="AH75" i="12"/>
  <c r="AI493" i="12"/>
  <c r="S981" i="11"/>
  <c r="AJ301" i="11"/>
  <c r="AJ388" i="11"/>
  <c r="I786" i="5"/>
  <c r="I786" i="12" s="1"/>
  <c r="AH608" i="11"/>
  <c r="AI608" i="11"/>
  <c r="AD824" i="11"/>
  <c r="AH719" i="11"/>
  <c r="AI539" i="11"/>
  <c r="AH120" i="11"/>
  <c r="I670" i="11"/>
  <c r="AE824" i="11"/>
  <c r="AJ539" i="11"/>
  <c r="H786" i="12"/>
  <c r="AI301" i="11"/>
  <c r="AJ719" i="11"/>
  <c r="AI390" i="11"/>
  <c r="AJ390" i="11"/>
  <c r="AI382" i="11"/>
  <c r="AJ382" i="11"/>
  <c r="AJ844" i="12"/>
  <c r="AC1024" i="11"/>
  <c r="AI626" i="11"/>
  <c r="AI560" i="11"/>
  <c r="AJ935" i="11"/>
  <c r="AJ625" i="11"/>
  <c r="AI625" i="11"/>
  <c r="AH677" i="11"/>
  <c r="AH303" i="12"/>
  <c r="R1049" i="12"/>
  <c r="AC78" i="11"/>
  <c r="AC1001" i="11"/>
  <c r="AJ633" i="11"/>
  <c r="AJ147" i="11"/>
  <c r="AH674" i="11"/>
  <c r="S998" i="5"/>
  <c r="S998" i="12" s="1"/>
  <c r="AJ757" i="11"/>
  <c r="AI633" i="11"/>
  <c r="AH960" i="11"/>
  <c r="AI674" i="11"/>
  <c r="AD1001" i="11"/>
  <c r="S558" i="11"/>
  <c r="AH757" i="11"/>
  <c r="AE343" i="11"/>
  <c r="H961" i="12"/>
  <c r="AI960" i="11"/>
  <c r="AH560" i="11"/>
  <c r="AC1043" i="12"/>
  <c r="AJ872" i="11"/>
  <c r="AI699" i="11"/>
  <c r="AH277" i="11"/>
  <c r="AI277" i="11"/>
  <c r="AC162" i="11"/>
  <c r="AD451" i="11"/>
  <c r="AJ694" i="11"/>
  <c r="AD319" i="11"/>
  <c r="AC319" i="11"/>
  <c r="AH694" i="11"/>
  <c r="AC720" i="11"/>
  <c r="AH830" i="11"/>
  <c r="AI830" i="11"/>
  <c r="AJ830" i="11"/>
  <c r="AI388" i="11"/>
  <c r="AI934" i="11"/>
  <c r="AJ934" i="11"/>
  <c r="AH934" i="11"/>
  <c r="AJ1071" i="12"/>
  <c r="AJ120" i="11"/>
  <c r="AH322" i="11"/>
  <c r="AJ322" i="11"/>
  <c r="AI322" i="11"/>
  <c r="R60" i="12"/>
  <c r="AI1089" i="11"/>
  <c r="AJ602" i="11"/>
  <c r="AI602" i="11"/>
  <c r="AH602" i="11"/>
  <c r="AH954" i="11"/>
  <c r="AI954" i="11"/>
  <c r="AJ954" i="11"/>
  <c r="AI583" i="11"/>
  <c r="R941" i="11"/>
  <c r="AI346" i="11"/>
  <c r="AJ324" i="12"/>
  <c r="I695" i="5"/>
  <c r="I695" i="11" s="1"/>
  <c r="R981" i="11"/>
  <c r="I764" i="12"/>
  <c r="AD890" i="12"/>
  <c r="AC890" i="12"/>
  <c r="I404" i="11"/>
  <c r="R210" i="12"/>
  <c r="AH148" i="12"/>
  <c r="AI147" i="12"/>
  <c r="AI676" i="12"/>
  <c r="AE303" i="12"/>
  <c r="AH147" i="12"/>
  <c r="AC298" i="12"/>
  <c r="H360" i="12"/>
  <c r="I360" i="5"/>
  <c r="I360" i="12" s="1"/>
  <c r="H339" i="11"/>
  <c r="AJ1005" i="12"/>
  <c r="R60" i="11"/>
  <c r="H296" i="12"/>
  <c r="R76" i="12"/>
  <c r="AJ582" i="12"/>
  <c r="I787" i="11"/>
  <c r="I296" i="12"/>
  <c r="R558" i="12"/>
  <c r="R558" i="11"/>
  <c r="H695" i="11"/>
  <c r="AH584" i="12"/>
  <c r="AJ148" i="12"/>
  <c r="AI977" i="12"/>
  <c r="AH977" i="12"/>
  <c r="AI783" i="12"/>
  <c r="R981" i="12"/>
  <c r="AJ783" i="12"/>
  <c r="I171" i="12"/>
  <c r="AJ848" i="12"/>
  <c r="H778" i="11"/>
  <c r="H778" i="12"/>
  <c r="AC17" i="12"/>
  <c r="AC147" i="12"/>
  <c r="AJ867" i="12"/>
  <c r="AI477" i="12"/>
  <c r="R215" i="11"/>
  <c r="I340" i="11"/>
  <c r="AC956" i="12"/>
  <c r="AE582" i="12"/>
  <c r="R74" i="12"/>
  <c r="AD956" i="12"/>
  <c r="AI998" i="12"/>
  <c r="AJ144" i="12"/>
  <c r="AE649" i="12"/>
  <c r="AH999" i="12"/>
  <c r="AJ998" i="12"/>
  <c r="AI869" i="12"/>
  <c r="AI273" i="12"/>
  <c r="AI232" i="12"/>
  <c r="H184" i="12"/>
  <c r="AD544" i="12"/>
  <c r="R74" i="11"/>
  <c r="AJ232" i="12"/>
  <c r="AC582" i="12"/>
  <c r="AI54" i="12"/>
  <c r="AI910" i="12"/>
  <c r="AI53" i="12"/>
  <c r="AE584" i="12"/>
  <c r="AH588" i="12"/>
  <c r="AJ54" i="12"/>
  <c r="AJ79" i="12"/>
  <c r="AD1005" i="12"/>
  <c r="AI79" i="12"/>
  <c r="AI829" i="12"/>
  <c r="AE932" i="12"/>
  <c r="AJ999" i="12"/>
  <c r="AC932" i="12"/>
  <c r="AD475" i="12"/>
  <c r="H670" i="11"/>
  <c r="R1004" i="12"/>
  <c r="AC670" i="12"/>
  <c r="AJ959" i="12"/>
  <c r="H670" i="12"/>
  <c r="AJ758" i="12"/>
  <c r="AE670" i="12"/>
  <c r="AH477" i="12"/>
  <c r="AJ765" i="12"/>
  <c r="AH456" i="12"/>
  <c r="I778" i="11"/>
  <c r="AC1021" i="12"/>
  <c r="H126" i="11"/>
  <c r="R277" i="12"/>
  <c r="AH412" i="12"/>
  <c r="AD869" i="12"/>
  <c r="H721" i="11"/>
  <c r="S519" i="5"/>
  <c r="AI1045" i="12"/>
  <c r="AI1002" i="12"/>
  <c r="AC875" i="12"/>
  <c r="I366" i="5"/>
  <c r="I366" i="11" s="1"/>
  <c r="AJ958" i="12"/>
  <c r="AH1002" i="12"/>
  <c r="AH958" i="12"/>
  <c r="AH939" i="12"/>
  <c r="H809" i="11"/>
  <c r="AE60" i="12"/>
  <c r="AJ939" i="12"/>
  <c r="AJ1073" i="12"/>
  <c r="AI852" i="12"/>
  <c r="AD60" i="12"/>
  <c r="AH1073" i="12"/>
  <c r="AH852" i="12"/>
  <c r="AH955" i="12"/>
  <c r="R319" i="11"/>
  <c r="AD875" i="12"/>
  <c r="AH9" i="12"/>
  <c r="AI1089" i="12"/>
  <c r="H278" i="12"/>
  <c r="AH1089" i="12"/>
  <c r="AE79" i="12"/>
  <c r="S54" i="12"/>
  <c r="R831" i="11"/>
  <c r="AI39" i="12"/>
  <c r="AD559" i="12"/>
  <c r="AJ39" i="12"/>
  <c r="R383" i="11"/>
  <c r="AC559" i="12"/>
  <c r="I565" i="12"/>
  <c r="AJ676" i="12"/>
  <c r="R383" i="12"/>
  <c r="AI959" i="12"/>
  <c r="AH829" i="12"/>
  <c r="AE475" i="12"/>
  <c r="S851" i="12"/>
  <c r="H1020" i="11"/>
  <c r="AI448" i="12"/>
  <c r="AD295" i="12"/>
  <c r="AE298" i="12"/>
  <c r="AH273" i="12"/>
  <c r="R319" i="12"/>
  <c r="AH888" i="12"/>
  <c r="AJ567" i="12"/>
  <c r="AJ75" i="12"/>
  <c r="AH628" i="12"/>
  <c r="AD646" i="12"/>
  <c r="AE1021" i="12"/>
  <c r="AJ478" i="12"/>
  <c r="AI888" i="12"/>
  <c r="H171" i="12"/>
  <c r="H404" i="11"/>
  <c r="H126" i="12"/>
  <c r="AH761" i="12"/>
  <c r="AH1021" i="12"/>
  <c r="H171" i="11"/>
  <c r="AI934" i="12"/>
  <c r="R739" i="11"/>
  <c r="S739" i="5"/>
  <c r="H404" i="12"/>
  <c r="AE758" i="12"/>
  <c r="AJ869" i="12"/>
  <c r="AH34" i="12"/>
  <c r="AI758" i="12"/>
  <c r="AC852" i="12"/>
  <c r="AD272" i="12"/>
  <c r="AH384" i="12"/>
  <c r="AH765" i="12"/>
  <c r="AH80" i="12"/>
  <c r="AE544" i="12"/>
  <c r="AH299" i="12"/>
  <c r="AH1069" i="12"/>
  <c r="AH119" i="12"/>
  <c r="AJ588" i="12"/>
  <c r="R32" i="11"/>
  <c r="R806" i="11"/>
  <c r="H867" i="12"/>
  <c r="AJ250" i="12"/>
  <c r="AI761" i="12"/>
  <c r="AH560" i="12"/>
  <c r="AJ1045" i="12"/>
  <c r="AJ955" i="12"/>
  <c r="AH936" i="12"/>
  <c r="H648" i="11"/>
  <c r="AI936" i="12"/>
  <c r="AH606" i="12"/>
  <c r="H648" i="12"/>
  <c r="AH919" i="12"/>
  <c r="AI303" i="12"/>
  <c r="AJ934" i="12"/>
  <c r="AJ560" i="12"/>
  <c r="AI606" i="12"/>
  <c r="AJ412" i="12"/>
  <c r="R229" i="11"/>
  <c r="R32" i="12"/>
  <c r="H867" i="11"/>
  <c r="AC303" i="12"/>
  <c r="AH478" i="12"/>
  <c r="AI584" i="12"/>
  <c r="R998" i="11"/>
  <c r="AC9" i="12"/>
  <c r="AE9" i="12"/>
  <c r="I1020" i="12"/>
  <c r="I1020" i="11"/>
  <c r="R54" i="12"/>
  <c r="R54" i="11"/>
  <c r="H1020" i="12"/>
  <c r="R669" i="11"/>
  <c r="R825" i="11"/>
  <c r="I800" i="5"/>
  <c r="R825" i="12"/>
  <c r="AJ1021" i="12"/>
  <c r="AC79" i="12"/>
  <c r="AJ1069" i="12"/>
  <c r="AI1051" i="12"/>
  <c r="AE607" i="12"/>
  <c r="AI1071" i="12"/>
  <c r="AJ34" i="12"/>
  <c r="AC11" i="12"/>
  <c r="R105" i="12"/>
  <c r="AD607" i="12"/>
  <c r="AH983" i="12"/>
  <c r="AC407" i="12"/>
  <c r="AH516" i="12"/>
  <c r="AI983" i="12"/>
  <c r="AE407" i="12"/>
  <c r="AJ384" i="12"/>
  <c r="AH144" i="12"/>
  <c r="AJ101" i="12"/>
  <c r="AJ236" i="12"/>
  <c r="AE628" i="12"/>
  <c r="AD935" i="12"/>
  <c r="AH910" i="12"/>
  <c r="AE869" i="12"/>
  <c r="AC632" i="12"/>
  <c r="AC191" i="12"/>
  <c r="S539" i="5"/>
  <c r="S539" i="11" s="1"/>
  <c r="AI517" i="12"/>
  <c r="AD584" i="12"/>
  <c r="AI9" i="12"/>
  <c r="AE1003" i="12"/>
  <c r="AC938" i="12"/>
  <c r="AI649" i="12"/>
  <c r="AI848" i="12"/>
  <c r="AC1003" i="12"/>
  <c r="AE938" i="12"/>
  <c r="I809" i="5"/>
  <c r="AJ628" i="12"/>
  <c r="AD692" i="12"/>
  <c r="AJ184" i="12"/>
  <c r="AI104" i="12"/>
  <c r="S605" i="5"/>
  <c r="R605" i="11"/>
  <c r="R605" i="12"/>
  <c r="S1001" i="5"/>
  <c r="R1001" i="11"/>
  <c r="R1001" i="12"/>
  <c r="AC692" i="12"/>
  <c r="I13" i="5"/>
  <c r="H13" i="12"/>
  <c r="H13" i="11"/>
  <c r="AJ81" i="12"/>
  <c r="I498" i="5"/>
  <c r="H498" i="12"/>
  <c r="H498" i="11"/>
  <c r="S874" i="5"/>
  <c r="R874" i="12"/>
  <c r="R874" i="11"/>
  <c r="AH81" i="12"/>
  <c r="I1004" i="5"/>
  <c r="H1004" i="11"/>
  <c r="H1004" i="12"/>
  <c r="I610" i="5"/>
  <c r="H610" i="12"/>
  <c r="H610" i="11"/>
  <c r="I230" i="5"/>
  <c r="H230" i="11"/>
  <c r="H230" i="12"/>
  <c r="S275" i="5"/>
  <c r="R275" i="12"/>
  <c r="R275" i="11"/>
  <c r="H629" i="11"/>
  <c r="I629" i="5"/>
  <c r="H629" i="12"/>
  <c r="AC649" i="12"/>
  <c r="AI429" i="12"/>
  <c r="AJ429" i="12"/>
  <c r="S870" i="5"/>
  <c r="R870" i="12"/>
  <c r="R870" i="11"/>
  <c r="H413" i="12"/>
  <c r="H413" i="11"/>
  <c r="I413" i="5"/>
  <c r="AI76" i="12"/>
  <c r="R606" i="12"/>
  <c r="R606" i="11"/>
  <c r="S606" i="5"/>
  <c r="S756" i="5"/>
  <c r="R756" i="11"/>
  <c r="R756" i="12"/>
  <c r="S718" i="5"/>
  <c r="R718" i="11"/>
  <c r="R718" i="12"/>
  <c r="I625" i="5"/>
  <c r="H625" i="11"/>
  <c r="H625" i="12"/>
  <c r="I61" i="5"/>
  <c r="H61" i="11"/>
  <c r="R299" i="11"/>
  <c r="S693" i="5"/>
  <c r="R693" i="12"/>
  <c r="R693" i="11"/>
  <c r="H785" i="12"/>
  <c r="H785" i="11"/>
  <c r="I785" i="5"/>
  <c r="R389" i="12"/>
  <c r="R389" i="11"/>
  <c r="S389" i="5"/>
  <c r="I185" i="5"/>
  <c r="H185" i="12"/>
  <c r="H185" i="11"/>
  <c r="H604" i="11"/>
  <c r="H604" i="12"/>
  <c r="I604" i="5"/>
  <c r="S184" i="5"/>
  <c r="R184" i="12"/>
  <c r="R184" i="11"/>
  <c r="AJ456" i="12"/>
  <c r="AD1029" i="12"/>
  <c r="AH715" i="12"/>
  <c r="AI521" i="12"/>
  <c r="AH521" i="12"/>
  <c r="AD147" i="12"/>
  <c r="AE431" i="12"/>
  <c r="AI228" i="12"/>
  <c r="AC431" i="12"/>
  <c r="AH228" i="12"/>
  <c r="AI698" i="12"/>
  <c r="AH649" i="12"/>
  <c r="AC915" i="12"/>
  <c r="AE915" i="12"/>
  <c r="AC272" i="12"/>
  <c r="AI1046" i="12"/>
  <c r="AI565" i="12"/>
  <c r="AI250" i="12"/>
  <c r="AH479" i="12"/>
  <c r="AI236" i="12"/>
  <c r="AI567" i="12"/>
  <c r="AC1005" i="12"/>
  <c r="AC646" i="12"/>
  <c r="AJ801" i="12"/>
  <c r="AH53" i="12"/>
  <c r="AD11" i="12"/>
  <c r="AH1046" i="12"/>
  <c r="AH565" i="12"/>
  <c r="AJ479" i="12"/>
  <c r="AC825" i="12"/>
  <c r="AH801" i="12"/>
  <c r="AH823" i="12"/>
  <c r="AC275" i="12"/>
  <c r="AI516" i="12"/>
  <c r="H188" i="12"/>
  <c r="AJ119" i="12"/>
  <c r="AH122" i="12"/>
  <c r="AE1029" i="12"/>
  <c r="AD825" i="12"/>
  <c r="AJ823" i="12"/>
  <c r="AE275" i="12"/>
  <c r="AJ299" i="12"/>
  <c r="AI844" i="12"/>
  <c r="AC235" i="12"/>
  <c r="AJ122" i="12"/>
  <c r="AI963" i="12"/>
  <c r="AH698" i="12"/>
  <c r="AE960" i="12"/>
  <c r="AE235" i="12"/>
  <c r="AH452" i="12"/>
  <c r="H411" i="11"/>
  <c r="AJ963" i="12"/>
  <c r="S369" i="12"/>
  <c r="H362" i="11"/>
  <c r="AD960" i="12"/>
  <c r="AI101" i="12"/>
  <c r="AI715" i="12"/>
  <c r="AJ452" i="12"/>
  <c r="AE852" i="12"/>
  <c r="H411" i="12"/>
  <c r="AB719" i="12"/>
  <c r="AB800" i="12"/>
  <c r="AB566" i="12"/>
  <c r="AB323" i="12"/>
  <c r="AB984" i="12"/>
  <c r="AB229" i="12"/>
  <c r="AB252" i="12"/>
  <c r="AB691" i="12"/>
  <c r="R956" i="12"/>
  <c r="R956" i="11"/>
  <c r="S956" i="5"/>
  <c r="I319" i="5"/>
  <c r="H319" i="11"/>
  <c r="H319" i="12"/>
  <c r="S848" i="5"/>
  <c r="R848" i="11"/>
  <c r="R848" i="12"/>
  <c r="I558" i="5"/>
  <c r="H558" i="12"/>
  <c r="H558" i="11"/>
  <c r="S1005" i="5"/>
  <c r="R1005" i="11"/>
  <c r="R1005" i="12"/>
  <c r="S979" i="5"/>
  <c r="R979" i="12"/>
  <c r="R979" i="11"/>
  <c r="I960" i="5"/>
  <c r="H960" i="12"/>
  <c r="H960" i="11"/>
  <c r="R917" i="11"/>
  <c r="R917" i="12"/>
  <c r="S917" i="5"/>
  <c r="AB545" i="12"/>
  <c r="AB960" i="12"/>
  <c r="AB650" i="12"/>
  <c r="AB540" i="12"/>
  <c r="AB187" i="12"/>
  <c r="AI272" i="12"/>
  <c r="AB163" i="12"/>
  <c r="AB254" i="12"/>
  <c r="AB1091" i="12"/>
  <c r="AB297" i="12"/>
  <c r="AB846" i="12"/>
  <c r="AB212" i="12"/>
  <c r="AB125" i="12"/>
  <c r="AB319" i="12"/>
  <c r="AB8" i="12"/>
  <c r="AD8" i="12" s="1"/>
  <c r="AE8" i="12" s="1"/>
  <c r="AJ272" i="12"/>
  <c r="AB828" i="12"/>
  <c r="AB1047" i="12"/>
  <c r="AB141" i="12"/>
  <c r="AB627" i="12"/>
  <c r="AB826" i="12"/>
  <c r="AB279" i="12"/>
  <c r="AB362" i="12"/>
  <c r="AB1049" i="12"/>
  <c r="AB409" i="12"/>
  <c r="AB17" i="12"/>
  <c r="AB317" i="12"/>
  <c r="AB648" i="12"/>
  <c r="AB956" i="12"/>
  <c r="AB1093" i="12"/>
  <c r="AC829" i="12"/>
  <c r="AJ76" i="12"/>
  <c r="AE191" i="12"/>
  <c r="AD829" i="12"/>
  <c r="AJ341" i="12"/>
  <c r="AH341" i="12"/>
  <c r="AC765" i="12"/>
  <c r="AD765" i="12"/>
  <c r="AC253" i="12"/>
  <c r="AD1046" i="12"/>
  <c r="AH520" i="12"/>
  <c r="AE1046" i="12"/>
  <c r="AI520" i="12"/>
  <c r="AJ670" i="12"/>
  <c r="AH104" i="12"/>
  <c r="AI670" i="12"/>
  <c r="S1065" i="12"/>
  <c r="AH933" i="12"/>
  <c r="AJ933" i="12"/>
  <c r="I868" i="11"/>
  <c r="I868" i="12"/>
  <c r="AH608" i="12"/>
  <c r="AJ608" i="12"/>
  <c r="AI608" i="12"/>
  <c r="AC608" i="12"/>
  <c r="AD608" i="12"/>
  <c r="AH1027" i="12"/>
  <c r="AI1027" i="12"/>
  <c r="AJ1027" i="12"/>
  <c r="AI651" i="12"/>
  <c r="AH651" i="12"/>
  <c r="AJ651" i="12"/>
  <c r="AH932" i="12"/>
  <c r="AI932" i="12"/>
  <c r="AJ932" i="12"/>
  <c r="AC1051" i="12"/>
  <c r="AD1051" i="12"/>
  <c r="AH16" i="12"/>
  <c r="AJ16" i="12"/>
  <c r="AC1045" i="12"/>
  <c r="AD1045" i="12"/>
  <c r="AE1045" i="12"/>
  <c r="AI646" i="12"/>
  <c r="AJ646" i="12"/>
  <c r="AE668" i="12"/>
  <c r="AC668" i="12"/>
  <c r="AD668" i="12"/>
  <c r="AJ433" i="12"/>
  <c r="AI433" i="12"/>
  <c r="AJ912" i="12"/>
  <c r="AH912" i="12"/>
  <c r="AI912" i="12"/>
  <c r="AD672" i="12"/>
  <c r="AC672" i="12"/>
  <c r="AE672" i="12"/>
  <c r="AJ235" i="12"/>
  <c r="AI235" i="12"/>
  <c r="AH235" i="12"/>
  <c r="AJ145" i="12"/>
  <c r="AH145" i="12"/>
  <c r="AI145" i="12"/>
  <c r="AI779" i="12"/>
  <c r="AJ779" i="12"/>
  <c r="AE448" i="12"/>
  <c r="AD448" i="12"/>
  <c r="AC448" i="12"/>
  <c r="AC764" i="12"/>
  <c r="AE764" i="12"/>
  <c r="AI957" i="12"/>
  <c r="AH957" i="12"/>
  <c r="AJ957" i="12"/>
  <c r="AE957" i="12"/>
  <c r="AC957" i="12"/>
  <c r="AD957" i="12"/>
  <c r="AJ280" i="12"/>
  <c r="AH280" i="12"/>
  <c r="AI280" i="12"/>
  <c r="AH96" i="12"/>
  <c r="AI96" i="12"/>
  <c r="AJ96" i="12"/>
  <c r="AI383" i="12"/>
  <c r="AH383" i="12"/>
  <c r="AJ383" i="12"/>
  <c r="AD830" i="12"/>
  <c r="AE830" i="12"/>
  <c r="AC830" i="12"/>
  <c r="AH1067" i="12"/>
  <c r="AI1067" i="12"/>
  <c r="AJ1067" i="12"/>
  <c r="AD1004" i="12"/>
  <c r="AC1004" i="12"/>
  <c r="AE1004" i="12"/>
  <c r="AH979" i="12"/>
  <c r="AI979" i="12"/>
  <c r="AJ979" i="12"/>
  <c r="AJ740" i="12"/>
  <c r="AI740" i="12"/>
  <c r="AH740" i="12"/>
  <c r="AH470" i="12"/>
  <c r="AI470" i="12"/>
  <c r="AJ470" i="12"/>
  <c r="AJ369" i="12"/>
  <c r="AI369" i="12"/>
  <c r="AH369" i="12"/>
  <c r="S60" i="11"/>
  <c r="S60" i="12"/>
  <c r="S633" i="12"/>
  <c r="S633" i="11"/>
  <c r="S105" i="12"/>
  <c r="AD253" i="12"/>
  <c r="I852" i="12"/>
  <c r="I852" i="11"/>
  <c r="S449" i="11"/>
  <c r="S449" i="12"/>
  <c r="I977" i="12"/>
  <c r="I977" i="11"/>
  <c r="S1049" i="12"/>
  <c r="S1049" i="11"/>
  <c r="AE210" i="12"/>
  <c r="AC210" i="12"/>
  <c r="AD210" i="12"/>
  <c r="AE165" i="12"/>
  <c r="AD165" i="12"/>
  <c r="AC165" i="12"/>
  <c r="AD15" i="12"/>
  <c r="AC15" i="12"/>
  <c r="AE15" i="12"/>
  <c r="S340" i="11"/>
  <c r="S340" i="12"/>
  <c r="AC412" i="12"/>
  <c r="AE412" i="12"/>
  <c r="AD412" i="12"/>
  <c r="AH580" i="12"/>
  <c r="AI580" i="12"/>
  <c r="AJ580" i="12"/>
  <c r="AI295" i="12"/>
  <c r="AJ295" i="12"/>
  <c r="AH295" i="12"/>
  <c r="AI694" i="12"/>
  <c r="AH694" i="12"/>
  <c r="AJ694" i="12"/>
  <c r="AH37" i="12"/>
  <c r="AI37" i="12"/>
  <c r="AJ37" i="12"/>
  <c r="AD38" i="12"/>
  <c r="AE38" i="12"/>
  <c r="AC38" i="12"/>
  <c r="AH344" i="12"/>
  <c r="AI344" i="12"/>
  <c r="AJ344" i="12"/>
  <c r="AE52" i="12"/>
  <c r="AD52" i="12"/>
  <c r="AC52" i="12"/>
  <c r="AC476" i="12"/>
  <c r="AD476" i="12"/>
  <c r="AE476" i="12"/>
  <c r="AI763" i="12"/>
  <c r="AJ763" i="12"/>
  <c r="AH763" i="12"/>
  <c r="AE756" i="12"/>
  <c r="AD756" i="12"/>
  <c r="AC756" i="12"/>
  <c r="AE652" i="12"/>
  <c r="AD652" i="12"/>
  <c r="AC652" i="12"/>
  <c r="AD339" i="12"/>
  <c r="AE339" i="12"/>
  <c r="AC339" i="12"/>
  <c r="AJ515" i="12"/>
  <c r="AH515" i="12"/>
  <c r="AI515" i="12"/>
  <c r="AI739" i="12"/>
  <c r="AJ739" i="12"/>
  <c r="AH739" i="12"/>
  <c r="AD543" i="12"/>
  <c r="AE543" i="12"/>
  <c r="AC543" i="12"/>
  <c r="AE609" i="12"/>
  <c r="AC609" i="12"/>
  <c r="AD609" i="12"/>
  <c r="AE233" i="12"/>
  <c r="AC233" i="12"/>
  <c r="AD233" i="12"/>
  <c r="AJ1025" i="12"/>
  <c r="AH1025" i="12"/>
  <c r="AI1025" i="12"/>
  <c r="AC845" i="12"/>
  <c r="AE845" i="12"/>
  <c r="AD845" i="12"/>
  <c r="AH712" i="12"/>
  <c r="AI712" i="12"/>
  <c r="AJ712" i="12"/>
  <c r="AH368" i="12"/>
  <c r="AJ368" i="12"/>
  <c r="AI368" i="12"/>
  <c r="AD743" i="12"/>
  <c r="AC743" i="12"/>
  <c r="AE743" i="12"/>
  <c r="AC626" i="12"/>
  <c r="AD626" i="12"/>
  <c r="AE626" i="12"/>
  <c r="AE259" i="12"/>
  <c r="AD259" i="12"/>
  <c r="AC259" i="12"/>
  <c r="AH188" i="12"/>
  <c r="AJ188" i="12"/>
  <c r="AI188" i="12"/>
  <c r="AH255" i="12"/>
  <c r="AJ255" i="12"/>
  <c r="AI255" i="12"/>
  <c r="AD737" i="12"/>
  <c r="AE737" i="12"/>
  <c r="AC737" i="12"/>
  <c r="AE888" i="12"/>
  <c r="AC888" i="12"/>
  <c r="AD888" i="12"/>
  <c r="AI693" i="12"/>
  <c r="AJ693" i="12"/>
  <c r="AH693" i="12"/>
  <c r="AD673" i="12"/>
  <c r="AE673" i="12"/>
  <c r="AC673" i="12"/>
  <c r="AD56" i="12"/>
  <c r="AC56" i="12"/>
  <c r="AE56" i="12"/>
  <c r="AH675" i="12"/>
  <c r="AJ675" i="12"/>
  <c r="AI675" i="12"/>
  <c r="AD1067" i="12"/>
  <c r="AC1067" i="12"/>
  <c r="AE1067" i="12"/>
  <c r="AI605" i="12"/>
  <c r="AH605" i="12"/>
  <c r="AJ605" i="12"/>
  <c r="AE338" i="12"/>
  <c r="AC338" i="12"/>
  <c r="AD338" i="12"/>
  <c r="AE625" i="12"/>
  <c r="AD625" i="12"/>
  <c r="AC625" i="12"/>
  <c r="AC363" i="12"/>
  <c r="AD363" i="12"/>
  <c r="AE363" i="12"/>
  <c r="AE493" i="12"/>
  <c r="AC493" i="12"/>
  <c r="AD493" i="12"/>
  <c r="AE498" i="12"/>
  <c r="AC498" i="12"/>
  <c r="AD498" i="12"/>
  <c r="AJ668" i="12"/>
  <c r="AH668" i="12"/>
  <c r="AI668" i="12"/>
  <c r="AI339" i="12"/>
  <c r="AJ339" i="12"/>
  <c r="AH339" i="12"/>
  <c r="AJ60" i="12"/>
  <c r="AI60" i="12"/>
  <c r="AH60" i="12"/>
  <c r="AC318" i="12"/>
  <c r="AD318" i="12"/>
  <c r="AE318" i="12"/>
  <c r="AE1070" i="12"/>
  <c r="AD1070" i="12"/>
  <c r="AC1070" i="12"/>
  <c r="AE345" i="12"/>
  <c r="AD345" i="12"/>
  <c r="AC345" i="12"/>
  <c r="AD823" i="12"/>
  <c r="AE823" i="12"/>
  <c r="AC823" i="12"/>
  <c r="AC1044" i="12"/>
  <c r="AD1044" i="12"/>
  <c r="AE1044" i="12"/>
  <c r="AH563" i="12"/>
  <c r="AJ563" i="12"/>
  <c r="AI563" i="12"/>
  <c r="AC671" i="12"/>
  <c r="AE671" i="12"/>
  <c r="AD671" i="12"/>
  <c r="AH736" i="12"/>
  <c r="AJ736" i="12"/>
  <c r="AI736" i="12"/>
  <c r="AE560" i="12"/>
  <c r="AD560" i="12"/>
  <c r="AC560" i="12"/>
  <c r="AD761" i="12"/>
  <c r="AC761" i="12"/>
  <c r="AE761" i="12"/>
  <c r="AE162" i="12"/>
  <c r="AC162" i="12"/>
  <c r="AD162" i="12"/>
  <c r="AJ845" i="12"/>
  <c r="AI845" i="12"/>
  <c r="AH845" i="12"/>
  <c r="AE742" i="12"/>
  <c r="AC742" i="12"/>
  <c r="AD742" i="12"/>
  <c r="AH897" i="12"/>
  <c r="AI897" i="12"/>
  <c r="AJ897" i="12"/>
  <c r="AD583" i="12"/>
  <c r="AE583" i="12"/>
  <c r="AC583" i="12"/>
  <c r="AJ647" i="12"/>
  <c r="AI647" i="12"/>
  <c r="AH647" i="12"/>
  <c r="AD104" i="12"/>
  <c r="AC104" i="12"/>
  <c r="AE104" i="12"/>
  <c r="AH655" i="12"/>
  <c r="AI655" i="12"/>
  <c r="AJ655" i="12"/>
  <c r="AC936" i="12"/>
  <c r="AD936" i="12"/>
  <c r="AE936" i="12"/>
  <c r="AE978" i="12"/>
  <c r="AC978" i="12"/>
  <c r="AD978" i="12"/>
  <c r="AD230" i="12"/>
  <c r="AC230" i="12"/>
  <c r="AE230" i="12"/>
  <c r="AI1026" i="12"/>
  <c r="AJ1026" i="12"/>
  <c r="AH1026" i="12"/>
  <c r="AH275" i="12"/>
  <c r="AI275" i="12"/>
  <c r="AJ275" i="12"/>
  <c r="AI496" i="12"/>
  <c r="AJ496" i="12"/>
  <c r="AH496" i="12"/>
  <c r="AI404" i="12"/>
  <c r="AJ404" i="12"/>
  <c r="AH404" i="12"/>
  <c r="AE781" i="12"/>
  <c r="AC781" i="12"/>
  <c r="AD781" i="12"/>
  <c r="AE278" i="12"/>
  <c r="AD278" i="12"/>
  <c r="AC278" i="12"/>
  <c r="AD1088" i="12"/>
  <c r="AE1088" i="12"/>
  <c r="AC1088" i="12"/>
  <c r="AD83" i="12"/>
  <c r="AC83" i="12"/>
  <c r="AE83" i="12"/>
  <c r="AJ82" i="12"/>
  <c r="AH82" i="12"/>
  <c r="AI82" i="12"/>
  <c r="AE631" i="12"/>
  <c r="AD631" i="12"/>
  <c r="AC631" i="12"/>
  <c r="AC473" i="12"/>
  <c r="AD473" i="12"/>
  <c r="AE473" i="12"/>
  <c r="AD477" i="12"/>
  <c r="AE477" i="12"/>
  <c r="AC477" i="12"/>
  <c r="AC237" i="12"/>
  <c r="AE237" i="12"/>
  <c r="AD237" i="12"/>
  <c r="AI981" i="12"/>
  <c r="AJ981" i="12"/>
  <c r="AH981" i="12"/>
  <c r="AD520" i="12"/>
  <c r="AE520" i="12"/>
  <c r="AC520" i="12"/>
  <c r="AH1066" i="12"/>
  <c r="AI1066" i="12"/>
  <c r="AJ1066" i="12"/>
  <c r="AH853" i="12"/>
  <c r="AI853" i="12"/>
  <c r="AJ853" i="12"/>
  <c r="AE919" i="12"/>
  <c r="AD919" i="12"/>
  <c r="AC919" i="12"/>
  <c r="AH536" i="12"/>
  <c r="AJ536" i="12"/>
  <c r="AI536" i="12"/>
  <c r="AI56" i="12"/>
  <c r="AJ56" i="12"/>
  <c r="AH56" i="12"/>
  <c r="AJ213" i="12"/>
  <c r="AI213" i="12"/>
  <c r="AH213" i="12"/>
  <c r="AH492" i="12"/>
  <c r="AI492" i="12"/>
  <c r="AJ492" i="12"/>
  <c r="AJ301" i="12"/>
  <c r="AH301" i="12"/>
  <c r="AI301" i="12"/>
  <c r="AD497" i="12"/>
  <c r="AE497" i="12"/>
  <c r="AC497" i="12"/>
  <c r="AD325" i="12"/>
  <c r="AC325" i="12"/>
  <c r="AE325" i="12"/>
  <c r="AJ497" i="12"/>
  <c r="AH497" i="12"/>
  <c r="AI497" i="12"/>
  <c r="AC167" i="12"/>
  <c r="AD167" i="12"/>
  <c r="AE167" i="12"/>
  <c r="AI367" i="12"/>
  <c r="AH367" i="12"/>
  <c r="AJ367" i="12"/>
  <c r="AH345" i="12"/>
  <c r="AJ345" i="12"/>
  <c r="AI345" i="12"/>
  <c r="AC853" i="12"/>
  <c r="AE853" i="12"/>
  <c r="AD853" i="12"/>
  <c r="AH13" i="12"/>
  <c r="AI13" i="12"/>
  <c r="AJ13" i="12"/>
  <c r="I300" i="12"/>
  <c r="I300" i="11"/>
  <c r="AC143" i="12"/>
  <c r="AE143" i="12"/>
  <c r="AD143" i="12"/>
  <c r="AI741" i="12"/>
  <c r="AJ741" i="12"/>
  <c r="AH741" i="12"/>
  <c r="AJ1004" i="12"/>
  <c r="AH1004" i="12"/>
  <c r="AI1004" i="12"/>
  <c r="AC236" i="12"/>
  <c r="AE236" i="12"/>
  <c r="AD236" i="12"/>
  <c r="AD891" i="12"/>
  <c r="AC891" i="12"/>
  <c r="AE891" i="12"/>
  <c r="AI1022" i="12"/>
  <c r="AH1022" i="12"/>
  <c r="AJ1022" i="12"/>
  <c r="AH692" i="12"/>
  <c r="AJ692" i="12"/>
  <c r="AI692" i="12"/>
  <c r="AD341" i="12"/>
  <c r="AE341" i="12"/>
  <c r="AC341" i="12"/>
  <c r="AD763" i="12"/>
  <c r="AC763" i="12"/>
  <c r="AE763" i="12"/>
  <c r="AI871" i="12"/>
  <c r="AH871" i="12"/>
  <c r="AJ871" i="12"/>
  <c r="AI803" i="12"/>
  <c r="AJ803" i="12"/>
  <c r="AH803" i="12"/>
  <c r="AI253" i="12"/>
  <c r="AJ253" i="12"/>
  <c r="AH253" i="12"/>
  <c r="AE610" i="12"/>
  <c r="AC610" i="12"/>
  <c r="AD610" i="12"/>
  <c r="AI518" i="12"/>
  <c r="AH518" i="12"/>
  <c r="AJ518" i="12"/>
  <c r="AJ347" i="12"/>
  <c r="AI347" i="12"/>
  <c r="AH347" i="12"/>
  <c r="AC866" i="12"/>
  <c r="AE866" i="12"/>
  <c r="AD866" i="12"/>
  <c r="AC1090" i="12"/>
  <c r="AE1090" i="12"/>
  <c r="AD1090" i="12"/>
  <c r="AI435" i="12"/>
  <c r="AH435" i="12"/>
  <c r="AJ435" i="12"/>
  <c r="AD301" i="12"/>
  <c r="AE301" i="12"/>
  <c r="AC301" i="12"/>
  <c r="AC211" i="12"/>
  <c r="AD211" i="12"/>
  <c r="AE211" i="12"/>
  <c r="AE1007" i="12"/>
  <c r="AC1007" i="12"/>
  <c r="AD1007" i="12"/>
  <c r="AC213" i="12"/>
  <c r="AE213" i="12"/>
  <c r="AD213" i="12"/>
  <c r="AH672" i="12"/>
  <c r="AI672" i="12"/>
  <c r="AJ672" i="12"/>
  <c r="AE1050" i="12"/>
  <c r="AC1050" i="12"/>
  <c r="AD1050" i="12"/>
  <c r="AI294" i="12"/>
  <c r="AH294" i="12"/>
  <c r="AJ294" i="12"/>
  <c r="AI633" i="12"/>
  <c r="AJ633" i="12"/>
  <c r="AH633" i="12"/>
  <c r="AC720" i="12"/>
  <c r="AE720" i="12"/>
  <c r="AD720" i="12"/>
  <c r="AC251" i="12"/>
  <c r="AD251" i="12"/>
  <c r="AE251" i="12"/>
  <c r="AE300" i="12"/>
  <c r="AD300" i="12"/>
  <c r="AC300" i="12"/>
  <c r="AI786" i="12"/>
  <c r="AH786" i="12"/>
  <c r="AJ786" i="12"/>
  <c r="AE385" i="12"/>
  <c r="AC385" i="12"/>
  <c r="AD385" i="12"/>
  <c r="AE910" i="12"/>
  <c r="AC910" i="12"/>
  <c r="AD910" i="12"/>
  <c r="AH457" i="12"/>
  <c r="AI457" i="12"/>
  <c r="AJ457" i="12"/>
  <c r="AI1044" i="12"/>
  <c r="AJ1044" i="12"/>
  <c r="AH1044" i="12"/>
  <c r="AH455" i="12"/>
  <c r="AJ455" i="12"/>
  <c r="AI455" i="12"/>
  <c r="AH653" i="12"/>
  <c r="AI653" i="12"/>
  <c r="AJ653" i="12"/>
  <c r="AJ426" i="12"/>
  <c r="AH426" i="12"/>
  <c r="AI426" i="12"/>
  <c r="AH276" i="12"/>
  <c r="AJ276" i="12"/>
  <c r="AI276" i="12"/>
  <c r="AI809" i="12"/>
  <c r="AJ809" i="12"/>
  <c r="AH809" i="12"/>
  <c r="AH1070" i="12"/>
  <c r="AJ1070" i="12"/>
  <c r="AI1070" i="12"/>
  <c r="AE499" i="12"/>
  <c r="AD499" i="12"/>
  <c r="AC499" i="12"/>
  <c r="AC101" i="12"/>
  <c r="AE101" i="12"/>
  <c r="AD101" i="12"/>
  <c r="AH167" i="12"/>
  <c r="AI167" i="12"/>
  <c r="AJ167" i="12"/>
  <c r="AJ428" i="12"/>
  <c r="AI428" i="12"/>
  <c r="AH428" i="12"/>
  <c r="AJ321" i="12"/>
  <c r="AH321" i="12"/>
  <c r="AI321" i="12"/>
  <c r="AJ103" i="12"/>
  <c r="AH103" i="12"/>
  <c r="AI103" i="12"/>
  <c r="AD365" i="12"/>
  <c r="AE365" i="12"/>
  <c r="AC365" i="12"/>
  <c r="AD361" i="12"/>
  <c r="AE361" i="12"/>
  <c r="AC361" i="12"/>
  <c r="AE206" i="12"/>
  <c r="AD206" i="12"/>
  <c r="AC206" i="12"/>
  <c r="AC496" i="12"/>
  <c r="AD496" i="12"/>
  <c r="AE496" i="12"/>
  <c r="AC735" i="12"/>
  <c r="AE735" i="12"/>
  <c r="AD735" i="12"/>
  <c r="AE449" i="12"/>
  <c r="AD449" i="12"/>
  <c r="AC449" i="12"/>
  <c r="AE981" i="12"/>
  <c r="AC981" i="12"/>
  <c r="AD981" i="12"/>
  <c r="AJ366" i="12"/>
  <c r="AI366" i="12"/>
  <c r="AH366" i="12"/>
  <c r="AJ652" i="12"/>
  <c r="AI652" i="12"/>
  <c r="AH652" i="12"/>
  <c r="AD851" i="12"/>
  <c r="AC851" i="12"/>
  <c r="AE851" i="12"/>
  <c r="AE321" i="12"/>
  <c r="AD321" i="12"/>
  <c r="AC321" i="12"/>
  <c r="AE80" i="12"/>
  <c r="AC80" i="12"/>
  <c r="AD80" i="12"/>
  <c r="AJ892" i="12"/>
  <c r="AI892" i="12"/>
  <c r="AH892" i="12"/>
  <c r="AD294" i="12"/>
  <c r="AE294" i="12"/>
  <c r="AC294" i="12"/>
  <c r="AC296" i="12"/>
  <c r="AD296" i="12"/>
  <c r="AE296" i="12"/>
  <c r="AI785" i="12"/>
  <c r="AJ785" i="12"/>
  <c r="AH785" i="12"/>
  <c r="AJ61" i="12"/>
  <c r="AI61" i="12"/>
  <c r="AH61" i="12"/>
  <c r="AD804" i="12"/>
  <c r="AE804" i="12"/>
  <c r="AC804" i="12"/>
  <c r="AD58" i="12"/>
  <c r="AE58" i="12"/>
  <c r="AC58" i="12"/>
  <c r="AC208" i="12"/>
  <c r="AD208" i="12"/>
  <c r="AE208" i="12"/>
  <c r="AH256" i="12"/>
  <c r="AI256" i="12"/>
  <c r="AJ256" i="12"/>
  <c r="AD916" i="12"/>
  <c r="AC916" i="12"/>
  <c r="AE916" i="12"/>
  <c r="AD933" i="12"/>
  <c r="AC933" i="12"/>
  <c r="AE933" i="12"/>
  <c r="AD360" i="12"/>
  <c r="AC360" i="12"/>
  <c r="AE360" i="12"/>
  <c r="AJ476" i="12"/>
  <c r="AI476" i="12"/>
  <c r="AH476" i="12"/>
  <c r="AH78" i="12"/>
  <c r="AI78" i="12"/>
  <c r="AJ78" i="12"/>
  <c r="AJ146" i="12"/>
  <c r="AI146" i="12"/>
  <c r="AH146" i="12"/>
  <c r="AE716" i="12"/>
  <c r="AC716" i="12"/>
  <c r="AD716" i="12"/>
  <c r="AE452" i="12"/>
  <c r="AD452" i="12"/>
  <c r="AC452" i="12"/>
  <c r="AE474" i="12"/>
  <c r="AD474" i="12"/>
  <c r="AC474" i="12"/>
  <c r="AD809" i="12"/>
  <c r="AC809" i="12"/>
  <c r="AE809" i="12"/>
  <c r="AE959" i="12"/>
  <c r="AD959" i="12"/>
  <c r="AC959" i="12"/>
  <c r="AH875" i="12"/>
  <c r="AI875" i="12"/>
  <c r="AJ875" i="12"/>
  <c r="AJ300" i="12"/>
  <c r="AH300" i="12"/>
  <c r="AI300" i="12"/>
  <c r="AI961" i="12"/>
  <c r="AJ961" i="12"/>
  <c r="AH961" i="12"/>
  <c r="AE426" i="12"/>
  <c r="AD426" i="12"/>
  <c r="AC426" i="12"/>
  <c r="AC82" i="12"/>
  <c r="AD82" i="12"/>
  <c r="AE82" i="12"/>
  <c r="AE231" i="12"/>
  <c r="AD231" i="12"/>
  <c r="AC231" i="12"/>
  <c r="AC519" i="12"/>
  <c r="AE519" i="12"/>
  <c r="AD519" i="12"/>
  <c r="AH980" i="12"/>
  <c r="AJ980" i="12"/>
  <c r="AI980" i="12"/>
  <c r="AC783" i="12"/>
  <c r="AD783" i="12"/>
  <c r="AE783" i="12"/>
  <c r="AE207" i="12"/>
  <c r="AD207" i="12"/>
  <c r="AC207" i="12"/>
  <c r="AI498" i="12"/>
  <c r="AJ498" i="12"/>
  <c r="AH498" i="12"/>
  <c r="AI475" i="12"/>
  <c r="AH475" i="12"/>
  <c r="AJ475" i="12"/>
  <c r="AE255" i="12"/>
  <c r="AD255" i="12"/>
  <c r="AC255" i="12"/>
  <c r="AJ124" i="12"/>
  <c r="AH124" i="12"/>
  <c r="AI124" i="12"/>
  <c r="S631" i="12"/>
  <c r="S631" i="11"/>
  <c r="I429" i="11"/>
  <c r="AE214" i="12"/>
  <c r="AD214" i="12"/>
  <c r="AC214" i="12"/>
  <c r="AI32" i="12"/>
  <c r="AH32" i="12"/>
  <c r="AJ32" i="12"/>
  <c r="AC13" i="12"/>
  <c r="AE13" i="12"/>
  <c r="AD13" i="12"/>
  <c r="AH10" i="12"/>
  <c r="AJ10" i="12"/>
  <c r="AI10" i="12"/>
  <c r="AE985" i="12"/>
  <c r="AD985" i="12"/>
  <c r="AC985" i="12"/>
  <c r="AD822" i="12"/>
  <c r="AE822" i="12"/>
  <c r="AC822" i="12"/>
  <c r="AE565" i="12"/>
  <c r="AD565" i="12"/>
  <c r="AC565" i="12"/>
  <c r="AC589" i="12"/>
  <c r="AD589" i="12"/>
  <c r="AE589" i="12"/>
  <c r="AE1028" i="12"/>
  <c r="AD1028" i="12"/>
  <c r="AC1028" i="12"/>
  <c r="AI891" i="12"/>
  <c r="AH891" i="12"/>
  <c r="AJ891" i="12"/>
  <c r="AH780" i="12"/>
  <c r="AI780" i="12"/>
  <c r="AJ780" i="12"/>
  <c r="AI916" i="12"/>
  <c r="AH916" i="12"/>
  <c r="AJ916" i="12"/>
  <c r="AD955" i="12"/>
  <c r="AE955" i="12"/>
  <c r="AC955" i="12"/>
  <c r="AD368" i="12"/>
  <c r="AE368" i="12"/>
  <c r="AC368" i="12"/>
  <c r="AE564" i="12"/>
  <c r="AC564" i="12"/>
  <c r="AD564" i="12"/>
  <c r="AJ561" i="12"/>
  <c r="AI561" i="12"/>
  <c r="AH561" i="12"/>
  <c r="AE585" i="12"/>
  <c r="AC585" i="12"/>
  <c r="AD585" i="12"/>
  <c r="AD806" i="12"/>
  <c r="AC806" i="12"/>
  <c r="AE806" i="12"/>
  <c r="AI914" i="12"/>
  <c r="AH914" i="12"/>
  <c r="AJ914" i="12"/>
  <c r="AH782" i="12"/>
  <c r="AI782" i="12"/>
  <c r="AJ782" i="12"/>
  <c r="AH895" i="12"/>
  <c r="AJ895" i="12"/>
  <c r="AI895" i="12"/>
  <c r="AJ1072" i="12"/>
  <c r="AI1072" i="12"/>
  <c r="AH1072" i="12"/>
  <c r="AH427" i="12"/>
  <c r="AI427" i="12"/>
  <c r="AJ427" i="12"/>
  <c r="AC320" i="12"/>
  <c r="AD320" i="12"/>
  <c r="AE320" i="12"/>
  <c r="AI342" i="12"/>
  <c r="AJ342" i="12"/>
  <c r="AH342" i="12"/>
  <c r="AE739" i="12"/>
  <c r="AD739" i="12"/>
  <c r="AC739" i="12"/>
  <c r="AH654" i="12"/>
  <c r="AJ654" i="12"/>
  <c r="AI654" i="12"/>
  <c r="AJ233" i="12"/>
  <c r="AI233" i="12"/>
  <c r="AH233" i="12"/>
  <c r="AJ954" i="12"/>
  <c r="AH954" i="12"/>
  <c r="AI954" i="12"/>
  <c r="AJ33" i="12"/>
  <c r="AH33" i="12"/>
  <c r="AI33" i="12"/>
  <c r="AD558" i="12"/>
  <c r="AE558" i="12"/>
  <c r="AC558" i="12"/>
  <c r="AC495" i="12"/>
  <c r="AE495" i="12"/>
  <c r="AD495" i="12"/>
  <c r="AE257" i="12"/>
  <c r="AC257" i="12"/>
  <c r="AD257" i="12"/>
  <c r="AH917" i="12"/>
  <c r="AI917" i="12"/>
  <c r="AJ917" i="12"/>
  <c r="AH97" i="12"/>
  <c r="AI97" i="12"/>
  <c r="AJ97" i="12"/>
  <c r="AH361" i="12"/>
  <c r="AI361" i="12"/>
  <c r="AJ361" i="12"/>
  <c r="AC827" i="12"/>
  <c r="AE827" i="12"/>
  <c r="AD827" i="12"/>
  <c r="AD427" i="12"/>
  <c r="AE427" i="12"/>
  <c r="AC427" i="12"/>
  <c r="AJ499" i="12"/>
  <c r="AH499" i="12"/>
  <c r="AI499" i="12"/>
  <c r="AI501" i="12"/>
  <c r="AH501" i="12"/>
  <c r="AJ501" i="12"/>
  <c r="AH343" i="12"/>
  <c r="AJ343" i="12"/>
  <c r="AI343" i="12"/>
  <c r="AI626" i="12"/>
  <c r="AJ626" i="12"/>
  <c r="AH626" i="12"/>
  <c r="AH140" i="12"/>
  <c r="AI140" i="12"/>
  <c r="AJ140" i="12"/>
  <c r="AI632" i="12"/>
  <c r="AH632" i="12"/>
  <c r="AJ632" i="12"/>
  <c r="AI827" i="12"/>
  <c r="AJ827" i="12"/>
  <c r="AH827" i="12"/>
  <c r="AH718" i="12"/>
  <c r="AI718" i="12"/>
  <c r="AJ718" i="12"/>
  <c r="AJ873" i="12"/>
  <c r="AI873" i="12"/>
  <c r="AH873" i="12"/>
  <c r="AJ406" i="12"/>
  <c r="AI406" i="12"/>
  <c r="AH406" i="12"/>
  <c r="AH586" i="12"/>
  <c r="AI586" i="12"/>
  <c r="AJ586" i="12"/>
  <c r="AD250" i="12"/>
  <c r="AE250" i="12"/>
  <c r="AC250" i="12"/>
  <c r="AH209" i="12"/>
  <c r="AJ209" i="12"/>
  <c r="AI209" i="12"/>
  <c r="AI742" i="12"/>
  <c r="AH742" i="12"/>
  <c r="AJ742" i="12"/>
  <c r="AE515" i="12"/>
  <c r="AD515" i="12"/>
  <c r="AC515" i="12"/>
  <c r="AD382" i="12"/>
  <c r="AC382" i="12"/>
  <c r="AE382" i="12"/>
  <c r="AH805" i="12"/>
  <c r="AJ805" i="12"/>
  <c r="AI805" i="12"/>
  <c r="AE99" i="12"/>
  <c r="AC99" i="12"/>
  <c r="AD99" i="12"/>
  <c r="AC779" i="12"/>
  <c r="AE779" i="12"/>
  <c r="AD779" i="12"/>
  <c r="AD53" i="12"/>
  <c r="AC53" i="12"/>
  <c r="AE53" i="12"/>
  <c r="AJ231" i="12"/>
  <c r="AH231" i="12"/>
  <c r="AI231" i="12"/>
  <c r="AD803" i="12"/>
  <c r="AE803" i="12"/>
  <c r="AC803" i="12"/>
  <c r="AD432" i="12"/>
  <c r="AE432" i="12"/>
  <c r="AC432" i="12"/>
  <c r="AH258" i="12"/>
  <c r="AI258" i="12"/>
  <c r="AJ258" i="12"/>
  <c r="AC1022" i="12"/>
  <c r="AE1022" i="12"/>
  <c r="AD1022" i="12"/>
  <c r="AD1001" i="12"/>
  <c r="AE1001" i="12"/>
  <c r="AC1001" i="12"/>
  <c r="AD979" i="12"/>
  <c r="AE979" i="12"/>
  <c r="AC979" i="12"/>
  <c r="AE536" i="12"/>
  <c r="AC536" i="12"/>
  <c r="AD536" i="12"/>
  <c r="AD344" i="12"/>
  <c r="AE344" i="12"/>
  <c r="AC344" i="12"/>
  <c r="AJ390" i="12"/>
  <c r="AI390" i="12"/>
  <c r="AH390" i="12"/>
  <c r="AD428" i="12"/>
  <c r="AE428" i="12"/>
  <c r="AC428" i="12"/>
  <c r="AC119" i="12"/>
  <c r="AE119" i="12"/>
  <c r="AD119" i="12"/>
  <c r="AI215" i="12"/>
  <c r="AH215" i="12"/>
  <c r="AJ215" i="12"/>
  <c r="AJ519" i="12"/>
  <c r="AI519" i="12"/>
  <c r="AH519" i="12"/>
  <c r="AC430" i="12"/>
  <c r="AE430" i="12"/>
  <c r="AD430" i="12"/>
  <c r="AE123" i="12"/>
  <c r="AC123" i="12"/>
  <c r="AD123" i="12"/>
  <c r="AI473" i="12"/>
  <c r="AJ473" i="12"/>
  <c r="AH473" i="12"/>
  <c r="AI868" i="12"/>
  <c r="AH868" i="12"/>
  <c r="AJ868" i="12"/>
  <c r="AH207" i="12"/>
  <c r="AJ207" i="12"/>
  <c r="AI207" i="12"/>
  <c r="AJ1087" i="12"/>
  <c r="AI1087" i="12"/>
  <c r="AH1087" i="12"/>
  <c r="AH1028" i="12"/>
  <c r="AJ1028" i="12"/>
  <c r="AI1028" i="12"/>
  <c r="AD149" i="12"/>
  <c r="AC149" i="12"/>
  <c r="AE149" i="12"/>
  <c r="AD98" i="12"/>
  <c r="AE98" i="12"/>
  <c r="AC98" i="12"/>
  <c r="AD74" i="12"/>
  <c r="AC74" i="12"/>
  <c r="AE74" i="12"/>
  <c r="AC694" i="12"/>
  <c r="AE694" i="12"/>
  <c r="AD694" i="12"/>
  <c r="AC188" i="12"/>
  <c r="AE188" i="12"/>
  <c r="AD188" i="12"/>
  <c r="AI74" i="12"/>
  <c r="AJ74" i="12"/>
  <c r="AH74" i="12"/>
  <c r="AD192" i="12"/>
  <c r="AE192" i="12"/>
  <c r="AC192" i="12"/>
  <c r="AJ673" i="12"/>
  <c r="AH673" i="12"/>
  <c r="AI673" i="12"/>
  <c r="AH699" i="12"/>
  <c r="AJ699" i="12"/>
  <c r="AI699" i="12"/>
  <c r="AD873" i="12"/>
  <c r="AE873" i="12"/>
  <c r="AC873" i="12"/>
  <c r="AJ38" i="12"/>
  <c r="AH38" i="12"/>
  <c r="AI38" i="12"/>
  <c r="AC802" i="12"/>
  <c r="AE802" i="12"/>
  <c r="AD802" i="12"/>
  <c r="AE588" i="12"/>
  <c r="AC588" i="12"/>
  <c r="AD588" i="12"/>
  <c r="AD16" i="12"/>
  <c r="AC16" i="12"/>
  <c r="AE16" i="12"/>
  <c r="AC33" i="12"/>
  <c r="AD33" i="12"/>
  <c r="AE33" i="12"/>
  <c r="AE10" i="12"/>
  <c r="AD10" i="12"/>
  <c r="AC10" i="12"/>
  <c r="AJ35" i="12"/>
  <c r="AH35" i="12"/>
  <c r="AI35" i="12"/>
  <c r="AC934" i="12"/>
  <c r="AD934" i="12"/>
  <c r="AE934" i="12"/>
  <c r="AC140" i="12"/>
  <c r="AE140" i="12"/>
  <c r="AD140" i="12"/>
  <c r="AC848" i="12"/>
  <c r="AD848" i="12"/>
  <c r="AE848" i="12"/>
  <c r="AE605" i="12"/>
  <c r="AD605" i="12"/>
  <c r="AC605" i="12"/>
  <c r="AD146" i="12"/>
  <c r="AC146" i="12"/>
  <c r="AE146" i="12"/>
  <c r="AC785" i="12"/>
  <c r="AE785" i="12"/>
  <c r="AD785" i="12"/>
  <c r="AD61" i="12"/>
  <c r="AC61" i="12"/>
  <c r="AE61" i="12"/>
  <c r="AD316" i="12"/>
  <c r="AE316" i="12"/>
  <c r="AC316" i="12"/>
  <c r="AD190" i="12"/>
  <c r="AC190" i="12"/>
  <c r="AE190" i="12"/>
  <c r="AH1006" i="12"/>
  <c r="AI1006" i="12"/>
  <c r="AJ1006" i="12"/>
  <c r="AJ365" i="12"/>
  <c r="AI365" i="12"/>
  <c r="AH365" i="12"/>
  <c r="AD404" i="12"/>
  <c r="AE404" i="12"/>
  <c r="AC404" i="12"/>
  <c r="AH581" i="12"/>
  <c r="AJ581" i="12"/>
  <c r="AI581" i="12"/>
  <c r="AI1024" i="12"/>
  <c r="AH1024" i="12"/>
  <c r="AJ1024" i="12"/>
  <c r="AD693" i="12"/>
  <c r="AC693" i="12"/>
  <c r="AE693" i="12"/>
  <c r="AJ824" i="12"/>
  <c r="AI824" i="12"/>
  <c r="AH824" i="12"/>
  <c r="AI208" i="12"/>
  <c r="AJ208" i="12"/>
  <c r="AH208" i="12"/>
  <c r="AJ55" i="12"/>
  <c r="AH55" i="12"/>
  <c r="AI55" i="12"/>
  <c r="AC647" i="12"/>
  <c r="AE647" i="12"/>
  <c r="AD647" i="12"/>
  <c r="AH808" i="12"/>
  <c r="AI808" i="12"/>
  <c r="AJ808" i="12"/>
  <c r="AH695" i="12"/>
  <c r="AJ695" i="12"/>
  <c r="AI695" i="12"/>
  <c r="AD57" i="12"/>
  <c r="AE57" i="12"/>
  <c r="AC57" i="12"/>
  <c r="AD126" i="12"/>
  <c r="AE126" i="12"/>
  <c r="AC126" i="12"/>
  <c r="AD347" i="12"/>
  <c r="AE347" i="12"/>
  <c r="AC347" i="12"/>
  <c r="AI630" i="12"/>
  <c r="AH630" i="12"/>
  <c r="AJ630" i="12"/>
  <c r="AE713" i="12"/>
  <c r="AC713" i="12"/>
  <c r="AD713" i="12"/>
  <c r="AJ471" i="12"/>
  <c r="AH471" i="12"/>
  <c r="AI471" i="12"/>
  <c r="AI760" i="12"/>
  <c r="AH760" i="12"/>
  <c r="AJ760" i="12"/>
  <c r="AI322" i="12"/>
  <c r="AJ322" i="12"/>
  <c r="AH322" i="12"/>
  <c r="AJ690" i="12"/>
  <c r="AI690" i="12"/>
  <c r="AH690" i="12"/>
  <c r="AC871" i="12"/>
  <c r="AD871" i="12"/>
  <c r="AE871" i="12"/>
  <c r="AI677" i="12"/>
  <c r="AH677" i="12"/>
  <c r="AJ677" i="12"/>
  <c r="AH346" i="12"/>
  <c r="AI346" i="12"/>
  <c r="AJ346" i="12"/>
  <c r="AC97" i="12"/>
  <c r="AD97" i="12"/>
  <c r="AE97" i="12"/>
  <c r="AI787" i="12"/>
  <c r="AJ787" i="12"/>
  <c r="AH787" i="12"/>
  <c r="AD122" i="12"/>
  <c r="AC122" i="12"/>
  <c r="AE122" i="12"/>
  <c r="AD54" i="12"/>
  <c r="AE54" i="12"/>
  <c r="AC54" i="12"/>
  <c r="AC1048" i="12"/>
  <c r="AD1048" i="12"/>
  <c r="AE1048" i="12"/>
  <c r="AD604" i="12"/>
  <c r="AE604" i="12"/>
  <c r="AC604" i="12"/>
  <c r="AI36" i="12"/>
  <c r="AH36" i="12"/>
  <c r="AJ36" i="12"/>
  <c r="AC1002" i="12"/>
  <c r="AD1002" i="12"/>
  <c r="AE1002" i="12"/>
  <c r="AE434" i="12"/>
  <c r="AD434" i="12"/>
  <c r="AC434" i="12"/>
  <c r="AI611" i="12"/>
  <c r="AH611" i="12"/>
  <c r="AJ611" i="12"/>
  <c r="AH210" i="12"/>
  <c r="AI210" i="12"/>
  <c r="AJ210" i="12"/>
  <c r="AC55" i="12"/>
  <c r="AE55" i="12"/>
  <c r="AD55" i="12"/>
  <c r="AJ603" i="12"/>
  <c r="AI603" i="12"/>
  <c r="AH603" i="12"/>
  <c r="AD367" i="12"/>
  <c r="AE367" i="12"/>
  <c r="AC367" i="12"/>
  <c r="AD539" i="12"/>
  <c r="AE539" i="12"/>
  <c r="AC539" i="12"/>
  <c r="AI804" i="12"/>
  <c r="AH804" i="12"/>
  <c r="AJ804" i="12"/>
  <c r="AD740" i="12"/>
  <c r="AC740" i="12"/>
  <c r="AE740" i="12"/>
  <c r="AC941" i="12"/>
  <c r="AE941" i="12"/>
  <c r="AD941" i="12"/>
  <c r="AJ759" i="12"/>
  <c r="AI759" i="12"/>
  <c r="AH759" i="12"/>
  <c r="AE185" i="12"/>
  <c r="AD185" i="12"/>
  <c r="AC185" i="12"/>
  <c r="AE518" i="12"/>
  <c r="AC518" i="12"/>
  <c r="AD518" i="12"/>
  <c r="AE580" i="12"/>
  <c r="AD580" i="12"/>
  <c r="AC580" i="12"/>
  <c r="AE168" i="12"/>
  <c r="AD168" i="12"/>
  <c r="AC168" i="12"/>
  <c r="AD479" i="12"/>
  <c r="AE479" i="12"/>
  <c r="AC479" i="12"/>
  <c r="AD958" i="12"/>
  <c r="AC958" i="12"/>
  <c r="AE958" i="12"/>
  <c r="AC100" i="12"/>
  <c r="AD100" i="12"/>
  <c r="AE100" i="12"/>
  <c r="AJ166" i="12"/>
  <c r="AH166" i="12"/>
  <c r="AI166" i="12"/>
  <c r="AC433" i="12"/>
  <c r="AD433" i="12"/>
  <c r="AE433" i="12"/>
  <c r="AI120" i="12"/>
  <c r="AJ120" i="12"/>
  <c r="AH120" i="12"/>
  <c r="AE454" i="12"/>
  <c r="AC454" i="12"/>
  <c r="AD454" i="12"/>
  <c r="AE714" i="12"/>
  <c r="AD714" i="12"/>
  <c r="AC714" i="12"/>
  <c r="AD523" i="12"/>
  <c r="AC523" i="12"/>
  <c r="AE523" i="12"/>
  <c r="AH127" i="12"/>
  <c r="AI127" i="12"/>
  <c r="AJ127" i="12"/>
  <c r="AD602" i="12"/>
  <c r="AC602" i="12"/>
  <c r="AE602" i="12"/>
  <c r="AC982" i="12"/>
  <c r="AE982" i="12"/>
  <c r="AD982" i="12"/>
  <c r="AE118" i="12"/>
  <c r="AC118" i="12"/>
  <c r="AD118" i="12"/>
  <c r="AI607" i="12"/>
  <c r="AJ607" i="12"/>
  <c r="AH607" i="12"/>
  <c r="AH316" i="12"/>
  <c r="AI316" i="12"/>
  <c r="AJ316" i="12"/>
  <c r="AH757" i="12"/>
  <c r="AI757" i="12"/>
  <c r="AJ757" i="12"/>
  <c r="AC962" i="12"/>
  <c r="AE962" i="12"/>
  <c r="AD962" i="12"/>
  <c r="AE718" i="12"/>
  <c r="AC718" i="12"/>
  <c r="AD718" i="12"/>
  <c r="AH432" i="12"/>
  <c r="AJ432" i="12"/>
  <c r="AI432" i="12"/>
  <c r="AC824" i="12"/>
  <c r="AD824" i="12"/>
  <c r="AE824" i="12"/>
  <c r="AE1042" i="12"/>
  <c r="AC1042" i="12"/>
  <c r="AD1042" i="12"/>
  <c r="AD494" i="12"/>
  <c r="AC494" i="12"/>
  <c r="AE494" i="12"/>
  <c r="AJ720" i="12"/>
  <c r="AH720" i="12"/>
  <c r="AI720" i="12"/>
  <c r="AJ118" i="12"/>
  <c r="AH118" i="12"/>
  <c r="AI118" i="12"/>
  <c r="AH193" i="12"/>
  <c r="AI193" i="12"/>
  <c r="AJ193" i="12"/>
  <c r="AD603" i="12"/>
  <c r="AE603" i="12"/>
  <c r="AC603" i="12"/>
  <c r="AE77" i="12"/>
  <c r="AD77" i="12"/>
  <c r="AC77" i="12"/>
  <c r="AD963" i="12"/>
  <c r="AE963" i="12"/>
  <c r="AC963" i="12"/>
  <c r="AE186" i="12"/>
  <c r="AC186" i="12"/>
  <c r="AD186" i="12"/>
  <c r="S319" i="11"/>
  <c r="S319" i="12"/>
  <c r="AH474" i="12"/>
  <c r="AJ474" i="12"/>
  <c r="AI474" i="12"/>
  <c r="AB866" i="12"/>
  <c r="AB59" i="12"/>
  <c r="AB868" i="12"/>
  <c r="AB1090" i="12"/>
  <c r="AB206" i="12"/>
  <c r="AB739" i="12"/>
  <c r="AB236" i="12"/>
  <c r="AB918" i="12"/>
  <c r="AB937" i="12"/>
  <c r="AB430" i="12"/>
  <c r="AB541" i="12"/>
  <c r="AB954" i="12"/>
  <c r="AB809" i="12"/>
  <c r="AB888" i="12"/>
  <c r="AB647" i="12"/>
  <c r="AB914" i="12"/>
  <c r="AB609" i="12"/>
  <c r="AB603" i="12"/>
  <c r="AB170" i="12"/>
  <c r="AB105" i="12"/>
  <c r="AB1024" i="12"/>
  <c r="AB1028" i="12"/>
  <c r="AB492" i="12"/>
  <c r="AB413" i="12"/>
  <c r="AB897" i="12"/>
  <c r="AB714" i="12"/>
  <c r="AB697" i="12"/>
  <c r="AB429" i="12"/>
  <c r="AB1050" i="12"/>
  <c r="AB211" i="12"/>
  <c r="AB146" i="12"/>
  <c r="AB1020" i="12"/>
  <c r="AB891" i="12"/>
  <c r="AB764" i="12"/>
  <c r="AB803" i="12"/>
  <c r="AB1071" i="12"/>
  <c r="AB189" i="12"/>
  <c r="AB298" i="12"/>
  <c r="AB477" i="12"/>
  <c r="AB256" i="12"/>
  <c r="AB127" i="12"/>
  <c r="AB976" i="12"/>
  <c r="AB61" i="12"/>
  <c r="AB829" i="12"/>
  <c r="AB699" i="12"/>
  <c r="AB633" i="12"/>
  <c r="AB1000" i="12"/>
  <c r="AB277" i="12"/>
  <c r="AB233" i="12"/>
  <c r="AB626" i="12"/>
  <c r="AB831" i="12"/>
  <c r="AB919" i="12"/>
  <c r="AB983" i="12"/>
  <c r="AB496" i="12"/>
  <c r="AB454" i="12"/>
  <c r="AB695" i="12"/>
  <c r="AB228" i="12"/>
  <c r="AB871" i="12"/>
  <c r="AB1072" i="12"/>
  <c r="AB1066" i="12"/>
  <c r="AB251" i="12"/>
  <c r="AB1027" i="12"/>
  <c r="AB320" i="12"/>
  <c r="AB668" i="12"/>
  <c r="AB98" i="12"/>
  <c r="AB894" i="12"/>
  <c r="AB301" i="12"/>
  <c r="AB230" i="12"/>
  <c r="AB387" i="12"/>
  <c r="AB426" i="12"/>
  <c r="AB712" i="12"/>
  <c r="AB74" i="12"/>
  <c r="AB164" i="12"/>
  <c r="AB559" i="12"/>
  <c r="AB96" i="12"/>
  <c r="AB523" i="12"/>
  <c r="AB895" i="12"/>
  <c r="AB999" i="12"/>
  <c r="AB692" i="12"/>
  <c r="AB915" i="12"/>
  <c r="AB58" i="12"/>
  <c r="AB457" i="12"/>
  <c r="AB78" i="12"/>
  <c r="AB207" i="12"/>
  <c r="AB55" i="12"/>
  <c r="AB536" i="12"/>
  <c r="AB250" i="12"/>
  <c r="AB390" i="12"/>
  <c r="AB562" i="12"/>
  <c r="AB52" i="12"/>
  <c r="AB474" i="12"/>
  <c r="AB652" i="12"/>
  <c r="AB939" i="12"/>
  <c r="AB191" i="12"/>
  <c r="AB1029" i="12"/>
  <c r="AB893" i="12"/>
  <c r="AB628" i="12"/>
  <c r="AB149" i="12"/>
  <c r="AB741" i="12"/>
  <c r="AB515" i="12"/>
  <c r="AB804" i="12"/>
  <c r="AB208" i="12"/>
  <c r="AB632" i="12"/>
  <c r="AB830" i="12"/>
  <c r="AB720" i="12"/>
  <c r="AB981" i="12"/>
  <c r="AB780" i="12"/>
  <c r="AB674" i="12"/>
  <c r="AB537" i="12"/>
  <c r="AB607" i="12"/>
  <c r="AB478" i="12"/>
  <c r="AB1086" i="12"/>
  <c r="AB344" i="12"/>
  <c r="AB118" i="12"/>
  <c r="AB651" i="12"/>
  <c r="AB853" i="12"/>
  <c r="AB783" i="12"/>
  <c r="AB694" i="12"/>
  <c r="AB167" i="12"/>
  <c r="AB121" i="12"/>
  <c r="AB185" i="12"/>
  <c r="AB500" i="12"/>
  <c r="AB56" i="12"/>
  <c r="AB360" i="12"/>
  <c r="AB1089" i="12"/>
  <c r="AB874" i="12"/>
  <c r="AB119" i="12"/>
  <c r="AB104" i="12"/>
  <c r="AB1023" i="12"/>
  <c r="AB932" i="12"/>
  <c r="AB779" i="12"/>
  <c r="AB339" i="12"/>
  <c r="AB690" i="12"/>
  <c r="AB186" i="12"/>
  <c r="AB123" i="12"/>
  <c r="AB910" i="12"/>
  <c r="AB273" i="12"/>
  <c r="AB321" i="12"/>
  <c r="AB824" i="12"/>
  <c r="AB1087" i="12"/>
  <c r="AB852" i="12"/>
  <c r="AB982" i="12"/>
  <c r="AB294" i="12"/>
  <c r="AB232" i="12"/>
  <c r="AB470" i="12"/>
  <c r="AB892" i="12"/>
  <c r="AB450" i="12"/>
  <c r="AB388" i="12"/>
  <c r="AB1095" i="12"/>
  <c r="AB1042" i="12"/>
  <c r="AB1007" i="12"/>
  <c r="AB140" i="12"/>
  <c r="AB849" i="12"/>
  <c r="AB404" i="12"/>
  <c r="AB405" i="12"/>
  <c r="AB565" i="12"/>
  <c r="AB516" i="12"/>
  <c r="AB258" i="12"/>
  <c r="AB449" i="12"/>
  <c r="AB980" i="12"/>
  <c r="AB1001" i="12"/>
  <c r="AB472" i="12"/>
  <c r="AB1068" i="12"/>
  <c r="AB693" i="12"/>
  <c r="AB325" i="12"/>
  <c r="AB171" i="12"/>
  <c r="AB501" i="12"/>
  <c r="AB935" i="12"/>
  <c r="AB435" i="12"/>
  <c r="AB558" i="12"/>
  <c r="AB342" i="12"/>
  <c r="AB231" i="12"/>
  <c r="AB673" i="12"/>
  <c r="AB77" i="12"/>
  <c r="AB347" i="12"/>
  <c r="AB142" i="12"/>
  <c r="AB275" i="12"/>
  <c r="AB99" i="12"/>
  <c r="AB188" i="12"/>
  <c r="AB872" i="12"/>
  <c r="AB585" i="12"/>
  <c r="AB497" i="12"/>
  <c r="AB368" i="12"/>
  <c r="AB958" i="12"/>
  <c r="AB734" i="12"/>
  <c r="AB1073" i="12"/>
  <c r="AB757" i="12"/>
  <c r="AB340" i="12"/>
  <c r="AB190" i="12"/>
  <c r="AB338" i="12"/>
  <c r="AB847" i="12"/>
  <c r="AB281" i="12"/>
  <c r="AB389" i="12"/>
  <c r="AB655" i="12"/>
  <c r="AB184" i="12"/>
  <c r="AB742" i="12"/>
  <c r="AB608" i="12"/>
  <c r="AB300" i="12"/>
  <c r="AB144" i="12"/>
  <c r="AB629" i="12"/>
  <c r="AB716" i="12"/>
  <c r="AB845" i="12"/>
  <c r="AB916" i="12"/>
  <c r="AB602" i="12"/>
  <c r="AB896" i="12"/>
  <c r="AB80" i="12"/>
  <c r="AB1069" i="12"/>
  <c r="AB322" i="12"/>
  <c r="AB543" i="12"/>
  <c r="AB143" i="12"/>
  <c r="AB889" i="12"/>
  <c r="AB57" i="12"/>
  <c r="AB514" i="12"/>
  <c r="AB759" i="12"/>
  <c r="AB646" i="12"/>
  <c r="AB386" i="12"/>
  <c r="AB410" i="12"/>
  <c r="AB1064" i="12"/>
  <c r="AB1094" i="12"/>
  <c r="AB870" i="12"/>
  <c r="AB102" i="12"/>
  <c r="AB825" i="12"/>
  <c r="AB785" i="12"/>
  <c r="AB977" i="12"/>
  <c r="AB296" i="12"/>
  <c r="AB561" i="12"/>
  <c r="AB582" i="12"/>
  <c r="AB498" i="12"/>
  <c r="AB521" i="12"/>
  <c r="AB1065" i="12"/>
  <c r="AB452" i="12"/>
  <c r="AB120" i="12"/>
  <c r="AB519" i="12"/>
  <c r="AB100" i="12"/>
  <c r="AB494" i="12"/>
  <c r="AB302" i="12"/>
  <c r="AB168" i="12"/>
  <c r="AB610" i="12"/>
  <c r="AB735" i="12"/>
  <c r="AB471" i="12"/>
  <c r="AB367" i="12"/>
  <c r="AB382" i="12"/>
  <c r="AB361" i="12"/>
  <c r="AB1026" i="12"/>
  <c r="AB760" i="12"/>
  <c r="AB433" i="12"/>
  <c r="AB274" i="12"/>
  <c r="AB475" i="12"/>
  <c r="AB193" i="12"/>
  <c r="AB1088" i="12"/>
  <c r="AB432" i="12"/>
  <c r="AB255" i="12"/>
  <c r="AB781" i="12"/>
  <c r="AB756" i="12"/>
  <c r="AB82" i="12"/>
  <c r="AB963" i="12"/>
  <c r="AB611" i="12"/>
  <c r="AB83" i="12"/>
  <c r="AB786" i="12"/>
  <c r="AB473" i="12"/>
  <c r="AB209" i="12"/>
  <c r="AB669" i="12"/>
  <c r="AB715" i="12"/>
  <c r="AB162" i="12"/>
  <c r="AB762" i="12"/>
  <c r="AB411" i="12"/>
  <c r="AB520" i="12"/>
  <c r="AB237" i="12"/>
  <c r="AB1022" i="12"/>
  <c r="AB959" i="12"/>
  <c r="AB955" i="12"/>
  <c r="AB718" i="12"/>
  <c r="AB1043" i="12"/>
  <c r="AB696" i="12"/>
  <c r="AB778" i="12"/>
  <c r="AB671" i="12"/>
  <c r="AB518" i="12"/>
  <c r="AB364" i="12"/>
  <c r="AB406" i="12"/>
  <c r="AB851" i="12"/>
  <c r="AB544" i="12"/>
  <c r="AB961" i="12"/>
  <c r="AB1092" i="12"/>
  <c r="AB192" i="12"/>
  <c r="AB1067" i="12"/>
  <c r="AB428" i="12"/>
  <c r="AB213" i="12"/>
  <c r="AB933" i="12"/>
  <c r="AB103" i="12"/>
  <c r="AB805" i="12"/>
  <c r="AB1004" i="12"/>
  <c r="AB476" i="12"/>
  <c r="AB259" i="12"/>
  <c r="AB408" i="12"/>
  <c r="AB76" i="12"/>
  <c r="AB384" i="12"/>
  <c r="AB1006" i="12"/>
  <c r="AB166" i="12"/>
  <c r="AB366" i="12"/>
  <c r="AB583" i="12"/>
  <c r="AB560" i="12"/>
  <c r="AB385" i="12"/>
  <c r="AB493" i="12"/>
  <c r="AB369" i="12"/>
  <c r="AB257" i="12"/>
  <c r="AB649" i="12"/>
  <c r="AB1003" i="12"/>
  <c r="AB936" i="12"/>
  <c r="AB801" i="12"/>
  <c r="AB345" i="12"/>
  <c r="AB542" i="12"/>
  <c r="AB913" i="12"/>
  <c r="AB630" i="12"/>
  <c r="AB324" i="12"/>
  <c r="AB721" i="12"/>
  <c r="AB499" i="12"/>
  <c r="AB517" i="12"/>
  <c r="AB407" i="12"/>
  <c r="AB1005" i="12"/>
  <c r="AB522" i="12"/>
  <c r="AB784" i="12"/>
  <c r="AB455" i="12"/>
  <c r="AB148" i="12"/>
  <c r="AB434" i="12"/>
  <c r="AB36" i="12"/>
  <c r="AB1025" i="12"/>
  <c r="AB631" i="12"/>
  <c r="AB979" i="12"/>
  <c r="AB911" i="12"/>
  <c r="AB53" i="12"/>
  <c r="AB563" i="12"/>
  <c r="AB1002" i="12"/>
  <c r="AB787" i="12"/>
  <c r="AB941" i="12"/>
  <c r="AB215" i="12"/>
  <c r="AB363" i="12"/>
  <c r="AB365" i="12"/>
  <c r="AB169" i="12"/>
  <c r="AB276" i="12"/>
  <c r="AB1044" i="12"/>
  <c r="AB299" i="12"/>
  <c r="AB75" i="12"/>
  <c r="AB823" i="12"/>
  <c r="AB479" i="12"/>
  <c r="AB677" i="12"/>
  <c r="AB978" i="12"/>
  <c r="AB539" i="12"/>
  <c r="AB802" i="12"/>
  <c r="AB873" i="12"/>
  <c r="AB1048" i="12"/>
  <c r="AB567" i="12"/>
  <c r="AB54" i="12"/>
  <c r="AB1070" i="12"/>
  <c r="AB736" i="12"/>
  <c r="AB985" i="12"/>
  <c r="AB278" i="12"/>
  <c r="AB316" i="12"/>
  <c r="AB81" i="12"/>
  <c r="AB234" i="12"/>
  <c r="AB346" i="12"/>
  <c r="AB318" i="12"/>
  <c r="AB343" i="12"/>
  <c r="AB917" i="12"/>
  <c r="AB145" i="12"/>
  <c r="AB580" i="12"/>
  <c r="AB962" i="12"/>
  <c r="AB822" i="12"/>
  <c r="AB912" i="12"/>
  <c r="AB101" i="12"/>
  <c r="AB761" i="12"/>
  <c r="AB998" i="12"/>
  <c r="AB624" i="12"/>
  <c r="AB451" i="12"/>
  <c r="AB654" i="12"/>
  <c r="AB495" i="12"/>
  <c r="AB738" i="12"/>
  <c r="AB713" i="12"/>
  <c r="AB850" i="12"/>
  <c r="AB807" i="12"/>
  <c r="AB737" i="12"/>
  <c r="AB625" i="12"/>
  <c r="AB806" i="12"/>
  <c r="AB653" i="12"/>
  <c r="AB604" i="12"/>
  <c r="AB675" i="12"/>
  <c r="AB586" i="12"/>
  <c r="AB763" i="12"/>
  <c r="AB605" i="12"/>
  <c r="AB587" i="12"/>
  <c r="AB589" i="12"/>
  <c r="AB581" i="12"/>
  <c r="AB564" i="12"/>
  <c r="AB808" i="12"/>
  <c r="AB940" i="12"/>
  <c r="AB12" i="12"/>
  <c r="AB38" i="12"/>
  <c r="AB743" i="12"/>
  <c r="AB10" i="12"/>
  <c r="AB32" i="12"/>
  <c r="AB31" i="12"/>
  <c r="AB33" i="12"/>
  <c r="AB13" i="12"/>
  <c r="AB37" i="12"/>
  <c r="AB34" i="12"/>
  <c r="AB14" i="12"/>
  <c r="AB391" i="12"/>
  <c r="AB295" i="12"/>
  <c r="AB740" i="12"/>
  <c r="AB427" i="12"/>
  <c r="AB453" i="12"/>
  <c r="AB126" i="12"/>
  <c r="AB934" i="12"/>
  <c r="AB538" i="12"/>
  <c r="AB875" i="12"/>
  <c r="AB606" i="12"/>
  <c r="AB431" i="12"/>
  <c r="AB448" i="12"/>
  <c r="AB844" i="12"/>
  <c r="AB165" i="12"/>
  <c r="AB214" i="12"/>
  <c r="AB698" i="12"/>
  <c r="AB383" i="12"/>
  <c r="AB35" i="12"/>
  <c r="AB122" i="12"/>
  <c r="AB97" i="12"/>
  <c r="AB235" i="12"/>
  <c r="AB60" i="12"/>
  <c r="AB11" i="12"/>
  <c r="AB280" i="12"/>
  <c r="AB79" i="12"/>
  <c r="AB676" i="12"/>
  <c r="AB1045" i="12"/>
  <c r="AB253" i="12"/>
  <c r="AB765" i="12"/>
  <c r="AB272" i="12"/>
  <c r="AB584" i="12"/>
  <c r="AB16" i="12"/>
  <c r="AB147" i="12"/>
  <c r="AB456" i="12"/>
  <c r="AB672" i="12"/>
  <c r="AB957" i="12"/>
  <c r="AB124" i="12"/>
  <c r="AB869" i="12"/>
  <c r="AB827" i="12"/>
  <c r="AB39" i="12"/>
  <c r="AB670" i="12"/>
  <c r="AB758" i="12"/>
  <c r="AB9" i="12"/>
  <c r="AB1021" i="12"/>
  <c r="AB867" i="12"/>
  <c r="AB717" i="12"/>
  <c r="AB15" i="12"/>
  <c r="AB412" i="12"/>
  <c r="AB938" i="12"/>
  <c r="AB890" i="12"/>
  <c r="AB848" i="12"/>
  <c r="AB1046" i="12"/>
  <c r="AB588" i="12"/>
  <c r="AB341" i="12"/>
  <c r="AB303" i="12"/>
  <c r="AB782" i="12"/>
  <c r="AB210" i="12"/>
  <c r="AC37" i="12"/>
  <c r="AD37" i="12"/>
  <c r="AE37" i="12"/>
  <c r="AD14" i="12"/>
  <c r="AE14" i="12"/>
  <c r="AC14" i="12"/>
  <c r="AE677" i="12"/>
  <c r="AD677" i="12"/>
  <c r="AC677" i="12"/>
  <c r="AH1064" i="12"/>
  <c r="AJ1064" i="12"/>
  <c r="AI1064" i="12"/>
  <c r="AE277" i="12"/>
  <c r="AD277" i="12"/>
  <c r="AC277" i="12"/>
  <c r="AI495" i="12"/>
  <c r="AJ495" i="12"/>
  <c r="AH495" i="12"/>
  <c r="AD937" i="12"/>
  <c r="AC937" i="12"/>
  <c r="AE937" i="12"/>
  <c r="AH589" i="12"/>
  <c r="AI589" i="12"/>
  <c r="AJ589" i="12"/>
  <c r="AC366" i="12"/>
  <c r="AE366" i="12"/>
  <c r="AD366" i="12"/>
  <c r="AH190" i="12"/>
  <c r="AJ190" i="12"/>
  <c r="AI190" i="12"/>
  <c r="AH1094" i="12"/>
  <c r="AJ1094" i="12"/>
  <c r="AI1094" i="12"/>
  <c r="AH830" i="12"/>
  <c r="AJ830" i="12"/>
  <c r="AI830" i="12"/>
  <c r="AE142" i="12"/>
  <c r="AC142" i="12"/>
  <c r="AD142" i="12"/>
  <c r="AH806" i="12"/>
  <c r="AJ806" i="12"/>
  <c r="AI806" i="12"/>
  <c r="AH191" i="12"/>
  <c r="AI191" i="12"/>
  <c r="AJ191" i="12"/>
  <c r="AD193" i="12"/>
  <c r="AC193" i="12"/>
  <c r="AE193" i="12"/>
  <c r="AI214" i="12"/>
  <c r="AJ214" i="12"/>
  <c r="AH214" i="12"/>
  <c r="AD721" i="12"/>
  <c r="AE721" i="12"/>
  <c r="AC721" i="12"/>
  <c r="AE912" i="12"/>
  <c r="AD912" i="12"/>
  <c r="AC912" i="12"/>
  <c r="AH937" i="12"/>
  <c r="AI937" i="12"/>
  <c r="AJ937" i="12"/>
  <c r="AE521" i="12"/>
  <c r="AD521" i="12"/>
  <c r="AC521" i="12"/>
  <c r="AC1089" i="12"/>
  <c r="AD1089" i="12"/>
  <c r="AE1089" i="12"/>
  <c r="AH756" i="12"/>
  <c r="AJ756" i="12"/>
  <c r="AI756" i="12"/>
  <c r="AJ889" i="12"/>
  <c r="AH889" i="12"/>
  <c r="AI889" i="12"/>
  <c r="AJ364" i="12"/>
  <c r="AI364" i="12"/>
  <c r="AH364" i="12"/>
  <c r="AH696" i="12"/>
  <c r="AJ696" i="12"/>
  <c r="AI696" i="12"/>
  <c r="AI890" i="12"/>
  <c r="AJ890" i="12"/>
  <c r="AH890" i="12"/>
  <c r="AC911" i="12"/>
  <c r="AE911" i="12"/>
  <c r="AD911" i="12"/>
  <c r="AE874" i="12"/>
  <c r="AD874" i="12"/>
  <c r="AC874" i="12"/>
  <c r="AE170" i="12"/>
  <c r="AD170" i="12"/>
  <c r="AC170" i="12"/>
  <c r="AC784" i="12"/>
  <c r="AE784" i="12"/>
  <c r="AD784" i="12"/>
  <c r="AE369" i="12"/>
  <c r="AD369" i="12"/>
  <c r="AC369" i="12"/>
  <c r="AD280" i="12"/>
  <c r="AC280" i="12"/>
  <c r="AE280" i="12"/>
  <c r="AD451" i="12"/>
  <c r="AE451" i="12"/>
  <c r="AC451" i="12"/>
  <c r="AC624" i="12"/>
  <c r="AD624" i="12"/>
  <c r="AE624" i="12"/>
  <c r="AE457" i="12"/>
  <c r="AC457" i="12"/>
  <c r="AD457" i="12"/>
  <c r="AC917" i="12"/>
  <c r="AD917" i="12"/>
  <c r="AE917" i="12"/>
  <c r="AH274" i="12"/>
  <c r="AJ274" i="12"/>
  <c r="AI274" i="12"/>
  <c r="AI385" i="12"/>
  <c r="AJ385" i="12"/>
  <c r="AH385" i="12"/>
  <c r="AC655" i="12"/>
  <c r="AE655" i="12"/>
  <c r="AD655" i="12"/>
  <c r="AD75" i="12"/>
  <c r="AC75" i="12"/>
  <c r="AE75" i="12"/>
  <c r="AC276" i="12"/>
  <c r="AD276" i="12"/>
  <c r="AE276" i="12"/>
  <c r="AC450" i="12"/>
  <c r="AE450" i="12"/>
  <c r="AD450" i="12"/>
  <c r="AD324" i="12"/>
  <c r="AE324" i="12"/>
  <c r="AC324" i="12"/>
  <c r="AH802" i="12"/>
  <c r="AI802" i="12"/>
  <c r="AJ802" i="12"/>
  <c r="AE258" i="12"/>
  <c r="AC258" i="12"/>
  <c r="AD258" i="12"/>
  <c r="AI105" i="12"/>
  <c r="AJ105" i="12"/>
  <c r="AH105" i="12"/>
  <c r="AC778" i="12"/>
  <c r="AD778" i="12"/>
  <c r="AE778" i="12"/>
  <c r="AC121" i="12"/>
  <c r="AE121" i="12"/>
  <c r="AD121" i="12"/>
  <c r="AH430" i="12"/>
  <c r="AI430" i="12"/>
  <c r="AJ430" i="12"/>
  <c r="AD470" i="12"/>
  <c r="AC470" i="12"/>
  <c r="AE470" i="12"/>
  <c r="AI500" i="12"/>
  <c r="AJ500" i="12"/>
  <c r="AH500" i="12"/>
  <c r="AC234" i="12"/>
  <c r="AE234" i="12"/>
  <c r="AD234" i="12"/>
  <c r="AE537" i="12"/>
  <c r="AC537" i="12"/>
  <c r="AD537" i="12"/>
  <c r="AC76" i="12"/>
  <c r="AE76" i="12"/>
  <c r="AD76" i="12"/>
  <c r="AE892" i="12"/>
  <c r="AD892" i="12"/>
  <c r="AC892" i="12"/>
  <c r="AE340" i="12"/>
  <c r="AD340" i="12"/>
  <c r="AC340" i="12"/>
  <c r="AJ716" i="12"/>
  <c r="AI716" i="12"/>
  <c r="AH716" i="12"/>
  <c r="AE391" i="12"/>
  <c r="AD391" i="12"/>
  <c r="AC391" i="12"/>
  <c r="AC322" i="12"/>
  <c r="AD322" i="12"/>
  <c r="AE322" i="12"/>
  <c r="AE847" i="12"/>
  <c r="AD847" i="12"/>
  <c r="AC847" i="12"/>
  <c r="AC976" i="12"/>
  <c r="AD976" i="12"/>
  <c r="AE976" i="12"/>
  <c r="AD184" i="12"/>
  <c r="AE184" i="12"/>
  <c r="AC184" i="12"/>
  <c r="AH847" i="12"/>
  <c r="AI847" i="12"/>
  <c r="AJ847" i="12"/>
  <c r="AJ142" i="12"/>
  <c r="AH142" i="12"/>
  <c r="AI142" i="12"/>
  <c r="AC669" i="12"/>
  <c r="AE669" i="12"/>
  <c r="AD669" i="12"/>
  <c r="AD384" i="12"/>
  <c r="AE384" i="12"/>
  <c r="AC384" i="12"/>
  <c r="AH585" i="12"/>
  <c r="AJ585" i="12"/>
  <c r="AI585" i="12"/>
  <c r="AC471" i="12"/>
  <c r="AD471" i="12"/>
  <c r="AE471" i="12"/>
  <c r="AI896" i="12"/>
  <c r="AH896" i="12"/>
  <c r="AJ896" i="12"/>
  <c r="AJ874" i="12"/>
  <c r="AH874" i="12"/>
  <c r="AI874" i="12"/>
  <c r="AI278" i="12"/>
  <c r="AJ278" i="12"/>
  <c r="AH278" i="12"/>
  <c r="AJ1001" i="12"/>
  <c r="AI1001" i="12"/>
  <c r="AH1001" i="12"/>
  <c r="AH1007" i="12"/>
  <c r="AI1007" i="12"/>
  <c r="AJ1007" i="12"/>
  <c r="AH52" i="12"/>
  <c r="AJ52" i="12"/>
  <c r="AI52" i="12"/>
  <c r="AE516" i="12"/>
  <c r="AC516" i="12"/>
  <c r="AD516" i="12"/>
  <c r="AD1095" i="12"/>
  <c r="AE1095" i="12"/>
  <c r="AC1095" i="12"/>
  <c r="AE980" i="12"/>
  <c r="AD980" i="12"/>
  <c r="AC980" i="12"/>
  <c r="AD759" i="12"/>
  <c r="AE759" i="12"/>
  <c r="AC759" i="12"/>
  <c r="AI281" i="12"/>
  <c r="AJ281" i="12"/>
  <c r="AH281" i="12"/>
  <c r="AI338" i="12"/>
  <c r="AJ338" i="12"/>
  <c r="AH338" i="12"/>
  <c r="AH1068" i="12"/>
  <c r="AJ1068" i="12"/>
  <c r="AI1068" i="12"/>
  <c r="AJ251" i="12"/>
  <c r="AH251" i="12"/>
  <c r="AI251" i="12"/>
  <c r="AE893" i="12"/>
  <c r="AC893" i="12"/>
  <c r="AD893" i="12"/>
  <c r="AI185" i="12"/>
  <c r="AJ185" i="12"/>
  <c r="AH185" i="12"/>
  <c r="AC171" i="12"/>
  <c r="AE171" i="12"/>
  <c r="AD171" i="12"/>
  <c r="AC164" i="12"/>
  <c r="AD164" i="12"/>
  <c r="AE164" i="12"/>
  <c r="AE896" i="12"/>
  <c r="AC896" i="12"/>
  <c r="AD896" i="12"/>
  <c r="AC715" i="12"/>
  <c r="AE715" i="12"/>
  <c r="AD715" i="12"/>
  <c r="AE1092" i="12"/>
  <c r="AC1092" i="12"/>
  <c r="AD1092" i="12"/>
  <c r="AC894" i="12"/>
  <c r="AD894" i="12"/>
  <c r="AE894" i="12"/>
  <c r="AD364" i="12"/>
  <c r="AC364" i="12"/>
  <c r="AE364" i="12"/>
  <c r="AC34" i="12"/>
  <c r="AD34" i="12"/>
  <c r="AE34" i="12"/>
  <c r="AI737" i="12"/>
  <c r="AJ737" i="12"/>
  <c r="AH737" i="12"/>
  <c r="AE581" i="12"/>
  <c r="AC581" i="12"/>
  <c r="AD581" i="12"/>
  <c r="AH408" i="12"/>
  <c r="AJ408" i="12"/>
  <c r="AI408" i="12"/>
  <c r="AJ849" i="12"/>
  <c r="AH849" i="12"/>
  <c r="AI849" i="12"/>
  <c r="AC983" i="12"/>
  <c r="AD983" i="12"/>
  <c r="AE983" i="12"/>
  <c r="AE346" i="12"/>
  <c r="AC346" i="12"/>
  <c r="AD346" i="12"/>
  <c r="AJ472" i="12"/>
  <c r="AI472" i="12"/>
  <c r="AH472" i="12"/>
  <c r="AD383" i="12"/>
  <c r="AE383" i="12"/>
  <c r="AC383" i="12"/>
  <c r="AD961" i="12"/>
  <c r="AC961" i="12"/>
  <c r="AE961" i="12"/>
  <c r="AJ587" i="12"/>
  <c r="AH587" i="12"/>
  <c r="AI587" i="12"/>
  <c r="AI431" i="12"/>
  <c r="AH431" i="12"/>
  <c r="AJ431" i="12"/>
  <c r="AD940" i="12"/>
  <c r="AC940" i="12"/>
  <c r="AE940" i="12"/>
  <c r="AE586" i="12"/>
  <c r="AC586" i="12"/>
  <c r="AD586" i="12"/>
  <c r="AJ604" i="12"/>
  <c r="AI604" i="12"/>
  <c r="AH604" i="12"/>
  <c r="AJ58" i="12"/>
  <c r="AH58" i="12"/>
  <c r="AI58" i="12"/>
  <c r="AC850" i="12"/>
  <c r="AD850" i="12"/>
  <c r="AE850" i="12"/>
  <c r="AH721" i="12"/>
  <c r="AJ721" i="12"/>
  <c r="AI721" i="12"/>
  <c r="AE757" i="12"/>
  <c r="AC757" i="12"/>
  <c r="AD757" i="12"/>
  <c r="AJ360" i="12"/>
  <c r="AI360" i="12"/>
  <c r="AH360" i="12"/>
  <c r="AC1026" i="12"/>
  <c r="AD1026" i="12"/>
  <c r="AE1026" i="12"/>
  <c r="AD630" i="12"/>
  <c r="AC630" i="12"/>
  <c r="AE630" i="12"/>
  <c r="AJ778" i="12"/>
  <c r="AH778" i="12"/>
  <c r="AI778" i="12"/>
  <c r="AI126" i="12"/>
  <c r="AH126" i="12"/>
  <c r="AJ126" i="12"/>
  <c r="AD209" i="12"/>
  <c r="AE209" i="12"/>
  <c r="AC209" i="12"/>
  <c r="AC633" i="12"/>
  <c r="AD633" i="12"/>
  <c r="AE633" i="12"/>
  <c r="AJ564" i="12"/>
  <c r="AI564" i="12"/>
  <c r="AH564" i="12"/>
  <c r="AI143" i="12"/>
  <c r="AJ143" i="12"/>
  <c r="AH143" i="12"/>
  <c r="AC801" i="12"/>
  <c r="AD801" i="12"/>
  <c r="AE801" i="12"/>
  <c r="AH717" i="12"/>
  <c r="AJ717" i="12"/>
  <c r="AI717" i="12"/>
  <c r="AI624" i="12"/>
  <c r="AH624" i="12"/>
  <c r="AJ624" i="12"/>
  <c r="AJ102" i="12"/>
  <c r="AH102" i="12"/>
  <c r="AI102" i="12"/>
  <c r="AE542" i="12"/>
  <c r="AC542" i="12"/>
  <c r="AD542" i="12"/>
  <c r="AJ542" i="12"/>
  <c r="AH542" i="12"/>
  <c r="AI542" i="12"/>
  <c r="AH325" i="12"/>
  <c r="AI325" i="12"/>
  <c r="AJ325" i="12"/>
  <c r="AE120" i="12"/>
  <c r="AD120" i="12"/>
  <c r="AC120" i="12"/>
  <c r="AH340" i="12"/>
  <c r="AJ340" i="12"/>
  <c r="AI340" i="12"/>
  <c r="AC1000" i="12"/>
  <c r="AE1000" i="12"/>
  <c r="AD1000" i="12"/>
  <c r="AE411" i="12"/>
  <c r="AD411" i="12"/>
  <c r="AC411" i="12"/>
  <c r="AH1048" i="12"/>
  <c r="AJ1048" i="12"/>
  <c r="AI1048" i="12"/>
  <c r="AD561" i="12"/>
  <c r="AE561" i="12"/>
  <c r="AC561" i="12"/>
  <c r="AI171" i="12"/>
  <c r="AH171" i="12"/>
  <c r="AJ171" i="12"/>
  <c r="AJ363" i="12"/>
  <c r="AH363" i="12"/>
  <c r="AI363" i="12"/>
  <c r="AI164" i="12"/>
  <c r="AH164" i="12"/>
  <c r="AJ164" i="12"/>
  <c r="AC699" i="12"/>
  <c r="AD699" i="12"/>
  <c r="AE699" i="12"/>
  <c r="AJ494" i="12"/>
  <c r="AI494" i="12"/>
  <c r="AH494" i="12"/>
  <c r="AI544" i="12"/>
  <c r="AH544" i="12"/>
  <c r="AJ544" i="12"/>
  <c r="AC96" i="12"/>
  <c r="AE96" i="12"/>
  <c r="AD96" i="12"/>
  <c r="AI302" i="12"/>
  <c r="AH302" i="12"/>
  <c r="AJ302" i="12"/>
  <c r="AD954" i="12"/>
  <c r="AC954" i="12"/>
  <c r="AE954" i="12"/>
  <c r="AE522" i="12"/>
  <c r="AC522" i="12"/>
  <c r="AD522" i="12"/>
  <c r="AD762" i="12"/>
  <c r="AC762" i="12"/>
  <c r="AE762" i="12"/>
  <c r="AH762" i="12"/>
  <c r="AJ762" i="12"/>
  <c r="AI762" i="12"/>
  <c r="AD273" i="12"/>
  <c r="AE273" i="12"/>
  <c r="AC273" i="12"/>
  <c r="AH543" i="12"/>
  <c r="AI543" i="12"/>
  <c r="AJ543" i="12"/>
  <c r="AE127" i="12"/>
  <c r="AC127" i="12"/>
  <c r="AD127" i="12"/>
  <c r="AD105" i="12"/>
  <c r="AE105" i="12"/>
  <c r="AC105" i="12"/>
  <c r="AH1050" i="12"/>
  <c r="AI1050" i="12"/>
  <c r="AJ1050" i="12"/>
  <c r="AC302" i="12"/>
  <c r="AE302" i="12"/>
  <c r="AD302" i="12"/>
  <c r="AC1068" i="12"/>
  <c r="AE1068" i="12"/>
  <c r="AD1068" i="12"/>
  <c r="AH714" i="12"/>
  <c r="AJ714" i="12"/>
  <c r="AI714" i="12"/>
  <c r="AE712" i="12"/>
  <c r="AC712" i="12"/>
  <c r="AD712" i="12"/>
  <c r="AC651" i="12"/>
  <c r="AE651" i="12"/>
  <c r="AD651" i="12"/>
  <c r="AC741" i="12"/>
  <c r="AD741" i="12"/>
  <c r="AE741" i="12"/>
  <c r="AJ1029" i="12"/>
  <c r="AH1029" i="12"/>
  <c r="AI1029" i="12"/>
  <c r="AD388" i="12"/>
  <c r="AC388" i="12"/>
  <c r="AE388" i="12"/>
  <c r="AC1020" i="12"/>
  <c r="AD1020" i="12"/>
  <c r="AE1020" i="12"/>
  <c r="AJ123" i="12"/>
  <c r="AH123" i="12"/>
  <c r="AI123" i="12"/>
  <c r="AE977" i="12"/>
  <c r="AD977" i="12"/>
  <c r="AC977" i="12"/>
  <c r="AH77" i="12"/>
  <c r="AI77" i="12"/>
  <c r="AJ77" i="12"/>
  <c r="AC1024" i="12"/>
  <c r="AD1024" i="12"/>
  <c r="AE1024" i="12"/>
  <c r="AJ189" i="12"/>
  <c r="AH189" i="12"/>
  <c r="AI189" i="12"/>
  <c r="AE1069" i="12"/>
  <c r="AD1069" i="12"/>
  <c r="AC1069" i="12"/>
  <c r="AJ1088" i="12"/>
  <c r="AI1088" i="12"/>
  <c r="AH1088" i="12"/>
  <c r="AJ523" i="12"/>
  <c r="AH523" i="12"/>
  <c r="AI523" i="12"/>
  <c r="AJ1086" i="12"/>
  <c r="AH1086" i="12"/>
  <c r="AI1086" i="12"/>
  <c r="AI976" i="12"/>
  <c r="AH976" i="12"/>
  <c r="AJ976" i="12"/>
  <c r="AD844" i="12"/>
  <c r="AE844" i="12"/>
  <c r="AC844" i="12"/>
  <c r="AJ938" i="12"/>
  <c r="AH938" i="12"/>
  <c r="AI938" i="12"/>
  <c r="S1070" i="11"/>
  <c r="AD538" i="12"/>
  <c r="AE538" i="12"/>
  <c r="AC538" i="12"/>
  <c r="AC31" i="12"/>
  <c r="AE31" i="12"/>
  <c r="AD31" i="12"/>
  <c r="AI15" i="12"/>
  <c r="AJ15" i="12"/>
  <c r="AH15" i="12"/>
  <c r="AD914" i="12"/>
  <c r="AC914" i="12"/>
  <c r="AE914" i="12"/>
  <c r="AI822" i="12"/>
  <c r="AH822" i="12"/>
  <c r="AJ822" i="12"/>
  <c r="AI1090" i="12"/>
  <c r="AH1090" i="12"/>
  <c r="AJ1090" i="12"/>
  <c r="AH99" i="12"/>
  <c r="AI99" i="12"/>
  <c r="AJ99" i="12"/>
  <c r="AH192" i="12"/>
  <c r="AI192" i="12"/>
  <c r="AJ192" i="12"/>
  <c r="AH1042" i="12"/>
  <c r="AJ1042" i="12"/>
  <c r="AI1042" i="12"/>
  <c r="AD918" i="12"/>
  <c r="AE918" i="12"/>
  <c r="AC918" i="12"/>
  <c r="AD587" i="12"/>
  <c r="AE587" i="12"/>
  <c r="AC587" i="12"/>
  <c r="AC413" i="12"/>
  <c r="AD413" i="12"/>
  <c r="AE413" i="12"/>
  <c r="AJ1003" i="12"/>
  <c r="AI1003" i="12"/>
  <c r="AH1003" i="12"/>
  <c r="AC215" i="12"/>
  <c r="AD215" i="12"/>
  <c r="AE215" i="12"/>
  <c r="AE514" i="12"/>
  <c r="AC514" i="12"/>
  <c r="AD514" i="12"/>
  <c r="AH870" i="12"/>
  <c r="AJ870" i="12"/>
  <c r="AI870" i="12"/>
  <c r="AI743" i="12"/>
  <c r="AH743" i="12"/>
  <c r="AJ743" i="12"/>
  <c r="AC805" i="12"/>
  <c r="AE805" i="12"/>
  <c r="AD805" i="12"/>
  <c r="AE808" i="12"/>
  <c r="AD808" i="12"/>
  <c r="AC808" i="12"/>
  <c r="AJ169" i="12"/>
  <c r="AI169" i="12"/>
  <c r="AH169" i="12"/>
  <c r="AJ449" i="12"/>
  <c r="AI449" i="12"/>
  <c r="AH449" i="12"/>
  <c r="AI893" i="12"/>
  <c r="AH893" i="12"/>
  <c r="AJ893" i="12"/>
  <c r="AI629" i="12"/>
  <c r="AH629" i="12"/>
  <c r="AJ629" i="12"/>
  <c r="AJ625" i="12"/>
  <c r="AH625" i="12"/>
  <c r="AI625" i="12"/>
  <c r="AD78" i="12"/>
  <c r="AE78" i="12"/>
  <c r="AC78" i="12"/>
  <c r="AC849" i="12"/>
  <c r="AE849" i="12"/>
  <c r="AD849" i="12"/>
  <c r="AJ257" i="12"/>
  <c r="AI257" i="12"/>
  <c r="AH257" i="12"/>
  <c r="AJ671" i="12"/>
  <c r="AI671" i="12"/>
  <c r="AH671" i="12"/>
  <c r="AC500" i="12"/>
  <c r="AE500" i="12"/>
  <c r="AD500" i="12"/>
  <c r="AH12" i="12"/>
  <c r="AJ12" i="12"/>
  <c r="AI12" i="12"/>
  <c r="AH522" i="12"/>
  <c r="AJ522" i="12"/>
  <c r="AI522" i="12"/>
  <c r="AJ764" i="12"/>
  <c r="AI764" i="12"/>
  <c r="AH764" i="12"/>
  <c r="AI558" i="12"/>
  <c r="AJ558" i="12"/>
  <c r="AH558" i="12"/>
  <c r="AC256" i="12"/>
  <c r="AD256" i="12"/>
  <c r="AE256" i="12"/>
  <c r="AI713" i="12"/>
  <c r="AH713" i="12"/>
  <c r="AJ713" i="12"/>
  <c r="AD867" i="12"/>
  <c r="AC867" i="12"/>
  <c r="AE867" i="12"/>
  <c r="AI940" i="12"/>
  <c r="AH940" i="12"/>
  <c r="AJ940" i="12"/>
  <c r="AI1000" i="12"/>
  <c r="AH1000" i="12"/>
  <c r="AJ1000" i="12"/>
  <c r="AI913" i="12"/>
  <c r="AH913" i="12"/>
  <c r="AJ913" i="12"/>
  <c r="AC782" i="12"/>
  <c r="AE782" i="12"/>
  <c r="AD782" i="12"/>
  <c r="AC145" i="12"/>
  <c r="AD145" i="12"/>
  <c r="AE145" i="12"/>
  <c r="AC343" i="12"/>
  <c r="AE343" i="12"/>
  <c r="AD343" i="12"/>
  <c r="AD717" i="12"/>
  <c r="AE717" i="12"/>
  <c r="AC717" i="12"/>
  <c r="AC1025" i="12"/>
  <c r="AD1025" i="12"/>
  <c r="AE1025" i="12"/>
  <c r="AE299" i="12"/>
  <c r="AC299" i="12"/>
  <c r="AD299" i="12"/>
  <c r="AC169" i="12"/>
  <c r="AD169" i="12"/>
  <c r="AE169" i="12"/>
  <c r="AD787" i="12"/>
  <c r="AE787" i="12"/>
  <c r="AC787" i="12"/>
  <c r="AC563" i="12"/>
  <c r="AD563" i="12"/>
  <c r="AE563" i="12"/>
  <c r="AH318" i="12"/>
  <c r="AJ318" i="12"/>
  <c r="AI318" i="12"/>
  <c r="AD148" i="12"/>
  <c r="AC148" i="12"/>
  <c r="AE148" i="12"/>
  <c r="AI413" i="12"/>
  <c r="AH413" i="12"/>
  <c r="AJ413" i="12"/>
  <c r="AH850" i="12"/>
  <c r="AJ850" i="12"/>
  <c r="AI850" i="12"/>
  <c r="AD35" i="12"/>
  <c r="AC35" i="12"/>
  <c r="AE35" i="12"/>
  <c r="AI978" i="12"/>
  <c r="AJ978" i="12"/>
  <c r="AH978" i="12"/>
  <c r="AH320" i="12"/>
  <c r="AI320" i="12"/>
  <c r="AJ320" i="12"/>
  <c r="AH669" i="12"/>
  <c r="AJ669" i="12"/>
  <c r="AI669" i="12"/>
  <c r="AH388" i="12"/>
  <c r="AI388" i="12"/>
  <c r="AJ388" i="12"/>
  <c r="AI186" i="12"/>
  <c r="AH186" i="12"/>
  <c r="AJ186" i="12"/>
  <c r="AE913" i="12"/>
  <c r="AC913" i="12"/>
  <c r="AD913" i="12"/>
  <c r="AE390" i="12"/>
  <c r="AC390" i="12"/>
  <c r="AD390" i="12"/>
  <c r="AI915" i="12"/>
  <c r="AH915" i="12"/>
  <c r="AJ915" i="12"/>
  <c r="AC939" i="12"/>
  <c r="AD939" i="12"/>
  <c r="AE939" i="12"/>
  <c r="AI277" i="12"/>
  <c r="AJ277" i="12"/>
  <c r="AH277" i="12"/>
  <c r="AD734" i="12"/>
  <c r="AC734" i="12"/>
  <c r="AE734" i="12"/>
  <c r="AC999" i="12"/>
  <c r="AD999" i="12"/>
  <c r="AE999" i="12"/>
  <c r="AC1066" i="12"/>
  <c r="AD1066" i="12"/>
  <c r="AE1066" i="12"/>
  <c r="AC872" i="12"/>
  <c r="AE872" i="12"/>
  <c r="AD872" i="12"/>
  <c r="AH206" i="12"/>
  <c r="AI206" i="12"/>
  <c r="AJ206" i="12"/>
  <c r="AC435" i="12"/>
  <c r="AD435" i="12"/>
  <c r="AE435" i="12"/>
  <c r="AH911" i="12"/>
  <c r="AI911" i="12"/>
  <c r="AJ911" i="12"/>
  <c r="AH100" i="12"/>
  <c r="AI100" i="12"/>
  <c r="AJ100" i="12"/>
  <c r="AD387" i="12"/>
  <c r="AE387" i="12"/>
  <c r="AC387" i="12"/>
  <c r="AI962" i="12"/>
  <c r="AH962" i="12"/>
  <c r="AJ962" i="12"/>
  <c r="AJ1043" i="12"/>
  <c r="AI1043" i="12"/>
  <c r="AH1043" i="12"/>
  <c r="AD166" i="12"/>
  <c r="AC166" i="12"/>
  <c r="AE166" i="12"/>
  <c r="AE232" i="12"/>
  <c r="AD232" i="12"/>
  <c r="AC232" i="12"/>
  <c r="AJ454" i="12"/>
  <c r="AI454" i="12"/>
  <c r="AH454" i="12"/>
  <c r="AJ387" i="12"/>
  <c r="AI387" i="12"/>
  <c r="AH387" i="12"/>
  <c r="AJ162" i="12"/>
  <c r="AI162" i="12"/>
  <c r="AH162" i="12"/>
  <c r="AD1094" i="12"/>
  <c r="AC1094" i="12"/>
  <c r="AE1094" i="12"/>
  <c r="AE492" i="12"/>
  <c r="AD492" i="12"/>
  <c r="AC492" i="12"/>
  <c r="AI98" i="12"/>
  <c r="AJ98" i="12"/>
  <c r="AH98" i="12"/>
  <c r="AH631" i="12"/>
  <c r="AJ631" i="12"/>
  <c r="AI631" i="12"/>
  <c r="AD429" i="12"/>
  <c r="AE429" i="12"/>
  <c r="AC429" i="12"/>
  <c r="AC760" i="12"/>
  <c r="AD760" i="12"/>
  <c r="AE760" i="12"/>
  <c r="AH559" i="12"/>
  <c r="AJ559" i="12"/>
  <c r="AI559" i="12"/>
  <c r="AH514" i="12"/>
  <c r="AJ514" i="12"/>
  <c r="AI514" i="12"/>
  <c r="AJ539" i="12"/>
  <c r="AH539" i="12"/>
  <c r="AI539" i="12"/>
  <c r="AC478" i="12"/>
  <c r="AD478" i="12"/>
  <c r="AE478" i="12"/>
  <c r="AE895" i="12"/>
  <c r="AC895" i="12"/>
  <c r="AD895" i="12"/>
  <c r="AD81" i="12"/>
  <c r="AC81" i="12"/>
  <c r="AE81" i="12"/>
  <c r="AE517" i="12"/>
  <c r="AD517" i="12"/>
  <c r="AC517" i="12"/>
  <c r="AJ982" i="12"/>
  <c r="AI982" i="12"/>
  <c r="AH982" i="12"/>
  <c r="AD274" i="12"/>
  <c r="AC274" i="12"/>
  <c r="AE274" i="12"/>
  <c r="AI11" i="12"/>
  <c r="AH11" i="12"/>
  <c r="AJ11" i="12"/>
  <c r="AH784" i="12"/>
  <c r="AJ784" i="12"/>
  <c r="AI784" i="12"/>
  <c r="AE453" i="12"/>
  <c r="AC453" i="12"/>
  <c r="AD453" i="12"/>
  <c r="AH14" i="12"/>
  <c r="AI14" i="12"/>
  <c r="AJ14" i="12"/>
  <c r="AC12" i="12"/>
  <c r="AE12" i="12"/>
  <c r="AD12" i="12"/>
  <c r="AC32" i="12"/>
  <c r="AD32" i="12"/>
  <c r="AE32" i="12"/>
  <c r="AJ738" i="12"/>
  <c r="AI738" i="12"/>
  <c r="AH738" i="12"/>
  <c r="AC1073" i="12"/>
  <c r="AE1073" i="12"/>
  <c r="AD1073" i="12"/>
  <c r="AE1086" i="12"/>
  <c r="AD1086" i="12"/>
  <c r="AC1086" i="12"/>
  <c r="AE386" i="12"/>
  <c r="AD386" i="12"/>
  <c r="AC386" i="12"/>
  <c r="AH918" i="12"/>
  <c r="AJ918" i="12"/>
  <c r="AI918" i="12"/>
  <c r="AC654" i="12"/>
  <c r="AD654" i="12"/>
  <c r="AE654" i="12"/>
  <c r="AD831" i="12"/>
  <c r="AC831" i="12"/>
  <c r="AE831" i="12"/>
  <c r="AI781" i="12"/>
  <c r="AJ781" i="12"/>
  <c r="AH781" i="12"/>
  <c r="AJ583" i="12"/>
  <c r="AH583" i="12"/>
  <c r="AI583" i="12"/>
  <c r="AD653" i="12"/>
  <c r="AC653" i="12"/>
  <c r="AE653" i="12"/>
  <c r="AD541" i="12"/>
  <c r="AC541" i="12"/>
  <c r="AE541" i="12"/>
  <c r="AC897" i="12"/>
  <c r="AE897" i="12"/>
  <c r="AD897" i="12"/>
  <c r="AH602" i="12"/>
  <c r="AJ602" i="12"/>
  <c r="AI602" i="12"/>
  <c r="AI894" i="12"/>
  <c r="AH894" i="12"/>
  <c r="AJ894" i="12"/>
  <c r="AD786" i="12"/>
  <c r="AC786" i="12"/>
  <c r="AE786" i="12"/>
  <c r="AC675" i="12"/>
  <c r="AD675" i="12"/>
  <c r="AE675" i="12"/>
  <c r="AH941" i="12"/>
  <c r="AJ941" i="12"/>
  <c r="AI941" i="12"/>
  <c r="AJ831" i="12"/>
  <c r="AI831" i="12"/>
  <c r="AH831" i="12"/>
  <c r="AI866" i="12"/>
  <c r="AJ866" i="12"/>
  <c r="AH866" i="12"/>
  <c r="AE408" i="12"/>
  <c r="AD408" i="12"/>
  <c r="AC408" i="12"/>
  <c r="AD456" i="12"/>
  <c r="AE456" i="12"/>
  <c r="AC456" i="12"/>
  <c r="AH609" i="12"/>
  <c r="AJ609" i="12"/>
  <c r="AI609" i="12"/>
  <c r="AC807" i="12"/>
  <c r="AE807" i="12"/>
  <c r="AD807" i="12"/>
  <c r="AC102" i="12"/>
  <c r="AD102" i="12"/>
  <c r="AE102" i="12"/>
  <c r="AE1027" i="12"/>
  <c r="AC1027" i="12"/>
  <c r="AD1027" i="12"/>
  <c r="AC738" i="12"/>
  <c r="AE738" i="12"/>
  <c r="AD738" i="12"/>
  <c r="AJ851" i="12"/>
  <c r="AH851" i="12"/>
  <c r="AI851" i="12"/>
  <c r="AI538" i="12"/>
  <c r="AH538" i="12"/>
  <c r="AJ538" i="12"/>
  <c r="AC698" i="12"/>
  <c r="AD698" i="12"/>
  <c r="AE698" i="12"/>
  <c r="AI59" i="12"/>
  <c r="AJ59" i="12"/>
  <c r="AH59" i="12"/>
  <c r="AD736" i="12"/>
  <c r="AE736" i="12"/>
  <c r="AC736" i="12"/>
  <c r="AC567" i="12"/>
  <c r="AE567" i="12"/>
  <c r="AD567" i="12"/>
  <c r="AI434" i="12"/>
  <c r="AJ434" i="12"/>
  <c r="AH434" i="12"/>
  <c r="AH451" i="12"/>
  <c r="AJ451" i="12"/>
  <c r="AI451" i="12"/>
  <c r="AD696" i="12"/>
  <c r="AC696" i="12"/>
  <c r="AE696" i="12"/>
  <c r="AH410" i="12"/>
  <c r="AI410" i="12"/>
  <c r="AJ410" i="12"/>
  <c r="AC36" i="12"/>
  <c r="AD36" i="12"/>
  <c r="AE36" i="12"/>
  <c r="AE455" i="12"/>
  <c r="AC455" i="12"/>
  <c r="AD455" i="12"/>
  <c r="AD998" i="12"/>
  <c r="AE998" i="12"/>
  <c r="AC998" i="12"/>
  <c r="AE342" i="12"/>
  <c r="AC342" i="12"/>
  <c r="AD342" i="12"/>
  <c r="AC281" i="12"/>
  <c r="AD281" i="12"/>
  <c r="AE281" i="12"/>
  <c r="AH450" i="12"/>
  <c r="AJ450" i="12"/>
  <c r="AI450" i="12"/>
  <c r="AC406" i="12"/>
  <c r="AE406" i="12"/>
  <c r="AD406" i="12"/>
  <c r="AD405" i="12"/>
  <c r="AE405" i="12"/>
  <c r="AC405" i="12"/>
  <c r="AC606" i="12"/>
  <c r="AE606" i="12"/>
  <c r="AD606" i="12"/>
  <c r="AD690" i="12"/>
  <c r="AC690" i="12"/>
  <c r="AE690" i="12"/>
  <c r="AC889" i="12"/>
  <c r="AD889" i="12"/>
  <c r="AE889" i="12"/>
  <c r="AD501" i="12"/>
  <c r="AE501" i="12"/>
  <c r="AC501" i="12"/>
  <c r="AE1087" i="12"/>
  <c r="AC1087" i="12"/>
  <c r="AD1087" i="12"/>
  <c r="AJ237" i="12"/>
  <c r="AI237" i="12"/>
  <c r="AH237" i="12"/>
  <c r="AI734" i="12"/>
  <c r="AH734" i="12"/>
  <c r="AJ734" i="12"/>
  <c r="AH1095" i="12"/>
  <c r="AI1095" i="12"/>
  <c r="AJ1095" i="12"/>
  <c r="AH121" i="12"/>
  <c r="AJ121" i="12"/>
  <c r="AI121" i="12"/>
  <c r="AC1064" i="12"/>
  <c r="AD1064" i="12"/>
  <c r="AE1064" i="12"/>
  <c r="AC1006" i="12"/>
  <c r="AE1006" i="12"/>
  <c r="AD1006" i="12"/>
  <c r="AD695" i="12"/>
  <c r="AE695" i="12"/>
  <c r="AC695" i="12"/>
  <c r="AC868" i="12"/>
  <c r="AE868" i="12"/>
  <c r="AD868" i="12"/>
  <c r="AH541" i="12"/>
  <c r="AI541" i="12"/>
  <c r="AJ541" i="12"/>
  <c r="AD1072" i="12"/>
  <c r="AE1072" i="12"/>
  <c r="AC1072" i="12"/>
  <c r="AD144" i="12"/>
  <c r="AC144" i="12"/>
  <c r="AE144" i="12"/>
  <c r="AE410" i="12"/>
  <c r="AC410" i="12"/>
  <c r="AD410" i="12"/>
  <c r="AD629" i="12"/>
  <c r="AE629" i="12"/>
  <c r="AC629" i="12"/>
  <c r="AJ407" i="12"/>
  <c r="AI407" i="12"/>
  <c r="AH407" i="12"/>
  <c r="AC189" i="12"/>
  <c r="AD189" i="12"/>
  <c r="AE189" i="12"/>
  <c r="AD674" i="12"/>
  <c r="AE674" i="12"/>
  <c r="AC674" i="12"/>
  <c r="AE59" i="12"/>
  <c r="AD59" i="12"/>
  <c r="AC59" i="12"/>
  <c r="AI935" i="12"/>
  <c r="AJ935" i="12"/>
  <c r="AH935" i="12"/>
  <c r="AI149" i="12"/>
  <c r="AJ149" i="12"/>
  <c r="AH149" i="12"/>
  <c r="AC103" i="12"/>
  <c r="AD103" i="12"/>
  <c r="AE103" i="12"/>
  <c r="AC562" i="12"/>
  <c r="AE562" i="12"/>
  <c r="AD562" i="12"/>
  <c r="AD1023" i="12"/>
  <c r="AC1023" i="12"/>
  <c r="AE1023" i="12"/>
  <c r="AE1065" i="12"/>
  <c r="AC1065" i="12"/>
  <c r="AD1065" i="12"/>
  <c r="AE389" i="12"/>
  <c r="AC389" i="12"/>
  <c r="AD389" i="12"/>
  <c r="AJ610" i="12"/>
  <c r="AI610" i="12"/>
  <c r="AH610" i="12"/>
  <c r="AI1092" i="12"/>
  <c r="AH1092" i="12"/>
  <c r="AJ1092" i="12"/>
  <c r="AC611" i="12"/>
  <c r="AD611" i="12"/>
  <c r="AE611" i="12"/>
  <c r="AJ825" i="12"/>
  <c r="AI825" i="12"/>
  <c r="AH825" i="12"/>
  <c r="AC472" i="12"/>
  <c r="AE472" i="12"/>
  <c r="AD472" i="12"/>
  <c r="AD228" i="12"/>
  <c r="AE228" i="12"/>
  <c r="AC228" i="12"/>
  <c r="AE1071" i="12"/>
  <c r="AC1071" i="12"/>
  <c r="AD1071" i="12"/>
  <c r="AD870" i="12"/>
  <c r="AC870" i="12"/>
  <c r="AE870" i="12"/>
  <c r="AC697" i="12"/>
  <c r="AD697" i="12"/>
  <c r="AE697" i="12"/>
  <c r="AC39" i="12"/>
  <c r="AD39" i="12"/>
  <c r="AE39" i="12"/>
  <c r="S828" i="11"/>
  <c r="S828" i="12"/>
  <c r="I369" i="12"/>
  <c r="I369" i="11"/>
  <c r="I192" i="11"/>
  <c r="I192" i="12"/>
  <c r="AE17" i="12"/>
  <c r="I17" i="5"/>
  <c r="H17" i="11"/>
  <c r="H17" i="12"/>
  <c r="AI17" i="12"/>
  <c r="AH17" i="12"/>
  <c r="AJ17" i="12" s="1"/>
  <c r="AH279" i="12"/>
  <c r="AJ279" i="12"/>
  <c r="AI279" i="12"/>
  <c r="AE1072" i="11"/>
  <c r="AC1072" i="11"/>
  <c r="AD1072" i="11"/>
  <c r="AI719" i="12"/>
  <c r="AJ719" i="12"/>
  <c r="AH719" i="12"/>
  <c r="AJ229" i="12"/>
  <c r="AH229" i="12"/>
  <c r="AI229" i="12"/>
  <c r="AH57" i="12"/>
  <c r="AI57" i="12"/>
  <c r="AJ57" i="12"/>
  <c r="AI254" i="12"/>
  <c r="AH254" i="12"/>
  <c r="AJ254" i="12"/>
  <c r="AD627" i="12"/>
  <c r="AC627" i="12"/>
  <c r="AE627" i="12"/>
  <c r="AI540" i="12"/>
  <c r="AH540" i="12"/>
  <c r="AJ540" i="12"/>
  <c r="AJ1023" i="11"/>
  <c r="AI1023" i="11"/>
  <c r="AH1023" i="11"/>
  <c r="AI211" i="12"/>
  <c r="AH211" i="12"/>
  <c r="AJ211" i="12"/>
  <c r="AD1023" i="11"/>
  <c r="AC1023" i="11"/>
  <c r="AE1023" i="11"/>
  <c r="AH895" i="11"/>
  <c r="AI895" i="11"/>
  <c r="AJ895" i="11"/>
  <c r="AE317" i="12"/>
  <c r="AD317" i="12"/>
  <c r="AC317" i="12"/>
  <c r="AC1047" i="12"/>
  <c r="AE1047" i="12"/>
  <c r="AD1047" i="12"/>
  <c r="AH956" i="11"/>
  <c r="AJ956" i="11"/>
  <c r="AI956" i="11"/>
  <c r="AH807" i="12"/>
  <c r="AJ807" i="12"/>
  <c r="AI807" i="12"/>
  <c r="AH562" i="12"/>
  <c r="AI562" i="12"/>
  <c r="AJ562" i="12"/>
  <c r="AH911" i="11"/>
  <c r="AI911" i="11"/>
  <c r="AJ911" i="11"/>
  <c r="R149" i="12"/>
  <c r="R149" i="11"/>
  <c r="AD540" i="12"/>
  <c r="AC540" i="12"/>
  <c r="AE540" i="12"/>
  <c r="AJ691" i="12"/>
  <c r="AH691" i="12"/>
  <c r="AI691" i="12"/>
  <c r="AE362" i="12"/>
  <c r="AC362" i="12"/>
  <c r="AD362" i="12"/>
  <c r="AJ956" i="12"/>
  <c r="AI956" i="12"/>
  <c r="AH956" i="12"/>
  <c r="AJ545" i="12"/>
  <c r="AH545" i="12"/>
  <c r="AI545" i="12"/>
  <c r="AJ389" i="12"/>
  <c r="AH389" i="12"/>
  <c r="AI389" i="12"/>
  <c r="S52" i="12"/>
  <c r="S52" i="11"/>
  <c r="S252" i="11"/>
  <c r="S252" i="12"/>
  <c r="AD1049" i="12"/>
  <c r="AE1049" i="12"/>
  <c r="AC1049" i="12"/>
  <c r="AC826" i="12"/>
  <c r="AE826" i="12"/>
  <c r="AD826" i="12"/>
  <c r="AH735" i="12"/>
  <c r="AJ735" i="12"/>
  <c r="AI735" i="12"/>
  <c r="AI826" i="12"/>
  <c r="AJ826" i="12"/>
  <c r="AH826" i="12"/>
  <c r="AJ259" i="12"/>
  <c r="AH259" i="12"/>
  <c r="AI259" i="12"/>
  <c r="AE187" i="12"/>
  <c r="AD187" i="12"/>
  <c r="AC187" i="12"/>
  <c r="AE1091" i="12"/>
  <c r="AD1091" i="12"/>
  <c r="AC1091" i="12"/>
  <c r="S758" i="11"/>
  <c r="S758" i="12"/>
  <c r="AD648" i="12"/>
  <c r="AC648" i="12"/>
  <c r="AE648" i="12"/>
  <c r="S1090" i="11"/>
  <c r="S1090" i="12"/>
  <c r="AI168" i="12"/>
  <c r="AJ168" i="12"/>
  <c r="AH168" i="12"/>
  <c r="AH382" i="12"/>
  <c r="AI382" i="12"/>
  <c r="AJ382" i="12"/>
  <c r="AJ141" i="12"/>
  <c r="AH141" i="12"/>
  <c r="AI141" i="12"/>
  <c r="AD252" i="12"/>
  <c r="AC252" i="12"/>
  <c r="AE252" i="12"/>
  <c r="AD254" i="12"/>
  <c r="AE254" i="12"/>
  <c r="AC254" i="12"/>
  <c r="AH496" i="11"/>
  <c r="AI496" i="11"/>
  <c r="AJ496" i="11"/>
  <c r="AC1066" i="11"/>
  <c r="AD1066" i="11"/>
  <c r="AE1066" i="11"/>
  <c r="AH1093" i="12"/>
  <c r="AJ1093" i="12"/>
  <c r="AI1093" i="12"/>
  <c r="AC409" i="12"/>
  <c r="AD409" i="12"/>
  <c r="AE409" i="12"/>
  <c r="AC75" i="11"/>
  <c r="AD75" i="11"/>
  <c r="AE75" i="11"/>
  <c r="AD761" i="11"/>
  <c r="AE761" i="11"/>
  <c r="AC761" i="11"/>
  <c r="AC911" i="11"/>
  <c r="AE911" i="11"/>
  <c r="AD911" i="11"/>
  <c r="AH297" i="12"/>
  <c r="AI297" i="12"/>
  <c r="AJ297" i="12"/>
  <c r="AI1047" i="12"/>
  <c r="AH1047" i="12"/>
  <c r="AJ1047" i="12"/>
  <c r="AI1091" i="12"/>
  <c r="AH1091" i="12"/>
  <c r="AJ1091" i="12"/>
  <c r="AH170" i="12"/>
  <c r="AI170" i="12"/>
  <c r="AJ170" i="12"/>
  <c r="AD163" i="12"/>
  <c r="AC163" i="12"/>
  <c r="AE163" i="12"/>
  <c r="AH215" i="11"/>
  <c r="AI215" i="11"/>
  <c r="AJ215" i="11"/>
  <c r="AJ828" i="12"/>
  <c r="AI828" i="12"/>
  <c r="AH828" i="12"/>
  <c r="AJ163" i="12"/>
  <c r="AI163" i="12"/>
  <c r="AH163" i="12"/>
  <c r="R364" i="11"/>
  <c r="R364" i="12"/>
  <c r="AC141" i="12"/>
  <c r="AD141" i="12"/>
  <c r="AE141" i="12"/>
  <c r="AH800" i="12"/>
  <c r="AI800" i="12"/>
  <c r="AJ800" i="12"/>
  <c r="AD545" i="12"/>
  <c r="AC545" i="12"/>
  <c r="AE545" i="12"/>
  <c r="S362" i="11"/>
  <c r="S362" i="12"/>
  <c r="AC800" i="12"/>
  <c r="AE800" i="12"/>
  <c r="AD800" i="12"/>
  <c r="AD566" i="12"/>
  <c r="AC566" i="12"/>
  <c r="AE566" i="12"/>
  <c r="AH984" i="12"/>
  <c r="AJ984" i="12"/>
  <c r="AI984" i="12"/>
  <c r="AI230" i="12"/>
  <c r="AJ230" i="12"/>
  <c r="AH230" i="12"/>
  <c r="AH1049" i="12"/>
  <c r="AJ1049" i="12"/>
  <c r="AI1049" i="12"/>
  <c r="AH319" i="12"/>
  <c r="AI319" i="12"/>
  <c r="AJ319" i="12"/>
  <c r="AH872" i="12"/>
  <c r="AJ872" i="12"/>
  <c r="AI872" i="12"/>
  <c r="AI298" i="12"/>
  <c r="AH298" i="12"/>
  <c r="AJ298" i="12"/>
  <c r="AI761" i="11"/>
  <c r="AH761" i="11"/>
  <c r="AJ761" i="11"/>
  <c r="AH650" i="12"/>
  <c r="AJ650" i="12"/>
  <c r="AI650" i="12"/>
  <c r="AI409" i="12"/>
  <c r="AJ409" i="12"/>
  <c r="AH409" i="12"/>
  <c r="AJ737" i="11"/>
  <c r="AH1072" i="11"/>
  <c r="AI1072" i="11"/>
  <c r="AJ1072" i="11"/>
  <c r="AC719" i="12"/>
  <c r="AE719" i="12"/>
  <c r="AD719" i="12"/>
  <c r="AJ1050" i="11"/>
  <c r="AJ405" i="12"/>
  <c r="AI405" i="12"/>
  <c r="AH405" i="12"/>
  <c r="AJ252" i="12"/>
  <c r="AI252" i="12"/>
  <c r="AH252" i="12"/>
  <c r="AH317" i="12"/>
  <c r="AI317" i="12"/>
  <c r="AJ317" i="12"/>
  <c r="AE1050" i="11"/>
  <c r="AC1050" i="11"/>
  <c r="AD1050" i="11"/>
  <c r="AC215" i="11"/>
  <c r="AE215" i="11"/>
  <c r="AD215" i="11"/>
  <c r="AD212" i="12"/>
  <c r="AE212" i="12"/>
  <c r="AC212" i="12"/>
  <c r="AI1020" i="12"/>
  <c r="AJ1020" i="12"/>
  <c r="AH1020" i="12"/>
  <c r="AC125" i="12"/>
  <c r="AE125" i="12"/>
  <c r="AD125" i="12"/>
  <c r="AD229" i="12"/>
  <c r="AE229" i="12"/>
  <c r="AC229" i="12"/>
  <c r="AH960" i="12"/>
  <c r="AI960" i="12"/>
  <c r="AJ960" i="12"/>
  <c r="AC984" i="12"/>
  <c r="AE984" i="12"/>
  <c r="AD984" i="12"/>
  <c r="AC496" i="11"/>
  <c r="AE496" i="11"/>
  <c r="AD496" i="11"/>
  <c r="AH75" i="11"/>
  <c r="AJ75" i="11"/>
  <c r="AI75" i="11"/>
  <c r="AH323" i="12"/>
  <c r="AJ323" i="12"/>
  <c r="AI323" i="12"/>
  <c r="AC650" i="12"/>
  <c r="AD650" i="12"/>
  <c r="AE650" i="12"/>
  <c r="AJ627" i="12"/>
  <c r="AH627" i="12"/>
  <c r="AI627" i="12"/>
  <c r="AC1093" i="12"/>
  <c r="AD1093" i="12"/>
  <c r="AE1093" i="12"/>
  <c r="AI520" i="11"/>
  <c r="AJ846" i="12"/>
  <c r="AI846" i="12"/>
  <c r="AH846" i="12"/>
  <c r="AE520" i="11"/>
  <c r="AD520" i="11"/>
  <c r="AC520" i="11"/>
  <c r="AC846" i="12"/>
  <c r="AE846" i="12"/>
  <c r="AD846" i="12"/>
  <c r="AH734" i="11"/>
  <c r="AJ734" i="11"/>
  <c r="AI734" i="11"/>
  <c r="AH212" i="12"/>
  <c r="AJ212" i="12"/>
  <c r="AI212" i="12"/>
  <c r="AI648" i="12"/>
  <c r="AJ648" i="12"/>
  <c r="AH648" i="12"/>
  <c r="AI83" i="12"/>
  <c r="AH83" i="12"/>
  <c r="AJ83" i="12"/>
  <c r="AI296" i="12"/>
  <c r="AH296" i="12"/>
  <c r="AJ296" i="12"/>
  <c r="AH674" i="12"/>
  <c r="AI674" i="12"/>
  <c r="AJ674" i="12"/>
  <c r="AH566" i="12"/>
  <c r="AJ566" i="12"/>
  <c r="AI566" i="12"/>
  <c r="AC323" i="12"/>
  <c r="AE323" i="12"/>
  <c r="AD323" i="12"/>
  <c r="AC1069" i="11"/>
  <c r="AD1069" i="11"/>
  <c r="AE1069" i="11"/>
  <c r="AI537" i="12"/>
  <c r="AH537" i="12"/>
  <c r="AJ537" i="12"/>
  <c r="AH514" i="11"/>
  <c r="AJ514" i="11"/>
  <c r="AI514" i="11"/>
  <c r="AD279" i="12"/>
  <c r="AC279" i="12"/>
  <c r="AE279" i="12"/>
  <c r="AD297" i="12"/>
  <c r="AC297" i="12"/>
  <c r="AE297" i="12"/>
  <c r="R871" i="11"/>
  <c r="R871" i="12"/>
  <c r="AJ386" i="12"/>
  <c r="AH386" i="12"/>
  <c r="AI386" i="12"/>
  <c r="AD828" i="12"/>
  <c r="AE828" i="12"/>
  <c r="AC828" i="12"/>
  <c r="AD691" i="12"/>
  <c r="AE691" i="12"/>
  <c r="AC691" i="12"/>
  <c r="AE734" i="11"/>
  <c r="AC734" i="11"/>
  <c r="AD734" i="11"/>
  <c r="AJ125" i="12"/>
  <c r="AI125" i="12"/>
  <c r="AH125" i="12"/>
  <c r="AD956" i="11"/>
  <c r="AC956" i="11"/>
  <c r="AE956" i="11"/>
  <c r="AH234" i="12"/>
  <c r="AI234" i="12"/>
  <c r="AJ234" i="12"/>
  <c r="AC758" i="11"/>
  <c r="AC319" i="12"/>
  <c r="AE319" i="12"/>
  <c r="AD319" i="12"/>
  <c r="AJ1069" i="11"/>
  <c r="AI1069" i="11"/>
  <c r="AH1069" i="11"/>
  <c r="I411" i="11"/>
  <c r="I411" i="12"/>
  <c r="AE514" i="11"/>
  <c r="AC514" i="11"/>
  <c r="AD514" i="11"/>
  <c r="AH187" i="12"/>
  <c r="AJ187" i="12"/>
  <c r="AI187" i="12"/>
  <c r="AI362" i="12"/>
  <c r="AJ362" i="12"/>
  <c r="AH362" i="12"/>
  <c r="S253" i="12"/>
  <c r="S253" i="11"/>
  <c r="I801" i="12"/>
  <c r="I801" i="11"/>
  <c r="I339" i="11"/>
  <c r="S516" i="12"/>
  <c r="S516" i="11"/>
  <c r="S807" i="12"/>
  <c r="S807" i="11"/>
  <c r="S123" i="11"/>
  <c r="S123" i="12"/>
  <c r="S210" i="11"/>
  <c r="R1072" i="11"/>
  <c r="R1072" i="12"/>
  <c r="R347" i="11"/>
  <c r="R347" i="12"/>
  <c r="R610" i="12"/>
  <c r="R610" i="11"/>
  <c r="H544" i="11"/>
  <c r="H544" i="12"/>
  <c r="R254" i="12"/>
  <c r="R254" i="11"/>
  <c r="S102" i="11"/>
  <c r="S102" i="12"/>
  <c r="R385" i="12"/>
  <c r="R385" i="11"/>
  <c r="R365" i="12"/>
  <c r="R430" i="12"/>
  <c r="R430" i="11"/>
  <c r="H385" i="11"/>
  <c r="H385" i="12"/>
  <c r="R302" i="11"/>
  <c r="R302" i="12"/>
  <c r="R163" i="12"/>
  <c r="R163" i="11"/>
  <c r="H79" i="11"/>
  <c r="R935" i="12"/>
  <c r="H521" i="12"/>
  <c r="H521" i="11"/>
  <c r="S383" i="11"/>
  <c r="S383" i="12"/>
  <c r="R142" i="12"/>
  <c r="R142" i="11"/>
  <c r="H517" i="11"/>
  <c r="R272" i="11"/>
  <c r="R272" i="12"/>
  <c r="H143" i="11"/>
  <c r="H143" i="12"/>
  <c r="S209" i="12"/>
  <c r="R934" i="12"/>
  <c r="R934" i="11"/>
  <c r="R454" i="11"/>
  <c r="R454" i="12"/>
  <c r="R412" i="11"/>
  <c r="R412" i="12"/>
  <c r="R382" i="11"/>
  <c r="R382" i="12"/>
  <c r="H346" i="11"/>
  <c r="H346" i="12"/>
  <c r="R143" i="11"/>
  <c r="R143" i="12"/>
  <c r="R518" i="12"/>
  <c r="R518" i="11"/>
  <c r="S104" i="12"/>
  <c r="S104" i="11"/>
  <c r="H77" i="12"/>
  <c r="H77" i="11"/>
  <c r="S938" i="11"/>
  <c r="R650" i="11"/>
  <c r="R650" i="12"/>
  <c r="R517" i="11"/>
  <c r="R517" i="12"/>
  <c r="R912" i="11"/>
  <c r="R912" i="12"/>
  <c r="R495" i="12"/>
  <c r="R495" i="11"/>
  <c r="H472" i="12"/>
  <c r="H472" i="11"/>
  <c r="R435" i="11"/>
  <c r="R435" i="12"/>
  <c r="R384" i="12"/>
  <c r="H255" i="11"/>
  <c r="H255" i="12"/>
  <c r="R237" i="12"/>
  <c r="R237" i="11"/>
  <c r="R122" i="12"/>
  <c r="R122" i="11"/>
  <c r="R759" i="11"/>
  <c r="R759" i="12"/>
  <c r="R341" i="11"/>
  <c r="R341" i="12"/>
  <c r="R256" i="11"/>
  <c r="R256" i="12"/>
  <c r="R169" i="12"/>
  <c r="R169" i="11"/>
  <c r="S802" i="11"/>
  <c r="R366" i="11"/>
  <c r="R366" i="12"/>
  <c r="I628" i="12"/>
  <c r="I628" i="11"/>
  <c r="H563" i="11"/>
  <c r="H563" i="12"/>
  <c r="H453" i="12"/>
  <c r="H453" i="11"/>
  <c r="H365" i="11"/>
  <c r="R342" i="12"/>
  <c r="R342" i="11"/>
  <c r="R300" i="12"/>
  <c r="R300" i="11"/>
  <c r="H211" i="11"/>
  <c r="H211" i="12"/>
  <c r="H118" i="11"/>
  <c r="H118" i="12"/>
  <c r="R77" i="11"/>
  <c r="R77" i="12"/>
  <c r="H37" i="12"/>
  <c r="R937" i="12"/>
  <c r="R937" i="11"/>
  <c r="R696" i="12"/>
  <c r="R696" i="11"/>
  <c r="R542" i="12"/>
  <c r="R542" i="11"/>
  <c r="R273" i="12"/>
  <c r="R273" i="11"/>
  <c r="S695" i="11"/>
  <c r="S695" i="12"/>
  <c r="H100" i="12"/>
  <c r="H100" i="11"/>
  <c r="H78" i="12"/>
  <c r="H78" i="11"/>
  <c r="R1086" i="11"/>
  <c r="R1086" i="12"/>
  <c r="H912" i="11"/>
  <c r="H912" i="12"/>
  <c r="R896" i="11"/>
  <c r="R896" i="12"/>
  <c r="R522" i="12"/>
  <c r="R522" i="11"/>
  <c r="H431" i="11"/>
  <c r="H431" i="12"/>
  <c r="H410" i="12"/>
  <c r="R101" i="11"/>
  <c r="R101" i="12"/>
  <c r="R10" i="12"/>
  <c r="R10" i="11"/>
  <c r="H873" i="11"/>
  <c r="H999" i="11"/>
  <c r="H999" i="12"/>
  <c r="H978" i="12"/>
  <c r="H978" i="11"/>
  <c r="R17" i="11"/>
  <c r="R17" i="12"/>
  <c r="H606" i="11"/>
  <c r="H606" i="12"/>
  <c r="H31" i="11"/>
  <c r="H31" i="12"/>
  <c r="H1066" i="11"/>
  <c r="H1066" i="12"/>
  <c r="R962" i="12"/>
  <c r="R962" i="11"/>
  <c r="R999" i="12"/>
  <c r="R999" i="11"/>
  <c r="H919" i="12"/>
  <c r="H919" i="11"/>
  <c r="R805" i="11"/>
  <c r="R805" i="12"/>
  <c r="I496" i="11"/>
  <c r="R11" i="12"/>
  <c r="R11" i="11"/>
  <c r="H783" i="11"/>
  <c r="H783" i="12"/>
  <c r="H933" i="12"/>
  <c r="R1048" i="12"/>
  <c r="R1048" i="11"/>
  <c r="H1046" i="12"/>
  <c r="H1046" i="11"/>
  <c r="R978" i="11"/>
  <c r="R978" i="12"/>
  <c r="H232" i="12"/>
  <c r="H232" i="11"/>
  <c r="H781" i="12"/>
  <c r="H781" i="11"/>
  <c r="H804" i="12"/>
  <c r="H804" i="11"/>
  <c r="H1005" i="12"/>
  <c r="H1005" i="11"/>
  <c r="H873" i="12" l="1"/>
  <c r="R119" i="12"/>
  <c r="S317" i="11"/>
  <c r="AH520" i="11"/>
  <c r="AI737" i="11"/>
  <c r="S719" i="12"/>
  <c r="AD296" i="11"/>
  <c r="AJ252" i="11"/>
  <c r="AC804" i="11"/>
  <c r="AI456" i="11"/>
  <c r="AJ519" i="11"/>
  <c r="AI587" i="11"/>
  <c r="AC893" i="11"/>
  <c r="R957" i="11"/>
  <c r="R119" i="11"/>
  <c r="S743" i="11"/>
  <c r="AD895" i="11"/>
  <c r="S456" i="11"/>
  <c r="R743" i="12"/>
  <c r="S985" i="11"/>
  <c r="AE630" i="11"/>
  <c r="AJ561" i="11"/>
  <c r="AE804" i="11"/>
  <c r="AH141" i="11"/>
  <c r="AJ279" i="11"/>
  <c r="AJ141" i="11"/>
  <c r="AH320" i="11"/>
  <c r="AI166" i="11"/>
  <c r="AD213" i="11"/>
  <c r="AI169" i="11"/>
  <c r="R171" i="11"/>
  <c r="AE895" i="11"/>
  <c r="S81" i="11"/>
  <c r="H914" i="11"/>
  <c r="R647" i="12"/>
  <c r="AH867" i="11"/>
  <c r="R743" i="11"/>
  <c r="AC389" i="11"/>
  <c r="AH279" i="11"/>
  <c r="AI478" i="11"/>
  <c r="AH169" i="11"/>
  <c r="AH126" i="11"/>
  <c r="R57" i="12"/>
  <c r="S957" i="11"/>
  <c r="R171" i="12"/>
  <c r="R1093" i="12"/>
  <c r="H516" i="12"/>
  <c r="I914" i="5"/>
  <c r="I914" i="11" s="1"/>
  <c r="R317" i="11"/>
  <c r="AD34" i="11"/>
  <c r="AI126" i="11"/>
  <c r="R985" i="11"/>
  <c r="AI252" i="11"/>
  <c r="AE145" i="11"/>
  <c r="AC366" i="11"/>
  <c r="AJ191" i="11"/>
  <c r="AH478" i="11"/>
  <c r="AC609" i="11"/>
  <c r="AD958" i="11"/>
  <c r="AE457" i="11"/>
  <c r="AH559" i="11"/>
  <c r="R57" i="11"/>
  <c r="R1093" i="11"/>
  <c r="H516" i="11"/>
  <c r="R985" i="12"/>
  <c r="AE542" i="11"/>
  <c r="AE719" i="11"/>
  <c r="AH561" i="11"/>
  <c r="AD366" i="11"/>
  <c r="AH191" i="11"/>
  <c r="AD758" i="11"/>
  <c r="AI1050" i="11"/>
  <c r="H147" i="12"/>
  <c r="AD405" i="11"/>
  <c r="AJ498" i="11"/>
  <c r="AC719" i="11"/>
  <c r="S235" i="5"/>
  <c r="S235" i="11" s="1"/>
  <c r="AE651" i="11"/>
  <c r="AI498" i="11"/>
  <c r="H79" i="12"/>
  <c r="AI428" i="11"/>
  <c r="AC542" i="11"/>
  <c r="AH653" i="11"/>
  <c r="AD846" i="11"/>
  <c r="AH453" i="11"/>
  <c r="AD410" i="11"/>
  <c r="AJ410" i="11"/>
  <c r="AH410" i="11"/>
  <c r="AD1089" i="11"/>
  <c r="AJ758" i="11"/>
  <c r="AD428" i="11"/>
  <c r="AC213" i="11"/>
  <c r="R957" i="12"/>
  <c r="R649" i="11"/>
  <c r="R456" i="11"/>
  <c r="H316" i="12"/>
  <c r="I316" i="12"/>
  <c r="AC670" i="11"/>
  <c r="AF8" i="12"/>
  <c r="S713" i="5"/>
  <c r="AC649" i="11"/>
  <c r="AJ76" i="11"/>
  <c r="H542" i="11"/>
  <c r="AC57" i="11"/>
  <c r="AE780" i="11"/>
  <c r="AC602" i="11"/>
  <c r="AD889" i="11"/>
  <c r="AD233" i="11"/>
  <c r="AC346" i="11"/>
  <c r="AE1042" i="11"/>
  <c r="AH698" i="11"/>
  <c r="R1065" i="11"/>
  <c r="S959" i="12"/>
  <c r="AH1094" i="11"/>
  <c r="AE784" i="11"/>
  <c r="AD169" i="11"/>
  <c r="AE385" i="11"/>
  <c r="R455" i="12"/>
  <c r="AD302" i="11"/>
  <c r="AJ1044" i="11"/>
  <c r="AD822" i="11"/>
  <c r="H123" i="12"/>
  <c r="R455" i="11"/>
  <c r="AI606" i="11"/>
  <c r="AH999" i="11"/>
  <c r="AJ979" i="11"/>
  <c r="AD411" i="11"/>
  <c r="AI1021" i="11"/>
  <c r="AH185" i="11"/>
  <c r="AD97" i="11"/>
  <c r="AJ500" i="11"/>
  <c r="AH873" i="11"/>
  <c r="AJ669" i="11"/>
  <c r="AI360" i="11"/>
  <c r="AD670" i="11"/>
  <c r="AJ893" i="11"/>
  <c r="AI408" i="11"/>
  <c r="AC499" i="11"/>
  <c r="AI103" i="11"/>
  <c r="AC677" i="11"/>
  <c r="AJ1049" i="11"/>
  <c r="AI149" i="11"/>
  <c r="AI492" i="11"/>
  <c r="AH1049" i="11"/>
  <c r="AJ302" i="11"/>
  <c r="AD890" i="11"/>
  <c r="AD580" i="11"/>
  <c r="AH408" i="11"/>
  <c r="AI893" i="11"/>
  <c r="AJ412" i="11"/>
  <c r="AJ149" i="11"/>
  <c r="AI740" i="11"/>
  <c r="AJ360" i="11"/>
  <c r="AE897" i="11"/>
  <c r="AJ543" i="11"/>
  <c r="AI1002" i="11"/>
  <c r="AE654" i="11"/>
  <c r="AE1003" i="11"/>
  <c r="AI302" i="11"/>
  <c r="AE191" i="11"/>
  <c r="AJ455" i="11"/>
  <c r="AE890" i="11"/>
  <c r="AH499" i="11"/>
  <c r="AJ77" i="11"/>
  <c r="AI669" i="11"/>
  <c r="AC456" i="11"/>
  <c r="AI185" i="11"/>
  <c r="AJ866" i="11"/>
  <c r="AE97" i="11"/>
  <c r="AJ499" i="11"/>
  <c r="AH77" i="11"/>
  <c r="AJ339" i="11"/>
  <c r="AI412" i="11"/>
  <c r="AJ452" i="11"/>
  <c r="AJ492" i="11"/>
  <c r="AI870" i="11"/>
  <c r="AC580" i="11"/>
  <c r="AI366" i="11"/>
  <c r="AH187" i="11"/>
  <c r="AH251" i="11"/>
  <c r="H316" i="11"/>
  <c r="R453" i="12"/>
  <c r="AB258" i="11"/>
  <c r="AB1049" i="11"/>
  <c r="AB565" i="11"/>
  <c r="AB674" i="11"/>
  <c r="AB452" i="11"/>
  <c r="AB985" i="11"/>
  <c r="AB651" i="11"/>
  <c r="AB670" i="11"/>
  <c r="AB434" i="11"/>
  <c r="AB740" i="11"/>
  <c r="AB450" i="11"/>
  <c r="AB844" i="11"/>
  <c r="AB672" i="11"/>
  <c r="AB191" i="11"/>
  <c r="AB871" i="11"/>
  <c r="AB233" i="11"/>
  <c r="AB742" i="11"/>
  <c r="AB501" i="11"/>
  <c r="AB479" i="11"/>
  <c r="AB300" i="11"/>
  <c r="AB471" i="11"/>
  <c r="AB718" i="11"/>
  <c r="AB494" i="11"/>
  <c r="AB522" i="11"/>
  <c r="AB585" i="11"/>
  <c r="AB696" i="11"/>
  <c r="R148" i="11"/>
  <c r="AB35" i="11"/>
  <c r="AB603" i="11"/>
  <c r="AB736" i="11"/>
  <c r="AB562" i="11"/>
  <c r="AB652" i="11"/>
  <c r="AB537" i="11"/>
  <c r="AB296" i="11"/>
  <c r="AB567" i="11"/>
  <c r="AB897" i="11"/>
  <c r="AB866" i="11"/>
  <c r="AB79" i="11"/>
  <c r="AB1093" i="11"/>
  <c r="AB869" i="11"/>
  <c r="AB868" i="11"/>
  <c r="AB276" i="11"/>
  <c r="AB1087" i="11"/>
  <c r="AB472" i="11"/>
  <c r="AB235" i="11"/>
  <c r="AB455" i="11"/>
  <c r="AB849" i="11"/>
  <c r="AB171" i="11"/>
  <c r="AB890" i="11"/>
  <c r="AB209" i="11"/>
  <c r="AB583" i="11"/>
  <c r="AB1072" i="11"/>
  <c r="AB1042" i="11"/>
  <c r="AB55" i="11"/>
  <c r="AB167" i="11"/>
  <c r="AB981" i="11"/>
  <c r="AB584" i="11"/>
  <c r="AB125" i="11"/>
  <c r="AB668" i="11"/>
  <c r="AB140" i="11"/>
  <c r="AB914" i="11"/>
  <c r="AB56" i="11"/>
  <c r="AB850" i="11"/>
  <c r="AB587" i="11"/>
  <c r="AB649" i="11"/>
  <c r="AB628" i="11"/>
  <c r="AB538" i="11"/>
  <c r="AB604" i="11"/>
  <c r="AB10" i="11"/>
  <c r="AB281" i="11"/>
  <c r="AB542" i="11"/>
  <c r="AB848" i="11"/>
  <c r="AB407" i="11"/>
  <c r="AB390" i="11"/>
  <c r="AB123" i="11"/>
  <c r="AB141" i="11"/>
  <c r="AB624" i="11"/>
  <c r="AB61" i="11"/>
  <c r="AB186" i="11"/>
  <c r="AB712" i="11"/>
  <c r="R761" i="11"/>
  <c r="R694" i="12"/>
  <c r="H471" i="11"/>
  <c r="AB541" i="11"/>
  <c r="AB828" i="11"/>
  <c r="AB411" i="11"/>
  <c r="AB1089" i="11"/>
  <c r="AB626" i="11"/>
  <c r="AB299" i="11"/>
  <c r="AB805" i="11"/>
  <c r="AB347" i="11"/>
  <c r="AB325" i="11"/>
  <c r="AB1092" i="11"/>
  <c r="AB256" i="11"/>
  <c r="AB101" i="11"/>
  <c r="AB1051" i="11"/>
  <c r="AB367" i="11"/>
  <c r="AB719" i="11"/>
  <c r="AB653" i="11"/>
  <c r="AB1001" i="11"/>
  <c r="AB126" i="11"/>
  <c r="AB404" i="11"/>
  <c r="AB99" i="11"/>
  <c r="AB938" i="11"/>
  <c r="AB317" i="11"/>
  <c r="AB143" i="11"/>
  <c r="AB164" i="11"/>
  <c r="AB889" i="11"/>
  <c r="AB54" i="11"/>
  <c r="I471" i="12"/>
  <c r="S476" i="11"/>
  <c r="H342" i="12"/>
  <c r="R761" i="12"/>
  <c r="R476" i="11"/>
  <c r="AB39" i="11"/>
  <c r="AB207" i="11"/>
  <c r="AB954" i="11"/>
  <c r="AB275" i="11"/>
  <c r="AB823" i="11"/>
  <c r="AB1086" i="11"/>
  <c r="AB893" i="11"/>
  <c r="AB808" i="11"/>
  <c r="AB36" i="11"/>
  <c r="AB360" i="11"/>
  <c r="AB206" i="11"/>
  <c r="AB237" i="11"/>
  <c r="AB605" i="11"/>
  <c r="AB82" i="11"/>
  <c r="AB807" i="11"/>
  <c r="AB536" i="11"/>
  <c r="AB1073" i="11"/>
  <c r="AB654" i="11"/>
  <c r="AB274" i="11"/>
  <c r="AB822" i="11"/>
  <c r="AB852" i="11"/>
  <c r="AB273" i="11"/>
  <c r="AB162" i="11"/>
  <c r="AB694" i="11"/>
  <c r="AB144" i="11"/>
  <c r="AB520" i="11"/>
  <c r="I254" i="11"/>
  <c r="S564" i="5"/>
  <c r="S564" i="12" s="1"/>
  <c r="I342" i="5"/>
  <c r="I342" i="12" s="1"/>
  <c r="H471" i="12"/>
  <c r="H254" i="12"/>
  <c r="AB1071" i="11"/>
  <c r="AB499" i="11"/>
  <c r="AB433" i="11"/>
  <c r="AB782" i="11"/>
  <c r="AB78" i="11"/>
  <c r="AB519" i="11"/>
  <c r="AB252" i="11"/>
  <c r="AB253" i="11"/>
  <c r="AB211" i="11"/>
  <c r="AB540" i="11"/>
  <c r="AB319" i="11"/>
  <c r="AB915" i="11"/>
  <c r="AB184" i="11"/>
  <c r="AB169" i="11"/>
  <c r="AB671" i="11"/>
  <c r="AB1068" i="11"/>
  <c r="AB609" i="11"/>
  <c r="AB646" i="11"/>
  <c r="AB1095" i="11"/>
  <c r="AB1046" i="11"/>
  <c r="AB255" i="11"/>
  <c r="AB695" i="11"/>
  <c r="AB429" i="11"/>
  <c r="AB148" i="11"/>
  <c r="AB761" i="11"/>
  <c r="AB514" i="11"/>
  <c r="H738" i="12"/>
  <c r="R476" i="12"/>
  <c r="AB190" i="11"/>
  <c r="AB409" i="11"/>
  <c r="AB430" i="11"/>
  <c r="AB303" i="11"/>
  <c r="AB295" i="11"/>
  <c r="AB498" i="11"/>
  <c r="AB33" i="11"/>
  <c r="AB765" i="11"/>
  <c r="AB318" i="11"/>
  <c r="AB780" i="11"/>
  <c r="AB913" i="11"/>
  <c r="AB342" i="11"/>
  <c r="AB11" i="11"/>
  <c r="AB210" i="11"/>
  <c r="AB787" i="11"/>
  <c r="AB104" i="11"/>
  <c r="AB250" i="11"/>
  <c r="AB1007" i="11"/>
  <c r="AB543" i="11"/>
  <c r="AB473" i="11"/>
  <c r="AB74" i="11"/>
  <c r="AB474" i="11"/>
  <c r="AB721" i="11"/>
  <c r="AB103" i="11"/>
  <c r="AB119" i="11"/>
  <c r="AD982" i="11"/>
  <c r="R764" i="11"/>
  <c r="AJ672" i="11"/>
  <c r="AJ562" i="11"/>
  <c r="H890" i="11"/>
  <c r="AC58" i="11"/>
  <c r="AD522" i="11"/>
  <c r="R278" i="11"/>
  <c r="H34" i="12"/>
  <c r="AI584" i="11"/>
  <c r="S322" i="5"/>
  <c r="S322" i="11" s="1"/>
  <c r="AJ521" i="11"/>
  <c r="AI521" i="11"/>
  <c r="AJ977" i="11"/>
  <c r="AI977" i="11"/>
  <c r="AH977" i="11"/>
  <c r="AJ451" i="11"/>
  <c r="AI451" i="11"/>
  <c r="AI1088" i="11"/>
  <c r="AJ1088" i="11"/>
  <c r="AH1088" i="11"/>
  <c r="AC231" i="11"/>
  <c r="AD231" i="11"/>
  <c r="AE231" i="11"/>
  <c r="AC325" i="11"/>
  <c r="AE325" i="11"/>
  <c r="AH848" i="11"/>
  <c r="AI848" i="11"/>
  <c r="AJ848" i="11"/>
  <c r="AD341" i="11"/>
  <c r="AC341" i="11"/>
  <c r="AE341" i="11"/>
  <c r="AD187" i="11"/>
  <c r="AC187" i="11"/>
  <c r="AE187" i="11"/>
  <c r="AD672" i="11"/>
  <c r="AC672" i="11"/>
  <c r="AC585" i="11"/>
  <c r="AE585" i="11"/>
  <c r="AD585" i="11"/>
  <c r="AJ652" i="11"/>
  <c r="AH652" i="11"/>
  <c r="AD891" i="11"/>
  <c r="AE891" i="11"/>
  <c r="AC891" i="11"/>
  <c r="AC786" i="11"/>
  <c r="AE786" i="11"/>
  <c r="AD786" i="11"/>
  <c r="AD1004" i="11"/>
  <c r="AC1004" i="11"/>
  <c r="AE1004" i="11"/>
  <c r="AC364" i="11"/>
  <c r="AE364" i="11"/>
  <c r="AD364" i="11"/>
  <c r="AI281" i="11"/>
  <c r="AH281" i="11"/>
  <c r="AC361" i="11"/>
  <c r="AE361" i="11"/>
  <c r="AI340" i="11"/>
  <c r="AJ340" i="11"/>
  <c r="AH340" i="11"/>
  <c r="AJ655" i="11"/>
  <c r="AH655" i="11"/>
  <c r="AI655" i="11"/>
  <c r="AC589" i="11"/>
  <c r="AD589" i="11"/>
  <c r="AE589" i="11"/>
  <c r="AC954" i="11"/>
  <c r="AD954" i="11"/>
  <c r="AC1068" i="11"/>
  <c r="AD1068" i="11"/>
  <c r="AC164" i="11"/>
  <c r="AE164" i="11"/>
  <c r="AD164" i="11"/>
  <c r="R478" i="11"/>
  <c r="I890" i="12"/>
  <c r="H34" i="11"/>
  <c r="AE982" i="11"/>
  <c r="AJ1004" i="11"/>
  <c r="AE297" i="11"/>
  <c r="AH521" i="11"/>
  <c r="AI654" i="11"/>
  <c r="AE672" i="11"/>
  <c r="AH584" i="11"/>
  <c r="AH432" i="11"/>
  <c r="AD875" i="11"/>
  <c r="AC875" i="11"/>
  <c r="AE875" i="11"/>
  <c r="AI589" i="11"/>
  <c r="AH589" i="11"/>
  <c r="AH368" i="11"/>
  <c r="AJ368" i="11"/>
  <c r="AE408" i="11"/>
  <c r="AD408" i="11"/>
  <c r="AI35" i="11"/>
  <c r="AJ35" i="11"/>
  <c r="AH35" i="11"/>
  <c r="AJ609" i="11"/>
  <c r="AH609" i="11"/>
  <c r="AI609" i="11"/>
  <c r="AD669" i="11"/>
  <c r="AC669" i="11"/>
  <c r="AJ933" i="11"/>
  <c r="AH933" i="11"/>
  <c r="AI933" i="11"/>
  <c r="AE941" i="11"/>
  <c r="AD941" i="11"/>
  <c r="AC941" i="11"/>
  <c r="AJ1025" i="11"/>
  <c r="AI1025" i="11"/>
  <c r="AH1025" i="11"/>
  <c r="AC537" i="11"/>
  <c r="AD537" i="11"/>
  <c r="AH786" i="11"/>
  <c r="AI786" i="11"/>
  <c r="AJ786" i="11"/>
  <c r="AJ362" i="11"/>
  <c r="AH362" i="11"/>
  <c r="AI362" i="11"/>
  <c r="AC235" i="11"/>
  <c r="AD235" i="11"/>
  <c r="AE235" i="11"/>
  <c r="AJ1007" i="11"/>
  <c r="AH1007" i="11"/>
  <c r="AD1087" i="11"/>
  <c r="AC1087" i="11"/>
  <c r="AE1087" i="11"/>
  <c r="AD323" i="11"/>
  <c r="AC323" i="11"/>
  <c r="AE323" i="11"/>
  <c r="AD80" i="11"/>
  <c r="AC80" i="11"/>
  <c r="AE80" i="11"/>
  <c r="AH801" i="11"/>
  <c r="AJ801" i="11"/>
  <c r="AI801" i="11"/>
  <c r="AE119" i="11"/>
  <c r="AD119" i="11"/>
  <c r="AH850" i="11"/>
  <c r="AI850" i="11"/>
  <c r="AJ850" i="11"/>
  <c r="R61" i="12"/>
  <c r="R478" i="12"/>
  <c r="AI1004" i="11"/>
  <c r="AH37" i="11"/>
  <c r="AJ37" i="11"/>
  <c r="AE954" i="11"/>
  <c r="AD325" i="11"/>
  <c r="AE537" i="11"/>
  <c r="AC234" i="11"/>
  <c r="AE234" i="11"/>
  <c r="AJ60" i="11"/>
  <c r="AI60" i="11"/>
  <c r="AE1021" i="11"/>
  <c r="AC1021" i="11"/>
  <c r="AD1021" i="11"/>
  <c r="AJ192" i="11"/>
  <c r="AH192" i="11"/>
  <c r="AH454" i="11"/>
  <c r="AJ454" i="11"/>
  <c r="AC318" i="11"/>
  <c r="AE318" i="11"/>
  <c r="AE453" i="11"/>
  <c r="AC453" i="11"/>
  <c r="AD453" i="11"/>
  <c r="AC431" i="11"/>
  <c r="AE431" i="11"/>
  <c r="AD431" i="11"/>
  <c r="AI849" i="11"/>
  <c r="AH849" i="11"/>
  <c r="AJ849" i="11"/>
  <c r="AE913" i="11"/>
  <c r="AC913" i="11"/>
  <c r="AI603" i="11"/>
  <c r="AJ603" i="11"/>
  <c r="AE917" i="11"/>
  <c r="AD917" i="11"/>
  <c r="AC917" i="11"/>
  <c r="AJ567" i="11"/>
  <c r="AI567" i="11"/>
  <c r="AH567" i="11"/>
  <c r="AD849" i="11"/>
  <c r="AC849" i="11"/>
  <c r="AE849" i="11"/>
  <c r="AI624" i="11"/>
  <c r="AH624" i="11"/>
  <c r="AD959" i="11"/>
  <c r="AE959" i="11"/>
  <c r="AJ145" i="11"/>
  <c r="AI145" i="11"/>
  <c r="AJ342" i="11"/>
  <c r="AH342" i="11"/>
  <c r="AI342" i="11"/>
  <c r="R61" i="11"/>
  <c r="AD583" i="11"/>
  <c r="AE669" i="11"/>
  <c r="AJ255" i="11"/>
  <c r="AI368" i="11"/>
  <c r="AH451" i="11"/>
  <c r="AE1068" i="11"/>
  <c r="AI454" i="11"/>
  <c r="AJ281" i="11"/>
  <c r="AB127" i="11"/>
  <c r="AB322" i="11"/>
  <c r="AB629" i="11"/>
  <c r="AB496" i="11"/>
  <c r="AB1025" i="11"/>
  <c r="AB785" i="11"/>
  <c r="AB386" i="11"/>
  <c r="AB215" i="11"/>
  <c r="AB75" i="11"/>
  <c r="AB758" i="11"/>
  <c r="AB737" i="11"/>
  <c r="AB934" i="11"/>
  <c r="AB170" i="11"/>
  <c r="AB1091" i="11"/>
  <c r="AB627" i="11"/>
  <c r="AB589" i="11"/>
  <c r="AB588" i="11"/>
  <c r="AB230" i="11"/>
  <c r="AB382" i="11"/>
  <c r="AB280" i="11"/>
  <c r="AB1090" i="11"/>
  <c r="AB362" i="11"/>
  <c r="AB756" i="11"/>
  <c r="AB829" i="11"/>
  <c r="AB625" i="11"/>
  <c r="AB478" i="11"/>
  <c r="AB364" i="11"/>
  <c r="AB698" i="11"/>
  <c r="AB389" i="11"/>
  <c r="AB391" i="11"/>
  <c r="AB1002" i="11"/>
  <c r="AB477" i="11"/>
  <c r="AB564" i="11"/>
  <c r="AB278" i="11"/>
  <c r="AB566" i="11"/>
  <c r="AB405" i="11"/>
  <c r="AB228" i="11"/>
  <c r="AB324" i="11"/>
  <c r="AB610" i="11"/>
  <c r="AB298" i="11"/>
  <c r="AB365" i="11"/>
  <c r="AB38" i="11"/>
  <c r="AB368" i="11"/>
  <c r="AB385" i="11"/>
  <c r="AB13" i="11"/>
  <c r="AB14" i="11"/>
  <c r="AB720" i="11"/>
  <c r="AB232" i="11"/>
  <c r="AB779" i="11"/>
  <c r="AB9" i="11"/>
  <c r="AB254" i="11"/>
  <c r="AB279" i="11"/>
  <c r="AB493" i="11"/>
  <c r="AB892" i="11"/>
  <c r="AB961" i="11"/>
  <c r="AB321" i="11"/>
  <c r="AB142" i="11"/>
  <c r="AB83" i="11"/>
  <c r="AB301" i="11"/>
  <c r="AB956" i="11"/>
  <c r="AB302" i="11"/>
  <c r="AB582" i="11"/>
  <c r="AB655" i="11"/>
  <c r="AB1026" i="11"/>
  <c r="AB165" i="11"/>
  <c r="AB1050" i="11"/>
  <c r="AB560" i="11"/>
  <c r="AB800" i="11"/>
  <c r="AB980" i="11"/>
  <c r="AB448" i="11"/>
  <c r="AB896" i="11"/>
  <c r="AB563" i="11"/>
  <c r="AB451" i="11"/>
  <c r="AB16" i="11"/>
  <c r="AB470" i="11"/>
  <c r="AB187" i="11"/>
  <c r="AB1045" i="11"/>
  <c r="AB962" i="11"/>
  <c r="AB801" i="11"/>
  <c r="AB146" i="11"/>
  <c r="AB558" i="11"/>
  <c r="AB168" i="11"/>
  <c r="AB545" i="11"/>
  <c r="AB214" i="11"/>
  <c r="AB251" i="11"/>
  <c r="AB888" i="11"/>
  <c r="AB759" i="11"/>
  <c r="AB853" i="11"/>
  <c r="AB917" i="11"/>
  <c r="AB457" i="11"/>
  <c r="AB918" i="11"/>
  <c r="AB122" i="11"/>
  <c r="AB1024" i="11"/>
  <c r="AB1065" i="11"/>
  <c r="AB17" i="11"/>
  <c r="AB631" i="11"/>
  <c r="AB760" i="11"/>
  <c r="AB229" i="11"/>
  <c r="AB831" i="11"/>
  <c r="AB475" i="11"/>
  <c r="AB1067" i="11"/>
  <c r="AB976" i="11"/>
  <c r="AB515" i="11"/>
  <c r="AB495" i="11"/>
  <c r="AB193" i="11"/>
  <c r="AB851" i="11"/>
  <c r="AB959" i="11"/>
  <c r="AB34" i="11"/>
  <c r="AB339" i="11"/>
  <c r="AB408" i="11"/>
  <c r="AB147" i="11"/>
  <c r="AB743" i="11"/>
  <c r="AB739" i="11"/>
  <c r="AB346" i="11"/>
  <c r="AB1005" i="11"/>
  <c r="AB257" i="11"/>
  <c r="AB523" i="11"/>
  <c r="AB363" i="11"/>
  <c r="AB340" i="11"/>
  <c r="AB673" i="11"/>
  <c r="AB559" i="11"/>
  <c r="AB960" i="11"/>
  <c r="AB870" i="11"/>
  <c r="AB602" i="11"/>
  <c r="AB343" i="11"/>
  <c r="AB428" i="11"/>
  <c r="AB778" i="11"/>
  <c r="AB874" i="11"/>
  <c r="AB1021" i="11"/>
  <c r="AB632" i="11"/>
  <c r="AB410" i="11"/>
  <c r="AB581" i="11"/>
  <c r="AB369" i="11"/>
  <c r="AB145" i="11"/>
  <c r="AB277" i="11"/>
  <c r="AB764" i="11"/>
  <c r="AB875" i="11"/>
  <c r="AB1088" i="11"/>
  <c r="AB449" i="11"/>
  <c r="AB231" i="11"/>
  <c r="AB937" i="11"/>
  <c r="AB516" i="11"/>
  <c r="AB388" i="11"/>
  <c r="AB1020" i="11"/>
  <c r="AB650" i="11"/>
  <c r="AB977" i="11"/>
  <c r="AB163" i="11"/>
  <c r="AB757" i="11"/>
  <c r="AB998" i="11"/>
  <c r="AB984" i="11"/>
  <c r="AB715" i="11"/>
  <c r="AB32" i="11"/>
  <c r="AB118" i="11"/>
  <c r="AB1022" i="11"/>
  <c r="AB738" i="11"/>
  <c r="AB1043" i="11"/>
  <c r="AB935" i="11"/>
  <c r="AB105" i="11"/>
  <c r="AB611" i="11"/>
  <c r="AB647" i="11"/>
  <c r="AB427" i="11"/>
  <c r="AB1004" i="11"/>
  <c r="AB669" i="11"/>
  <c r="AB830" i="11"/>
  <c r="AB1006" i="11"/>
  <c r="AB916" i="11"/>
  <c r="AB1094" i="11"/>
  <c r="AB236" i="11"/>
  <c r="AB846" i="11"/>
  <c r="AB1028" i="11"/>
  <c r="AB53" i="11"/>
  <c r="AB648" i="11"/>
  <c r="AB100" i="11"/>
  <c r="AB208" i="11"/>
  <c r="AB323" i="11"/>
  <c r="AB294" i="11"/>
  <c r="AB272" i="11"/>
  <c r="AB456" i="11"/>
  <c r="AB413" i="11"/>
  <c r="AB936" i="11"/>
  <c r="AB912" i="11"/>
  <c r="AB716" i="11"/>
  <c r="AB259" i="11"/>
  <c r="AB845" i="11"/>
  <c r="AB941" i="11"/>
  <c r="AB675" i="11"/>
  <c r="AB77" i="11"/>
  <c r="AB361" i="11"/>
  <c r="AB492" i="11"/>
  <c r="AB606" i="11"/>
  <c r="AB873" i="11"/>
  <c r="AB316" i="11"/>
  <c r="AB955" i="11"/>
  <c r="AB978" i="11"/>
  <c r="AB690" i="11"/>
  <c r="AB1003" i="11"/>
  <c r="AB544" i="11"/>
  <c r="AB149" i="11"/>
  <c r="AB734" i="11"/>
  <c r="AB432" i="11"/>
  <c r="AB366" i="11"/>
  <c r="AB497" i="11"/>
  <c r="AB802" i="11"/>
  <c r="AB939" i="11"/>
  <c r="AB387" i="11"/>
  <c r="AB699" i="11"/>
  <c r="AB958" i="11"/>
  <c r="AB120" i="11"/>
  <c r="AB825" i="11"/>
  <c r="AB476" i="11"/>
  <c r="AB345" i="11"/>
  <c r="AB872" i="11"/>
  <c r="AB80" i="11"/>
  <c r="AB338" i="11"/>
  <c r="AB982" i="11"/>
  <c r="AB783" i="11"/>
  <c r="AB426" i="11"/>
  <c r="AB188" i="11"/>
  <c r="AB867" i="11"/>
  <c r="AB827" i="11"/>
  <c r="AB741" i="11"/>
  <c r="AB633" i="11"/>
  <c r="AB824" i="11"/>
  <c r="AB933" i="11"/>
  <c r="AB979" i="11"/>
  <c r="AB891" i="11"/>
  <c r="AB1048" i="11"/>
  <c r="AB435" i="11"/>
  <c r="AB586" i="11"/>
  <c r="AB691" i="11"/>
  <c r="AB57" i="11"/>
  <c r="AB406" i="11"/>
  <c r="AB580" i="11"/>
  <c r="AB539" i="11"/>
  <c r="AB809" i="11"/>
  <c r="AB213" i="11"/>
  <c r="AB957" i="11"/>
  <c r="AB412" i="11"/>
  <c r="AB297" i="11"/>
  <c r="AB383" i="11"/>
  <c r="AB234" i="11"/>
  <c r="AB803" i="11"/>
  <c r="AB454" i="11"/>
  <c r="AB124" i="11"/>
  <c r="AB919" i="11"/>
  <c r="AB1023" i="11"/>
  <c r="AB1070" i="11"/>
  <c r="AB735" i="11"/>
  <c r="AB999" i="11"/>
  <c r="AB431" i="11"/>
  <c r="AB1044" i="11"/>
  <c r="AB58" i="11"/>
  <c r="AB212" i="11"/>
  <c r="AB97" i="11"/>
  <c r="AB453" i="11"/>
  <c r="AB630" i="11"/>
  <c r="AB52" i="11"/>
  <c r="AB784" i="11"/>
  <c r="AB963" i="11"/>
  <c r="AB1000" i="11"/>
  <c r="AB76" i="11"/>
  <c r="AB517" i="11"/>
  <c r="AB763" i="11"/>
  <c r="AB60" i="11"/>
  <c r="AB693" i="11"/>
  <c r="AB804" i="11"/>
  <c r="AB59" i="11"/>
  <c r="AB1029" i="11"/>
  <c r="AB518" i="11"/>
  <c r="AB762" i="11"/>
  <c r="AB894" i="11"/>
  <c r="AB192" i="11"/>
  <c r="AB98" i="11"/>
  <c r="AB826" i="11"/>
  <c r="AB384" i="11"/>
  <c r="AB983" i="11"/>
  <c r="AB910" i="11"/>
  <c r="AB1064" i="11"/>
  <c r="AB561" i="11"/>
  <c r="AB847" i="11"/>
  <c r="AD30" i="5"/>
  <c r="AC30" i="5"/>
  <c r="AD12" i="11"/>
  <c r="AC12" i="11"/>
  <c r="H80" i="12"/>
  <c r="H80" i="11"/>
  <c r="AD9" i="11"/>
  <c r="AE9" i="11"/>
  <c r="AD229" i="11"/>
  <c r="AE229" i="11"/>
  <c r="AC229" i="11"/>
  <c r="AD696" i="11"/>
  <c r="AC696" i="11"/>
  <c r="AE696" i="11"/>
  <c r="AD869" i="11"/>
  <c r="AE869" i="11"/>
  <c r="AC365" i="11"/>
  <c r="AD365" i="11"/>
  <c r="AE365" i="11"/>
  <c r="AH1028" i="11"/>
  <c r="AJ1028" i="11"/>
  <c r="AI566" i="11"/>
  <c r="AH566" i="11"/>
  <c r="AE935" i="11"/>
  <c r="AC935" i="11"/>
  <c r="AE339" i="11"/>
  <c r="AD339" i="11"/>
  <c r="AC317" i="11"/>
  <c r="AD317" i="11"/>
  <c r="AE317" i="11"/>
  <c r="AI119" i="11"/>
  <c r="AJ119" i="11"/>
  <c r="AE252" i="11"/>
  <c r="AC252" i="11"/>
  <c r="AD252" i="11"/>
  <c r="AI828" i="11"/>
  <c r="AJ828" i="11"/>
  <c r="AE316" i="11"/>
  <c r="AC316" i="11"/>
  <c r="AD316" i="11"/>
  <c r="AJ976" i="11"/>
  <c r="AI976" i="11"/>
  <c r="AH976" i="11"/>
  <c r="AH102" i="11"/>
  <c r="AJ102" i="11"/>
  <c r="AI102" i="11"/>
  <c r="AJ915" i="11"/>
  <c r="AI915" i="11"/>
  <c r="AC872" i="11"/>
  <c r="AD872" i="11"/>
  <c r="AD938" i="11"/>
  <c r="AE938" i="11"/>
  <c r="AC938" i="11"/>
  <c r="AC739" i="11"/>
  <c r="AD739" i="11"/>
  <c r="AE739" i="11"/>
  <c r="AJ536" i="11"/>
  <c r="AH536" i="11"/>
  <c r="AI536" i="11"/>
  <c r="AC762" i="11"/>
  <c r="AD762" i="11"/>
  <c r="AE762" i="11"/>
  <c r="AE581" i="11"/>
  <c r="AC581" i="11"/>
  <c r="AD581" i="11"/>
  <c r="AE608" i="11"/>
  <c r="AD608" i="11"/>
  <c r="AJ676" i="11"/>
  <c r="AH676" i="11"/>
  <c r="AI676" i="11"/>
  <c r="AH892" i="11"/>
  <c r="AI892" i="11"/>
  <c r="AJ892" i="11"/>
  <c r="AJ693" i="11"/>
  <c r="AH693" i="11"/>
  <c r="R1087" i="12"/>
  <c r="H890" i="12"/>
  <c r="AE583" i="11"/>
  <c r="AC827" i="11"/>
  <c r="AH255" i="11"/>
  <c r="AJ347" i="11"/>
  <c r="AJ654" i="11"/>
  <c r="AH828" i="11"/>
  <c r="S1087" i="11"/>
  <c r="AI562" i="11"/>
  <c r="AE827" i="11"/>
  <c r="AH523" i="11"/>
  <c r="AI12" i="11"/>
  <c r="AI347" i="11"/>
  <c r="AC119" i="11"/>
  <c r="AH603" i="11"/>
  <c r="AJ566" i="11"/>
  <c r="AC959" i="11"/>
  <c r="AH146" i="11"/>
  <c r="AI146" i="11"/>
  <c r="AI672" i="11"/>
  <c r="AE259" i="11"/>
  <c r="AJ426" i="11"/>
  <c r="AC869" i="11"/>
  <c r="AD259" i="11"/>
  <c r="AI523" i="11"/>
  <c r="AE12" i="11"/>
  <c r="AC339" i="11"/>
  <c r="AH119" i="11"/>
  <c r="AI192" i="11"/>
  <c r="AI652" i="11"/>
  <c r="AH12" i="11"/>
  <c r="AI1007" i="11"/>
  <c r="AD104" i="11"/>
  <c r="AC104" i="11"/>
  <c r="AE104" i="11"/>
  <c r="AJ432" i="11"/>
  <c r="AD58" i="11"/>
  <c r="AH426" i="11"/>
  <c r="AC522" i="11"/>
  <c r="AD297" i="11"/>
  <c r="AJ589" i="11"/>
  <c r="AE872" i="11"/>
  <c r="AD361" i="11"/>
  <c r="AD649" i="11"/>
  <c r="AD913" i="11"/>
  <c r="AI363" i="11"/>
  <c r="AJ146" i="11"/>
  <c r="AJ648" i="11"/>
  <c r="AJ363" i="11"/>
  <c r="AI648" i="11"/>
  <c r="AF8" i="5"/>
  <c r="AH8" i="5" s="1"/>
  <c r="AI76" i="11"/>
  <c r="S499" i="11"/>
  <c r="S76" i="12"/>
  <c r="H390" i="12"/>
  <c r="H588" i="12"/>
  <c r="S584" i="5"/>
  <c r="S584" i="11" s="1"/>
  <c r="AE720" i="11"/>
  <c r="AD829" i="11"/>
  <c r="AJ646" i="11"/>
  <c r="AC1000" i="11"/>
  <c r="I715" i="11"/>
  <c r="R56" i="12"/>
  <c r="H256" i="11"/>
  <c r="H588" i="11"/>
  <c r="H258" i="12"/>
  <c r="AH237" i="11"/>
  <c r="AE829" i="11"/>
  <c r="AD983" i="11"/>
  <c r="AI256" i="11"/>
  <c r="AJ1022" i="11"/>
  <c r="AI167" i="11"/>
  <c r="R607" i="11"/>
  <c r="R105" i="11"/>
  <c r="AE848" i="11"/>
  <c r="AI11" i="11"/>
  <c r="AI125" i="11"/>
  <c r="AC324" i="11"/>
  <c r="AI1024" i="11"/>
  <c r="AH829" i="11"/>
  <c r="AI409" i="11"/>
  <c r="AC209" i="11"/>
  <c r="AD255" i="11"/>
  <c r="I258" i="12"/>
  <c r="AE209" i="11"/>
  <c r="AJ932" i="11"/>
  <c r="AD324" i="11"/>
  <c r="AE631" i="11"/>
  <c r="AH1024" i="11"/>
  <c r="AC610" i="11"/>
  <c r="AI829" i="11"/>
  <c r="AI563" i="11"/>
  <c r="AD189" i="11"/>
  <c r="R255" i="12"/>
  <c r="R100" i="12"/>
  <c r="S215" i="11"/>
  <c r="H258" i="11"/>
  <c r="AD272" i="11"/>
  <c r="AE272" i="11"/>
  <c r="AC631" i="11"/>
  <c r="AE1043" i="11"/>
  <c r="AD478" i="11"/>
  <c r="R255" i="11"/>
  <c r="H517" i="12"/>
  <c r="R100" i="11"/>
  <c r="R278" i="12"/>
  <c r="I588" i="11"/>
  <c r="R210" i="11"/>
  <c r="AE721" i="11"/>
  <c r="AD1028" i="11"/>
  <c r="AE714" i="11"/>
  <c r="H390" i="11"/>
  <c r="R215" i="12"/>
  <c r="R76" i="11"/>
  <c r="S607" i="5"/>
  <c r="S607" i="12" s="1"/>
  <c r="AH125" i="11"/>
  <c r="AC538" i="11"/>
  <c r="AH344" i="11"/>
  <c r="AI713" i="11"/>
  <c r="AC338" i="11"/>
  <c r="AJ230" i="11"/>
  <c r="AJ405" i="11"/>
  <c r="AD517" i="11"/>
  <c r="AH780" i="11"/>
  <c r="H82" i="12"/>
  <c r="R363" i="12"/>
  <c r="AD299" i="11"/>
  <c r="AI343" i="11"/>
  <c r="AH519" i="11"/>
  <c r="AJ278" i="11"/>
  <c r="AD540" i="11"/>
  <c r="AC584" i="11"/>
  <c r="AJ650" i="11"/>
  <c r="AC1094" i="11"/>
  <c r="AC474" i="11"/>
  <c r="AH82" i="11"/>
  <c r="AC896" i="11"/>
  <c r="AC345" i="11"/>
  <c r="AC501" i="11"/>
  <c r="AH229" i="11"/>
  <c r="AI959" i="11"/>
  <c r="I278" i="5"/>
  <c r="I278" i="11" s="1"/>
  <c r="AJ143" i="11"/>
  <c r="AE896" i="11"/>
  <c r="AE76" i="11"/>
  <c r="AE695" i="11"/>
  <c r="AD1073" i="11"/>
  <c r="AJ804" i="11"/>
  <c r="AI559" i="11"/>
  <c r="R299" i="12"/>
  <c r="AH872" i="11"/>
  <c r="AJ916" i="11"/>
  <c r="H82" i="11"/>
  <c r="AH278" i="11"/>
  <c r="AE540" i="11"/>
  <c r="AD826" i="11"/>
  <c r="AI495" i="11"/>
  <c r="AI433" i="11"/>
  <c r="AC148" i="11"/>
  <c r="AC933" i="11"/>
  <c r="H188" i="11"/>
  <c r="I188" i="11"/>
  <c r="AE34" i="11"/>
  <c r="AH1048" i="11"/>
  <c r="AC630" i="11"/>
  <c r="AC410" i="11"/>
  <c r="AJ99" i="11"/>
  <c r="AI143" i="11"/>
  <c r="AJ323" i="11"/>
  <c r="AE1089" i="11"/>
  <c r="AI104" i="11"/>
  <c r="AI453" i="11"/>
  <c r="AE584" i="11"/>
  <c r="AE389" i="11"/>
  <c r="AC280" i="11"/>
  <c r="AC76" i="11"/>
  <c r="AH15" i="11"/>
  <c r="AE38" i="11"/>
  <c r="AJ303" i="11"/>
  <c r="AH428" i="11"/>
  <c r="AD83" i="11"/>
  <c r="AJ1042" i="11"/>
  <c r="AE61" i="11"/>
  <c r="AH804" i="11"/>
  <c r="AD474" i="11"/>
  <c r="AH500" i="11"/>
  <c r="AJ959" i="11"/>
  <c r="AE452" i="11"/>
  <c r="AD452" i="11"/>
  <c r="AH452" i="11"/>
  <c r="AJ1086" i="11"/>
  <c r="AJ890" i="11"/>
  <c r="AC871" i="11"/>
  <c r="AC299" i="11"/>
  <c r="AC145" i="11"/>
  <c r="AC391" i="11"/>
  <c r="AJ343" i="11"/>
  <c r="AI476" i="11"/>
  <c r="AI323" i="11"/>
  <c r="AJ386" i="11"/>
  <c r="AJ456" i="11"/>
  <c r="AJ104" i="11"/>
  <c r="AD1094" i="11"/>
  <c r="AD280" i="11"/>
  <c r="AC340" i="11"/>
  <c r="AJ15" i="11"/>
  <c r="AE826" i="11"/>
  <c r="AH1042" i="11"/>
  <c r="AI630" i="11"/>
  <c r="AE760" i="11"/>
  <c r="AE694" i="11"/>
  <c r="AC651" i="11"/>
  <c r="AI320" i="11"/>
  <c r="AI339" i="11"/>
  <c r="AD897" i="11"/>
  <c r="AH890" i="11"/>
  <c r="AH433" i="11"/>
  <c r="AJ497" i="11"/>
  <c r="AD53" i="11"/>
  <c r="I869" i="12"/>
  <c r="AE871" i="11"/>
  <c r="AE391" i="11"/>
  <c r="AJ476" i="11"/>
  <c r="AJ495" i="11"/>
  <c r="AH587" i="11"/>
  <c r="AD340" i="11"/>
  <c r="AD457" i="11"/>
  <c r="AE893" i="11"/>
  <c r="AC121" i="11"/>
  <c r="AD847" i="11"/>
  <c r="AJ739" i="11"/>
  <c r="AE933" i="11"/>
  <c r="AE1046" i="11"/>
  <c r="AD31" i="11"/>
  <c r="AI303" i="11"/>
  <c r="AD957" i="11"/>
  <c r="AE121" i="11"/>
  <c r="AC61" i="11"/>
  <c r="AI867" i="11"/>
  <c r="AC275" i="11"/>
  <c r="AJ140" i="11"/>
  <c r="AI739" i="11"/>
  <c r="H147" i="11"/>
  <c r="R1065" i="12"/>
  <c r="I492" i="12"/>
  <c r="AE405" i="11"/>
  <c r="AI715" i="11"/>
  <c r="AI653" i="11"/>
  <c r="AE846" i="11"/>
  <c r="AC296" i="11"/>
  <c r="AE609" i="11"/>
  <c r="AE916" i="11"/>
  <c r="AH696" i="11"/>
  <c r="AD434" i="11"/>
  <c r="AI650" i="11"/>
  <c r="AJ166" i="11"/>
  <c r="AJ82" i="11"/>
  <c r="AC31" i="11"/>
  <c r="AH758" i="11"/>
  <c r="AC695" i="11"/>
  <c r="AD345" i="11"/>
  <c r="AE958" i="11"/>
  <c r="AE1025" i="11"/>
  <c r="AD1025" i="11"/>
  <c r="AH630" i="11"/>
  <c r="AE1073" i="11"/>
  <c r="AI919" i="11"/>
  <c r="AH366" i="11"/>
  <c r="AC127" i="11"/>
  <c r="AJ740" i="11"/>
  <c r="AD127" i="11"/>
  <c r="AJ697" i="11"/>
  <c r="AB911" i="11"/>
  <c r="R477" i="11"/>
  <c r="AD275" i="11"/>
  <c r="AI8" i="12"/>
  <c r="AI497" i="11"/>
  <c r="AI916" i="11"/>
  <c r="AC53" i="11"/>
  <c r="AH963" i="11"/>
  <c r="H675" i="12"/>
  <c r="H492" i="12"/>
  <c r="AC847" i="11"/>
  <c r="AH1086" i="11"/>
  <c r="H869" i="11"/>
  <c r="AH715" i="11"/>
  <c r="AH99" i="11"/>
  <c r="AJ1048" i="11"/>
  <c r="AD916" i="11"/>
  <c r="AI696" i="11"/>
  <c r="AI427" i="11"/>
  <c r="AE83" i="11"/>
  <c r="AD501" i="11"/>
  <c r="AE957" i="11"/>
  <c r="AI229" i="11"/>
  <c r="AC434" i="11"/>
  <c r="AD1046" i="11"/>
  <c r="AE78" i="11"/>
  <c r="AI697" i="11"/>
  <c r="AD8" i="5"/>
  <c r="AE8" i="5" s="1"/>
  <c r="H8" i="5" s="1"/>
  <c r="H8" i="11" s="1"/>
  <c r="AJ1029" i="11"/>
  <c r="AI250" i="11"/>
  <c r="AD148" i="11"/>
  <c r="AC495" i="11"/>
  <c r="AD495" i="11"/>
  <c r="AH541" i="11"/>
  <c r="AD873" i="11"/>
  <c r="R453" i="11"/>
  <c r="H148" i="11"/>
  <c r="I123" i="5"/>
  <c r="I123" i="11" s="1"/>
  <c r="H542" i="12"/>
  <c r="R831" i="12"/>
  <c r="S849" i="12"/>
  <c r="R808" i="12"/>
  <c r="AJ628" i="11"/>
  <c r="AD1026" i="11"/>
  <c r="AE387" i="11"/>
  <c r="AH38" i="11"/>
  <c r="AI718" i="11"/>
  <c r="AJ673" i="11"/>
  <c r="AI449" i="11"/>
  <c r="AC717" i="11"/>
  <c r="H933" i="11"/>
  <c r="H148" i="12"/>
  <c r="R207" i="12"/>
  <c r="H738" i="11"/>
  <c r="AC343" i="11"/>
  <c r="AI450" i="11"/>
  <c r="AE492" i="11"/>
  <c r="AD783" i="11"/>
  <c r="AH431" i="11"/>
  <c r="AD605" i="11"/>
  <c r="AC274" i="11"/>
  <c r="AD999" i="11"/>
  <c r="AE165" i="11"/>
  <c r="H382" i="12"/>
  <c r="AC230" i="11"/>
  <c r="R301" i="11"/>
  <c r="H365" i="12"/>
  <c r="H934" i="12"/>
  <c r="H256" i="12"/>
  <c r="R935" i="11"/>
  <c r="I779" i="12"/>
  <c r="AE17" i="11"/>
  <c r="S670" i="11"/>
  <c r="AH148" i="11"/>
  <c r="S9" i="5"/>
  <c r="S9" i="11" s="1"/>
  <c r="AH210" i="11"/>
  <c r="AJ802" i="11"/>
  <c r="AI477" i="11"/>
  <c r="AH121" i="11"/>
  <c r="I983" i="11"/>
  <c r="AH295" i="11"/>
  <c r="AI698" i="11"/>
  <c r="I1065" i="5"/>
  <c r="I1065" i="11" s="1"/>
  <c r="R303" i="11"/>
  <c r="S190" i="5"/>
  <c r="S190" i="11" s="1"/>
  <c r="R670" i="12"/>
  <c r="AE100" i="11"/>
  <c r="AH276" i="11"/>
  <c r="AJ13" i="11"/>
  <c r="AC558" i="11"/>
  <c r="AE936" i="11"/>
  <c r="AC368" i="11"/>
  <c r="AH632" i="11"/>
  <c r="S831" i="12"/>
  <c r="R521" i="12"/>
  <c r="H412" i="12"/>
  <c r="R521" i="11"/>
  <c r="I382" i="12"/>
  <c r="R303" i="12"/>
  <c r="R670" i="11"/>
  <c r="AC984" i="11"/>
  <c r="AC208" i="11"/>
  <c r="AJ258" i="11"/>
  <c r="AJ845" i="11"/>
  <c r="AC515" i="11"/>
  <c r="AI188" i="11"/>
  <c r="AC712" i="11"/>
  <c r="R301" i="12"/>
  <c r="H412" i="11"/>
  <c r="H981" i="12"/>
  <c r="H981" i="11"/>
  <c r="H495" i="11"/>
  <c r="AC237" i="11"/>
  <c r="AE237" i="11"/>
  <c r="AH1005" i="11"/>
  <c r="AJ938" i="11"/>
  <c r="AE558" i="11"/>
  <c r="H779" i="12"/>
  <c r="AH127" i="11"/>
  <c r="AH628" i="11"/>
  <c r="AJ538" i="11"/>
  <c r="H120" i="12"/>
  <c r="R190" i="12"/>
  <c r="H81" i="12"/>
  <c r="H1043" i="11"/>
  <c r="AC342" i="11"/>
  <c r="AE561" i="11"/>
  <c r="AH699" i="11"/>
  <c r="AD473" i="11"/>
  <c r="I81" i="5"/>
  <c r="I81" i="12" s="1"/>
  <c r="I125" i="5"/>
  <c r="I125" i="12" s="1"/>
  <c r="AE33" i="11"/>
  <c r="AI316" i="11"/>
  <c r="AJ982" i="11"/>
  <c r="R807" i="11"/>
  <c r="AH518" i="11"/>
  <c r="AC492" i="11"/>
  <c r="AJ958" i="11"/>
  <c r="AE140" i="11"/>
  <c r="AD57" i="11"/>
  <c r="AC409" i="11"/>
  <c r="AI233" i="11"/>
  <c r="AH938" i="11"/>
  <c r="AD144" i="11"/>
  <c r="AE96" i="11"/>
  <c r="AC281" i="11"/>
  <c r="AD273" i="11"/>
  <c r="AC605" i="11"/>
  <c r="AE98" i="11"/>
  <c r="AJ875" i="11"/>
  <c r="AH937" i="11"/>
  <c r="AE500" i="11"/>
  <c r="AC363" i="11"/>
  <c r="AE274" i="11"/>
  <c r="AH564" i="11"/>
  <c r="AJ847" i="11"/>
  <c r="AH449" i="11"/>
  <c r="AC955" i="11"/>
  <c r="AE910" i="11"/>
  <c r="AI389" i="11"/>
  <c r="AE368" i="11"/>
  <c r="AJ493" i="11"/>
  <c r="AH83" i="11"/>
  <c r="AC232" i="11"/>
  <c r="AD232" i="11"/>
  <c r="AD763" i="11"/>
  <c r="AD587" i="11"/>
  <c r="AJ515" i="11"/>
  <c r="AC233" i="11"/>
  <c r="AI825" i="11"/>
  <c r="AC169" i="11"/>
  <c r="AE211" i="11"/>
  <c r="AD780" i="11"/>
  <c r="AD1088" i="11"/>
  <c r="AC404" i="11"/>
  <c r="AH34" i="11"/>
  <c r="AD699" i="11"/>
  <c r="AC385" i="11"/>
  <c r="AE435" i="11"/>
  <c r="AC146" i="11"/>
  <c r="AE346" i="11"/>
  <c r="AI743" i="11"/>
  <c r="H430" i="12"/>
  <c r="S344" i="11"/>
  <c r="H1065" i="11"/>
  <c r="S960" i="11"/>
  <c r="AI1093" i="11"/>
  <c r="H959" i="11"/>
  <c r="AI677" i="11"/>
  <c r="H719" i="12"/>
  <c r="R344" i="11"/>
  <c r="AD984" i="11"/>
  <c r="R81" i="12"/>
  <c r="AD321" i="11"/>
  <c r="AD516" i="11"/>
  <c r="AH258" i="11"/>
  <c r="AC668" i="11"/>
  <c r="AJ232" i="11"/>
  <c r="AE565" i="11"/>
  <c r="AI13" i="11"/>
  <c r="AE844" i="11"/>
  <c r="AC1026" i="11"/>
  <c r="AD409" i="11"/>
  <c r="AJ233" i="11"/>
  <c r="AC144" i="11"/>
  <c r="AD281" i="11"/>
  <c r="AJ208" i="11"/>
  <c r="AC273" i="11"/>
  <c r="AH494" i="11"/>
  <c r="AD98" i="11"/>
  <c r="AH875" i="11"/>
  <c r="AI937" i="11"/>
  <c r="AJ477" i="11"/>
  <c r="AC500" i="11"/>
  <c r="AH649" i="11"/>
  <c r="AI847" i="11"/>
  <c r="AD910" i="11"/>
  <c r="AD515" i="11"/>
  <c r="AC889" i="11"/>
  <c r="AI83" i="11"/>
  <c r="AC52" i="11"/>
  <c r="AI297" i="11"/>
  <c r="AC192" i="11"/>
  <c r="AJ295" i="11"/>
  <c r="AJ188" i="11"/>
  <c r="AJ300" i="11"/>
  <c r="AH515" i="11"/>
  <c r="AH607" i="11"/>
  <c r="AH364" i="11"/>
  <c r="AJ53" i="11"/>
  <c r="AJ831" i="11"/>
  <c r="AJ234" i="11"/>
  <c r="AJ741" i="11"/>
  <c r="AI914" i="11"/>
  <c r="AJ844" i="11"/>
  <c r="AE344" i="11"/>
  <c r="AE602" i="11"/>
  <c r="AC35" i="11"/>
  <c r="AD435" i="11"/>
  <c r="AH475" i="11"/>
  <c r="AC79" i="11"/>
  <c r="AD671" i="11"/>
  <c r="AC382" i="11"/>
  <c r="AC822" i="11"/>
  <c r="AE406" i="11"/>
  <c r="AE870" i="11"/>
  <c r="AD1007" i="11"/>
  <c r="AD17" i="11"/>
  <c r="R630" i="11"/>
  <c r="R185" i="11"/>
  <c r="R647" i="11"/>
  <c r="R317" i="12"/>
  <c r="AD257" i="11"/>
  <c r="H339" i="12"/>
  <c r="AJ316" i="11"/>
  <c r="AI518" i="11"/>
  <c r="AI122" i="11"/>
  <c r="AI802" i="11"/>
  <c r="AE302" i="11"/>
  <c r="AI208" i="11"/>
  <c r="AJ494" i="11"/>
  <c r="AH673" i="11"/>
  <c r="AJ165" i="11"/>
  <c r="AD39" i="11"/>
  <c r="AC999" i="11"/>
  <c r="AD52" i="11"/>
  <c r="AJ297" i="11"/>
  <c r="AH257" i="11"/>
  <c r="AC455" i="11"/>
  <c r="AC1002" i="11"/>
  <c r="AJ121" i="11"/>
  <c r="AJ607" i="11"/>
  <c r="AD1091" i="11"/>
  <c r="AI234" i="11"/>
  <c r="AI364" i="11"/>
  <c r="AC1088" i="11"/>
  <c r="AD101" i="11"/>
  <c r="AE35" i="11"/>
  <c r="AI448" i="11"/>
  <c r="AI475" i="11"/>
  <c r="AJ765" i="11"/>
  <c r="AI1044" i="11"/>
  <c r="AI1003" i="11"/>
  <c r="S185" i="11"/>
  <c r="H1027" i="12"/>
  <c r="R1095" i="11"/>
  <c r="I120" i="12"/>
  <c r="R81" i="11"/>
  <c r="H959" i="12"/>
  <c r="AD342" i="11"/>
  <c r="AJ1093" i="11"/>
  <c r="AC387" i="11"/>
  <c r="AE388" i="11"/>
  <c r="AD561" i="11"/>
  <c r="AD208" i="11"/>
  <c r="AD668" i="11"/>
  <c r="AC936" i="11"/>
  <c r="AJ781" i="11"/>
  <c r="AC1047" i="11"/>
  <c r="AC193" i="11"/>
  <c r="AD713" i="11"/>
  <c r="AH718" i="11"/>
  <c r="AH1091" i="11"/>
  <c r="AI712" i="11"/>
  <c r="AD626" i="11"/>
  <c r="AH338" i="11"/>
  <c r="AI957" i="11"/>
  <c r="AD1095" i="11"/>
  <c r="AC653" i="11"/>
  <c r="AH345" i="11"/>
  <c r="AD192" i="11"/>
  <c r="AD165" i="11"/>
  <c r="H779" i="11"/>
  <c r="AH783" i="11"/>
  <c r="AJ276" i="11"/>
  <c r="AI300" i="11"/>
  <c r="AI871" i="11"/>
  <c r="AD455" i="11"/>
  <c r="AD322" i="11"/>
  <c r="AI80" i="11"/>
  <c r="AE717" i="11"/>
  <c r="AI741" i="11"/>
  <c r="AD230" i="11"/>
  <c r="AE712" i="11"/>
  <c r="AJ917" i="11"/>
  <c r="AC250" i="11"/>
  <c r="AJ632" i="11"/>
  <c r="AC870" i="11"/>
  <c r="AJ1066" i="11"/>
  <c r="AE1007" i="11"/>
  <c r="I1043" i="12"/>
  <c r="S1095" i="12"/>
  <c r="H872" i="12"/>
  <c r="R783" i="11"/>
  <c r="H540" i="12"/>
  <c r="I184" i="5"/>
  <c r="I184" i="12" s="1"/>
  <c r="H1027" i="11"/>
  <c r="S229" i="5"/>
  <c r="S229" i="12" s="1"/>
  <c r="R1095" i="12"/>
  <c r="H120" i="11"/>
  <c r="S712" i="12"/>
  <c r="AC257" i="11"/>
  <c r="AC388" i="11"/>
  <c r="AD100" i="11"/>
  <c r="AC33" i="11"/>
  <c r="R807" i="12"/>
  <c r="AH450" i="11"/>
  <c r="AH96" i="11"/>
  <c r="AJ210" i="11"/>
  <c r="AH958" i="11"/>
  <c r="AI232" i="11"/>
  <c r="AC140" i="11"/>
  <c r="AD1047" i="11"/>
  <c r="AJ431" i="11"/>
  <c r="AJ38" i="11"/>
  <c r="AC82" i="11"/>
  <c r="AJ1091" i="11"/>
  <c r="AJ712" i="11"/>
  <c r="AE321" i="11"/>
  <c r="AJ338" i="11"/>
  <c r="AC1095" i="11"/>
  <c r="AD653" i="11"/>
  <c r="AI345" i="11"/>
  <c r="AE322" i="11"/>
  <c r="AJ756" i="11"/>
  <c r="AI257" i="11"/>
  <c r="AD536" i="11"/>
  <c r="AH53" i="11"/>
  <c r="AI272" i="11"/>
  <c r="AD295" i="11"/>
  <c r="AE295" i="11"/>
  <c r="AD1027" i="11"/>
  <c r="AC1064" i="11"/>
  <c r="AH917" i="11"/>
  <c r="AC1042" i="11"/>
  <c r="AC713" i="11"/>
  <c r="AC81" i="11"/>
  <c r="AI1066" i="11"/>
  <c r="S783" i="5"/>
  <c r="S783" i="11" s="1"/>
  <c r="H362" i="12"/>
  <c r="I362" i="11"/>
  <c r="H1043" i="12"/>
  <c r="AC451" i="11"/>
  <c r="AC473" i="11"/>
  <c r="AJ148" i="11"/>
  <c r="R344" i="12"/>
  <c r="AH981" i="11"/>
  <c r="AJ1005" i="11"/>
  <c r="AC783" i="11"/>
  <c r="AC565" i="11"/>
  <c r="AH845" i="11"/>
  <c r="AJ212" i="11"/>
  <c r="AE82" i="11"/>
  <c r="AI649" i="11"/>
  <c r="AD363" i="11"/>
  <c r="AH800" i="11"/>
  <c r="AC914" i="11"/>
  <c r="AH80" i="11"/>
  <c r="AE914" i="11"/>
  <c r="AE611" i="11"/>
  <c r="AD1002" i="11"/>
  <c r="AH583" i="11"/>
  <c r="AJ871" i="11"/>
  <c r="AJ825" i="11"/>
  <c r="AD611" i="11"/>
  <c r="AH273" i="11"/>
  <c r="AD79" i="11"/>
  <c r="AJ127" i="11"/>
  <c r="AJ272" i="11"/>
  <c r="AI171" i="11"/>
  <c r="AJ914" i="11"/>
  <c r="AH147" i="11"/>
  <c r="AE1064" i="11"/>
  <c r="AC1027" i="11"/>
  <c r="AD250" i="11"/>
  <c r="AI765" i="11"/>
  <c r="AJ743" i="11"/>
  <c r="AD81" i="11"/>
  <c r="AD382" i="11"/>
  <c r="AI96" i="11"/>
  <c r="AE699" i="11"/>
  <c r="AJ626" i="11"/>
  <c r="AJ429" i="11"/>
  <c r="I476" i="5"/>
  <c r="I476" i="12" s="1"/>
  <c r="R281" i="11"/>
  <c r="AJ404" i="11"/>
  <c r="AI984" i="11"/>
  <c r="AE976" i="11"/>
  <c r="AC830" i="11"/>
  <c r="AD736" i="11"/>
  <c r="AI1006" i="11"/>
  <c r="AI1043" i="11"/>
  <c r="AJ98" i="11"/>
  <c r="AD301" i="11"/>
  <c r="AJ79" i="11"/>
  <c r="AE809" i="11"/>
  <c r="AD919" i="11"/>
  <c r="AC743" i="11"/>
  <c r="AH779" i="11"/>
  <c r="AH984" i="11"/>
  <c r="AD743" i="11"/>
  <c r="AE390" i="11"/>
  <c r="AJ105" i="11"/>
  <c r="AE919" i="11"/>
  <c r="AH1006" i="11"/>
  <c r="AC545" i="11"/>
  <c r="AH1043" i="11"/>
  <c r="AC809" i="11"/>
  <c r="AJ803" i="11"/>
  <c r="AC301" i="11"/>
  <c r="AI98" i="11"/>
  <c r="I126" i="12"/>
  <c r="AJ280" i="11"/>
  <c r="AE736" i="11"/>
  <c r="AE888" i="11"/>
  <c r="AE1067" i="11"/>
  <c r="AE521" i="11"/>
  <c r="AJ806" i="11"/>
  <c r="AJ516" i="11"/>
  <c r="AH912" i="11"/>
  <c r="AI404" i="11"/>
  <c r="AE831" i="11"/>
  <c r="AJ998" i="11"/>
  <c r="AJ189" i="11"/>
  <c r="AJ912" i="11"/>
  <c r="H476" i="11"/>
  <c r="AJ33" i="11"/>
  <c r="AI846" i="11"/>
  <c r="AH998" i="11"/>
  <c r="AH189" i="11"/>
  <c r="AH803" i="11"/>
  <c r="AI33" i="11"/>
  <c r="AC976" i="11"/>
  <c r="AD888" i="11"/>
  <c r="AH806" i="11"/>
  <c r="AH250" i="11"/>
  <c r="AI429" i="11"/>
  <c r="AG8" i="5"/>
  <c r="AD146" i="11"/>
  <c r="AI251" i="11"/>
  <c r="AJ808" i="11"/>
  <c r="AH140" i="11"/>
  <c r="AD567" i="11"/>
  <c r="AI808" i="11"/>
  <c r="AJ963" i="11"/>
  <c r="AC344" i="11"/>
  <c r="AJ606" i="11"/>
  <c r="AH74" i="11"/>
  <c r="AJ448" i="11"/>
  <c r="AE567" i="11"/>
  <c r="AC543" i="11"/>
  <c r="AI213" i="11"/>
  <c r="AI74" i="11"/>
  <c r="AC101" i="11"/>
  <c r="AH213" i="11"/>
  <c r="AI299" i="11"/>
  <c r="AH299" i="11"/>
  <c r="AJ384" i="11"/>
  <c r="AE763" i="11"/>
  <c r="AE671" i="11"/>
  <c r="AE543" i="11"/>
  <c r="AI384" i="11"/>
  <c r="AH538" i="11"/>
  <c r="I889" i="5"/>
  <c r="I889" i="12" s="1"/>
  <c r="H889" i="11"/>
  <c r="H938" i="12"/>
  <c r="I938" i="5"/>
  <c r="I938" i="12" s="1"/>
  <c r="I719" i="12"/>
  <c r="I719" i="11"/>
  <c r="I410" i="5"/>
  <c r="I410" i="11" s="1"/>
  <c r="H410" i="11"/>
  <c r="AD171" i="11"/>
  <c r="AE171" i="11"/>
  <c r="AC171" i="11"/>
  <c r="AE963" i="11"/>
  <c r="AD963" i="11"/>
  <c r="AC963" i="11"/>
  <c r="AC16" i="11"/>
  <c r="AD16" i="11"/>
  <c r="AE16" i="11"/>
  <c r="AD36" i="11"/>
  <c r="AC36" i="11"/>
  <c r="AE36" i="11"/>
  <c r="AI369" i="11"/>
  <c r="AH369" i="11"/>
  <c r="AJ369" i="11"/>
  <c r="AE1070" i="11"/>
  <c r="AD1070" i="11"/>
  <c r="AC1070" i="11"/>
  <c r="AH59" i="11"/>
  <c r="AI59" i="11"/>
  <c r="AJ59" i="11"/>
  <c r="AC254" i="11"/>
  <c r="AE254" i="11"/>
  <c r="AJ36" i="11"/>
  <c r="AH36" i="11"/>
  <c r="AI36" i="11"/>
  <c r="AJ413" i="11"/>
  <c r="AI413" i="11"/>
  <c r="AD347" i="11"/>
  <c r="AC347" i="11"/>
  <c r="AE347" i="11"/>
  <c r="AJ894" i="11"/>
  <c r="AH894" i="11"/>
  <c r="R602" i="12"/>
  <c r="S602" i="5"/>
  <c r="S602" i="12" s="1"/>
  <c r="AH852" i="11"/>
  <c r="AI852" i="11"/>
  <c r="AJ852" i="11"/>
  <c r="AJ517" i="11"/>
  <c r="AI517" i="11"/>
  <c r="AH517" i="11"/>
  <c r="AI387" i="11"/>
  <c r="AJ387" i="11"/>
  <c r="AH387" i="11"/>
  <c r="AI940" i="11"/>
  <c r="AH940" i="11"/>
  <c r="AD74" i="11"/>
  <c r="AE74" i="11"/>
  <c r="AC74" i="11"/>
  <c r="I145" i="5"/>
  <c r="I145" i="12" s="1"/>
  <c r="H145" i="12"/>
  <c r="H145" i="11"/>
  <c r="AJ784" i="11"/>
  <c r="AI784" i="11"/>
  <c r="AJ581" i="11"/>
  <c r="AH581" i="11"/>
  <c r="AE494" i="11"/>
  <c r="AC494" i="11"/>
  <c r="AD494" i="11"/>
  <c r="AC937" i="11"/>
  <c r="AD937" i="11"/>
  <c r="AE937" i="11"/>
  <c r="AE1090" i="11"/>
  <c r="AC1090" i="11"/>
  <c r="AD1090" i="11"/>
  <c r="AJ738" i="11"/>
  <c r="AI738" i="11"/>
  <c r="AC258" i="11"/>
  <c r="AE258" i="11"/>
  <c r="AD258" i="11"/>
  <c r="AH544" i="11"/>
  <c r="AJ544" i="11"/>
  <c r="AI544" i="11"/>
  <c r="AD1044" i="11"/>
  <c r="AC1044" i="11"/>
  <c r="AJ823" i="11"/>
  <c r="AI823" i="11"/>
  <c r="AH823" i="11"/>
  <c r="AC1022" i="11"/>
  <c r="AD1022" i="11"/>
  <c r="AE60" i="11"/>
  <c r="AC60" i="11"/>
  <c r="AD60" i="11"/>
  <c r="AE166" i="11"/>
  <c r="AC166" i="11"/>
  <c r="AD166" i="11"/>
  <c r="AI275" i="11"/>
  <c r="AH275" i="11"/>
  <c r="AE170" i="11"/>
  <c r="AC170" i="11"/>
  <c r="AD170" i="11"/>
  <c r="AE55" i="11"/>
  <c r="AC55" i="11"/>
  <c r="AD55" i="11"/>
  <c r="AJ207" i="11"/>
  <c r="AH207" i="11"/>
  <c r="AI207" i="11"/>
  <c r="AI809" i="11"/>
  <c r="AJ809" i="11"/>
  <c r="AD738" i="11"/>
  <c r="AE738" i="11"/>
  <c r="AD978" i="11"/>
  <c r="AC978" i="11"/>
  <c r="AJ604" i="11"/>
  <c r="AI604" i="11"/>
  <c r="AI367" i="11"/>
  <c r="AH367" i="11"/>
  <c r="AJ367" i="11"/>
  <c r="AJ651" i="11"/>
  <c r="AH651" i="11"/>
  <c r="AI651" i="11"/>
  <c r="AC806" i="11"/>
  <c r="AD806" i="11"/>
  <c r="AE806" i="11"/>
  <c r="AH822" i="11"/>
  <c r="AJ822" i="11"/>
  <c r="AI822" i="11"/>
  <c r="AI1095" i="11"/>
  <c r="AJ1095" i="11"/>
  <c r="AH1095" i="11"/>
  <c r="AI254" i="11"/>
  <c r="AJ254" i="11"/>
  <c r="AH254" i="11"/>
  <c r="AD276" i="11"/>
  <c r="AE276" i="11"/>
  <c r="AC276" i="11"/>
  <c r="AE779" i="11"/>
  <c r="AD779" i="11"/>
  <c r="AC779" i="11"/>
  <c r="AD1045" i="11"/>
  <c r="AE1045" i="11"/>
  <c r="AD11" i="11"/>
  <c r="AE11" i="11"/>
  <c r="AC11" i="11"/>
  <c r="AC781" i="11"/>
  <c r="AD781" i="11"/>
  <c r="AI190" i="11"/>
  <c r="AJ190" i="11"/>
  <c r="AH941" i="11"/>
  <c r="AJ941" i="11"/>
  <c r="AI941" i="11"/>
  <c r="AI691" i="11"/>
  <c r="AJ691" i="11"/>
  <c r="AH691" i="11"/>
  <c r="AC523" i="11"/>
  <c r="AE523" i="11"/>
  <c r="AD523" i="11"/>
  <c r="AJ690" i="11"/>
  <c r="AH690" i="11"/>
  <c r="AI163" i="11"/>
  <c r="AJ163" i="11"/>
  <c r="AH163" i="11"/>
  <c r="AH17" i="11"/>
  <c r="AJ17" i="11" s="1"/>
  <c r="AI17" i="11"/>
  <c r="AE386" i="11"/>
  <c r="AC386" i="11"/>
  <c r="AD386" i="11"/>
  <c r="AD845" i="11"/>
  <c r="AE845" i="11"/>
  <c r="AC845" i="11"/>
  <c r="AC214" i="11"/>
  <c r="AD214" i="11"/>
  <c r="AE518" i="11"/>
  <c r="AD518" i="11"/>
  <c r="AC518" i="11"/>
  <c r="AJ826" i="11"/>
  <c r="AH826" i="11"/>
  <c r="AI826" i="11"/>
  <c r="AC544" i="11"/>
  <c r="AD544" i="11"/>
  <c r="AH430" i="11"/>
  <c r="AJ430" i="11"/>
  <c r="AI430" i="11"/>
  <c r="AH580" i="11"/>
  <c r="AJ580" i="11"/>
  <c r="AI580" i="11"/>
  <c r="AD627" i="11"/>
  <c r="AE627" i="11"/>
  <c r="AC627" i="11"/>
  <c r="AD586" i="11"/>
  <c r="AE586" i="11"/>
  <c r="AC586" i="11"/>
  <c r="AE977" i="11"/>
  <c r="AC977" i="11"/>
  <c r="AJ714" i="11"/>
  <c r="AH714" i="11"/>
  <c r="AD801" i="11"/>
  <c r="AC801" i="11"/>
  <c r="AD1020" i="11"/>
  <c r="AC1020" i="11"/>
  <c r="AE1020" i="11"/>
  <c r="AC118" i="11"/>
  <c r="AD118" i="11"/>
  <c r="AE118" i="11"/>
  <c r="AC429" i="11"/>
  <c r="AD429" i="11"/>
  <c r="AE429" i="11"/>
  <c r="AJ735" i="11"/>
  <c r="AH735" i="11"/>
  <c r="AI735" i="11"/>
  <c r="AE430" i="11"/>
  <c r="AD430" i="11"/>
  <c r="AC430" i="11"/>
  <c r="AC787" i="11"/>
  <c r="AE787" i="11"/>
  <c r="AD787" i="11"/>
  <c r="AC782" i="11"/>
  <c r="AD782" i="11"/>
  <c r="AE782" i="11"/>
  <c r="AH1047" i="11"/>
  <c r="AJ1047" i="11"/>
  <c r="AI1047" i="11"/>
  <c r="AI1000" i="11"/>
  <c r="AJ1000" i="11"/>
  <c r="AH1000" i="11"/>
  <c r="AE277" i="11"/>
  <c r="AC277" i="11"/>
  <c r="AD277" i="11"/>
  <c r="AJ298" i="11"/>
  <c r="AI298" i="11"/>
  <c r="AE673" i="11"/>
  <c r="AD673" i="11"/>
  <c r="AC673" i="11"/>
  <c r="AD655" i="11"/>
  <c r="AE655" i="11"/>
  <c r="AC655" i="11"/>
  <c r="AI101" i="11"/>
  <c r="AH101" i="11"/>
  <c r="AJ101" i="11"/>
  <c r="AE803" i="11"/>
  <c r="AC803" i="11"/>
  <c r="AD803" i="11"/>
  <c r="AD186" i="11"/>
  <c r="AE186" i="11"/>
  <c r="AC186" i="11"/>
  <c r="AC1086" i="11"/>
  <c r="AD1086" i="11"/>
  <c r="AD1065" i="11"/>
  <c r="AC1065" i="11"/>
  <c r="AE1065" i="11"/>
  <c r="AH827" i="11"/>
  <c r="AI827" i="11"/>
  <c r="AJ827" i="11"/>
  <c r="AD149" i="11"/>
  <c r="AE149" i="11"/>
  <c r="AC149" i="11"/>
  <c r="AJ81" i="11"/>
  <c r="AH81" i="11"/>
  <c r="AI81" i="11"/>
  <c r="AC126" i="11"/>
  <c r="AE126" i="11"/>
  <c r="AD126" i="11"/>
  <c r="AH824" i="11"/>
  <c r="AJ824" i="11"/>
  <c r="AD960" i="11"/>
  <c r="AE960" i="11"/>
  <c r="AH385" i="11"/>
  <c r="AJ385" i="11"/>
  <c r="AJ473" i="11"/>
  <c r="AH473" i="11"/>
  <c r="AI473" i="11"/>
  <c r="AD866" i="11"/>
  <c r="AE866" i="11"/>
  <c r="AC866" i="11"/>
  <c r="AH341" i="11"/>
  <c r="AI341" i="11"/>
  <c r="AE190" i="11"/>
  <c r="AD190" i="11"/>
  <c r="AC190" i="11"/>
  <c r="AH236" i="11"/>
  <c r="AJ236" i="11"/>
  <c r="AE497" i="11"/>
  <c r="AC497" i="11"/>
  <c r="AD497" i="11"/>
  <c r="AD103" i="11"/>
  <c r="AC103" i="11"/>
  <c r="AD808" i="11"/>
  <c r="AE808" i="11"/>
  <c r="AC808" i="11"/>
  <c r="AE979" i="11"/>
  <c r="AC979" i="11"/>
  <c r="AD979" i="11"/>
  <c r="AC207" i="11"/>
  <c r="AD207" i="11"/>
  <c r="AE207" i="11"/>
  <c r="AE807" i="11"/>
  <c r="AD807" i="11"/>
  <c r="AC807" i="11"/>
  <c r="AI318" i="11"/>
  <c r="AH318" i="11"/>
  <c r="AJ318" i="11"/>
  <c r="AE692" i="11"/>
  <c r="AC692" i="11"/>
  <c r="AD692" i="11"/>
  <c r="AC1005" i="11"/>
  <c r="AE1005" i="11"/>
  <c r="AD1005" i="11"/>
  <c r="AJ962" i="11"/>
  <c r="AI962" i="11"/>
  <c r="AH100" i="11"/>
  <c r="AJ100" i="11"/>
  <c r="AI100" i="11"/>
  <c r="AH253" i="11"/>
  <c r="AJ253" i="11"/>
  <c r="AI253" i="11"/>
  <c r="AH472" i="11"/>
  <c r="AI472" i="11"/>
  <c r="AJ472" i="11"/>
  <c r="AC691" i="11"/>
  <c r="AD691" i="11"/>
  <c r="AE691" i="11"/>
  <c r="AE362" i="11"/>
  <c r="AC362" i="11"/>
  <c r="AI762" i="11"/>
  <c r="AJ762" i="11"/>
  <c r="AE718" i="11"/>
  <c r="AD718" i="11"/>
  <c r="AC718" i="11"/>
  <c r="AE300" i="11"/>
  <c r="AC300" i="11"/>
  <c r="AD300" i="11"/>
  <c r="AC961" i="11"/>
  <c r="AD961" i="11"/>
  <c r="AJ764" i="11"/>
  <c r="AI764" i="11"/>
  <c r="AH764" i="11"/>
  <c r="H719" i="11"/>
  <c r="AH784" i="11"/>
  <c r="S35" i="12"/>
  <c r="S35" i="11"/>
  <c r="S384" i="5"/>
  <c r="S384" i="11" s="1"/>
  <c r="R384" i="11"/>
  <c r="R713" i="12"/>
  <c r="AD254" i="11"/>
  <c r="AC738" i="11"/>
  <c r="S563" i="5"/>
  <c r="S563" i="11" s="1"/>
  <c r="R563" i="12"/>
  <c r="I850" i="5"/>
  <c r="H850" i="12"/>
  <c r="H850" i="11"/>
  <c r="AI690" i="11"/>
  <c r="I449" i="5"/>
  <c r="H449" i="11"/>
  <c r="H449" i="12"/>
  <c r="I1024" i="5"/>
  <c r="H1024" i="12"/>
  <c r="H1024" i="11"/>
  <c r="I941" i="5"/>
  <c r="H941" i="11"/>
  <c r="H941" i="12"/>
  <c r="I101" i="5"/>
  <c r="I101" i="12" s="1"/>
  <c r="H101" i="11"/>
  <c r="H101" i="12"/>
  <c r="S827" i="5"/>
  <c r="S827" i="11" s="1"/>
  <c r="R827" i="11"/>
  <c r="I500" i="5"/>
  <c r="H500" i="11"/>
  <c r="I825" i="5"/>
  <c r="H825" i="12"/>
  <c r="H825" i="11"/>
  <c r="S628" i="5"/>
  <c r="R628" i="11"/>
  <c r="R628" i="12"/>
  <c r="I390" i="11"/>
  <c r="I390" i="12"/>
  <c r="R75" i="11"/>
  <c r="R75" i="12"/>
  <c r="S75" i="5"/>
  <c r="S75" i="11" s="1"/>
  <c r="S496" i="5"/>
  <c r="S496" i="11" s="1"/>
  <c r="R496" i="12"/>
  <c r="R496" i="11"/>
  <c r="I896" i="5"/>
  <c r="I896" i="12" s="1"/>
  <c r="H896" i="11"/>
  <c r="H896" i="12"/>
  <c r="H693" i="11"/>
  <c r="H693" i="12"/>
  <c r="I693" i="5"/>
  <c r="I693" i="11" s="1"/>
  <c r="AH298" i="11"/>
  <c r="S413" i="5"/>
  <c r="R413" i="12"/>
  <c r="R144" i="11"/>
  <c r="H983" i="11"/>
  <c r="H125" i="11"/>
  <c r="R919" i="11"/>
  <c r="R919" i="12"/>
  <c r="H16" i="11"/>
  <c r="AD610" i="11"/>
  <c r="S779" i="12"/>
  <c r="AI542" i="11"/>
  <c r="AJ123" i="11"/>
  <c r="AI124" i="11"/>
  <c r="AH118" i="11"/>
  <c r="AD562" i="11"/>
  <c r="AC764" i="11"/>
  <c r="AE915" i="11"/>
  <c r="AD721" i="11"/>
  <c r="AD38" i="11"/>
  <c r="AC59" i="11"/>
  <c r="AH1071" i="11"/>
  <c r="AH919" i="11"/>
  <c r="AE478" i="11"/>
  <c r="AI629" i="11"/>
  <c r="AD805" i="11"/>
  <c r="AJ717" i="11"/>
  <c r="AJ780" i="11"/>
  <c r="AE143" i="11"/>
  <c r="AC143" i="11"/>
  <c r="AJ142" i="11"/>
  <c r="AE141" i="11"/>
  <c r="AC141" i="11"/>
  <c r="AJ668" i="11"/>
  <c r="AI668" i="11"/>
  <c r="AI695" i="11"/>
  <c r="AH695" i="11"/>
  <c r="AE541" i="11"/>
  <c r="AC541" i="11"/>
  <c r="H237" i="12"/>
  <c r="AJ522" i="11"/>
  <c r="H429" i="12"/>
  <c r="AD850" i="11"/>
  <c r="AH851" i="11"/>
  <c r="AC294" i="11"/>
  <c r="AD413" i="11"/>
  <c r="AI670" i="11"/>
  <c r="AH409" i="11"/>
  <c r="AI1022" i="11"/>
  <c r="AE778" i="11"/>
  <c r="AC123" i="11"/>
  <c r="AJ542" i="11"/>
  <c r="AH193" i="11"/>
  <c r="AE255" i="11"/>
  <c r="AC714" i="11"/>
  <c r="AE981" i="11"/>
  <c r="AD764" i="11"/>
  <c r="AI805" i="11"/>
  <c r="AH717" i="11"/>
  <c r="AE122" i="11"/>
  <c r="AE1028" i="11"/>
  <c r="AI522" i="11"/>
  <c r="AH142" i="11"/>
  <c r="AE1092" i="11"/>
  <c r="AI1020" i="11"/>
  <c r="AC517" i="11"/>
  <c r="AJ736" i="11"/>
  <c r="AC765" i="11"/>
  <c r="AI391" i="11"/>
  <c r="AD426" i="11"/>
  <c r="R37" i="11"/>
  <c r="H1003" i="12"/>
  <c r="R627" i="11"/>
  <c r="H822" i="11"/>
  <c r="AI405" i="11"/>
  <c r="AD1000" i="11"/>
  <c r="AI1073" i="11"/>
  <c r="AJ58" i="11"/>
  <c r="H822" i="12"/>
  <c r="AH558" i="11"/>
  <c r="S604" i="12"/>
  <c r="H429" i="11"/>
  <c r="AD737" i="11"/>
  <c r="AC848" i="11"/>
  <c r="AJ716" i="11"/>
  <c r="AI851" i="11"/>
  <c r="AE294" i="11"/>
  <c r="AE413" i="11"/>
  <c r="AJ365" i="11"/>
  <c r="AE54" i="11"/>
  <c r="AI760" i="11"/>
  <c r="AE189" i="11"/>
  <c r="AI778" i="11"/>
  <c r="AC934" i="11"/>
  <c r="AD607" i="11"/>
  <c r="AE1048" i="11"/>
  <c r="AC1043" i="11"/>
  <c r="AC367" i="11"/>
  <c r="AJ647" i="11"/>
  <c r="AD694" i="11"/>
  <c r="AC805" i="11"/>
  <c r="AE251" i="11"/>
  <c r="AC251" i="11"/>
  <c r="AE426" i="11"/>
  <c r="AE873" i="11"/>
  <c r="R694" i="11"/>
  <c r="AH1073" i="11"/>
  <c r="AI558" i="11"/>
  <c r="AI1046" i="11"/>
  <c r="AH1065" i="11"/>
  <c r="AI237" i="11"/>
  <c r="AI716" i="11"/>
  <c r="AH932" i="11"/>
  <c r="AD624" i="11"/>
  <c r="AI365" i="11"/>
  <c r="AC54" i="11"/>
  <c r="AH760" i="11"/>
  <c r="AJ167" i="11"/>
  <c r="AI118" i="11"/>
  <c r="AJ778" i="11"/>
  <c r="AI230" i="11"/>
  <c r="AJ585" i="11"/>
  <c r="AI344" i="11"/>
  <c r="AJ565" i="11"/>
  <c r="AH565" i="11"/>
  <c r="AJ11" i="11"/>
  <c r="AH805" i="11"/>
  <c r="AH891" i="11"/>
  <c r="AJ785" i="11"/>
  <c r="AI144" i="11"/>
  <c r="AC168" i="11"/>
  <c r="AD541" i="11"/>
  <c r="AH211" i="11"/>
  <c r="AJ211" i="11"/>
  <c r="AJ627" i="11"/>
  <c r="AI627" i="11"/>
  <c r="R564" i="11"/>
  <c r="R37" i="12"/>
  <c r="R185" i="12"/>
  <c r="S1047" i="5"/>
  <c r="S1047" i="11" s="1"/>
  <c r="S694" i="11"/>
  <c r="AH1046" i="11"/>
  <c r="AC737" i="11"/>
  <c r="AD538" i="11"/>
  <c r="AC983" i="11"/>
  <c r="AE624" i="11"/>
  <c r="AH256" i="11"/>
  <c r="AH563" i="11"/>
  <c r="AD778" i="11"/>
  <c r="AJ193" i="11"/>
  <c r="AD338" i="11"/>
  <c r="AI123" i="11"/>
  <c r="AJ1064" i="11"/>
  <c r="AH1064" i="11"/>
  <c r="AH124" i="11"/>
  <c r="AE562" i="11"/>
  <c r="AC360" i="11"/>
  <c r="AD934" i="11"/>
  <c r="AD915" i="11"/>
  <c r="AD760" i="11"/>
  <c r="AI541" i="11"/>
  <c r="AH52" i="11"/>
  <c r="AH736" i="11"/>
  <c r="AJ1020" i="11"/>
  <c r="R1047" i="12"/>
  <c r="R627" i="12"/>
  <c r="S627" i="11"/>
  <c r="AI891" i="11"/>
  <c r="AH58" i="11"/>
  <c r="AI1065" i="11"/>
  <c r="AH144" i="11"/>
  <c r="AD122" i="11"/>
  <c r="AE850" i="11"/>
  <c r="AE367" i="11"/>
  <c r="AH869" i="11"/>
  <c r="AD123" i="11"/>
  <c r="AI869" i="11"/>
  <c r="AI647" i="11"/>
  <c r="AE360" i="11"/>
  <c r="AH585" i="11"/>
  <c r="AD981" i="11"/>
  <c r="AD59" i="11"/>
  <c r="AJ1071" i="11"/>
  <c r="AE607" i="11"/>
  <c r="AH629" i="11"/>
  <c r="AI52" i="11"/>
  <c r="AE765" i="11"/>
  <c r="AH391" i="11"/>
  <c r="AC1092" i="11"/>
  <c r="AH235" i="11"/>
  <c r="AJ235" i="11"/>
  <c r="AI168" i="11"/>
  <c r="AJ168" i="11"/>
  <c r="AE30" i="5"/>
  <c r="H30" i="5" s="1"/>
  <c r="I30" i="5" s="1"/>
  <c r="I30" i="12" s="1"/>
  <c r="I780" i="11"/>
  <c r="I322" i="12"/>
  <c r="H872" i="11"/>
  <c r="S231" i="11"/>
  <c r="H322" i="11"/>
  <c r="Z8" i="11"/>
  <c r="Z30" i="11"/>
  <c r="R231" i="11"/>
  <c r="S823" i="5"/>
  <c r="S823" i="12" s="1"/>
  <c r="H1000" i="12"/>
  <c r="H10" i="11"/>
  <c r="R938" i="12"/>
  <c r="S404" i="5"/>
  <c r="S404" i="11" s="1"/>
  <c r="R404" i="11"/>
  <c r="R763" i="12"/>
  <c r="H1000" i="11"/>
  <c r="R209" i="11"/>
  <c r="I251" i="12"/>
  <c r="S763" i="5"/>
  <c r="S763" i="11" s="1"/>
  <c r="R823" i="12"/>
  <c r="Y8" i="11"/>
  <c r="Y30" i="11"/>
  <c r="R145" i="12"/>
  <c r="R231" i="12"/>
  <c r="H10" i="12"/>
  <c r="H322" i="12"/>
  <c r="AB30" i="12"/>
  <c r="AD30" i="12" s="1"/>
  <c r="AE30" i="12" s="1"/>
  <c r="R938" i="11"/>
  <c r="R209" i="12"/>
  <c r="AG30" i="5"/>
  <c r="AF30" i="5"/>
  <c r="AG30" i="12"/>
  <c r="AF30" i="12"/>
  <c r="S470" i="12"/>
  <c r="H911" i="12"/>
  <c r="H537" i="11"/>
  <c r="H911" i="11"/>
  <c r="H826" i="12"/>
  <c r="H540" i="11"/>
  <c r="H826" i="11"/>
  <c r="H806" i="12"/>
  <c r="H430" i="11"/>
  <c r="R584" i="11"/>
  <c r="H537" i="12"/>
  <c r="R207" i="11"/>
  <c r="R563" i="11"/>
  <c r="S1026" i="5"/>
  <c r="S1026" i="12" s="1"/>
  <c r="R873" i="12"/>
  <c r="S916" i="11"/>
  <c r="I823" i="12"/>
  <c r="H167" i="11"/>
  <c r="H673" i="11"/>
  <c r="R873" i="11"/>
  <c r="H1042" i="12"/>
  <c r="R141" i="12"/>
  <c r="H1042" i="11"/>
  <c r="I671" i="11"/>
  <c r="I96" i="11"/>
  <c r="H167" i="12"/>
  <c r="R1026" i="12"/>
  <c r="H603" i="12"/>
  <c r="I167" i="12"/>
  <c r="I673" i="5"/>
  <c r="I673" i="11" s="1"/>
  <c r="R963" i="12"/>
  <c r="H163" i="11"/>
  <c r="I829" i="12"/>
  <c r="H163" i="12"/>
  <c r="S940" i="11"/>
  <c r="H254" i="11"/>
  <c r="S919" i="12"/>
  <c r="S37" i="12"/>
  <c r="H983" i="12"/>
  <c r="H457" i="12"/>
  <c r="S736" i="11"/>
  <c r="AH1003" i="11"/>
  <c r="R802" i="11"/>
  <c r="R802" i="12"/>
  <c r="H715" i="12"/>
  <c r="AB341" i="11"/>
  <c r="AB102" i="11"/>
  <c r="H715" i="11"/>
  <c r="AB1069" i="11"/>
  <c r="R850" i="12"/>
  <c r="AB895" i="11"/>
  <c r="AB1066" i="11"/>
  <c r="AB932" i="11"/>
  <c r="H296" i="11"/>
  <c r="H492" i="11"/>
  <c r="I826" i="11"/>
  <c r="AB692" i="11"/>
  <c r="I82" i="11"/>
  <c r="AB1047" i="11"/>
  <c r="S96" i="12"/>
  <c r="R1087" i="11"/>
  <c r="I407" i="5"/>
  <c r="I407" i="12" s="1"/>
  <c r="R408" i="11"/>
  <c r="R893" i="11"/>
  <c r="R649" i="12"/>
  <c r="S321" i="5"/>
  <c r="S321" i="11" s="1"/>
  <c r="H675" i="11"/>
  <c r="R1094" i="11"/>
  <c r="R322" i="11"/>
  <c r="I675" i="12"/>
  <c r="R559" i="12"/>
  <c r="H603" i="11"/>
  <c r="S583" i="11"/>
  <c r="S721" i="12"/>
  <c r="S165" i="5"/>
  <c r="S165" i="11" s="1"/>
  <c r="R764" i="12"/>
  <c r="I457" i="12"/>
  <c r="S559" i="12"/>
  <c r="S360" i="12"/>
  <c r="I603" i="11"/>
  <c r="H56" i="11"/>
  <c r="H457" i="11"/>
  <c r="S741" i="12"/>
  <c r="R559" i="11"/>
  <c r="R515" i="11"/>
  <c r="H823" i="11"/>
  <c r="R583" i="11"/>
  <c r="H122" i="11"/>
  <c r="I567" i="12"/>
  <c r="R345" i="12"/>
  <c r="R321" i="12"/>
  <c r="S230" i="11"/>
  <c r="R515" i="12"/>
  <c r="S1094" i="11"/>
  <c r="S764" i="12"/>
  <c r="R741" i="11"/>
  <c r="R893" i="12"/>
  <c r="H122" i="12"/>
  <c r="R345" i="11"/>
  <c r="R165" i="12"/>
  <c r="R1094" i="12"/>
  <c r="H823" i="12"/>
  <c r="R583" i="12"/>
  <c r="R741" i="12"/>
  <c r="I692" i="12"/>
  <c r="R632" i="12"/>
  <c r="S388" i="5"/>
  <c r="S388" i="12" s="1"/>
  <c r="R632" i="11"/>
  <c r="S632" i="12"/>
  <c r="R582" i="12"/>
  <c r="R388" i="12"/>
  <c r="R850" i="11"/>
  <c r="R582" i="11"/>
  <c r="S582" i="12"/>
  <c r="R624" i="12"/>
  <c r="S963" i="12"/>
  <c r="R806" i="12"/>
  <c r="S760" i="12"/>
  <c r="R760" i="12"/>
  <c r="H1095" i="11"/>
  <c r="I633" i="5"/>
  <c r="I633" i="11" s="1"/>
  <c r="R1028" i="12"/>
  <c r="R1028" i="11"/>
  <c r="AH8" i="12"/>
  <c r="H210" i="11"/>
  <c r="H496" i="12"/>
  <c r="S1002" i="12"/>
  <c r="S565" i="12"/>
  <c r="H787" i="12"/>
  <c r="H787" i="11"/>
  <c r="I891" i="11"/>
  <c r="S1028" i="11"/>
  <c r="I210" i="12"/>
  <c r="H562" i="11"/>
  <c r="H891" i="12"/>
  <c r="S982" i="12"/>
  <c r="H384" i="11"/>
  <c r="H562" i="12"/>
  <c r="S806" i="12"/>
  <c r="R760" i="11"/>
  <c r="H869" i="12"/>
  <c r="H210" i="12"/>
  <c r="H633" i="11"/>
  <c r="H166" i="12"/>
  <c r="I166" i="5"/>
  <c r="I166" i="11" s="1"/>
  <c r="R963" i="11"/>
  <c r="H891" i="11"/>
  <c r="H384" i="12"/>
  <c r="H543" i="12"/>
  <c r="R519" i="12"/>
  <c r="H496" i="11"/>
  <c r="H434" i="11"/>
  <c r="H866" i="12"/>
  <c r="H866" i="11"/>
  <c r="S277" i="5"/>
  <c r="S277" i="11" s="1"/>
  <c r="H369" i="11"/>
  <c r="H369" i="12"/>
  <c r="S32" i="12"/>
  <c r="R391" i="11"/>
  <c r="R456" i="12"/>
  <c r="R409" i="12"/>
  <c r="S520" i="12"/>
  <c r="R473" i="11"/>
  <c r="R186" i="11"/>
  <c r="S409" i="12"/>
  <c r="S808" i="11"/>
  <c r="R473" i="12"/>
  <c r="R280" i="12"/>
  <c r="R186" i="12"/>
  <c r="I32" i="12"/>
  <c r="R492" i="12"/>
  <c r="H938" i="11"/>
  <c r="H718" i="12"/>
  <c r="I957" i="11"/>
  <c r="R280" i="11"/>
  <c r="R409" i="11"/>
  <c r="H1029" i="12"/>
  <c r="H1029" i="11"/>
  <c r="R916" i="12"/>
  <c r="S186" i="12"/>
  <c r="S496" i="12"/>
  <c r="R717" i="11"/>
  <c r="H780" i="12"/>
  <c r="I822" i="12"/>
  <c r="S391" i="5"/>
  <c r="I959" i="11"/>
  <c r="R537" i="11"/>
  <c r="H495" i="12"/>
  <c r="I1001" i="11"/>
  <c r="S145" i="5"/>
  <c r="S145" i="12" s="1"/>
  <c r="H406" i="11"/>
  <c r="S669" i="5"/>
  <c r="S669" i="11" s="1"/>
  <c r="R611" i="12"/>
  <c r="H1001" i="12"/>
  <c r="S1020" i="12"/>
  <c r="H1026" i="12"/>
  <c r="H805" i="12"/>
  <c r="I963" i="11"/>
  <c r="H805" i="11"/>
  <c r="R537" i="12"/>
  <c r="S189" i="12"/>
  <c r="H97" i="11"/>
  <c r="H763" i="11"/>
  <c r="H963" i="12"/>
  <c r="R1007" i="11"/>
  <c r="R674" i="11"/>
  <c r="R786" i="11"/>
  <c r="H1007" i="12"/>
  <c r="H844" i="12"/>
  <c r="H1026" i="11"/>
  <c r="S611" i="12"/>
  <c r="R427" i="12"/>
  <c r="H405" i="11"/>
  <c r="H763" i="12"/>
  <c r="H963" i="11"/>
  <c r="R1007" i="12"/>
  <c r="R674" i="12"/>
  <c r="I982" i="11"/>
  <c r="H1069" i="11"/>
  <c r="S477" i="12"/>
  <c r="I149" i="12"/>
  <c r="R427" i="11"/>
  <c r="R189" i="12"/>
  <c r="S674" i="11"/>
  <c r="R294" i="11"/>
  <c r="I406" i="11"/>
  <c r="I1007" i="12"/>
  <c r="S1007" i="12"/>
  <c r="H97" i="12"/>
  <c r="H982" i="11"/>
  <c r="R611" i="11"/>
  <c r="R294" i="12"/>
  <c r="S294" i="11"/>
  <c r="R477" i="12"/>
  <c r="S343" i="11"/>
  <c r="H406" i="12"/>
  <c r="H849" i="11"/>
  <c r="R1020" i="12"/>
  <c r="H214" i="11"/>
  <c r="H543" i="11"/>
  <c r="H982" i="12"/>
  <c r="H1001" i="11"/>
  <c r="R803" i="12"/>
  <c r="R1020" i="11"/>
  <c r="I851" i="11"/>
  <c r="I763" i="12"/>
  <c r="S408" i="11"/>
  <c r="S408" i="12"/>
  <c r="H1044" i="12"/>
  <c r="I1028" i="11"/>
  <c r="R829" i="11"/>
  <c r="I1044" i="12"/>
  <c r="R408" i="12"/>
  <c r="H567" i="12"/>
  <c r="H1093" i="11"/>
  <c r="S98" i="11"/>
  <c r="I519" i="5"/>
  <c r="I519" i="12" s="1"/>
  <c r="H691" i="11"/>
  <c r="I691" i="11"/>
  <c r="R721" i="12"/>
  <c r="H391" i="12"/>
  <c r="H519" i="11"/>
  <c r="H630" i="11"/>
  <c r="H433" i="11"/>
  <c r="R98" i="11"/>
  <c r="R853" i="11"/>
  <c r="R193" i="12"/>
  <c r="R193" i="11"/>
  <c r="H391" i="11"/>
  <c r="R343" i="11"/>
  <c r="R343" i="12"/>
  <c r="R98" i="12"/>
  <c r="S193" i="12"/>
  <c r="R387" i="12"/>
  <c r="H696" i="11"/>
  <c r="H215" i="12"/>
  <c r="R232" i="12"/>
  <c r="S853" i="5"/>
  <c r="S853" i="11" s="1"/>
  <c r="H712" i="11"/>
  <c r="H1044" i="11"/>
  <c r="R721" i="11"/>
  <c r="R387" i="11"/>
  <c r="H696" i="12"/>
  <c r="H347" i="12"/>
  <c r="H142" i="11"/>
  <c r="I215" i="5"/>
  <c r="I215" i="12" s="1"/>
  <c r="I712" i="5"/>
  <c r="I712" i="12" s="1"/>
  <c r="S232" i="5"/>
  <c r="S232" i="12" s="1"/>
  <c r="R852" i="12"/>
  <c r="H341" i="11"/>
  <c r="S829" i="5"/>
  <c r="S829" i="11" s="1"/>
  <c r="I630" i="5"/>
  <c r="I630" i="12" s="1"/>
  <c r="H347" i="11"/>
  <c r="H142" i="12"/>
  <c r="S852" i="5"/>
  <c r="S852" i="12" s="1"/>
  <c r="H691" i="12"/>
  <c r="I433" i="5"/>
  <c r="I433" i="12" s="1"/>
  <c r="H386" i="11"/>
  <c r="I386" i="5"/>
  <c r="I386" i="11" s="1"/>
  <c r="S624" i="5"/>
  <c r="S624" i="11" s="1"/>
  <c r="R892" i="11"/>
  <c r="H228" i="12"/>
  <c r="I341" i="11"/>
  <c r="H341" i="12"/>
  <c r="I756" i="11"/>
  <c r="R916" i="11"/>
  <c r="R588" i="11"/>
  <c r="R499" i="11"/>
  <c r="I1029" i="12"/>
  <c r="R499" i="12"/>
  <c r="H829" i="12"/>
  <c r="I391" i="11"/>
  <c r="H149" i="12"/>
  <c r="S473" i="12"/>
  <c r="S892" i="11"/>
  <c r="H957" i="12"/>
  <c r="H957" i="11"/>
  <c r="I536" i="5"/>
  <c r="I536" i="11" s="1"/>
  <c r="H149" i="11"/>
  <c r="R892" i="12"/>
  <c r="H1086" i="11"/>
  <c r="R543" i="12"/>
  <c r="H237" i="11"/>
  <c r="R492" i="11"/>
  <c r="I405" i="5"/>
  <c r="I405" i="11" s="1"/>
  <c r="H806" i="11"/>
  <c r="I257" i="12"/>
  <c r="R847" i="12"/>
  <c r="H669" i="12"/>
  <c r="I234" i="5"/>
  <c r="I234" i="12" s="1"/>
  <c r="I647" i="5"/>
  <c r="I647" i="12" s="1"/>
  <c r="H382" i="11"/>
  <c r="H1086" i="12"/>
  <c r="R543" i="11"/>
  <c r="R365" i="11"/>
  <c r="R630" i="12"/>
  <c r="I713" i="5"/>
  <c r="I713" i="12" s="1"/>
  <c r="R144" i="12"/>
  <c r="I56" i="5"/>
  <c r="I56" i="11" s="1"/>
  <c r="H605" i="12"/>
  <c r="H407" i="12"/>
  <c r="I1003" i="11"/>
  <c r="R281" i="12"/>
  <c r="H1069" i="12"/>
  <c r="R148" i="12"/>
  <c r="H321" i="11"/>
  <c r="S281" i="12"/>
  <c r="S523" i="11"/>
  <c r="H1087" i="11"/>
  <c r="H257" i="11"/>
  <c r="H541" i="11"/>
  <c r="S12" i="11"/>
  <c r="R808" i="11"/>
  <c r="I1095" i="5"/>
  <c r="I1095" i="12" s="1"/>
  <c r="I607" i="12"/>
  <c r="I605" i="11"/>
  <c r="H499" i="11"/>
  <c r="S144" i="12"/>
  <c r="R562" i="11"/>
  <c r="S847" i="12"/>
  <c r="S164" i="5"/>
  <c r="S164" i="11" s="1"/>
  <c r="H297" i="12"/>
  <c r="H257" i="12"/>
  <c r="I473" i="12"/>
  <c r="I1087" i="12"/>
  <c r="R803" i="11"/>
  <c r="R520" i="11"/>
  <c r="R520" i="12"/>
  <c r="H605" i="11"/>
  <c r="H499" i="12"/>
  <c r="R581" i="11"/>
  <c r="R55" i="12"/>
  <c r="R1051" i="11"/>
  <c r="H932" i="12"/>
  <c r="R320" i="12"/>
  <c r="H1003" i="11"/>
  <c r="H473" i="11"/>
  <c r="H624" i="12"/>
  <c r="R12" i="11"/>
  <c r="H669" i="11"/>
  <c r="I275" i="5"/>
  <c r="I275" i="12" s="1"/>
  <c r="H321" i="12"/>
  <c r="R581" i="12"/>
  <c r="R55" i="11"/>
  <c r="R1051" i="12"/>
  <c r="H932" i="11"/>
  <c r="H1087" i="12"/>
  <c r="H473" i="12"/>
  <c r="I624" i="5"/>
  <c r="I624" i="12" s="1"/>
  <c r="R12" i="12"/>
  <c r="S803" i="11"/>
  <c r="H275" i="12"/>
  <c r="I1069" i="12"/>
  <c r="H234" i="11"/>
  <c r="I669" i="11"/>
  <c r="I499" i="11"/>
  <c r="R360" i="12"/>
  <c r="R360" i="11"/>
  <c r="H780" i="11"/>
  <c r="S1073" i="11"/>
  <c r="H252" i="11"/>
  <c r="H831" i="12"/>
  <c r="I252" i="12"/>
  <c r="H451" i="11"/>
  <c r="R325" i="12"/>
  <c r="H1067" i="12"/>
  <c r="H451" i="12"/>
  <c r="I831" i="12"/>
  <c r="H1067" i="11"/>
  <c r="H252" i="12"/>
  <c r="R325" i="11"/>
  <c r="R386" i="12"/>
  <c r="R386" i="11"/>
  <c r="H831" i="11"/>
  <c r="S325" i="11"/>
  <c r="I845" i="11"/>
  <c r="S1071" i="12"/>
  <c r="I718" i="5"/>
  <c r="I718" i="12" s="1"/>
  <c r="R494" i="11"/>
  <c r="S494" i="12"/>
  <c r="I39" i="12"/>
  <c r="H918" i="12"/>
  <c r="S891" i="12"/>
  <c r="S450" i="11"/>
  <c r="R712" i="11"/>
  <c r="S363" i="5"/>
  <c r="S363" i="12" s="1"/>
  <c r="H1050" i="11"/>
  <c r="R15" i="11"/>
  <c r="S206" i="5"/>
  <c r="S216" i="5" s="1"/>
  <c r="R500" i="12"/>
  <c r="H279" i="12"/>
  <c r="R940" i="12"/>
  <c r="R940" i="11"/>
  <c r="R954" i="11"/>
  <c r="R367" i="12"/>
  <c r="R1069" i="11"/>
  <c r="H343" i="11"/>
  <c r="H96" i="11"/>
  <c r="R298" i="11"/>
  <c r="R1042" i="11"/>
  <c r="R954" i="12"/>
  <c r="R367" i="11"/>
  <c r="I343" i="5"/>
  <c r="I343" i="11" s="1"/>
  <c r="H96" i="12"/>
  <c r="S1042" i="5"/>
  <c r="S1042" i="11" s="1"/>
  <c r="H934" i="11"/>
  <c r="R56" i="11"/>
  <c r="R1071" i="12"/>
  <c r="H366" i="11"/>
  <c r="S500" i="5"/>
  <c r="S500" i="12" s="1"/>
  <c r="S958" i="11"/>
  <c r="R712" i="12"/>
  <c r="H301" i="11"/>
  <c r="R1025" i="12"/>
  <c r="R118" i="12"/>
  <c r="H301" i="12"/>
  <c r="H52" i="11"/>
  <c r="R118" i="11"/>
  <c r="R168" i="12"/>
  <c r="H272" i="12"/>
  <c r="H894" i="11"/>
  <c r="I272" i="5"/>
  <c r="I272" i="11" s="1"/>
  <c r="H387" i="12"/>
  <c r="R168" i="11"/>
  <c r="R79" i="12"/>
  <c r="R79" i="11"/>
  <c r="H387" i="11"/>
  <c r="S1027" i="5"/>
  <c r="S1027" i="11" s="1"/>
  <c r="I52" i="12"/>
  <c r="R1027" i="11"/>
  <c r="H1073" i="11"/>
  <c r="H1073" i="12"/>
  <c r="R494" i="12"/>
  <c r="R562" i="12"/>
  <c r="I740" i="11"/>
  <c r="H830" i="11"/>
  <c r="R757" i="11"/>
  <c r="S82" i="11"/>
  <c r="R757" i="12"/>
  <c r="H652" i="11"/>
  <c r="H538" i="12"/>
  <c r="I830" i="11"/>
  <c r="R213" i="11"/>
  <c r="R410" i="12"/>
  <c r="R338" i="12"/>
  <c r="H538" i="11"/>
  <c r="R82" i="12"/>
  <c r="H52" i="12"/>
  <c r="H830" i="12"/>
  <c r="S561" i="11"/>
  <c r="I231" i="12"/>
  <c r="S457" i="5"/>
  <c r="S457" i="12" s="1"/>
  <c r="H668" i="11"/>
  <c r="R939" i="11"/>
  <c r="R297" i="12"/>
  <c r="H759" i="12"/>
  <c r="R410" i="11"/>
  <c r="R472" i="11"/>
  <c r="R338" i="11"/>
  <c r="S471" i="11"/>
  <c r="R474" i="12"/>
  <c r="I998" i="12"/>
  <c r="H740" i="11"/>
  <c r="R866" i="11"/>
  <c r="R82" i="11"/>
  <c r="H1064" i="11"/>
  <c r="I1064" i="12"/>
  <c r="R297" i="11"/>
  <c r="H759" i="11"/>
  <c r="H894" i="12"/>
  <c r="R474" i="11"/>
  <c r="R846" i="12"/>
  <c r="R457" i="12"/>
  <c r="H1064" i="12"/>
  <c r="R53" i="11"/>
  <c r="S236" i="11"/>
  <c r="S212" i="12"/>
  <c r="R545" i="12"/>
  <c r="I279" i="11"/>
  <c r="R53" i="12"/>
  <c r="R212" i="11"/>
  <c r="R1071" i="11"/>
  <c r="S742" i="11"/>
  <c r="R742" i="11"/>
  <c r="H427" i="11"/>
  <c r="R212" i="12"/>
  <c r="R742" i="12"/>
  <c r="H478" i="11"/>
  <c r="R228" i="11"/>
  <c r="R716" i="12"/>
  <c r="R545" i="11"/>
  <c r="S545" i="11"/>
  <c r="R431" i="11"/>
  <c r="I808" i="12"/>
  <c r="R236" i="12"/>
  <c r="H279" i="11"/>
  <c r="S228" i="5"/>
  <c r="S228" i="11" s="1"/>
  <c r="R1002" i="12"/>
  <c r="R236" i="11"/>
  <c r="H671" i="12"/>
  <c r="H671" i="11"/>
  <c r="R141" i="11"/>
  <c r="H427" i="12"/>
  <c r="R320" i="11"/>
  <c r="H560" i="11"/>
  <c r="H214" i="12"/>
  <c r="H647" i="11"/>
  <c r="H1091" i="12"/>
  <c r="I916" i="5"/>
  <c r="I916" i="12" s="1"/>
  <c r="I280" i="5"/>
  <c r="I280" i="12" s="1"/>
  <c r="I98" i="5"/>
  <c r="I98" i="12" s="1"/>
  <c r="H435" i="12"/>
  <c r="H435" i="11"/>
  <c r="H824" i="12"/>
  <c r="H717" i="12"/>
  <c r="H980" i="12"/>
  <c r="R34" i="11"/>
  <c r="R826" i="11"/>
  <c r="H584" i="11"/>
  <c r="I361" i="11"/>
  <c r="R14" i="12"/>
  <c r="I824" i="12"/>
  <c r="R785" i="12"/>
  <c r="I560" i="11"/>
  <c r="H560" i="12"/>
  <c r="R699" i="11"/>
  <c r="R826" i="12"/>
  <c r="H98" i="12"/>
  <c r="H654" i="11"/>
  <c r="H584" i="12"/>
  <c r="R14" i="11"/>
  <c r="S785" i="5"/>
  <c r="S785" i="12" s="1"/>
  <c r="S699" i="5"/>
  <c r="S699" i="12" s="1"/>
  <c r="H74" i="12"/>
  <c r="S125" i="5"/>
  <c r="S125" i="12" s="1"/>
  <c r="R125" i="11"/>
  <c r="H567" i="11"/>
  <c r="I806" i="11"/>
  <c r="S455" i="12"/>
  <c r="S939" i="5"/>
  <c r="S939" i="12" s="1"/>
  <c r="H231" i="12"/>
  <c r="I653" i="12"/>
  <c r="R561" i="12"/>
  <c r="R211" i="11"/>
  <c r="R78" i="12"/>
  <c r="I655" i="12"/>
  <c r="R897" i="12"/>
  <c r="R845" i="12"/>
  <c r="H979" i="11"/>
  <c r="R211" i="12"/>
  <c r="R78" i="11"/>
  <c r="S1088" i="11"/>
  <c r="I602" i="12"/>
  <c r="R566" i="11"/>
  <c r="I976" i="12"/>
  <c r="R1002" i="11"/>
  <c r="H653" i="12"/>
  <c r="R561" i="11"/>
  <c r="H274" i="11"/>
  <c r="R1088" i="11"/>
  <c r="H979" i="12"/>
  <c r="I364" i="5"/>
  <c r="I364" i="11" s="1"/>
  <c r="H668" i="12"/>
  <c r="H653" i="11"/>
  <c r="R1088" i="12"/>
  <c r="R83" i="12"/>
  <c r="H364" i="12"/>
  <c r="S536" i="5"/>
  <c r="S536" i="12" s="1"/>
  <c r="H274" i="12"/>
  <c r="S1004" i="12"/>
  <c r="S58" i="12"/>
  <c r="I668" i="12"/>
  <c r="R83" i="11"/>
  <c r="I736" i="5"/>
  <c r="I736" i="12" s="1"/>
  <c r="I259" i="5"/>
  <c r="I259" i="12" s="1"/>
  <c r="H140" i="12"/>
  <c r="I758" i="12"/>
  <c r="I758" i="11"/>
  <c r="I958" i="12"/>
  <c r="H325" i="12"/>
  <c r="R566" i="12"/>
  <c r="H515" i="12"/>
  <c r="I1021" i="11"/>
  <c r="R279" i="11"/>
  <c r="I611" i="11"/>
  <c r="H325" i="11"/>
  <c r="R675" i="12"/>
  <c r="H758" i="12"/>
  <c r="H515" i="11"/>
  <c r="R431" i="12"/>
  <c r="R38" i="11"/>
  <c r="R279" i="12"/>
  <c r="R536" i="12"/>
  <c r="R867" i="11"/>
  <c r="R651" i="12"/>
  <c r="H303" i="11"/>
  <c r="I478" i="11"/>
  <c r="R673" i="11"/>
  <c r="H105" i="11"/>
  <c r="H212" i="12"/>
  <c r="H1089" i="12"/>
  <c r="S867" i="12"/>
  <c r="I298" i="5"/>
  <c r="I298" i="11" s="1"/>
  <c r="H559" i="12"/>
  <c r="S1092" i="11"/>
  <c r="H758" i="11"/>
  <c r="R933" i="11"/>
  <c r="R339" i="12"/>
  <c r="R1064" i="12"/>
  <c r="I962" i="12"/>
  <c r="R933" i="12"/>
  <c r="R339" i="11"/>
  <c r="R673" i="12"/>
  <c r="H105" i="12"/>
  <c r="R1045" i="12"/>
  <c r="R867" i="12"/>
  <c r="H958" i="12"/>
  <c r="H602" i="11"/>
  <c r="R1064" i="11"/>
  <c r="H57" i="12"/>
  <c r="H1051" i="11"/>
  <c r="R544" i="12"/>
  <c r="H303" i="12"/>
  <c r="I303" i="12"/>
  <c r="H478" i="12"/>
  <c r="H958" i="11"/>
  <c r="H298" i="12"/>
  <c r="S651" i="11"/>
  <c r="H57" i="11"/>
  <c r="H1051" i="12"/>
  <c r="R651" i="11"/>
  <c r="H611" i="11"/>
  <c r="H602" i="12"/>
  <c r="S475" i="12"/>
  <c r="R847" i="11"/>
  <c r="H954" i="11"/>
  <c r="H736" i="11"/>
  <c r="H954" i="12"/>
  <c r="I961" i="12"/>
  <c r="I954" i="11"/>
  <c r="S1000" i="5"/>
  <c r="R1000" i="12"/>
  <c r="R1000" i="11"/>
  <c r="R653" i="12"/>
  <c r="I784" i="11"/>
  <c r="H740" i="12"/>
  <c r="H803" i="12"/>
  <c r="R167" i="11"/>
  <c r="S983" i="12"/>
  <c r="H913" i="11"/>
  <c r="H102" i="12"/>
  <c r="R983" i="11"/>
  <c r="S167" i="12"/>
  <c r="H102" i="11"/>
  <c r="R914" i="11"/>
  <c r="R889" i="11"/>
  <c r="S889" i="5"/>
  <c r="S889" i="11" s="1"/>
  <c r="R653" i="11"/>
  <c r="H845" i="11"/>
  <c r="R167" i="12"/>
  <c r="H1094" i="11"/>
  <c r="R214" i="11"/>
  <c r="I169" i="11"/>
  <c r="R626" i="12"/>
  <c r="R589" i="11"/>
  <c r="R897" i="11"/>
  <c r="R894" i="11"/>
  <c r="H1021" i="11"/>
  <c r="H1021" i="12"/>
  <c r="I580" i="11"/>
  <c r="R58" i="11"/>
  <c r="R936" i="11"/>
  <c r="H273" i="11"/>
  <c r="I104" i="11"/>
  <c r="I127" i="12"/>
  <c r="H426" i="11"/>
  <c r="R894" i="12"/>
  <c r="H536" i="12"/>
  <c r="H213" i="12"/>
  <c r="H190" i="11"/>
  <c r="H170" i="12"/>
  <c r="R318" i="11"/>
  <c r="H998" i="11"/>
  <c r="H692" i="12"/>
  <c r="H692" i="11"/>
  <c r="I913" i="11"/>
  <c r="S869" i="5"/>
  <c r="R936" i="12"/>
  <c r="H273" i="12"/>
  <c r="H426" i="12"/>
  <c r="R541" i="11"/>
  <c r="S653" i="12"/>
  <c r="R318" i="12"/>
  <c r="H913" i="12"/>
  <c r="H847" i="11"/>
  <c r="S894" i="12"/>
  <c r="R206" i="12"/>
  <c r="R35" i="11"/>
  <c r="H169" i="11"/>
  <c r="I847" i="11"/>
  <c r="I1070" i="12"/>
  <c r="R762" i="11"/>
  <c r="H655" i="12"/>
  <c r="H655" i="11"/>
  <c r="H847" i="12"/>
  <c r="R646" i="12"/>
  <c r="S541" i="5"/>
  <c r="S541" i="11" s="1"/>
  <c r="H103" i="11"/>
  <c r="I214" i="12"/>
  <c r="H874" i="11"/>
  <c r="R58" i="12"/>
  <c r="S318" i="11"/>
  <c r="R762" i="12"/>
  <c r="S589" i="5"/>
  <c r="S589" i="12" s="1"/>
  <c r="R646" i="11"/>
  <c r="H849" i="12"/>
  <c r="H190" i="12"/>
  <c r="H124" i="12"/>
  <c r="H169" i="12"/>
  <c r="H1094" i="12"/>
  <c r="R214" i="12"/>
  <c r="I103" i="11"/>
  <c r="H103" i="12"/>
  <c r="R983" i="12"/>
  <c r="H127" i="12"/>
  <c r="H127" i="11"/>
  <c r="I849" i="12"/>
  <c r="R961" i="12"/>
  <c r="R493" i="12"/>
  <c r="H956" i="11"/>
  <c r="I956" i="5"/>
  <c r="I956" i="12" s="1"/>
  <c r="I494" i="12"/>
  <c r="S493" i="5"/>
  <c r="S493" i="11" s="1"/>
  <c r="R36" i="11"/>
  <c r="H60" i="12"/>
  <c r="H494" i="11"/>
  <c r="R35" i="12"/>
  <c r="I60" i="5"/>
  <c r="I60" i="11" s="1"/>
  <c r="R984" i="12"/>
  <c r="R1089" i="11"/>
  <c r="S126" i="5"/>
  <c r="S126" i="11" s="1"/>
  <c r="R126" i="12"/>
  <c r="R36" i="12"/>
  <c r="S984" i="11"/>
  <c r="H494" i="12"/>
  <c r="H104" i="11"/>
  <c r="R984" i="11"/>
  <c r="I213" i="5"/>
  <c r="I213" i="12" s="1"/>
  <c r="S676" i="11"/>
  <c r="H824" i="11"/>
  <c r="S961" i="5"/>
  <c r="S961" i="12" s="1"/>
  <c r="S1089" i="5"/>
  <c r="S1089" i="11" s="1"/>
  <c r="R166" i="12"/>
  <c r="R166" i="11"/>
  <c r="R258" i="11"/>
  <c r="I520" i="12"/>
  <c r="R560" i="11"/>
  <c r="R187" i="11"/>
  <c r="H737" i="12"/>
  <c r="R735" i="12"/>
  <c r="R479" i="11"/>
  <c r="I80" i="12"/>
  <c r="S540" i="12"/>
  <c r="S890" i="12"/>
  <c r="R910" i="11"/>
  <c r="H611" i="12"/>
  <c r="I737" i="11"/>
  <c r="H962" i="11"/>
  <c r="H144" i="12"/>
  <c r="I672" i="12"/>
  <c r="S258" i="11"/>
  <c r="H845" i="12"/>
  <c r="H672" i="11"/>
  <c r="H672" i="12"/>
  <c r="H344" i="12"/>
  <c r="R890" i="11"/>
  <c r="I344" i="5"/>
  <c r="I344" i="12" s="1"/>
  <c r="S187" i="5"/>
  <c r="S187" i="11" s="1"/>
  <c r="R735" i="11"/>
  <c r="R1043" i="12"/>
  <c r="H803" i="11"/>
  <c r="H784" i="12"/>
  <c r="R910" i="12"/>
  <c r="S1043" i="5"/>
  <c r="S1043" i="11" s="1"/>
  <c r="H83" i="11"/>
  <c r="H784" i="11"/>
  <c r="R258" i="12"/>
  <c r="H737" i="11"/>
  <c r="R890" i="12"/>
  <c r="R540" i="12"/>
  <c r="R540" i="11"/>
  <c r="S298" i="5"/>
  <c r="S304" i="5" s="1"/>
  <c r="S914" i="5"/>
  <c r="S914" i="11" s="1"/>
  <c r="R38" i="12"/>
  <c r="R15" i="12"/>
  <c r="R932" i="12"/>
  <c r="H302" i="11"/>
  <c r="S801" i="11"/>
  <c r="R1069" i="12"/>
  <c r="R103" i="11"/>
  <c r="I915" i="5"/>
  <c r="I915" i="12" s="1"/>
  <c r="I918" i="5"/>
  <c r="I918" i="11" s="1"/>
  <c r="R501" i="12"/>
  <c r="R977" i="12"/>
  <c r="R784" i="12"/>
  <c r="H39" i="12"/>
  <c r="H937" i="12"/>
  <c r="S479" i="5"/>
  <c r="S479" i="11" s="1"/>
  <c r="H523" i="11"/>
  <c r="H54" i="12"/>
  <c r="H936" i="11"/>
  <c r="R932" i="11"/>
  <c r="H302" i="12"/>
  <c r="I523" i="12"/>
  <c r="I11" i="12"/>
  <c r="R103" i="12"/>
  <c r="R147" i="12"/>
  <c r="H915" i="11"/>
  <c r="R691" i="11"/>
  <c r="H564" i="11"/>
  <c r="S778" i="5"/>
  <c r="H893" i="11"/>
  <c r="H936" i="12"/>
  <c r="H1006" i="11"/>
  <c r="R147" i="11"/>
  <c r="H83" i="12"/>
  <c r="R958" i="12"/>
  <c r="S691" i="5"/>
  <c r="S691" i="12" s="1"/>
  <c r="H54" i="11"/>
  <c r="R690" i="12"/>
  <c r="R121" i="11"/>
  <c r="H1006" i="12"/>
  <c r="R609" i="11"/>
  <c r="R1044" i="11"/>
  <c r="S501" i="5"/>
  <c r="S501" i="12" s="1"/>
  <c r="R958" i="11"/>
  <c r="I522" i="11"/>
  <c r="S716" i="5"/>
  <c r="S716" i="11" s="1"/>
  <c r="S784" i="12"/>
  <c r="H564" i="12"/>
  <c r="I717" i="11"/>
  <c r="R690" i="11"/>
  <c r="R121" i="12"/>
  <c r="S977" i="12"/>
  <c r="S1044" i="11"/>
  <c r="R609" i="12"/>
  <c r="H522" i="11"/>
  <c r="H522" i="12"/>
  <c r="H11" i="12"/>
  <c r="I83" i="12"/>
  <c r="H523" i="12"/>
  <c r="R913" i="11"/>
  <c r="R497" i="11"/>
  <c r="I539" i="12"/>
  <c r="R1044" i="12"/>
  <c r="H782" i="12"/>
  <c r="H782" i="11"/>
  <c r="R784" i="11"/>
  <c r="I782" i="11"/>
  <c r="R778" i="11"/>
  <c r="R497" i="12"/>
  <c r="H470" i="12"/>
  <c r="R977" i="11"/>
  <c r="H39" i="11"/>
  <c r="H937" i="11"/>
  <c r="H717" i="11"/>
  <c r="H11" i="11"/>
  <c r="S913" i="5"/>
  <c r="I501" i="12"/>
  <c r="I501" i="11"/>
  <c r="R124" i="11"/>
  <c r="R676" i="12"/>
  <c r="H104" i="12"/>
  <c r="R980" i="12"/>
  <c r="R676" i="11"/>
  <c r="R124" i="12"/>
  <c r="S124" i="12"/>
  <c r="R980" i="11"/>
  <c r="I144" i="11"/>
  <c r="I144" i="12"/>
  <c r="R654" i="11"/>
  <c r="I654" i="12"/>
  <c r="H916" i="11"/>
  <c r="R1025" i="11"/>
  <c r="S1091" i="5"/>
  <c r="S1091" i="12" s="1"/>
  <c r="H589" i="11"/>
  <c r="I910" i="5"/>
  <c r="I910" i="11" s="1"/>
  <c r="H165" i="12"/>
  <c r="R740" i="12"/>
  <c r="H962" i="12"/>
  <c r="I10" i="11"/>
  <c r="I10" i="12"/>
  <c r="S780" i="12"/>
  <c r="H1091" i="11"/>
  <c r="R846" i="11"/>
  <c r="H652" i="12"/>
  <c r="H280" i="12"/>
  <c r="H231" i="11"/>
  <c r="H589" i="12"/>
  <c r="R450" i="12"/>
  <c r="H586" i="12"/>
  <c r="R869" i="12"/>
  <c r="I586" i="12"/>
  <c r="I586" i="11"/>
  <c r="R213" i="12"/>
  <c r="R472" i="12"/>
  <c r="R544" i="11"/>
  <c r="I165" i="12"/>
  <c r="R654" i="12"/>
  <c r="H186" i="11"/>
  <c r="R588" i="12"/>
  <c r="I589" i="12"/>
  <c r="H141" i="11"/>
  <c r="H910" i="12"/>
  <c r="R295" i="12"/>
  <c r="R450" i="11"/>
  <c r="H474" i="12"/>
  <c r="H165" i="11"/>
  <c r="R809" i="12"/>
  <c r="H144" i="11"/>
  <c r="H389" i="12"/>
  <c r="H251" i="12"/>
  <c r="S1068" i="5"/>
  <c r="S1074" i="5" s="1"/>
  <c r="R1068" i="11"/>
  <c r="R1068" i="12"/>
  <c r="I937" i="12"/>
  <c r="I937" i="11"/>
  <c r="H186" i="12"/>
  <c r="I985" i="5"/>
  <c r="I985" i="11" s="1"/>
  <c r="H714" i="12"/>
  <c r="H455" i="12"/>
  <c r="S740" i="5"/>
  <c r="I741" i="5"/>
  <c r="I741" i="11" s="1"/>
  <c r="I389" i="5"/>
  <c r="S809" i="12"/>
  <c r="I897" i="5"/>
  <c r="H897" i="12"/>
  <c r="H897" i="11"/>
  <c r="R822" i="12"/>
  <c r="S822" i="5"/>
  <c r="R822" i="11"/>
  <c r="R188" i="12"/>
  <c r="H690" i="11"/>
  <c r="S322" i="12"/>
  <c r="I74" i="11"/>
  <c r="S830" i="12"/>
  <c r="R1021" i="12"/>
  <c r="R626" i="11"/>
  <c r="I253" i="5"/>
  <c r="I253" i="11" s="1"/>
  <c r="I980" i="5"/>
  <c r="I980" i="11" s="1"/>
  <c r="H741" i="11"/>
  <c r="H297" i="11"/>
  <c r="H1050" i="12"/>
  <c r="R295" i="11"/>
  <c r="R809" i="11"/>
  <c r="R361" i="11"/>
  <c r="H251" i="11"/>
  <c r="R188" i="11"/>
  <c r="H690" i="12"/>
  <c r="I759" i="11"/>
  <c r="I1026" i="11"/>
  <c r="I1050" i="11"/>
  <c r="R1021" i="11"/>
  <c r="R1091" i="12"/>
  <c r="H985" i="12"/>
  <c r="R523" i="11"/>
  <c r="R780" i="12"/>
  <c r="R698" i="11"/>
  <c r="H74" i="11"/>
  <c r="H455" i="11"/>
  <c r="H654" i="12"/>
  <c r="H361" i="11"/>
  <c r="H361" i="12"/>
  <c r="H586" i="11"/>
  <c r="R475" i="12"/>
  <c r="S361" i="5"/>
  <c r="I456" i="11"/>
  <c r="I456" i="12"/>
  <c r="I474" i="5"/>
  <c r="R866" i="12"/>
  <c r="I297" i="11"/>
  <c r="H757" i="11"/>
  <c r="I714" i="5"/>
  <c r="I714" i="11" s="1"/>
  <c r="S866" i="12"/>
  <c r="H998" i="12"/>
  <c r="R475" i="11"/>
  <c r="I762" i="5"/>
  <c r="I762" i="11" s="1"/>
  <c r="H955" i="11"/>
  <c r="R13" i="12"/>
  <c r="I541" i="11"/>
  <c r="I432" i="11"/>
  <c r="R738" i="11"/>
  <c r="R918" i="12"/>
  <c r="R915" i="12"/>
  <c r="H368" i="11"/>
  <c r="I229" i="11"/>
  <c r="H432" i="11"/>
  <c r="H761" i="11"/>
  <c r="S1003" i="5"/>
  <c r="S1003" i="11" s="1"/>
  <c r="R1003" i="12"/>
  <c r="I786" i="11"/>
  <c r="R955" i="12"/>
  <c r="H582" i="11"/>
  <c r="I38" i="5"/>
  <c r="I38" i="12" s="1"/>
  <c r="H206" i="12"/>
  <c r="R918" i="11"/>
  <c r="R251" i="12"/>
  <c r="H846" i="12"/>
  <c r="S782" i="12"/>
  <c r="H432" i="12"/>
  <c r="H761" i="12"/>
  <c r="I212" i="12"/>
  <c r="R346" i="12"/>
  <c r="I164" i="12"/>
  <c r="H206" i="11"/>
  <c r="H561" i="11"/>
  <c r="S1045" i="5"/>
  <c r="S1045" i="11" s="1"/>
  <c r="I368" i="12"/>
  <c r="S955" i="5"/>
  <c r="S955" i="11" s="1"/>
  <c r="H38" i="11"/>
  <c r="H955" i="12"/>
  <c r="R346" i="11"/>
  <c r="R164" i="11"/>
  <c r="H561" i="12"/>
  <c r="H713" i="11"/>
  <c r="H229" i="11"/>
  <c r="R251" i="11"/>
  <c r="H846" i="11"/>
  <c r="H368" i="12"/>
  <c r="H829" i="11"/>
  <c r="H582" i="12"/>
  <c r="I559" i="12"/>
  <c r="H1093" i="12"/>
  <c r="H37" i="11"/>
  <c r="R782" i="12"/>
  <c r="S675" i="5"/>
  <c r="S675" i="11" s="1"/>
  <c r="H228" i="11"/>
  <c r="H212" i="11"/>
  <c r="I846" i="11"/>
  <c r="I582" i="12"/>
  <c r="S251" i="11"/>
  <c r="S738" i="5"/>
  <c r="S738" i="12" s="1"/>
  <c r="R915" i="11"/>
  <c r="I1089" i="5"/>
  <c r="I1089" i="11" s="1"/>
  <c r="H541" i="12"/>
  <c r="H559" i="11"/>
  <c r="S34" i="5"/>
  <c r="S34" i="11" s="1"/>
  <c r="R13" i="11"/>
  <c r="R782" i="11"/>
  <c r="H229" i="12"/>
  <c r="I761" i="12"/>
  <c r="H164" i="11"/>
  <c r="S432" i="5"/>
  <c r="R432" i="11"/>
  <c r="R432" i="12"/>
  <c r="H1025" i="11"/>
  <c r="H1025" i="12"/>
  <c r="I1025" i="5"/>
  <c r="S97" i="11"/>
  <c r="S97" i="12"/>
  <c r="H164" i="12"/>
  <c r="I274" i="12"/>
  <c r="I274" i="11"/>
  <c r="I470" i="12"/>
  <c r="H141" i="12"/>
  <c r="S717" i="5"/>
  <c r="S717" i="11" s="1"/>
  <c r="I866" i="11"/>
  <c r="R470" i="11"/>
  <c r="H632" i="11"/>
  <c r="H632" i="12"/>
  <c r="R1070" i="12"/>
  <c r="S765" i="11"/>
  <c r="H893" i="12"/>
  <c r="H874" i="12"/>
  <c r="R781" i="11"/>
  <c r="R580" i="11"/>
  <c r="H757" i="12"/>
  <c r="R1070" i="11"/>
  <c r="I888" i="11"/>
  <c r="R786" i="12"/>
  <c r="R405" i="12"/>
  <c r="H940" i="12"/>
  <c r="H650" i="12"/>
  <c r="R781" i="12"/>
  <c r="H583" i="12"/>
  <c r="R765" i="12"/>
  <c r="I140" i="12"/>
  <c r="R1073" i="11"/>
  <c r="S580" i="11"/>
  <c r="R845" i="11"/>
  <c r="R780" i="11"/>
  <c r="R471" i="11"/>
  <c r="H608" i="12"/>
  <c r="H1007" i="11"/>
  <c r="H299" i="11"/>
  <c r="I124" i="12"/>
  <c r="H59" i="12"/>
  <c r="H650" i="11"/>
  <c r="I207" i="5"/>
  <c r="I207" i="11" s="1"/>
  <c r="R470" i="12"/>
  <c r="R580" i="12"/>
  <c r="R824" i="11"/>
  <c r="R560" i="12"/>
  <c r="R801" i="12"/>
  <c r="S845" i="11"/>
  <c r="R471" i="12"/>
  <c r="H259" i="12"/>
  <c r="H844" i="11"/>
  <c r="I874" i="11"/>
  <c r="H408" i="12"/>
  <c r="I170" i="12"/>
  <c r="S1066" i="11"/>
  <c r="H716" i="11"/>
  <c r="H59" i="11"/>
  <c r="H253" i="11"/>
  <c r="H583" i="11"/>
  <c r="I434" i="5"/>
  <c r="H762" i="12"/>
  <c r="H124" i="11"/>
  <c r="R824" i="12"/>
  <c r="I940" i="12"/>
  <c r="S824" i="11"/>
  <c r="I583" i="11"/>
  <c r="H470" i="11"/>
  <c r="R698" i="12"/>
  <c r="I299" i="5"/>
  <c r="S405" i="5"/>
  <c r="S405" i="12" s="1"/>
  <c r="H608" i="11"/>
  <c r="S915" i="12"/>
  <c r="I408" i="5"/>
  <c r="I408" i="12" s="1"/>
  <c r="I716" i="5"/>
  <c r="I716" i="11" s="1"/>
  <c r="H940" i="11"/>
  <c r="R765" i="11"/>
  <c r="H207" i="11"/>
  <c r="I97" i="12"/>
  <c r="H140" i="11"/>
  <c r="R1073" i="12"/>
  <c r="H170" i="11"/>
  <c r="R801" i="11"/>
  <c r="R523" i="12"/>
  <c r="R189" i="11"/>
  <c r="I632" i="11"/>
  <c r="S735" i="11"/>
  <c r="S735" i="12"/>
  <c r="S452" i="11"/>
  <c r="S452" i="12"/>
  <c r="H892" i="11"/>
  <c r="H892" i="12"/>
  <c r="I892" i="5"/>
  <c r="I608" i="11"/>
  <c r="S698" i="12"/>
  <c r="S698" i="11"/>
  <c r="I757" i="12"/>
  <c r="I757" i="11"/>
  <c r="S280" i="12"/>
  <c r="S280" i="11"/>
  <c r="H12" i="12"/>
  <c r="H12" i="11"/>
  <c r="I12" i="5"/>
  <c r="I739" i="5"/>
  <c r="H739" i="11"/>
  <c r="H739" i="12"/>
  <c r="H939" i="12"/>
  <c r="I939" i="5"/>
  <c r="H501" i="11"/>
  <c r="H501" i="12"/>
  <c r="I121" i="5"/>
  <c r="H121" i="11"/>
  <c r="H121" i="12"/>
  <c r="S603" i="11"/>
  <c r="S603" i="12"/>
  <c r="S1046" i="5"/>
  <c r="R1046" i="11"/>
  <c r="R1046" i="12"/>
  <c r="S692" i="5"/>
  <c r="R692" i="11"/>
  <c r="R692" i="12"/>
  <c r="I9" i="5"/>
  <c r="H9" i="12"/>
  <c r="H9" i="11"/>
  <c r="S826" i="11"/>
  <c r="S826" i="12"/>
  <c r="H235" i="11"/>
  <c r="I235" i="5"/>
  <c r="H235" i="12"/>
  <c r="I564" i="11"/>
  <c r="I564" i="12"/>
  <c r="I1002" i="5"/>
  <c r="I1008" i="5" s="1"/>
  <c r="H1002" i="12"/>
  <c r="H1002" i="11"/>
  <c r="I697" i="12"/>
  <c r="I697" i="11"/>
  <c r="I294" i="5"/>
  <c r="H294" i="11"/>
  <c r="H294" i="12"/>
  <c r="I1088" i="5"/>
  <c r="H1088" i="11"/>
  <c r="H1088" i="12"/>
  <c r="I317" i="5"/>
  <c r="H317" i="12"/>
  <c r="H317" i="11"/>
  <c r="I844" i="11"/>
  <c r="I844" i="12"/>
  <c r="I848" i="5"/>
  <c r="H848" i="11"/>
  <c r="S786" i="12"/>
  <c r="S786" i="11"/>
  <c r="R429" i="11"/>
  <c r="R429" i="12"/>
  <c r="S429" i="5"/>
  <c r="H250" i="11"/>
  <c r="I250" i="5"/>
  <c r="H250" i="12"/>
  <c r="I388" i="5"/>
  <c r="H388" i="11"/>
  <c r="H388" i="12"/>
  <c r="S387" i="11"/>
  <c r="S387" i="12"/>
  <c r="H208" i="12"/>
  <c r="I208" i="5"/>
  <c r="I807" i="5"/>
  <c r="H807" i="11"/>
  <c r="H807" i="12"/>
  <c r="I324" i="5"/>
  <c r="H324" i="12"/>
  <c r="H324" i="11"/>
  <c r="I677" i="5"/>
  <c r="H677" i="11"/>
  <c r="H677" i="12"/>
  <c r="I1049" i="5"/>
  <c r="I1052" i="5" s="1"/>
  <c r="H1049" i="11"/>
  <c r="H1049" i="12"/>
  <c r="S585" i="12"/>
  <c r="S585" i="11"/>
  <c r="H870" i="11"/>
  <c r="H870" i="12"/>
  <c r="I870" i="5"/>
  <c r="I876" i="5" s="1"/>
  <c r="H53" i="11"/>
  <c r="H53" i="12"/>
  <c r="I53" i="5"/>
  <c r="I853" i="5"/>
  <c r="H853" i="11"/>
  <c r="H853" i="12"/>
  <c r="S911" i="5"/>
  <c r="R911" i="11"/>
  <c r="R911" i="12"/>
  <c r="I455" i="11"/>
  <c r="I455" i="12"/>
  <c r="S976" i="5"/>
  <c r="S986" i="5" s="1"/>
  <c r="R976" i="11"/>
  <c r="R976" i="12"/>
  <c r="S1050" i="5"/>
  <c r="R1050" i="11"/>
  <c r="R1050" i="12"/>
  <c r="S433" i="5"/>
  <c r="R433" i="11"/>
  <c r="R433" i="12"/>
  <c r="I35" i="5"/>
  <c r="H35" i="11"/>
  <c r="H35" i="12"/>
  <c r="I1068" i="5"/>
  <c r="H1068" i="12"/>
  <c r="H1068" i="11"/>
  <c r="S16" i="5"/>
  <c r="R16" i="12"/>
  <c r="R16" i="11"/>
  <c r="I587" i="5"/>
  <c r="I590" i="5" s="1"/>
  <c r="H587" i="11"/>
  <c r="H587" i="12"/>
  <c r="I58" i="5"/>
  <c r="H58" i="12"/>
  <c r="H58" i="11"/>
  <c r="R99" i="12"/>
  <c r="S99" i="5"/>
  <c r="S106" i="5" s="1"/>
  <c r="R99" i="11"/>
  <c r="I743" i="5"/>
  <c r="H743" i="12"/>
  <c r="H743" i="11"/>
  <c r="I141" i="11"/>
  <c r="I141" i="12"/>
  <c r="S192" i="5"/>
  <c r="R192" i="12"/>
  <c r="R192" i="11"/>
  <c r="I345" i="5"/>
  <c r="H345" i="12"/>
  <c r="H345" i="11"/>
  <c r="R895" i="12"/>
  <c r="S895" i="5"/>
  <c r="R895" i="11"/>
  <c r="I694" i="5"/>
  <c r="H694" i="12"/>
  <c r="H694" i="11"/>
  <c r="I828" i="5"/>
  <c r="H828" i="12"/>
  <c r="H828" i="11"/>
  <c r="S127" i="5"/>
  <c r="R127" i="12"/>
  <c r="R127" i="11"/>
  <c r="I720" i="11"/>
  <c r="I720" i="12"/>
  <c r="I189" i="5"/>
  <c r="H189" i="12"/>
  <c r="I699" i="5"/>
  <c r="H699" i="12"/>
  <c r="S560" i="11"/>
  <c r="S560" i="12"/>
  <c r="S80" i="5"/>
  <c r="R80" i="12"/>
  <c r="H454" i="12"/>
  <c r="H454" i="11"/>
  <c r="I454" i="5"/>
  <c r="S941" i="11"/>
  <c r="S941" i="12"/>
  <c r="R39" i="12"/>
  <c r="S39" i="5"/>
  <c r="H475" i="12"/>
  <c r="H475" i="11"/>
  <c r="I475" i="5"/>
  <c r="R875" i="12"/>
  <c r="S875" i="5"/>
  <c r="R875" i="11"/>
  <c r="S671" i="5"/>
  <c r="R671" i="12"/>
  <c r="R671" i="11"/>
  <c r="R250" i="12"/>
  <c r="R250" i="11"/>
  <c r="S250" i="5"/>
  <c r="S260" i="5" s="1"/>
  <c r="I33" i="5"/>
  <c r="H33" i="11"/>
  <c r="H33" i="12"/>
  <c r="I515" i="11"/>
  <c r="I515" i="12"/>
  <c r="S538" i="11"/>
  <c r="S538" i="12"/>
  <c r="R1066" i="12"/>
  <c r="R1066" i="11"/>
  <c r="I651" i="5"/>
  <c r="H651" i="11"/>
  <c r="S33" i="5"/>
  <c r="R33" i="12"/>
  <c r="S872" i="5"/>
  <c r="R872" i="12"/>
  <c r="H802" i="11"/>
  <c r="I802" i="5"/>
  <c r="H802" i="12"/>
  <c r="I742" i="5"/>
  <c r="H742" i="12"/>
  <c r="H742" i="11"/>
  <c r="I409" i="5"/>
  <c r="H409" i="11"/>
  <c r="H409" i="12"/>
  <c r="I765" i="5"/>
  <c r="H765" i="12"/>
  <c r="H765" i="11"/>
  <c r="S295" i="12"/>
  <c r="S295" i="11"/>
  <c r="R888" i="11"/>
  <c r="S888" i="5"/>
  <c r="R888" i="12"/>
  <c r="S1029" i="5"/>
  <c r="R1029" i="11"/>
  <c r="I295" i="5"/>
  <c r="H295" i="12"/>
  <c r="H295" i="11"/>
  <c r="S625" i="5"/>
  <c r="R625" i="12"/>
  <c r="R625" i="11"/>
  <c r="S980" i="11"/>
  <c r="S980" i="12"/>
  <c r="S451" i="5"/>
  <c r="R451" i="11"/>
  <c r="R451" i="12"/>
  <c r="R411" i="12"/>
  <c r="S411" i="5"/>
  <c r="R411" i="11"/>
  <c r="S162" i="5"/>
  <c r="R162" i="12"/>
  <c r="R162" i="11"/>
  <c r="S36" i="12"/>
  <c r="S36" i="11"/>
  <c r="R120" i="12"/>
  <c r="R120" i="11"/>
  <c r="S120" i="5"/>
  <c r="I803" i="12"/>
  <c r="I803" i="11"/>
  <c r="I514" i="5"/>
  <c r="H514" i="11"/>
  <c r="H514" i="12"/>
  <c r="I917" i="5"/>
  <c r="H917" i="12"/>
  <c r="H917" i="11"/>
  <c r="S146" i="5"/>
  <c r="R146" i="12"/>
  <c r="R146" i="11"/>
  <c r="I1073" i="11"/>
  <c r="I1073" i="12"/>
  <c r="S514" i="5"/>
  <c r="S524" i="5" s="1"/>
  <c r="R514" i="11"/>
  <c r="R514" i="12"/>
  <c r="H827" i="11"/>
  <c r="H827" i="12"/>
  <c r="I827" i="5"/>
  <c r="S323" i="5"/>
  <c r="R323" i="11"/>
  <c r="R323" i="12"/>
  <c r="I277" i="5"/>
  <c r="H277" i="11"/>
  <c r="H277" i="12"/>
  <c r="I76" i="5"/>
  <c r="H76" i="12"/>
  <c r="H76" i="11"/>
  <c r="I193" i="5"/>
  <c r="H193" i="12"/>
  <c r="H193" i="11"/>
  <c r="S166" i="12"/>
  <c r="S166" i="11"/>
  <c r="R407" i="12"/>
  <c r="R407" i="11"/>
  <c r="S407" i="5"/>
  <c r="I646" i="5"/>
  <c r="H646" i="12"/>
  <c r="H646" i="11"/>
  <c r="I190" i="11"/>
  <c r="I190" i="12"/>
  <c r="I477" i="5"/>
  <c r="H477" i="12"/>
  <c r="H477" i="11"/>
  <c r="R672" i="12"/>
  <c r="S672" i="5"/>
  <c r="R672" i="11"/>
  <c r="I497" i="5"/>
  <c r="H497" i="12"/>
  <c r="H497" i="11"/>
  <c r="S539" i="12"/>
  <c r="I75" i="5"/>
  <c r="H75" i="12"/>
  <c r="H75" i="11"/>
  <c r="S59" i="5"/>
  <c r="S62" i="5" s="1"/>
  <c r="R59" i="12"/>
  <c r="R59" i="11"/>
  <c r="H383" i="12"/>
  <c r="H383" i="11"/>
  <c r="I383" i="5"/>
  <c r="I984" i="12"/>
  <c r="I984" i="11"/>
  <c r="S998" i="11"/>
  <c r="S324" i="12"/>
  <c r="S324" i="11"/>
  <c r="I760" i="5"/>
  <c r="H760" i="12"/>
  <c r="H760" i="11"/>
  <c r="I893" i="11"/>
  <c r="I893" i="12"/>
  <c r="S297" i="11"/>
  <c r="S297" i="12"/>
  <c r="I16" i="12"/>
  <c r="I16" i="11"/>
  <c r="S31" i="12"/>
  <c r="S31" i="11"/>
  <c r="I119" i="12"/>
  <c r="I119" i="11"/>
  <c r="I360" i="11"/>
  <c r="I695" i="12"/>
  <c r="I366" i="12"/>
  <c r="S190" i="12"/>
  <c r="S910" i="12"/>
  <c r="S910" i="11"/>
  <c r="S519" i="12"/>
  <c r="S519" i="11"/>
  <c r="S739" i="12"/>
  <c r="S739" i="11"/>
  <c r="I1027" i="11"/>
  <c r="I1027" i="12"/>
  <c r="S713" i="11"/>
  <c r="S713" i="12"/>
  <c r="I800" i="12"/>
  <c r="I800" i="11"/>
  <c r="S515" i="11"/>
  <c r="S515" i="12"/>
  <c r="S165" i="12"/>
  <c r="I809" i="11"/>
  <c r="I809" i="12"/>
  <c r="S1025" i="11"/>
  <c r="S1025" i="12"/>
  <c r="S299" i="11"/>
  <c r="S299" i="12"/>
  <c r="I540" i="12"/>
  <c r="I540" i="11"/>
  <c r="S606" i="12"/>
  <c r="S606" i="11"/>
  <c r="I105" i="12"/>
  <c r="I105" i="11"/>
  <c r="S781" i="12"/>
  <c r="S781" i="11"/>
  <c r="I13" i="11"/>
  <c r="I13" i="12"/>
  <c r="I186" i="11"/>
  <c r="I186" i="12"/>
  <c r="I650" i="12"/>
  <c r="I650" i="11"/>
  <c r="S897" i="12"/>
  <c r="S897" i="11"/>
  <c r="S647" i="12"/>
  <c r="S647" i="11"/>
  <c r="S646" i="11"/>
  <c r="S646" i="12"/>
  <c r="S846" i="12"/>
  <c r="S846" i="11"/>
  <c r="I61" i="11"/>
  <c r="I61" i="12"/>
  <c r="I413" i="12"/>
  <c r="I413" i="11"/>
  <c r="I562" i="11"/>
  <c r="I562" i="12"/>
  <c r="I610" i="12"/>
  <c r="I610" i="11"/>
  <c r="S605" i="11"/>
  <c r="S605" i="12"/>
  <c r="I561" i="12"/>
  <c r="I561" i="11"/>
  <c r="S588" i="11"/>
  <c r="S588" i="12"/>
  <c r="S761" i="12"/>
  <c r="S761" i="11"/>
  <c r="I785" i="11"/>
  <c r="I785" i="12"/>
  <c r="I451" i="11"/>
  <c r="I451" i="12"/>
  <c r="S718" i="11"/>
  <c r="S718" i="12"/>
  <c r="S275" i="12"/>
  <c r="S275" i="11"/>
  <c r="S1001" i="11"/>
  <c r="S1001" i="12"/>
  <c r="I185" i="11"/>
  <c r="I185" i="12"/>
  <c r="S870" i="12"/>
  <c r="S870" i="11"/>
  <c r="I228" i="12"/>
  <c r="I228" i="11"/>
  <c r="I1004" i="12"/>
  <c r="I1004" i="11"/>
  <c r="I498" i="12"/>
  <c r="I498" i="11"/>
  <c r="I604" i="12"/>
  <c r="I604" i="11"/>
  <c r="S389" i="11"/>
  <c r="S389" i="12"/>
  <c r="I625" i="12"/>
  <c r="I625" i="11"/>
  <c r="I102" i="11"/>
  <c r="I102" i="12"/>
  <c r="I538" i="11"/>
  <c r="I538" i="12"/>
  <c r="S184" i="11"/>
  <c r="S184" i="12"/>
  <c r="S693" i="12"/>
  <c r="S693" i="11"/>
  <c r="S756" i="12"/>
  <c r="S756" i="11"/>
  <c r="I652" i="11"/>
  <c r="I652" i="12"/>
  <c r="I629" i="12"/>
  <c r="I629" i="11"/>
  <c r="I230" i="12"/>
  <c r="I230" i="11"/>
  <c r="S874" i="12"/>
  <c r="S874" i="11"/>
  <c r="S850" i="11"/>
  <c r="S850" i="12"/>
  <c r="S609" i="12"/>
  <c r="S609" i="11"/>
  <c r="I147" i="11"/>
  <c r="I147" i="12"/>
  <c r="I542" i="11"/>
  <c r="I542" i="12"/>
  <c r="I1000" i="11"/>
  <c r="I1000" i="12"/>
  <c r="I325" i="12"/>
  <c r="I325" i="11"/>
  <c r="S1021" i="11"/>
  <c r="S1021" i="12"/>
  <c r="I427" i="12"/>
  <c r="I427" i="11"/>
  <c r="I34" i="12"/>
  <c r="I34" i="11"/>
  <c r="I123" i="12"/>
  <c r="I516" i="12"/>
  <c r="I516" i="11"/>
  <c r="I59" i="11"/>
  <c r="I59" i="12"/>
  <c r="I1091" i="11"/>
  <c r="I1091" i="12"/>
  <c r="S630" i="12"/>
  <c r="S630" i="11"/>
  <c r="S320" i="12"/>
  <c r="S320" i="11"/>
  <c r="S566" i="11"/>
  <c r="S566" i="12"/>
  <c r="S626" i="11"/>
  <c r="S626" i="12"/>
  <c r="S848" i="11"/>
  <c r="S848" i="12"/>
  <c r="I960" i="12"/>
  <c r="I960" i="11"/>
  <c r="S303" i="11"/>
  <c r="S303" i="12"/>
  <c r="I872" i="12"/>
  <c r="I872" i="11"/>
  <c r="I319" i="11"/>
  <c r="I319" i="12"/>
  <c r="I738" i="11"/>
  <c r="I738" i="12"/>
  <c r="S979" i="12"/>
  <c r="S979" i="11"/>
  <c r="I387" i="11"/>
  <c r="I387" i="12"/>
  <c r="S762" i="11"/>
  <c r="S762" i="12"/>
  <c r="S956" i="12"/>
  <c r="S956" i="11"/>
  <c r="S147" i="11"/>
  <c r="S147" i="12"/>
  <c r="S1005" i="11"/>
  <c r="S1005" i="12"/>
  <c r="I206" i="11"/>
  <c r="I206" i="12"/>
  <c r="I426" i="12"/>
  <c r="I426" i="11"/>
  <c r="S492" i="11"/>
  <c r="S492" i="12"/>
  <c r="S917" i="11"/>
  <c r="S917" i="12"/>
  <c r="S427" i="12"/>
  <c r="S427" i="11"/>
  <c r="S757" i="12"/>
  <c r="S757" i="11"/>
  <c r="S918" i="12"/>
  <c r="S918" i="11"/>
  <c r="I558" i="12"/>
  <c r="I558" i="11"/>
  <c r="S673" i="11"/>
  <c r="S673" i="12"/>
  <c r="S654" i="11"/>
  <c r="S654" i="12"/>
  <c r="I1006" i="11"/>
  <c r="I1006" i="12"/>
  <c r="I17" i="11"/>
  <c r="I17" i="12"/>
  <c r="S53" i="12"/>
  <c r="S53" i="11"/>
  <c r="S278" i="11"/>
  <c r="S278" i="12"/>
  <c r="S345" i="11"/>
  <c r="S345" i="12"/>
  <c r="I1067" i="12"/>
  <c r="I1067" i="11"/>
  <c r="S386" i="12"/>
  <c r="S386" i="11"/>
  <c r="S871" i="11"/>
  <c r="S871" i="12"/>
  <c r="S364" i="11"/>
  <c r="S364" i="12"/>
  <c r="S103" i="11"/>
  <c r="S103" i="12"/>
  <c r="S14" i="12"/>
  <c r="S14" i="11"/>
  <c r="S149" i="12"/>
  <c r="S149" i="11"/>
  <c r="S279" i="12"/>
  <c r="S279" i="11"/>
  <c r="S13" i="11"/>
  <c r="S13" i="12"/>
  <c r="I410" i="12"/>
  <c r="I435" i="11"/>
  <c r="I435" i="12"/>
  <c r="S118" i="11"/>
  <c r="S118" i="12"/>
  <c r="S1086" i="11"/>
  <c r="S1086" i="12"/>
  <c r="I37" i="11"/>
  <c r="I37" i="12"/>
  <c r="S214" i="12"/>
  <c r="S214" i="11"/>
  <c r="I365" i="12"/>
  <c r="I365" i="11"/>
  <c r="I453" i="11"/>
  <c r="I453" i="12"/>
  <c r="S211" i="12"/>
  <c r="S211" i="11"/>
  <c r="S537" i="11"/>
  <c r="S537" i="12"/>
  <c r="S581" i="11"/>
  <c r="S581" i="12"/>
  <c r="S341" i="12"/>
  <c r="S341" i="11"/>
  <c r="S759" i="12"/>
  <c r="S759" i="11"/>
  <c r="S237" i="11"/>
  <c r="S237" i="12"/>
  <c r="S650" i="12"/>
  <c r="S650" i="11"/>
  <c r="S518" i="12"/>
  <c r="S518" i="11"/>
  <c r="S338" i="12"/>
  <c r="S338" i="11"/>
  <c r="S348" i="5"/>
  <c r="S412" i="11"/>
  <c r="S412" i="12"/>
  <c r="S142" i="12"/>
  <c r="S142" i="11"/>
  <c r="I148" i="11"/>
  <c r="I148" i="12"/>
  <c r="I911" i="11"/>
  <c r="I911" i="12"/>
  <c r="S302" i="12"/>
  <c r="S302" i="11"/>
  <c r="S649" i="12"/>
  <c r="S649" i="11"/>
  <c r="S656" i="5"/>
  <c r="S346" i="11"/>
  <c r="S346" i="12"/>
  <c r="S610" i="11"/>
  <c r="S610" i="12"/>
  <c r="S347" i="12"/>
  <c r="S347" i="11"/>
  <c r="S1072" i="11"/>
  <c r="S1072" i="12"/>
  <c r="S57" i="12"/>
  <c r="S57" i="11"/>
  <c r="S213" i="11"/>
  <c r="S213" i="12"/>
  <c r="I431" i="12"/>
  <c r="I431" i="11"/>
  <c r="S453" i="12"/>
  <c r="S453" i="11"/>
  <c r="S896" i="11"/>
  <c r="S896" i="12"/>
  <c r="I912" i="11"/>
  <c r="I912" i="12"/>
  <c r="S932" i="11"/>
  <c r="S932" i="12"/>
  <c r="I1093" i="12"/>
  <c r="I1093" i="11"/>
  <c r="S410" i="12"/>
  <c r="S410" i="11"/>
  <c r="S121" i="12"/>
  <c r="S121" i="11"/>
  <c r="S366" i="11"/>
  <c r="S366" i="12"/>
  <c r="S141" i="12"/>
  <c r="S141" i="11"/>
  <c r="S122" i="12"/>
  <c r="S122" i="11"/>
  <c r="I255" i="11"/>
  <c r="I255" i="12"/>
  <c r="I934" i="11"/>
  <c r="I934" i="12"/>
  <c r="S431" i="11"/>
  <c r="S431" i="12"/>
  <c r="S517" i="12"/>
  <c r="S517" i="11"/>
  <c r="I77" i="11"/>
  <c r="I77" i="12"/>
  <c r="I57" i="11"/>
  <c r="I57" i="12"/>
  <c r="S143" i="11"/>
  <c r="S143" i="12"/>
  <c r="S454" i="11"/>
  <c r="S454" i="12"/>
  <c r="I495" i="12"/>
  <c r="I495" i="11"/>
  <c r="S934" i="12"/>
  <c r="S934" i="11"/>
  <c r="I302" i="11"/>
  <c r="I302" i="12"/>
  <c r="S367" i="11"/>
  <c r="S367" i="12"/>
  <c r="I256" i="12"/>
  <c r="I256" i="11"/>
  <c r="S339" i="11"/>
  <c r="S339" i="12"/>
  <c r="S478" i="12"/>
  <c r="S478" i="11"/>
  <c r="S935" i="12"/>
  <c r="S935" i="11"/>
  <c r="I163" i="11"/>
  <c r="I163" i="12"/>
  <c r="S365" i="11"/>
  <c r="S365" i="12"/>
  <c r="S1069" i="11"/>
  <c r="S1069" i="12"/>
  <c r="S1093" i="11"/>
  <c r="S1093" i="12"/>
  <c r="I301" i="12"/>
  <c r="I301" i="11"/>
  <c r="I537" i="12"/>
  <c r="I537" i="11"/>
  <c r="I932" i="12"/>
  <c r="I932" i="11"/>
  <c r="S148" i="11"/>
  <c r="S148" i="12"/>
  <c r="I273" i="12"/>
  <c r="I273" i="11"/>
  <c r="S301" i="12"/>
  <c r="S301" i="11"/>
  <c r="S522" i="12"/>
  <c r="S522" i="11"/>
  <c r="I78" i="12"/>
  <c r="I78" i="11"/>
  <c r="S542" i="12"/>
  <c r="S542" i="11"/>
  <c r="S696" i="12"/>
  <c r="S696" i="11"/>
  <c r="S937" i="11"/>
  <c r="S937" i="12"/>
  <c r="I690" i="11"/>
  <c r="I690" i="12"/>
  <c r="I211" i="12"/>
  <c r="I211" i="11"/>
  <c r="S300" i="11"/>
  <c r="S300" i="12"/>
  <c r="S342" i="11"/>
  <c r="S342" i="12"/>
  <c r="S255" i="12"/>
  <c r="S255" i="11"/>
  <c r="I384" i="11"/>
  <c r="I384" i="12"/>
  <c r="S169" i="12"/>
  <c r="S169" i="11"/>
  <c r="S256" i="12"/>
  <c r="S256" i="11"/>
  <c r="I430" i="12"/>
  <c r="I430" i="11"/>
  <c r="I472" i="12"/>
  <c r="I472" i="11"/>
  <c r="S912" i="11"/>
  <c r="S912" i="12"/>
  <c r="I412" i="12"/>
  <c r="I412" i="11"/>
  <c r="S55" i="12"/>
  <c r="S55" i="11"/>
  <c r="S382" i="12"/>
  <c r="S382" i="11"/>
  <c r="S474" i="11"/>
  <c r="S474" i="12"/>
  <c r="S83" i="11"/>
  <c r="S83" i="12"/>
  <c r="S168" i="11"/>
  <c r="S168" i="12"/>
  <c r="I321" i="12"/>
  <c r="I321" i="11"/>
  <c r="I79" i="12"/>
  <c r="I79" i="11"/>
  <c r="S163" i="11"/>
  <c r="S163" i="12"/>
  <c r="I385" i="11"/>
  <c r="I385" i="12"/>
  <c r="S430" i="12"/>
  <c r="S430" i="11"/>
  <c r="S385" i="12"/>
  <c r="S385" i="11"/>
  <c r="S1051" i="12"/>
  <c r="S1051" i="11"/>
  <c r="I142" i="12"/>
  <c r="I142" i="11"/>
  <c r="S254" i="12"/>
  <c r="S254" i="11"/>
  <c r="I544" i="12"/>
  <c r="I544" i="11"/>
  <c r="S78" i="12"/>
  <c r="S78" i="11"/>
  <c r="S101" i="11"/>
  <c r="S101" i="12"/>
  <c r="S119" i="12"/>
  <c r="S119" i="11"/>
  <c r="I100" i="12"/>
  <c r="I100" i="11"/>
  <c r="S273" i="12"/>
  <c r="S273" i="11"/>
  <c r="S690" i="12"/>
  <c r="S690" i="11"/>
  <c r="S77" i="11"/>
  <c r="S77" i="12"/>
  <c r="I118" i="12"/>
  <c r="I118" i="11"/>
  <c r="S497" i="11"/>
  <c r="S497" i="12"/>
  <c r="I563" i="12"/>
  <c r="I563" i="11"/>
  <c r="I568" i="5"/>
  <c r="S472" i="12"/>
  <c r="S472" i="11"/>
  <c r="S562" i="12"/>
  <c r="S562" i="11"/>
  <c r="S435" i="11"/>
  <c r="S435" i="12"/>
  <c r="S495" i="12"/>
  <c r="S495" i="11"/>
  <c r="S543" i="12"/>
  <c r="S543" i="11"/>
  <c r="S56" i="12"/>
  <c r="S56" i="11"/>
  <c r="I346" i="12"/>
  <c r="I346" i="11"/>
  <c r="I122" i="12"/>
  <c r="I122" i="11"/>
  <c r="I143" i="12"/>
  <c r="I143" i="11"/>
  <c r="S171" i="12"/>
  <c r="S171" i="11"/>
  <c r="S272" i="11"/>
  <c r="S272" i="12"/>
  <c r="I517" i="11"/>
  <c r="I517" i="12"/>
  <c r="S521" i="12"/>
  <c r="S521" i="11"/>
  <c r="S933" i="12"/>
  <c r="S933" i="11"/>
  <c r="I1051" i="11"/>
  <c r="I1051" i="12"/>
  <c r="I521" i="12"/>
  <c r="I521" i="11"/>
  <c r="I347" i="12"/>
  <c r="I347" i="11"/>
  <c r="S100" i="11"/>
  <c r="S100" i="12"/>
  <c r="S207" i="11"/>
  <c r="S207" i="12"/>
  <c r="I237" i="11"/>
  <c r="I237" i="12"/>
  <c r="S544" i="12"/>
  <c r="S544" i="11"/>
  <c r="S79" i="11"/>
  <c r="S79" i="12"/>
  <c r="I232" i="11"/>
  <c r="I232" i="12"/>
  <c r="I54" i="12"/>
  <c r="I54" i="11"/>
  <c r="I781" i="12"/>
  <c r="I788" i="5"/>
  <c r="I781" i="11"/>
  <c r="S61" i="11"/>
  <c r="S61" i="12"/>
  <c r="I955" i="12"/>
  <c r="I955" i="11"/>
  <c r="S962" i="12"/>
  <c r="S962" i="11"/>
  <c r="I1086" i="12"/>
  <c r="I1086" i="11"/>
  <c r="S17" i="11"/>
  <c r="S17" i="12"/>
  <c r="I978" i="11"/>
  <c r="I978" i="12"/>
  <c r="I979" i="11"/>
  <c r="I979" i="12"/>
  <c r="S10" i="12"/>
  <c r="S10" i="11"/>
  <c r="I1094" i="12"/>
  <c r="I1094" i="11"/>
  <c r="I933" i="12"/>
  <c r="I933" i="11"/>
  <c r="I805" i="11"/>
  <c r="I805" i="12"/>
  <c r="I606" i="12"/>
  <c r="I606" i="11"/>
  <c r="I612" i="5"/>
  <c r="S893" i="11"/>
  <c r="S893" i="12"/>
  <c r="I804" i="12"/>
  <c r="I804" i="11"/>
  <c r="S188" i="11"/>
  <c r="S188" i="12"/>
  <c r="S38" i="12"/>
  <c r="S38" i="11"/>
  <c r="S936" i="11"/>
  <c r="S936" i="12"/>
  <c r="I696" i="11"/>
  <c r="I696" i="12"/>
  <c r="S11" i="12"/>
  <c r="S11" i="11"/>
  <c r="S954" i="11"/>
  <c r="S954" i="12"/>
  <c r="I584" i="11"/>
  <c r="I584" i="12"/>
  <c r="I449" i="12"/>
  <c r="I449" i="11"/>
  <c r="I894" i="11"/>
  <c r="I894" i="12"/>
  <c r="S1064" i="12"/>
  <c r="S1064" i="11"/>
  <c r="I981" i="12"/>
  <c r="I981" i="11"/>
  <c r="I543" i="11"/>
  <c r="I543" i="12"/>
  <c r="I1005" i="11"/>
  <c r="I1005" i="12"/>
  <c r="S978" i="12"/>
  <c r="S978" i="11"/>
  <c r="I1046" i="12"/>
  <c r="I1046" i="11"/>
  <c r="S1048" i="11"/>
  <c r="S1048" i="12"/>
  <c r="I783" i="11"/>
  <c r="I783" i="12"/>
  <c r="S810" i="5"/>
  <c r="S805" i="11"/>
  <c r="S805" i="12"/>
  <c r="I919" i="12"/>
  <c r="I919" i="11"/>
  <c r="S999" i="11"/>
  <c r="S999" i="12"/>
  <c r="I1066" i="11"/>
  <c r="I1066" i="12"/>
  <c r="I936" i="12"/>
  <c r="I936" i="11"/>
  <c r="I31" i="11"/>
  <c r="I31" i="12"/>
  <c r="I999" i="11"/>
  <c r="I999" i="12"/>
  <c r="S15" i="12"/>
  <c r="S15" i="11"/>
  <c r="I1042" i="12"/>
  <c r="I1042" i="11"/>
  <c r="I873" i="11"/>
  <c r="I873" i="12"/>
  <c r="S873" i="12"/>
  <c r="S873" i="11"/>
  <c r="I342" i="11" l="1"/>
  <c r="S235" i="12"/>
  <c r="S607" i="11"/>
  <c r="I1065" i="12"/>
  <c r="I914" i="12"/>
  <c r="I278" i="12"/>
  <c r="I896" i="11"/>
  <c r="S563" i="12"/>
  <c r="S84" i="5"/>
  <c r="I693" i="12"/>
  <c r="S1026" i="11"/>
  <c r="AI8" i="5"/>
  <c r="AJ8" i="5" s="1"/>
  <c r="R8" i="5" s="1"/>
  <c r="S8" i="5" s="1"/>
  <c r="S8" i="12" s="1"/>
  <c r="S564" i="11"/>
  <c r="S612" i="5"/>
  <c r="S612" i="11" s="1"/>
  <c r="S763" i="12"/>
  <c r="I458" i="5"/>
  <c r="I458" i="11" s="1"/>
  <c r="S827" i="12"/>
  <c r="S584" i="12"/>
  <c r="I150" i="5"/>
  <c r="I150" i="12" s="1"/>
  <c r="I145" i="11"/>
  <c r="I673" i="12"/>
  <c r="S766" i="5"/>
  <c r="S766" i="11" s="1"/>
  <c r="S384" i="12"/>
  <c r="I30" i="11"/>
  <c r="I81" i="11"/>
  <c r="S457" i="11"/>
  <c r="H30" i="12"/>
  <c r="S229" i="11"/>
  <c r="S602" i="11"/>
  <c r="H30" i="11"/>
  <c r="AJ8" i="12"/>
  <c r="H8" i="12"/>
  <c r="I8" i="5"/>
  <c r="I18" i="5" s="1"/>
  <c r="I18" i="12" s="1"/>
  <c r="S783" i="12"/>
  <c r="I1074" i="5"/>
  <c r="I1074" i="11" s="1"/>
  <c r="I938" i="11"/>
  <c r="S823" i="11"/>
  <c r="S568" i="5"/>
  <c r="S568" i="12" s="1"/>
  <c r="S75" i="12"/>
  <c r="I476" i="11"/>
  <c r="I942" i="5"/>
  <c r="I942" i="11" s="1"/>
  <c r="I125" i="11"/>
  <c r="I889" i="11"/>
  <c r="I1030" i="5"/>
  <c r="I1030" i="11" s="1"/>
  <c r="I128" i="5"/>
  <c r="I128" i="12" s="1"/>
  <c r="S9" i="12"/>
  <c r="I184" i="11"/>
  <c r="S1047" i="12"/>
  <c r="AG8" i="11"/>
  <c r="AF8" i="11"/>
  <c r="AA8" i="11"/>
  <c r="AC8" i="11" s="1"/>
  <c r="AB8" i="11"/>
  <c r="I633" i="12"/>
  <c r="I101" i="11"/>
  <c r="I825" i="12"/>
  <c r="I825" i="11"/>
  <c r="I500" i="12"/>
  <c r="I500" i="11"/>
  <c r="I941" i="12"/>
  <c r="I941" i="11"/>
  <c r="S413" i="11"/>
  <c r="S413" i="12"/>
  <c r="I850" i="12"/>
  <c r="I850" i="11"/>
  <c r="S628" i="12"/>
  <c r="S628" i="11"/>
  <c r="I1024" i="12"/>
  <c r="I1024" i="11"/>
  <c r="S404" i="12"/>
  <c r="S388" i="11"/>
  <c r="AA30" i="11"/>
  <c r="AB30" i="11"/>
  <c r="AF30" i="11"/>
  <c r="AG30" i="11"/>
  <c r="S282" i="5"/>
  <c r="S282" i="11" s="1"/>
  <c r="AH30" i="12"/>
  <c r="AI30" i="12"/>
  <c r="I712" i="11"/>
  <c r="AH30" i="5"/>
  <c r="AI30" i="5"/>
  <c r="S392" i="5"/>
  <c r="S392" i="12" s="1"/>
  <c r="S493" i="12"/>
  <c r="S852" i="11"/>
  <c r="S536" i="11"/>
  <c r="S126" i="12"/>
  <c r="S277" i="12"/>
  <c r="I172" i="5"/>
  <c r="I172" i="11" s="1"/>
  <c r="I166" i="12"/>
  <c r="I407" i="11"/>
  <c r="S321" i="12"/>
  <c r="I215" i="11"/>
  <c r="S326" i="5"/>
  <c r="S326" i="11" s="1"/>
  <c r="S854" i="5"/>
  <c r="S854" i="11" s="1"/>
  <c r="S501" i="11"/>
  <c r="S145" i="11"/>
  <c r="S150" i="5"/>
  <c r="S150" i="11" s="1"/>
  <c r="S624" i="12"/>
  <c r="I280" i="11"/>
  <c r="S738" i="11"/>
  <c r="S502" i="5"/>
  <c r="S502" i="12" s="1"/>
  <c r="I405" i="12"/>
  <c r="I624" i="11"/>
  <c r="S669" i="12"/>
  <c r="I546" i="5"/>
  <c r="I546" i="11" s="1"/>
  <c r="S853" i="12"/>
  <c r="I536" i="12"/>
  <c r="I343" i="12"/>
  <c r="I918" i="12"/>
  <c r="S500" i="11"/>
  <c r="I370" i="5"/>
  <c r="I370" i="11" s="1"/>
  <c r="I436" i="5"/>
  <c r="I436" i="12" s="1"/>
  <c r="I364" i="12"/>
  <c r="I56" i="12"/>
  <c r="I647" i="11"/>
  <c r="I386" i="12"/>
  <c r="S942" i="5"/>
  <c r="S942" i="12" s="1"/>
  <c r="S829" i="12"/>
  <c r="S832" i="5"/>
  <c r="S832" i="12" s="1"/>
  <c r="S889" i="12"/>
  <c r="I234" i="11"/>
  <c r="I238" i="5"/>
  <c r="I238" i="12" s="1"/>
  <c r="S391" i="12"/>
  <c r="S391" i="11"/>
  <c r="S206" i="11"/>
  <c r="I524" i="5"/>
  <c r="I524" i="11" s="1"/>
  <c r="I519" i="11"/>
  <c r="I1095" i="11"/>
  <c r="S232" i="11"/>
  <c r="I433" i="11"/>
  <c r="S785" i="11"/>
  <c r="I916" i="11"/>
  <c r="I634" i="5"/>
  <c r="I634" i="11" s="1"/>
  <c r="S634" i="5"/>
  <c r="S634" i="11" s="1"/>
  <c r="I630" i="11"/>
  <c r="I713" i="11"/>
  <c r="S172" i="5"/>
  <c r="S172" i="11" s="1"/>
  <c r="I272" i="12"/>
  <c r="S164" i="12"/>
  <c r="I282" i="5"/>
  <c r="I282" i="12" s="1"/>
  <c r="I213" i="11"/>
  <c r="I414" i="5"/>
  <c r="I414" i="11" s="1"/>
  <c r="I275" i="11"/>
  <c r="S363" i="11"/>
  <c r="I718" i="11"/>
  <c r="S370" i="5"/>
  <c r="S370" i="11" s="1"/>
  <c r="S458" i="5"/>
  <c r="S458" i="11" s="1"/>
  <c r="S1027" i="12"/>
  <c r="S206" i="12"/>
  <c r="S1042" i="12"/>
  <c r="S1030" i="5"/>
  <c r="S1030" i="11" s="1"/>
  <c r="I60" i="12"/>
  <c r="S228" i="12"/>
  <c r="S238" i="5"/>
  <c r="S238" i="11" s="1"/>
  <c r="S744" i="5"/>
  <c r="S744" i="12" s="1"/>
  <c r="I259" i="11"/>
  <c r="I956" i="11"/>
  <c r="I964" i="5"/>
  <c r="I964" i="12" s="1"/>
  <c r="S1045" i="12"/>
  <c r="S1096" i="5"/>
  <c r="S1096" i="11" s="1"/>
  <c r="I408" i="11"/>
  <c r="I106" i="5"/>
  <c r="I106" i="12" s="1"/>
  <c r="S699" i="11"/>
  <c r="I207" i="12"/>
  <c r="S961" i="11"/>
  <c r="S700" i="5"/>
  <c r="S700" i="11" s="1"/>
  <c r="I98" i="11"/>
  <c r="S939" i="11"/>
  <c r="S788" i="5"/>
  <c r="S788" i="11" s="1"/>
  <c r="I910" i="12"/>
  <c r="S125" i="11"/>
  <c r="I298" i="12"/>
  <c r="I736" i="11"/>
  <c r="S1008" i="5"/>
  <c r="S1008" i="11" s="1"/>
  <c r="S914" i="12"/>
  <c r="I714" i="12"/>
  <c r="S1003" i="12"/>
  <c r="I348" i="5"/>
  <c r="I348" i="11" s="1"/>
  <c r="I722" i="5"/>
  <c r="I722" i="12" s="1"/>
  <c r="I344" i="11"/>
  <c r="S34" i="12"/>
  <c r="I741" i="12"/>
  <c r="S1091" i="11"/>
  <c r="S194" i="5"/>
  <c r="S194" i="12" s="1"/>
  <c r="I700" i="5"/>
  <c r="I700" i="11" s="1"/>
  <c r="I326" i="5"/>
  <c r="I326" i="11" s="1"/>
  <c r="S691" i="11"/>
  <c r="S590" i="5"/>
  <c r="S590" i="11" s="1"/>
  <c r="S589" i="11"/>
  <c r="I716" i="12"/>
  <c r="I898" i="5"/>
  <c r="I898" i="11" s="1"/>
  <c r="I38" i="11"/>
  <c r="S546" i="5"/>
  <c r="S546" i="11" s="1"/>
  <c r="S541" i="12"/>
  <c r="S898" i="5"/>
  <c r="S898" i="12" s="1"/>
  <c r="I84" i="5"/>
  <c r="I84" i="12" s="1"/>
  <c r="S128" i="5"/>
  <c r="S128" i="12" s="1"/>
  <c r="S1000" i="12"/>
  <c r="S1000" i="11"/>
  <c r="S1089" i="12"/>
  <c r="S869" i="11"/>
  <c r="S869" i="12"/>
  <c r="S187" i="12"/>
  <c r="S920" i="5"/>
  <c r="S920" i="12" s="1"/>
  <c r="I216" i="5"/>
  <c r="I216" i="12" s="1"/>
  <c r="I260" i="5"/>
  <c r="I260" i="11" s="1"/>
  <c r="I304" i="5"/>
  <c r="I304" i="12" s="1"/>
  <c r="I810" i="5"/>
  <c r="I810" i="11" s="1"/>
  <c r="I40" i="5"/>
  <c r="I40" i="12" s="1"/>
  <c r="S876" i="5"/>
  <c r="S876" i="12" s="1"/>
  <c r="I1096" i="5"/>
  <c r="I1096" i="11" s="1"/>
  <c r="S1052" i="5"/>
  <c r="S1052" i="12" s="1"/>
  <c r="I480" i="5"/>
  <c r="I480" i="12" s="1"/>
  <c r="S1043" i="12"/>
  <c r="I980" i="12"/>
  <c r="S479" i="12"/>
  <c r="S675" i="12"/>
  <c r="I1089" i="12"/>
  <c r="S480" i="5"/>
  <c r="S480" i="11" s="1"/>
  <c r="S964" i="5"/>
  <c r="S964" i="11" s="1"/>
  <c r="S955" i="12"/>
  <c r="I762" i="12"/>
  <c r="I474" i="11"/>
  <c r="I474" i="12"/>
  <c r="S716" i="12"/>
  <c r="I253" i="12"/>
  <c r="S298" i="12"/>
  <c r="S298" i="11"/>
  <c r="S436" i="5"/>
  <c r="S436" i="11" s="1"/>
  <c r="S913" i="11"/>
  <c r="S913" i="12"/>
  <c r="S778" i="11"/>
  <c r="S778" i="12"/>
  <c r="I920" i="5"/>
  <c r="I920" i="11" s="1"/>
  <c r="I915" i="11"/>
  <c r="I744" i="5"/>
  <c r="I744" i="12" s="1"/>
  <c r="S678" i="5"/>
  <c r="S678" i="11" s="1"/>
  <c r="I194" i="5"/>
  <c r="I194" i="11" s="1"/>
  <c r="I62" i="5"/>
  <c r="I62" i="12" s="1"/>
  <c r="I986" i="5"/>
  <c r="I986" i="11" s="1"/>
  <c r="I897" i="12"/>
  <c r="I897" i="11"/>
  <c r="S405" i="11"/>
  <c r="I389" i="12"/>
  <c r="I389" i="11"/>
  <c r="I985" i="12"/>
  <c r="S361" i="11"/>
  <c r="S361" i="12"/>
  <c r="S822" i="12"/>
  <c r="S822" i="11"/>
  <c r="S740" i="12"/>
  <c r="S740" i="11"/>
  <c r="S1068" i="11"/>
  <c r="S1068" i="12"/>
  <c r="S722" i="5"/>
  <c r="S722" i="12" s="1"/>
  <c r="S717" i="12"/>
  <c r="I392" i="5"/>
  <c r="I392" i="12" s="1"/>
  <c r="S432" i="12"/>
  <c r="S432" i="11"/>
  <c r="S414" i="5"/>
  <c r="S414" i="11" s="1"/>
  <c r="I1025" i="11"/>
  <c r="I1025" i="12"/>
  <c r="I299" i="12"/>
  <c r="I299" i="11"/>
  <c r="I656" i="5"/>
  <c r="I656" i="12" s="1"/>
  <c r="I434" i="11"/>
  <c r="I434" i="12"/>
  <c r="I892" i="12"/>
  <c r="I892" i="11"/>
  <c r="I939" i="12"/>
  <c r="I939" i="11"/>
  <c r="I739" i="12"/>
  <c r="I739" i="11"/>
  <c r="I121" i="12"/>
  <c r="I121" i="11"/>
  <c r="I12" i="12"/>
  <c r="I12" i="11"/>
  <c r="I9" i="11"/>
  <c r="I9" i="12"/>
  <c r="S692" i="12"/>
  <c r="S692" i="11"/>
  <c r="S1046" i="12"/>
  <c r="S1046" i="11"/>
  <c r="I1002" i="11"/>
  <c r="I1002" i="12"/>
  <c r="I235" i="12"/>
  <c r="I235" i="11"/>
  <c r="S16" i="12"/>
  <c r="S16" i="11"/>
  <c r="I53" i="11"/>
  <c r="I53" i="12"/>
  <c r="I324" i="12"/>
  <c r="I324" i="11"/>
  <c r="S433" i="11"/>
  <c r="S433" i="12"/>
  <c r="I317" i="11"/>
  <c r="I317" i="12"/>
  <c r="I58" i="12"/>
  <c r="I58" i="11"/>
  <c r="I1049" i="11"/>
  <c r="I1049" i="12"/>
  <c r="I388" i="12"/>
  <c r="I388" i="11"/>
  <c r="I1068" i="11"/>
  <c r="I1068" i="12"/>
  <c r="I870" i="12"/>
  <c r="I870" i="11"/>
  <c r="I807" i="11"/>
  <c r="I807" i="12"/>
  <c r="I743" i="12"/>
  <c r="I743" i="11"/>
  <c r="S1050" i="12"/>
  <c r="S1050" i="11"/>
  <c r="S911" i="12"/>
  <c r="S911" i="11"/>
  <c r="I208" i="12"/>
  <c r="I208" i="11"/>
  <c r="I250" i="11"/>
  <c r="I250" i="12"/>
  <c r="I854" i="5"/>
  <c r="I848" i="12"/>
  <c r="I848" i="11"/>
  <c r="I1088" i="12"/>
  <c r="I1088" i="11"/>
  <c r="I587" i="11"/>
  <c r="I587" i="12"/>
  <c r="I677" i="11"/>
  <c r="I677" i="12"/>
  <c r="I678" i="5"/>
  <c r="S99" i="11"/>
  <c r="S99" i="12"/>
  <c r="I35" i="12"/>
  <c r="I35" i="11"/>
  <c r="S429" i="12"/>
  <c r="S429" i="11"/>
  <c r="S192" i="12"/>
  <c r="S192" i="11"/>
  <c r="S976" i="12"/>
  <c r="S976" i="11"/>
  <c r="I853" i="11"/>
  <c r="I853" i="12"/>
  <c r="I294" i="12"/>
  <c r="I294" i="11"/>
  <c r="I694" i="11"/>
  <c r="I694" i="12"/>
  <c r="S127" i="11"/>
  <c r="S127" i="12"/>
  <c r="I454" i="12"/>
  <c r="I454" i="11"/>
  <c r="I699" i="12"/>
  <c r="I699" i="11"/>
  <c r="S895" i="11"/>
  <c r="S895" i="12"/>
  <c r="I189" i="11"/>
  <c r="I189" i="12"/>
  <c r="I828" i="11"/>
  <c r="I828" i="12"/>
  <c r="S80" i="11"/>
  <c r="S80" i="12"/>
  <c r="I345" i="12"/>
  <c r="I345" i="11"/>
  <c r="I827" i="12"/>
  <c r="I832" i="5"/>
  <c r="I827" i="11"/>
  <c r="I514" i="11"/>
  <c r="I514" i="12"/>
  <c r="S451" i="12"/>
  <c r="S451" i="11"/>
  <c r="I475" i="11"/>
  <c r="I475" i="12"/>
  <c r="I477" i="12"/>
  <c r="I477" i="11"/>
  <c r="I76" i="12"/>
  <c r="I76" i="11"/>
  <c r="I409" i="11"/>
  <c r="I409" i="12"/>
  <c r="S872" i="11"/>
  <c r="S872" i="12"/>
  <c r="S146" i="12"/>
  <c r="S146" i="11"/>
  <c r="S162" i="11"/>
  <c r="S162" i="12"/>
  <c r="I295" i="12"/>
  <c r="I295" i="11"/>
  <c r="I497" i="11"/>
  <c r="I497" i="12"/>
  <c r="I502" i="5"/>
  <c r="S120" i="12"/>
  <c r="S120" i="11"/>
  <c r="S33" i="11"/>
  <c r="S33" i="12"/>
  <c r="I277" i="12"/>
  <c r="I277" i="11"/>
  <c r="S411" i="12"/>
  <c r="S411" i="11"/>
  <c r="S1029" i="11"/>
  <c r="S1029" i="12"/>
  <c r="I742" i="11"/>
  <c r="I742" i="12"/>
  <c r="S671" i="11"/>
  <c r="S671" i="12"/>
  <c r="S672" i="11"/>
  <c r="S672" i="12"/>
  <c r="S514" i="11"/>
  <c r="S514" i="12"/>
  <c r="I917" i="12"/>
  <c r="I917" i="11"/>
  <c r="I651" i="12"/>
  <c r="I651" i="11"/>
  <c r="I646" i="12"/>
  <c r="I646" i="11"/>
  <c r="I193" i="12"/>
  <c r="I193" i="11"/>
  <c r="S888" i="11"/>
  <c r="S888" i="12"/>
  <c r="I765" i="12"/>
  <c r="I765" i="11"/>
  <c r="I802" i="11"/>
  <c r="I802" i="12"/>
  <c r="I33" i="11"/>
  <c r="I33" i="12"/>
  <c r="S875" i="11"/>
  <c r="S875" i="12"/>
  <c r="S39" i="11"/>
  <c r="S39" i="12"/>
  <c r="S407" i="12"/>
  <c r="S407" i="11"/>
  <c r="S323" i="12"/>
  <c r="S323" i="11"/>
  <c r="S625" i="12"/>
  <c r="S625" i="11"/>
  <c r="S250" i="12"/>
  <c r="S250" i="11"/>
  <c r="I760" i="12"/>
  <c r="I760" i="11"/>
  <c r="I766" i="5"/>
  <c r="S59" i="12"/>
  <c r="S59" i="11"/>
  <c r="I383" i="12"/>
  <c r="I383" i="11"/>
  <c r="I75" i="12"/>
  <c r="I75" i="11"/>
  <c r="S216" i="11"/>
  <c r="S216" i="12"/>
  <c r="I568" i="12"/>
  <c r="I568" i="11"/>
  <c r="S84" i="11"/>
  <c r="S84" i="12"/>
  <c r="S524" i="11"/>
  <c r="S524" i="12"/>
  <c r="S656" i="12"/>
  <c r="S656" i="11"/>
  <c r="S106" i="11"/>
  <c r="S106" i="12"/>
  <c r="S260" i="12"/>
  <c r="S260" i="11"/>
  <c r="S304" i="11"/>
  <c r="S304" i="12"/>
  <c r="S348" i="11"/>
  <c r="S348" i="12"/>
  <c r="I1052" i="11"/>
  <c r="I1052" i="12"/>
  <c r="I1008" i="12"/>
  <c r="I1008" i="11"/>
  <c r="I590" i="11"/>
  <c r="I590" i="12"/>
  <c r="I612" i="12"/>
  <c r="I612" i="11"/>
  <c r="S62" i="11"/>
  <c r="S62" i="12"/>
  <c r="I788" i="11"/>
  <c r="I788" i="12"/>
  <c r="S810" i="11"/>
  <c r="S810" i="12"/>
  <c r="S986" i="11"/>
  <c r="S986" i="12"/>
  <c r="S1074" i="11"/>
  <c r="S1074" i="12"/>
  <c r="I876" i="12"/>
  <c r="I876" i="11"/>
  <c r="I458" i="12"/>
  <c r="I942" i="12" l="1"/>
  <c r="S18" i="5"/>
  <c r="S18" i="11" s="1"/>
  <c r="I8" i="12"/>
  <c r="R8" i="12"/>
  <c r="I8" i="11"/>
  <c r="S612" i="12"/>
  <c r="S766" i="12"/>
  <c r="S8" i="11"/>
  <c r="R8" i="11"/>
  <c r="S568" i="11"/>
  <c r="I1074" i="12"/>
  <c r="I150" i="11"/>
  <c r="S392" i="11"/>
  <c r="I128" i="11"/>
  <c r="I1030" i="12"/>
  <c r="S854" i="12"/>
  <c r="I172" i="12"/>
  <c r="AD8" i="11"/>
  <c r="AE8" i="11" s="1"/>
  <c r="AI8" i="11"/>
  <c r="AH8" i="11"/>
  <c r="S282" i="12"/>
  <c r="AJ30" i="12"/>
  <c r="AJ30" i="5"/>
  <c r="R30" i="5" s="1"/>
  <c r="S30" i="5" s="1"/>
  <c r="AC30" i="11"/>
  <c r="AD30" i="11"/>
  <c r="AH30" i="11"/>
  <c r="AI30" i="11"/>
  <c r="S326" i="12"/>
  <c r="S150" i="12"/>
  <c r="S172" i="12"/>
  <c r="I546" i="12"/>
  <c r="S502" i="11"/>
  <c r="S942" i="11"/>
  <c r="I282" i="11"/>
  <c r="I436" i="11"/>
  <c r="S458" i="12"/>
  <c r="I238" i="11"/>
  <c r="I370" i="12"/>
  <c r="S832" i="11"/>
  <c r="S1008" i="12"/>
  <c r="I524" i="12"/>
  <c r="I634" i="12"/>
  <c r="I414" i="12"/>
  <c r="S700" i="12"/>
  <c r="S634" i="12"/>
  <c r="S370" i="12"/>
  <c r="I722" i="11"/>
  <c r="I964" i="11"/>
  <c r="S1030" i="12"/>
  <c r="S238" i="12"/>
  <c r="S744" i="11"/>
  <c r="S788" i="12"/>
  <c r="I700" i="12"/>
  <c r="I326" i="12"/>
  <c r="I84" i="11"/>
  <c r="S1096" i="12"/>
  <c r="I106" i="11"/>
  <c r="I348" i="12"/>
  <c r="S194" i="11"/>
  <c r="I898" i="12"/>
  <c r="S590" i="12"/>
  <c r="S546" i="12"/>
  <c r="I40" i="11"/>
  <c r="S1052" i="11"/>
  <c r="I810" i="12"/>
  <c r="S128" i="11"/>
  <c r="S898" i="11"/>
  <c r="I216" i="11"/>
  <c r="I480" i="11"/>
  <c r="I260" i="12"/>
  <c r="S876" i="11"/>
  <c r="S480" i="12"/>
  <c r="S436" i="12"/>
  <c r="S964" i="12"/>
  <c r="I304" i="11"/>
  <c r="I1096" i="12"/>
  <c r="I62" i="11"/>
  <c r="I18" i="11"/>
  <c r="S920" i="11"/>
  <c r="I19" i="5"/>
  <c r="I41" i="5" s="1"/>
  <c r="I41" i="12" s="1"/>
  <c r="I194" i="12"/>
  <c r="I986" i="12"/>
  <c r="I392" i="11"/>
  <c r="I920" i="12"/>
  <c r="S414" i="12"/>
  <c r="I744" i="11"/>
  <c r="S678" i="12"/>
  <c r="I656" i="11"/>
  <c r="S722" i="11"/>
  <c r="I678" i="12"/>
  <c r="I678" i="11"/>
  <c r="I854" i="11"/>
  <c r="I854" i="12"/>
  <c r="I502" i="12"/>
  <c r="I502" i="11"/>
  <c r="I832" i="12"/>
  <c r="I832" i="11"/>
  <c r="I766" i="11"/>
  <c r="I766" i="12"/>
  <c r="S19" i="5" l="1"/>
  <c r="S19" i="11" s="1"/>
  <c r="S18" i="12"/>
  <c r="AJ8" i="11"/>
  <c r="AJ30" i="11"/>
  <c r="AE30" i="11"/>
  <c r="R30" i="12"/>
  <c r="R30" i="11"/>
  <c r="S30" i="11"/>
  <c r="S30" i="12"/>
  <c r="S40" i="5"/>
  <c r="I19" i="12"/>
  <c r="I63" i="5"/>
  <c r="I63" i="12" s="1"/>
  <c r="I41" i="11"/>
  <c r="I19" i="11"/>
  <c r="S19" i="12" l="1"/>
  <c r="S41" i="5"/>
  <c r="S41" i="11" s="1"/>
  <c r="S40" i="12"/>
  <c r="S40" i="11"/>
  <c r="I85" i="5"/>
  <c r="I107" i="5" s="1"/>
  <c r="I129" i="5" s="1"/>
  <c r="I63" i="11"/>
  <c r="S63" i="5" l="1"/>
  <c r="S63" i="12" s="1"/>
  <c r="S41" i="12"/>
  <c r="I107" i="12"/>
  <c r="I85" i="11"/>
  <c r="I107" i="11"/>
  <c r="I85" i="12"/>
  <c r="I129" i="11"/>
  <c r="I129" i="12"/>
  <c r="I151" i="5"/>
  <c r="S85" i="5" l="1"/>
  <c r="S85" i="11" s="1"/>
  <c r="S63" i="11"/>
  <c r="I151" i="12"/>
  <c r="I173" i="5"/>
  <c r="I151" i="11"/>
  <c r="S85" i="12" l="1"/>
  <c r="S107" i="5"/>
  <c r="S129" i="5" s="1"/>
  <c r="S129" i="11" s="1"/>
  <c r="I195" i="5"/>
  <c r="I173" i="11"/>
  <c r="I173" i="12"/>
  <c r="S151" i="5" l="1"/>
  <c r="S173" i="5" s="1"/>
  <c r="S107" i="11"/>
  <c r="S129" i="12"/>
  <c r="S107" i="12"/>
  <c r="I195" i="12"/>
  <c r="I195" i="11"/>
  <c r="I217" i="5"/>
  <c r="S151" i="12" l="1"/>
  <c r="S151" i="11"/>
  <c r="S173" i="11"/>
  <c r="S173" i="12"/>
  <c r="S195" i="5"/>
  <c r="I239" i="5"/>
  <c r="I217" i="11"/>
  <c r="I217" i="12"/>
  <c r="I261" i="5" l="1"/>
  <c r="I239" i="11"/>
  <c r="I239" i="12"/>
  <c r="S217" i="5"/>
  <c r="S195" i="11"/>
  <c r="S195" i="12"/>
  <c r="S217" i="12" l="1"/>
  <c r="S239" i="5"/>
  <c r="S217" i="11"/>
  <c r="I283" i="5"/>
  <c r="I261" i="12"/>
  <c r="I261" i="11"/>
  <c r="I283" i="12" l="1"/>
  <c r="I305" i="5"/>
  <c r="I283" i="11"/>
  <c r="S261" i="5"/>
  <c r="S239" i="12"/>
  <c r="S239" i="11"/>
  <c r="S283" i="5" l="1"/>
  <c r="S261" i="11"/>
  <c r="S261" i="12"/>
  <c r="I327" i="5"/>
  <c r="I305" i="11"/>
  <c r="I305" i="12"/>
  <c r="I349" i="5" l="1"/>
  <c r="I327" i="11"/>
  <c r="I327" i="12"/>
  <c r="S305" i="5"/>
  <c r="S283" i="11"/>
  <c r="S283" i="12"/>
  <c r="S327" i="5" l="1"/>
  <c r="S305" i="12"/>
  <c r="S305" i="11"/>
  <c r="I349" i="11"/>
  <c r="I371" i="5"/>
  <c r="I349" i="12"/>
  <c r="S349" i="5" l="1"/>
  <c r="S327" i="11"/>
  <c r="S327" i="12"/>
  <c r="I371" i="11"/>
  <c r="I393" i="5"/>
  <c r="I371" i="12"/>
  <c r="I415" i="5" l="1"/>
  <c r="I393" i="12"/>
  <c r="I393" i="11"/>
  <c r="S349" i="11"/>
  <c r="S349" i="12"/>
  <c r="S371" i="5"/>
  <c r="I437" i="5" l="1"/>
  <c r="I415" i="11"/>
  <c r="I415" i="12"/>
  <c r="S371" i="12"/>
  <c r="S393" i="5"/>
  <c r="S371" i="11"/>
  <c r="S415" i="5" l="1"/>
  <c r="S393" i="12"/>
  <c r="S393" i="11"/>
  <c r="I437" i="12"/>
  <c r="I437" i="11"/>
  <c r="I459" i="5"/>
  <c r="S415" i="12" l="1"/>
  <c r="S415" i="11"/>
  <c r="S437" i="5"/>
  <c r="I481" i="5"/>
  <c r="I459" i="11"/>
  <c r="I459" i="12"/>
  <c r="I503" i="5" l="1"/>
  <c r="I481" i="11"/>
  <c r="I481" i="12"/>
  <c r="S459" i="5"/>
  <c r="S437" i="11"/>
  <c r="S437" i="12"/>
  <c r="S481" i="5" l="1"/>
  <c r="S459" i="12"/>
  <c r="S459" i="11"/>
  <c r="I503" i="11"/>
  <c r="I525" i="5"/>
  <c r="I503" i="12"/>
  <c r="S481" i="11" l="1"/>
  <c r="S481" i="12"/>
  <c r="S503" i="5"/>
  <c r="I547" i="5"/>
  <c r="I525" i="12"/>
  <c r="I525" i="11"/>
  <c r="I569" i="5" l="1"/>
  <c r="I547" i="12"/>
  <c r="I547" i="11"/>
  <c r="S503" i="12"/>
  <c r="S525" i="5"/>
  <c r="S503" i="11"/>
  <c r="I591" i="5" l="1"/>
  <c r="I569" i="11"/>
  <c r="I569" i="12"/>
  <c r="S547" i="5"/>
  <c r="S525" i="12"/>
  <c r="S525" i="11"/>
  <c r="S569" i="5" l="1"/>
  <c r="S547" i="12"/>
  <c r="S547" i="11"/>
  <c r="I613" i="5"/>
  <c r="I591" i="11"/>
  <c r="I591" i="12"/>
  <c r="S591" i="5" l="1"/>
  <c r="S569" i="12"/>
  <c r="S569" i="11"/>
  <c r="I635" i="5"/>
  <c r="I613" i="11"/>
  <c r="I613" i="12"/>
  <c r="I635" i="12" l="1"/>
  <c r="I657" i="5"/>
  <c r="I635" i="11"/>
  <c r="S591" i="11"/>
  <c r="S591" i="12"/>
  <c r="S613" i="5"/>
  <c r="S613" i="11" l="1"/>
  <c r="S635" i="5"/>
  <c r="S613" i="12"/>
  <c r="I657" i="12"/>
  <c r="I657" i="11"/>
  <c r="I679" i="5"/>
  <c r="I679" i="12" l="1"/>
  <c r="I701" i="5"/>
  <c r="I679" i="11"/>
  <c r="S657" i="5"/>
  <c r="S635" i="12"/>
  <c r="S635" i="11"/>
  <c r="S657" i="12" l="1"/>
  <c r="S679" i="5"/>
  <c r="S657" i="11"/>
  <c r="I701" i="12"/>
  <c r="I701" i="11"/>
  <c r="I723" i="5"/>
  <c r="I723" i="12" l="1"/>
  <c r="I723" i="11"/>
  <c r="I745" i="5"/>
  <c r="S701" i="5"/>
  <c r="S679" i="12"/>
  <c r="S679" i="11"/>
  <c r="S701" i="12" l="1"/>
  <c r="S723" i="5"/>
  <c r="S701" i="11"/>
  <c r="I767" i="5"/>
  <c r="I745" i="11"/>
  <c r="I745" i="12"/>
  <c r="I767" i="12" l="1"/>
  <c r="I789" i="5"/>
  <c r="I767" i="11"/>
  <c r="S745" i="5"/>
  <c r="S723" i="11"/>
  <c r="S723" i="12"/>
  <c r="S767" i="5" l="1"/>
  <c r="S745" i="12"/>
  <c r="S745" i="11"/>
  <c r="I789" i="12"/>
  <c r="I811" i="5"/>
  <c r="I789" i="11"/>
  <c r="I811" i="11" l="1"/>
  <c r="I833" i="5"/>
  <c r="I811" i="12"/>
  <c r="S789" i="5"/>
  <c r="S767" i="11"/>
  <c r="S767" i="12"/>
  <c r="S811" i="5" l="1"/>
  <c r="S789" i="12"/>
  <c r="S789" i="11"/>
  <c r="I833" i="11"/>
  <c r="I833" i="12"/>
  <c r="I855" i="5"/>
  <c r="I855" i="11" l="1"/>
  <c r="I877" i="5"/>
  <c r="I855" i="12"/>
  <c r="S833" i="5"/>
  <c r="S811" i="12"/>
  <c r="S811" i="11"/>
  <c r="S833" i="12" l="1"/>
  <c r="S855" i="5"/>
  <c r="S833" i="11"/>
  <c r="I877" i="12"/>
  <c r="I899" i="5"/>
  <c r="I877" i="11"/>
  <c r="I921" i="5" l="1"/>
  <c r="I899" i="11"/>
  <c r="I899" i="12"/>
  <c r="S855" i="11"/>
  <c r="S877" i="5"/>
  <c r="S855" i="12"/>
  <c r="S877" i="12" l="1"/>
  <c r="S899" i="5"/>
  <c r="S877" i="11"/>
  <c r="I921" i="12"/>
  <c r="I921" i="11"/>
  <c r="I943" i="5"/>
  <c r="I965" i="5" l="1"/>
  <c r="I943" i="12"/>
  <c r="I943" i="11"/>
  <c r="S899" i="12"/>
  <c r="S899" i="11"/>
  <c r="S921" i="5"/>
  <c r="S943" i="5" l="1"/>
  <c r="S921" i="12"/>
  <c r="S921" i="11"/>
  <c r="I965" i="11"/>
  <c r="I987" i="5"/>
  <c r="I965" i="12"/>
  <c r="S943" i="11" l="1"/>
  <c r="S965" i="5"/>
  <c r="S943" i="12"/>
  <c r="I1009" i="5"/>
  <c r="I987" i="11"/>
  <c r="I987" i="12"/>
  <c r="I1031" i="5" l="1"/>
  <c r="I1009" i="12"/>
  <c r="I1009" i="11"/>
  <c r="S965" i="11"/>
  <c r="S987" i="5"/>
  <c r="S965" i="12"/>
  <c r="S987" i="12" l="1"/>
  <c r="S1009" i="5"/>
  <c r="S987" i="11"/>
  <c r="I1031" i="11"/>
  <c r="I1053" i="5"/>
  <c r="I1031" i="12"/>
  <c r="I1075" i="5" l="1"/>
  <c r="I1053" i="11"/>
  <c r="I1053" i="12"/>
  <c r="S1009" i="12"/>
  <c r="S1009" i="11"/>
  <c r="S1031" i="5"/>
  <c r="S1031" i="11" l="1"/>
  <c r="S1031" i="12"/>
  <c r="S1053" i="5"/>
  <c r="I1075" i="11"/>
  <c r="I1075" i="12"/>
  <c r="I1097" i="5"/>
  <c r="S1075" i="5" l="1"/>
  <c r="S1053" i="11"/>
  <c r="S1053" i="12"/>
  <c r="I1097" i="11"/>
  <c r="I1097" i="12"/>
  <c r="S1075" i="12" l="1"/>
  <c r="S1075" i="11"/>
  <c r="S1097" i="5"/>
  <c r="S1097" i="12" l="1"/>
  <c r="S1097" i="11"/>
</calcChain>
</file>

<file path=xl/sharedStrings.xml><?xml version="1.0" encoding="utf-8"?>
<sst xmlns="http://schemas.openxmlformats.org/spreadsheetml/2006/main" count="6176" uniqueCount="59">
  <si>
    <t>府県</t>
    <rPh sb="0" eb="2">
      <t>フケン</t>
    </rPh>
    <phoneticPr fontId="3"/>
  </si>
  <si>
    <t>所掌</t>
    <rPh sb="0" eb="2">
      <t>ショショウ</t>
    </rPh>
    <phoneticPr fontId="3"/>
  </si>
  <si>
    <t>基幹番号</t>
    <rPh sb="0" eb="2">
      <t>キカン</t>
    </rPh>
    <rPh sb="2" eb="4">
      <t>バンゴウ</t>
    </rPh>
    <phoneticPr fontId="3"/>
  </si>
  <si>
    <t>枝番号</t>
    <rPh sb="0" eb="1">
      <t>エダ</t>
    </rPh>
    <rPh sb="1" eb="3">
      <t>バンゴウ</t>
    </rPh>
    <phoneticPr fontId="3"/>
  </si>
  <si>
    <t>給付基礎日額</t>
    <rPh sb="0" eb="2">
      <t>キュウフ</t>
    </rPh>
    <rPh sb="2" eb="4">
      <t>キソ</t>
    </rPh>
    <rPh sb="4" eb="6">
      <t>ニチガク</t>
    </rPh>
    <phoneticPr fontId="3"/>
  </si>
  <si>
    <t>保険料算定基礎額</t>
    <rPh sb="0" eb="2">
      <t>ホケン</t>
    </rPh>
    <rPh sb="2" eb="3">
      <t>リョウ</t>
    </rPh>
    <rPh sb="3" eb="5">
      <t>サンテイ</t>
    </rPh>
    <rPh sb="5" eb="7">
      <t>キソ</t>
    </rPh>
    <rPh sb="7" eb="8">
      <t>ガク</t>
    </rPh>
    <phoneticPr fontId="3"/>
  </si>
  <si>
    <t>労働保険　　番　　　号</t>
    <rPh sb="0" eb="2">
      <t>ロウドウ</t>
    </rPh>
    <rPh sb="2" eb="4">
      <t>ホケン</t>
    </rPh>
    <rPh sb="6" eb="7">
      <t>バン</t>
    </rPh>
    <rPh sb="10" eb="11">
      <t>ゴウ</t>
    </rPh>
    <phoneticPr fontId="3"/>
  </si>
  <si>
    <t>管　轄</t>
    <rPh sb="0" eb="1">
      <t>カン</t>
    </rPh>
    <rPh sb="2" eb="3">
      <t>カツ</t>
    </rPh>
    <phoneticPr fontId="3"/>
  </si>
  <si>
    <t>保険料申告書内訳（別紙）</t>
    <rPh sb="0" eb="2">
      <t>ホケン</t>
    </rPh>
    <rPh sb="2" eb="3">
      <t>リョウ</t>
    </rPh>
    <rPh sb="3" eb="5">
      <t>シンコク</t>
    </rPh>
    <rPh sb="5" eb="6">
      <t>ショ</t>
    </rPh>
    <rPh sb="6" eb="8">
      <t>ウチワケ</t>
    </rPh>
    <rPh sb="9" eb="11">
      <t>ベッシ</t>
    </rPh>
    <phoneticPr fontId="3"/>
  </si>
  <si>
    <t>（第２種特別加入保険料）</t>
    <rPh sb="1" eb="2">
      <t>ダイ</t>
    </rPh>
    <rPh sb="3" eb="4">
      <t>シュ</t>
    </rPh>
    <rPh sb="4" eb="6">
      <t>トクベツ</t>
    </rPh>
    <rPh sb="6" eb="8">
      <t>カニュウ</t>
    </rPh>
    <rPh sb="8" eb="10">
      <t>ホケン</t>
    </rPh>
    <rPh sb="10" eb="11">
      <t>リョウ</t>
    </rPh>
    <phoneticPr fontId="3"/>
  </si>
  <si>
    <t>円</t>
    <rPh sb="0" eb="1">
      <t>エン</t>
    </rPh>
    <phoneticPr fontId="3"/>
  </si>
  <si>
    <t>小　　　　　計</t>
    <rPh sb="0" eb="1">
      <t>ショウ</t>
    </rPh>
    <rPh sb="6" eb="7">
      <t>ケイ</t>
    </rPh>
    <phoneticPr fontId="3"/>
  </si>
  <si>
    <t>整理番号</t>
    <rPh sb="0" eb="1">
      <t>タダシ</t>
    </rPh>
    <rPh sb="1" eb="2">
      <t>リ</t>
    </rPh>
    <rPh sb="2" eb="3">
      <t>バン</t>
    </rPh>
    <rPh sb="3" eb="4">
      <t>ゴウ</t>
    </rPh>
    <phoneticPr fontId="3"/>
  </si>
  <si>
    <t>枚のうち</t>
  </si>
  <si>
    <t>枚目</t>
    <phoneticPr fontId="3"/>
  </si>
  <si>
    <t>　</t>
    <phoneticPr fontId="3"/>
  </si>
  <si>
    <t>特別加入保険料算定基礎額表及び特例による月割算定基礎額一覧表</t>
    <rPh sb="0" eb="2">
      <t>トクベツ</t>
    </rPh>
    <rPh sb="2" eb="4">
      <t>カニュウ</t>
    </rPh>
    <rPh sb="4" eb="7">
      <t>ホケンリョウ</t>
    </rPh>
    <rPh sb="7" eb="9">
      <t>サンテイ</t>
    </rPh>
    <rPh sb="9" eb="12">
      <t>キソガク</t>
    </rPh>
    <rPh sb="12" eb="13">
      <t>ヒョウ</t>
    </rPh>
    <rPh sb="13" eb="14">
      <t>オヨ</t>
    </rPh>
    <rPh sb="15" eb="17">
      <t>トクレイ</t>
    </rPh>
    <rPh sb="20" eb="22">
      <t>ツキワ</t>
    </rPh>
    <rPh sb="22" eb="24">
      <t>サンテイ</t>
    </rPh>
    <rPh sb="24" eb="27">
      <t>キソガク</t>
    </rPh>
    <rPh sb="27" eb="30">
      <t>イチランヒョウ</t>
    </rPh>
    <phoneticPr fontId="14"/>
  </si>
  <si>
    <t>保険料算定
基　礎　額　</t>
    <rPh sb="0" eb="2">
      <t>ホケン</t>
    </rPh>
    <rPh sb="2" eb="3">
      <t>リョウ</t>
    </rPh>
    <rPh sb="3" eb="5">
      <t>サンテイ</t>
    </rPh>
    <rPh sb="6" eb="7">
      <t>モト</t>
    </rPh>
    <rPh sb="8" eb="9">
      <t>イシズエ</t>
    </rPh>
    <rPh sb="10" eb="11">
      <t>ガク</t>
    </rPh>
    <phoneticPr fontId="3"/>
  </si>
  <si>
    <t>特例による月割算定基礎額</t>
    <rPh sb="0" eb="2">
      <t>トクレイ</t>
    </rPh>
    <rPh sb="5" eb="6">
      <t>ツキ</t>
    </rPh>
    <rPh sb="6" eb="7">
      <t>ワリ</t>
    </rPh>
    <rPh sb="7" eb="9">
      <t>サンテイ</t>
    </rPh>
    <rPh sb="9" eb="11">
      <t>キソ</t>
    </rPh>
    <rPh sb="11" eb="12">
      <t>ガク</t>
    </rPh>
    <phoneticPr fontId="3"/>
  </si>
  <si>
    <t>①</t>
    <phoneticPr fontId="14"/>
  </si>
  <si>
    <t>②＝①×365</t>
    <phoneticPr fontId="14"/>
  </si>
  <si>
    <r>
      <t xml:space="preserve">②÷12
</t>
    </r>
    <r>
      <rPr>
        <sz val="6"/>
        <rFont val="ＭＳ Ｐ明朝"/>
        <family val="1"/>
        <charset val="128"/>
      </rPr>
      <t>(円未満切り上げ)</t>
    </r>
    <rPh sb="6" eb="9">
      <t>エンミマン</t>
    </rPh>
    <rPh sb="9" eb="10">
      <t>キ</t>
    </rPh>
    <rPh sb="11" eb="12">
      <t>ア</t>
    </rPh>
    <phoneticPr fontId="14"/>
  </si>
  <si>
    <t>②×２</t>
    <phoneticPr fontId="14"/>
  </si>
  <si>
    <t>②×３</t>
    <phoneticPr fontId="14"/>
  </si>
  <si>
    <t>②×４</t>
    <phoneticPr fontId="14"/>
  </si>
  <si>
    <t>②×５</t>
    <phoneticPr fontId="14"/>
  </si>
  <si>
    <t>②×６</t>
    <phoneticPr fontId="14"/>
  </si>
  <si>
    <t>②×７</t>
    <phoneticPr fontId="14"/>
  </si>
  <si>
    <t>②×８</t>
    <phoneticPr fontId="14"/>
  </si>
  <si>
    <t>②×９</t>
    <phoneticPr fontId="14"/>
  </si>
  <si>
    <t>②×１０</t>
    <phoneticPr fontId="14"/>
  </si>
  <si>
    <t>②×１１</t>
    <phoneticPr fontId="14"/>
  </si>
  <si>
    <t>※給付基礎日額の ２，０００円、２，５００円、３，０００円 については、家内労働者（その補助者を含む）に限ります。</t>
    <rPh sb="1" eb="3">
      <t>キュウフ</t>
    </rPh>
    <rPh sb="3" eb="7">
      <t>キソニチガク</t>
    </rPh>
    <rPh sb="14" eb="15">
      <t>エン</t>
    </rPh>
    <rPh sb="21" eb="22">
      <t>エン</t>
    </rPh>
    <rPh sb="28" eb="29">
      <t>エン</t>
    </rPh>
    <rPh sb="36" eb="38">
      <t>カナイ</t>
    </rPh>
    <rPh sb="38" eb="41">
      <t>ロウドウシャ</t>
    </rPh>
    <rPh sb="44" eb="46">
      <t>ホジョ</t>
    </rPh>
    <rPh sb="46" eb="47">
      <t>シャ</t>
    </rPh>
    <rPh sb="48" eb="49">
      <t>フク</t>
    </rPh>
    <rPh sb="52" eb="53">
      <t>カギ</t>
    </rPh>
    <phoneticPr fontId="14"/>
  </si>
  <si>
    <t>特別加入者
氏　　　　名</t>
    <rPh sb="0" eb="2">
      <t>トクベツ</t>
    </rPh>
    <rPh sb="2" eb="4">
      <t>カニュウ</t>
    </rPh>
    <rPh sb="4" eb="5">
      <t>シャ</t>
    </rPh>
    <rPh sb="6" eb="7">
      <t>シ</t>
    </rPh>
    <rPh sb="11" eb="12">
      <t>メイ</t>
    </rPh>
    <phoneticPr fontId="3"/>
  </si>
  <si>
    <t>加入
年　月　日</t>
    <rPh sb="0" eb="2">
      <t>カニュウ</t>
    </rPh>
    <rPh sb="3" eb="4">
      <t>ネン</t>
    </rPh>
    <rPh sb="5" eb="6">
      <t>ガツ</t>
    </rPh>
    <rPh sb="7" eb="8">
      <t>ヒ</t>
    </rPh>
    <phoneticPr fontId="3"/>
  </si>
  <si>
    <t>合　　　　　計</t>
    <rPh sb="0" eb="1">
      <t>ゴウ</t>
    </rPh>
    <rPh sb="6" eb="7">
      <t>ケイ</t>
    </rPh>
    <phoneticPr fontId="3"/>
  </si>
  <si>
    <t>月数</t>
    <rPh sb="0" eb="2">
      <t>ツキスウ</t>
    </rPh>
    <phoneticPr fontId="3"/>
  </si>
  <si>
    <t>開始月</t>
    <rPh sb="0" eb="2">
      <t>カイシ</t>
    </rPh>
    <rPh sb="2" eb="3">
      <t>ツキ</t>
    </rPh>
    <phoneticPr fontId="3"/>
  </si>
  <si>
    <t>終了月</t>
    <rPh sb="0" eb="2">
      <t>シュウリョウ</t>
    </rPh>
    <rPh sb="2" eb="3">
      <t>ツキ</t>
    </rPh>
    <phoneticPr fontId="3"/>
  </si>
  <si>
    <t>給付基礎日額</t>
    <rPh sb="0" eb="2">
      <t>キュウフ</t>
    </rPh>
    <rPh sb="2" eb="6">
      <t>キソニチガク</t>
    </rPh>
    <phoneticPr fontId="3"/>
  </si>
  <si>
    <t>スペース</t>
    <phoneticPr fontId="3"/>
  </si>
  <si>
    <t>開始月初日</t>
    <rPh sb="0" eb="2">
      <t>カイシ</t>
    </rPh>
    <rPh sb="2" eb="3">
      <t>ツキ</t>
    </rPh>
    <rPh sb="3" eb="5">
      <t>ショニチ</t>
    </rPh>
    <phoneticPr fontId="3"/>
  </si>
  <si>
    <t>終了月末日</t>
    <rPh sb="0" eb="2">
      <t>シュウリョウ</t>
    </rPh>
    <rPh sb="2" eb="3">
      <t>ツキ</t>
    </rPh>
    <rPh sb="3" eb="5">
      <t>マツジツ</t>
    </rPh>
    <phoneticPr fontId="3"/>
  </si>
  <si>
    <t>加入
月数</t>
    <rPh sb="0" eb="2">
      <t>カニュウ</t>
    </rPh>
    <rPh sb="3" eb="4">
      <t>ツキ</t>
    </rPh>
    <rPh sb="4" eb="5">
      <t>カズ</t>
    </rPh>
    <phoneticPr fontId="3"/>
  </si>
  <si>
    <t>　</t>
    <phoneticPr fontId="3"/>
  </si>
  <si>
    <t>スペース</t>
    <phoneticPr fontId="3"/>
  </si>
  <si>
    <t>労働局用</t>
  </si>
  <si>
    <t>累計</t>
    <rPh sb="0" eb="2">
      <t>ルイケイ</t>
    </rPh>
    <phoneticPr fontId="3"/>
  </si>
  <si>
    <t>小計</t>
    <rPh sb="0" eb="1">
      <t>ショウ</t>
    </rPh>
    <rPh sb="1" eb="2">
      <t>ケイ</t>
    </rPh>
    <phoneticPr fontId="3"/>
  </si>
  <si>
    <t>団体控</t>
    <phoneticPr fontId="3"/>
  </si>
  <si>
    <t>監督署用</t>
  </si>
  <si>
    <t>家内労働者のみ選択可能</t>
    <rPh sb="0" eb="2">
      <t>カナイ</t>
    </rPh>
    <rPh sb="2" eb="5">
      <t>ロウドウシャ</t>
    </rPh>
    <rPh sb="7" eb="9">
      <t>センタク</t>
    </rPh>
    <rPh sb="9" eb="11">
      <t>カノウ</t>
    </rPh>
    <phoneticPr fontId="3"/>
  </si>
  <si>
    <t>団体控</t>
    <phoneticPr fontId="3"/>
  </si>
  <si>
    <t>加入承認日</t>
    <phoneticPr fontId="3"/>
  </si>
  <si>
    <t>加入承認日</t>
    <phoneticPr fontId="3"/>
  </si>
  <si>
    <t>脱退承認日</t>
    <phoneticPr fontId="3"/>
  </si>
  <si>
    <t>脱退承認日</t>
    <phoneticPr fontId="3"/>
  </si>
  <si>
    <t>加入承認日</t>
    <rPh sb="0" eb="2">
      <t>カニュウ</t>
    </rPh>
    <rPh sb="2" eb="4">
      <t>ショウニン</t>
    </rPh>
    <rPh sb="4" eb="5">
      <t>ヒ</t>
    </rPh>
    <phoneticPr fontId="3"/>
  </si>
  <si>
    <t>加入承認日</t>
    <rPh sb="0" eb="2">
      <t>カニュウ</t>
    </rPh>
    <rPh sb="2" eb="4">
      <t>ショウニン</t>
    </rPh>
    <rPh sb="4" eb="5">
      <t>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</si>
</sst>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411]ge\.m\.d;@"/>
    <numFmt numFmtId="177" formatCode="\(#,##0\);[Red]\-#,##0"/>
    <numFmt numFmtId="178" formatCode="0&quot;月分&quot;"/>
    <numFmt numFmtId="179" formatCode="[$-411]ggge&quot;年度確定&quot;;@"/>
    <numFmt numFmtId="180" formatCode="[$-411]ggge&quot;年度概算&quot;;@"/>
    <numFmt numFmtId="181" formatCode="[$-411]ge\.m\.d;;;@"/>
    <numFmt numFmtId="182" formatCode="0_);[Red]\(0\)"/>
    <numFmt numFmtId="183" formatCode="0;;"/>
    <numFmt numFmtId="184" formatCode="#,##0;[Red]\-#,##0;"/>
    <numFmt numFmtId="185" formatCode=";;;@"/>
    <numFmt numFmtId="186" formatCode="0;\-0;;"/>
    <numFmt numFmtId="187" formatCode="0;[Red]\(0\)"/>
    <numFmt numFmtId="188" formatCode="[$-411]ge\.m\.d;;;"/>
  </numFmts>
  <fonts count="5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1"/>
      <color indexed="12"/>
      <name val="ＭＳ Ｐゴシック"/>
      <family val="3"/>
      <charset val="128"/>
    </font>
    <font>
      <sz val="10"/>
      <name val="ＭＳ Ｐ明朝"/>
      <family val="1"/>
      <charset val="128"/>
    </font>
    <font>
      <sz val="11"/>
      <name val="ＭＳ Ｐ明朝"/>
      <family val="1"/>
      <charset val="128"/>
    </font>
    <font>
      <sz val="14"/>
      <name val="ＭＳ Ｐ明朝"/>
      <family val="1"/>
      <charset val="128"/>
    </font>
    <font>
      <sz val="9"/>
      <name val="ＭＳ Ｐ明朝"/>
      <family val="1"/>
      <charset val="128"/>
    </font>
    <font>
      <sz val="11"/>
      <color indexed="53"/>
      <name val="ＭＳ Ｐ明朝"/>
      <family val="1"/>
      <charset val="128"/>
    </font>
    <font>
      <sz val="12"/>
      <color indexed="12"/>
      <name val="ＭＳ Ｐゴシック"/>
      <family val="3"/>
      <charset val="128"/>
    </font>
    <font>
      <b/>
      <sz val="12"/>
      <color indexed="16"/>
      <name val="ＭＳ Ｐゴシック"/>
      <family val="3"/>
      <charset val="128"/>
    </font>
    <font>
      <sz val="6"/>
      <name val="ＭＳ Ｐ明朝"/>
      <family val="1"/>
      <charset val="128"/>
    </font>
    <font>
      <sz val="16"/>
      <name val="ＭＳ Ｐゴシック"/>
      <family val="3"/>
      <charset val="128"/>
    </font>
    <font>
      <sz val="11"/>
      <color indexed="8"/>
      <name val="ＭＳ Ｐ明朝"/>
      <family val="1"/>
      <charset val="128"/>
    </font>
    <font>
      <sz val="10"/>
      <color indexed="8"/>
      <name val="ＭＳ 明朝"/>
      <family val="1"/>
      <charset val="128"/>
    </font>
    <font>
      <sz val="8"/>
      <name val="ＭＳ Ｐ明朝"/>
      <family val="1"/>
      <charset val="128"/>
    </font>
    <font>
      <sz val="14"/>
      <color indexed="12"/>
      <name val="ＭＳ Ｐゴシック"/>
      <family val="3"/>
      <charset val="128"/>
    </font>
    <font>
      <sz val="10"/>
      <color indexed="12"/>
      <name val="ＭＳ Ｐゴシック"/>
      <family val="3"/>
      <charset val="128"/>
    </font>
    <font>
      <sz val="12"/>
      <name val="ＭＳ Ｐゴシック"/>
      <family val="3"/>
      <charset val="128"/>
    </font>
    <font>
      <sz val="12"/>
      <name val="ＭＳ Ｐ明朝"/>
      <family val="1"/>
      <charset val="128"/>
    </font>
    <font>
      <sz val="11"/>
      <color indexed="16"/>
      <name val="ＭＳ Ｐゴシック"/>
      <family val="3"/>
      <charset val="128"/>
    </font>
    <font>
      <sz val="9"/>
      <color indexed="14"/>
      <name val="ＭＳ Ｐ明朝"/>
      <family val="1"/>
      <charset val="128"/>
    </font>
    <font>
      <sz val="11"/>
      <color indexed="17"/>
      <name val="ＭＳ Ｐ明朝"/>
      <family val="1"/>
      <charset val="128"/>
    </font>
    <font>
      <sz val="10"/>
      <color indexed="16"/>
      <name val="ＭＳ Ｐ明朝"/>
      <family val="1"/>
      <charset val="128"/>
    </font>
    <font>
      <sz val="9"/>
      <color indexed="12"/>
      <name val="ＭＳ Ｐ明朝"/>
      <family val="1"/>
      <charset val="128"/>
    </font>
    <font>
      <sz val="9"/>
      <color indexed="17"/>
      <name val="ＭＳ Ｐ明朝"/>
      <family val="1"/>
      <charset val="128"/>
    </font>
    <font>
      <b/>
      <sz val="9"/>
      <color indexed="14"/>
      <name val="ＭＳ Ｐゴシック"/>
      <family val="3"/>
      <charset val="128"/>
    </font>
    <font>
      <b/>
      <sz val="9"/>
      <color indexed="17"/>
      <name val="ＭＳ Ｐゴシック"/>
      <family val="3"/>
      <charset val="128"/>
    </font>
    <font>
      <sz val="8"/>
      <color indexed="52"/>
      <name val="ＭＳ Ｐ明朝"/>
      <family val="1"/>
      <charset val="128"/>
    </font>
    <font>
      <sz val="8"/>
      <color indexed="10"/>
      <name val="ＭＳ Ｐ明朝"/>
      <family val="1"/>
      <charset val="128"/>
    </font>
    <font>
      <sz val="14"/>
      <color indexed="52"/>
      <name val="ＭＳ Ｐ明朝"/>
      <family val="1"/>
      <charset val="128"/>
    </font>
    <font>
      <b/>
      <sz val="9"/>
      <color indexed="10"/>
      <name val="ＭＳ Ｐゴシック"/>
      <family val="3"/>
      <charset val="128"/>
    </font>
    <font>
      <b/>
      <sz val="16"/>
      <name val="ＭＳ Ｐゴシック"/>
      <family val="3"/>
      <charset val="128"/>
    </font>
    <font>
      <sz val="11"/>
      <name val="ＭＳ Ｐゴシック"/>
      <family val="3"/>
      <charset val="128"/>
    </font>
    <font>
      <b/>
      <sz val="9"/>
      <name val="ＭＳ Ｐゴシック"/>
      <family val="3"/>
      <charset val="128"/>
    </font>
    <font>
      <b/>
      <sz val="12"/>
      <name val="ＭＳ Ｐゴシック"/>
      <family val="3"/>
      <charset val="128"/>
    </font>
    <font>
      <sz val="6"/>
      <color indexed="17"/>
      <name val="ＭＳ Ｐゴシック"/>
      <family val="3"/>
      <charset val="128"/>
    </font>
    <font>
      <b/>
      <sz val="11"/>
      <color indexed="10"/>
      <name val="ＭＳ Ｐ明朝"/>
      <family val="1"/>
      <charset val="128"/>
    </font>
    <font>
      <sz val="8"/>
      <color indexed="17"/>
      <name val="ＭＳ Ｐ明朝"/>
      <family val="1"/>
      <charset val="128"/>
    </font>
    <font>
      <sz val="11"/>
      <color indexed="14"/>
      <name val="ＭＳ Ｐゴシック"/>
      <family val="3"/>
      <charset val="128"/>
    </font>
    <font>
      <b/>
      <sz val="14"/>
      <color indexed="10"/>
      <name val="ＭＳ Ｐゴシック"/>
      <family val="3"/>
      <charset val="128"/>
    </font>
    <font>
      <b/>
      <sz val="11"/>
      <color indexed="12"/>
      <name val="ＭＳ Ｐゴシック"/>
      <family val="3"/>
      <charset val="128"/>
    </font>
    <font>
      <b/>
      <sz val="11"/>
      <color indexed="16"/>
      <name val="ＭＳ Ｐゴシック"/>
      <family val="3"/>
      <charset val="128"/>
    </font>
    <font>
      <b/>
      <sz val="11"/>
      <color indexed="20"/>
      <name val="ＭＳ Ｐゴシック"/>
      <family val="3"/>
      <charset val="128"/>
    </font>
    <font>
      <b/>
      <sz val="11"/>
      <name val="ＭＳ Ｐゴシック"/>
      <family val="3"/>
      <charset val="128"/>
    </font>
    <font>
      <sz val="14"/>
      <color rgb="FF0000FF"/>
      <name val="ＭＳ Ｐゴシック"/>
      <family val="3"/>
      <charset val="128"/>
    </font>
    <font>
      <sz val="10"/>
      <color rgb="FF0000FF"/>
      <name val="ＭＳ Ｐゴシック"/>
      <family val="3"/>
      <charset val="128"/>
    </font>
    <font>
      <sz val="12"/>
      <color rgb="FF0000FF"/>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108">
    <border>
      <left/>
      <right/>
      <top/>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hair">
        <color indexed="64"/>
      </bottom>
      <diagonal/>
    </border>
    <border>
      <left style="dashed">
        <color indexed="64"/>
      </left>
      <right style="dashed">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dashed">
        <color indexed="64"/>
      </right>
      <top style="hair">
        <color indexed="64"/>
      </top>
      <bottom style="medium">
        <color indexed="64"/>
      </bottom>
      <diagonal/>
    </border>
    <border>
      <left style="dashed">
        <color indexed="64"/>
      </left>
      <right style="dashed">
        <color indexed="64"/>
      </right>
      <top style="hair">
        <color indexed="64"/>
      </top>
      <bottom style="medium">
        <color indexed="64"/>
      </bottom>
      <diagonal/>
    </border>
    <border>
      <left style="dashed">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dashed">
        <color indexed="64"/>
      </right>
      <top style="medium">
        <color indexed="64"/>
      </top>
      <bottom style="hair">
        <color indexed="64"/>
      </bottom>
      <diagonal/>
    </border>
    <border>
      <left style="dashed">
        <color indexed="64"/>
      </left>
      <right style="dashed">
        <color indexed="64"/>
      </right>
      <top style="medium">
        <color indexed="64"/>
      </top>
      <bottom style="hair">
        <color indexed="64"/>
      </bottom>
      <diagonal/>
    </border>
    <border>
      <left style="dashed">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style="thin">
        <color indexed="53"/>
      </left>
      <right style="thin">
        <color indexed="53"/>
      </right>
      <top style="thin">
        <color indexed="53"/>
      </top>
      <bottom style="dashed">
        <color indexed="53"/>
      </bottom>
      <diagonal/>
    </border>
    <border>
      <left style="thin">
        <color indexed="53"/>
      </left>
      <right style="thin">
        <color indexed="53"/>
      </right>
      <top style="dashed">
        <color indexed="53"/>
      </top>
      <bottom style="dashed">
        <color indexed="53"/>
      </bottom>
      <diagonal/>
    </border>
    <border>
      <left style="thin">
        <color indexed="53"/>
      </left>
      <right style="thin">
        <color indexed="53"/>
      </right>
      <top style="dashed">
        <color indexed="53"/>
      </top>
      <bottom style="thin">
        <color indexed="5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double">
        <color indexed="64"/>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style="thin">
        <color indexed="64"/>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diagonalDown="1">
      <left style="thin">
        <color indexed="64"/>
      </left>
      <right/>
      <top style="thin">
        <color indexed="64"/>
      </top>
      <bottom style="double">
        <color indexed="64"/>
      </bottom>
      <diagonal style="hair">
        <color indexed="64"/>
      </diagonal>
    </border>
    <border diagonalDown="1">
      <left/>
      <right style="thin">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53"/>
      </left>
      <right/>
      <top style="thin">
        <color indexed="53"/>
      </top>
      <bottom style="thin">
        <color indexed="53"/>
      </bottom>
      <diagonal/>
    </border>
    <border>
      <left/>
      <right/>
      <top style="thin">
        <color indexed="53"/>
      </top>
      <bottom style="thin">
        <color indexed="53"/>
      </bottom>
      <diagonal/>
    </border>
    <border>
      <left/>
      <right style="thin">
        <color indexed="53"/>
      </right>
      <top style="thin">
        <color indexed="53"/>
      </top>
      <bottom style="thin">
        <color indexed="53"/>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top/>
      <bottom style="thin">
        <color indexed="64"/>
      </bottom>
      <diagonal style="hair">
        <color indexed="64"/>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8" fillId="0" borderId="0">
      <alignment vertical="center"/>
    </xf>
    <xf numFmtId="0" fontId="1" fillId="0" borderId="0">
      <alignment vertical="center"/>
    </xf>
  </cellStyleXfs>
  <cellXfs count="357">
    <xf numFmtId="0" fontId="0" fillId="0" borderId="0" xfId="0">
      <alignment vertical="center"/>
    </xf>
    <xf numFmtId="0" fontId="8" fillId="0" borderId="0" xfId="0" applyFont="1">
      <alignment vertical="center"/>
    </xf>
    <xf numFmtId="0" fontId="8" fillId="0" borderId="1" xfId="0" applyFont="1" applyBorder="1" applyAlignment="1">
      <alignment vertical="center" shrinkToFit="1"/>
    </xf>
    <xf numFmtId="0" fontId="8" fillId="0" borderId="0" xfId="2">
      <alignment vertical="center"/>
    </xf>
    <xf numFmtId="178" fontId="8" fillId="2" borderId="2" xfId="3" applyNumberFormat="1" applyFont="1" applyFill="1" applyBorder="1" applyAlignment="1">
      <alignment horizontal="center" vertical="center"/>
    </xf>
    <xf numFmtId="178" fontId="8" fillId="2" borderId="3" xfId="3" applyNumberFormat="1" applyFont="1" applyFill="1" applyBorder="1" applyAlignment="1">
      <alignment horizontal="center" vertical="center"/>
    </xf>
    <xf numFmtId="178" fontId="8" fillId="2" borderId="4" xfId="3" applyNumberFormat="1" applyFont="1" applyFill="1" applyBorder="1" applyAlignment="1">
      <alignment horizontal="center" vertical="center"/>
    </xf>
    <xf numFmtId="0" fontId="16" fillId="2" borderId="5" xfId="3" applyFont="1" applyFill="1" applyBorder="1" applyAlignment="1">
      <alignment horizontal="center" vertical="center" shrinkToFit="1"/>
    </xf>
    <xf numFmtId="178" fontId="18" fillId="2" borderId="6" xfId="3" applyNumberFormat="1" applyFont="1" applyFill="1" applyBorder="1" applyAlignment="1">
      <alignment horizontal="center" vertical="center" wrapText="1"/>
    </xf>
    <xf numFmtId="178" fontId="18" fillId="2" borderId="7" xfId="3" applyNumberFormat="1" applyFont="1" applyFill="1" applyBorder="1" applyAlignment="1">
      <alignment horizontal="center" vertical="center"/>
    </xf>
    <xf numFmtId="178" fontId="18" fillId="2" borderId="8" xfId="3" applyNumberFormat="1" applyFont="1" applyFill="1" applyBorder="1" applyAlignment="1">
      <alignment horizontal="center" vertical="center"/>
    </xf>
    <xf numFmtId="38" fontId="5" fillId="0" borderId="9" xfId="1" applyFont="1" applyBorder="1" applyAlignment="1">
      <alignment horizontal="center" vertical="center"/>
    </xf>
    <xf numFmtId="38" fontId="4" fillId="0" borderId="10" xfId="1" applyFont="1" applyBorder="1" applyAlignment="1">
      <alignment horizontal="right" vertical="center"/>
    </xf>
    <xf numFmtId="38" fontId="4" fillId="0" borderId="11" xfId="1" applyFont="1" applyBorder="1" applyAlignment="1">
      <alignment horizontal="right" vertical="center"/>
    </xf>
    <xf numFmtId="38" fontId="4" fillId="0" borderId="12" xfId="1" applyFont="1" applyBorder="1" applyAlignment="1">
      <alignment horizontal="right" vertical="center"/>
    </xf>
    <xf numFmtId="38" fontId="19" fillId="0" borderId="9" xfId="1" applyFont="1" applyBorder="1" applyAlignment="1">
      <alignment horizontal="center" vertical="center"/>
    </xf>
    <xf numFmtId="38" fontId="20" fillId="0" borderId="10" xfId="1" applyFont="1" applyBorder="1" applyAlignment="1">
      <alignment horizontal="right" vertical="center"/>
    </xf>
    <xf numFmtId="38" fontId="20" fillId="0" borderId="11" xfId="1" applyFont="1" applyBorder="1" applyAlignment="1">
      <alignment horizontal="right" vertical="center"/>
    </xf>
    <xf numFmtId="38" fontId="20" fillId="0" borderId="12" xfId="1" applyFont="1" applyBorder="1" applyAlignment="1">
      <alignment horizontal="right" vertical="center"/>
    </xf>
    <xf numFmtId="0" fontId="6" fillId="0" borderId="13" xfId="0" applyFont="1" applyBorder="1" applyAlignment="1" applyProtection="1">
      <alignment horizontal="center" vertical="center" shrinkToFit="1"/>
      <protection locked="0"/>
    </xf>
    <xf numFmtId="177" fontId="9" fillId="0" borderId="14" xfId="1" applyNumberFormat="1" applyFont="1" applyBorder="1" applyAlignment="1">
      <alignment horizontal="center" vertical="center"/>
    </xf>
    <xf numFmtId="177" fontId="7" fillId="0" borderId="15" xfId="1" applyNumberFormat="1" applyFont="1" applyBorder="1" applyAlignment="1">
      <alignment horizontal="right" vertical="center"/>
    </xf>
    <xf numFmtId="177" fontId="7" fillId="0" borderId="16" xfId="1" applyNumberFormat="1" applyFont="1" applyBorder="1" applyAlignment="1">
      <alignment horizontal="right" vertical="center"/>
    </xf>
    <xf numFmtId="177" fontId="7" fillId="0" borderId="17" xfId="1" applyNumberFormat="1" applyFont="1" applyBorder="1" applyAlignment="1">
      <alignment horizontal="right" vertical="center"/>
    </xf>
    <xf numFmtId="177" fontId="9" fillId="0" borderId="18" xfId="1" applyNumberFormat="1" applyFont="1" applyBorder="1" applyAlignment="1">
      <alignment horizontal="center" vertical="center"/>
    </xf>
    <xf numFmtId="177" fontId="7" fillId="0" borderId="19" xfId="1" applyNumberFormat="1" applyFont="1" applyBorder="1" applyAlignment="1">
      <alignment horizontal="right" vertical="center"/>
    </xf>
    <xf numFmtId="177" fontId="7" fillId="0" borderId="20" xfId="1" applyNumberFormat="1" applyFont="1" applyBorder="1" applyAlignment="1">
      <alignment horizontal="right" vertical="center"/>
    </xf>
    <xf numFmtId="177" fontId="7" fillId="0" borderId="21" xfId="1" applyNumberFormat="1" applyFont="1" applyBorder="1" applyAlignment="1">
      <alignment horizontal="right" vertical="center"/>
    </xf>
    <xf numFmtId="177" fontId="9" fillId="0" borderId="22" xfId="1" applyNumberFormat="1" applyFont="1" applyBorder="1" applyAlignment="1">
      <alignment horizontal="center" vertical="center"/>
    </xf>
    <xf numFmtId="177" fontId="7" fillId="0" borderId="23" xfId="1" applyNumberFormat="1" applyFont="1" applyBorder="1" applyAlignment="1">
      <alignment horizontal="right" vertical="center"/>
    </xf>
    <xf numFmtId="177" fontId="7" fillId="0" borderId="24" xfId="1" applyNumberFormat="1" applyFont="1" applyBorder="1" applyAlignment="1">
      <alignment horizontal="right" vertical="center"/>
    </xf>
    <xf numFmtId="177" fontId="7" fillId="0" borderId="25" xfId="1" applyNumberFormat="1" applyFont="1" applyBorder="1" applyAlignment="1">
      <alignment horizontal="right" vertical="center"/>
    </xf>
    <xf numFmtId="38" fontId="19" fillId="0" borderId="26" xfId="1" applyFont="1" applyBorder="1" applyAlignment="1">
      <alignment horizontal="center" vertical="center"/>
    </xf>
    <xf numFmtId="38" fontId="20" fillId="0" borderId="27" xfId="1" applyFont="1" applyBorder="1" applyAlignment="1">
      <alignment horizontal="right" vertical="center"/>
    </xf>
    <xf numFmtId="38" fontId="20" fillId="0" borderId="28" xfId="1" applyFont="1" applyBorder="1" applyAlignment="1">
      <alignment horizontal="right" vertical="center"/>
    </xf>
    <xf numFmtId="38" fontId="20" fillId="0" borderId="29" xfId="1" applyFont="1" applyBorder="1" applyAlignment="1">
      <alignment horizontal="right" vertical="center"/>
    </xf>
    <xf numFmtId="0" fontId="17" fillId="2" borderId="30" xfId="3" applyFont="1" applyFill="1" applyBorder="1" applyAlignment="1">
      <alignment horizontal="center" vertical="center" wrapText="1"/>
    </xf>
    <xf numFmtId="177" fontId="22" fillId="0" borderId="31" xfId="1" applyNumberFormat="1" applyFont="1" applyBorder="1" applyAlignment="1">
      <alignment horizontal="right" vertical="center"/>
    </xf>
    <xf numFmtId="177" fontId="22" fillId="0" borderId="32" xfId="1" applyNumberFormat="1" applyFont="1" applyBorder="1" applyAlignment="1">
      <alignment horizontal="right" vertical="center"/>
    </xf>
    <xf numFmtId="177" fontId="22" fillId="0" borderId="33" xfId="1" applyNumberFormat="1" applyFont="1" applyBorder="1" applyAlignment="1">
      <alignment horizontal="right" vertical="center"/>
    </xf>
    <xf numFmtId="38" fontId="12" fillId="0" borderId="34" xfId="1" applyFont="1" applyBorder="1" applyAlignment="1">
      <alignment horizontal="right" vertical="center"/>
    </xf>
    <xf numFmtId="38" fontId="21" fillId="0" borderId="35" xfId="1" applyFont="1" applyBorder="1" applyAlignment="1">
      <alignment horizontal="right" vertical="center"/>
    </xf>
    <xf numFmtId="38" fontId="12" fillId="0" borderId="35" xfId="1" applyFont="1" applyBorder="1" applyAlignment="1">
      <alignment horizontal="right" vertical="center"/>
    </xf>
    <xf numFmtId="0" fontId="8" fillId="0" borderId="0" xfId="0" applyFont="1" applyAlignment="1">
      <alignment horizontal="center" vertical="center"/>
    </xf>
    <xf numFmtId="0" fontId="25" fillId="0" borderId="0" xfId="0" applyFont="1">
      <alignment vertical="center"/>
    </xf>
    <xf numFmtId="0" fontId="10" fillId="0" borderId="0" xfId="0" applyFont="1" applyAlignment="1">
      <alignment horizontal="center" vertical="center"/>
    </xf>
    <xf numFmtId="176" fontId="10" fillId="0" borderId="0" xfId="0" applyNumberFormat="1" applyFont="1" applyAlignment="1">
      <alignment horizontal="center" vertical="center"/>
    </xf>
    <xf numFmtId="176" fontId="29" fillId="0" borderId="0" xfId="0" applyNumberFormat="1" applyFont="1" applyAlignment="1">
      <alignment horizontal="center" vertical="center"/>
    </xf>
    <xf numFmtId="0" fontId="27" fillId="0" borderId="36" xfId="0" applyFont="1" applyBorder="1" applyAlignment="1">
      <alignment horizontal="center" vertical="center" shrinkToFit="1"/>
    </xf>
    <xf numFmtId="0" fontId="28" fillId="0" borderId="36" xfId="0" applyFont="1" applyBorder="1" applyAlignment="1">
      <alignment horizontal="center" vertical="center" shrinkToFit="1"/>
    </xf>
    <xf numFmtId="176" fontId="29" fillId="0" borderId="0" xfId="0" applyNumberFormat="1" applyFont="1">
      <alignment vertical="center"/>
    </xf>
    <xf numFmtId="0" fontId="30" fillId="0" borderId="0" xfId="0" applyFont="1">
      <alignment vertical="center"/>
    </xf>
    <xf numFmtId="176" fontId="10" fillId="0" borderId="37" xfId="0" applyNumberFormat="1" applyFont="1" applyBorder="1" applyAlignment="1">
      <alignment horizontal="center" vertical="center"/>
    </xf>
    <xf numFmtId="181" fontId="27" fillId="0" borderId="37" xfId="0" applyNumberFormat="1" applyFont="1" applyBorder="1" applyAlignment="1">
      <alignment horizontal="center" vertical="center"/>
    </xf>
    <xf numFmtId="182" fontId="27" fillId="0" borderId="37" xfId="0" applyNumberFormat="1" applyFont="1" applyBorder="1" applyAlignment="1">
      <alignment horizontal="center" vertical="center"/>
    </xf>
    <xf numFmtId="181" fontId="28" fillId="0" borderId="37" xfId="0" applyNumberFormat="1" applyFont="1" applyBorder="1" applyAlignment="1">
      <alignment horizontal="center" vertical="center"/>
    </xf>
    <xf numFmtId="182" fontId="28" fillId="0" borderId="37" xfId="0" applyNumberFormat="1" applyFont="1" applyBorder="1" applyAlignment="1">
      <alignment horizontal="center" vertical="center"/>
    </xf>
    <xf numFmtId="176" fontId="10" fillId="0" borderId="38" xfId="0" applyNumberFormat="1" applyFont="1" applyBorder="1" applyAlignment="1">
      <alignment horizontal="center" vertical="center"/>
    </xf>
    <xf numFmtId="181" fontId="27" fillId="0" borderId="38" xfId="0" applyNumberFormat="1" applyFont="1" applyBorder="1" applyAlignment="1">
      <alignment horizontal="center" vertical="center"/>
    </xf>
    <xf numFmtId="182" fontId="27" fillId="0" borderId="38" xfId="0" applyNumberFormat="1" applyFont="1" applyBorder="1" applyAlignment="1">
      <alignment horizontal="center" vertical="center"/>
    </xf>
    <xf numFmtId="181" fontId="28" fillId="0" borderId="38" xfId="0" applyNumberFormat="1" applyFont="1" applyBorder="1" applyAlignment="1">
      <alignment horizontal="center" vertical="center"/>
    </xf>
    <xf numFmtId="182" fontId="28" fillId="0" borderId="38" xfId="0" applyNumberFormat="1" applyFont="1" applyBorder="1" applyAlignment="1">
      <alignment horizontal="center" vertical="center"/>
    </xf>
    <xf numFmtId="176" fontId="10" fillId="0" borderId="39" xfId="0" applyNumberFormat="1" applyFont="1" applyBorder="1" applyAlignment="1">
      <alignment horizontal="center" vertical="center"/>
    </xf>
    <xf numFmtId="181" fontId="27" fillId="0" borderId="39" xfId="0" applyNumberFormat="1" applyFont="1" applyBorder="1" applyAlignment="1">
      <alignment horizontal="center" vertical="center"/>
    </xf>
    <xf numFmtId="181" fontId="28" fillId="0" borderId="39" xfId="0" applyNumberFormat="1" applyFont="1" applyBorder="1" applyAlignment="1">
      <alignment horizontal="center" vertical="center"/>
    </xf>
    <xf numFmtId="182" fontId="28" fillId="0" borderId="39" xfId="0" applyNumberFormat="1" applyFont="1" applyBorder="1" applyAlignment="1">
      <alignment horizontal="center" vertical="center"/>
    </xf>
    <xf numFmtId="38" fontId="31" fillId="0" borderId="0" xfId="1" applyFont="1">
      <alignment vertical="center"/>
    </xf>
    <xf numFmtId="38" fontId="32" fillId="0" borderId="0" xfId="1" applyFont="1">
      <alignment vertical="center"/>
    </xf>
    <xf numFmtId="0" fontId="6" fillId="0" borderId="40"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locked="0"/>
    </xf>
    <xf numFmtId="38" fontId="33" fillId="0" borderId="0" xfId="1" applyFont="1">
      <alignment vertical="center"/>
    </xf>
    <xf numFmtId="0" fontId="11" fillId="0" borderId="0" xfId="0" applyFont="1" applyAlignment="1">
      <alignment horizontal="left" vertical="center"/>
    </xf>
    <xf numFmtId="176" fontId="30" fillId="0" borderId="0" xfId="0" applyNumberFormat="1" applyFont="1" applyAlignment="1">
      <alignment horizontal="center" vertical="center"/>
    </xf>
    <xf numFmtId="0" fontId="1" fillId="0" borderId="43" xfId="0" applyFont="1" applyBorder="1" applyAlignment="1" applyProtection="1">
      <alignment horizontal="center" vertical="center" shrinkToFit="1"/>
    </xf>
    <xf numFmtId="183" fontId="23" fillId="0" borderId="13" xfId="0" applyNumberFormat="1" applyFont="1" applyBorder="1" applyAlignment="1" applyProtection="1">
      <alignment horizontal="center" vertical="center" shrinkToFit="1"/>
    </xf>
    <xf numFmtId="176" fontId="34" fillId="0" borderId="0" xfId="0" applyNumberFormat="1" applyFont="1" applyAlignment="1">
      <alignment horizontal="center" vertical="center"/>
    </xf>
    <xf numFmtId="0" fontId="14" fillId="0" borderId="44" xfId="0" applyFont="1" applyBorder="1" applyAlignment="1">
      <alignment horizontal="right" vertical="center"/>
    </xf>
    <xf numFmtId="0" fontId="14" fillId="0" borderId="45" xfId="0" applyFont="1" applyBorder="1" applyAlignment="1">
      <alignment horizontal="right" vertical="center"/>
    </xf>
    <xf numFmtId="0" fontId="7" fillId="0" borderId="46" xfId="0" applyFont="1" applyBorder="1" applyAlignment="1">
      <alignment horizontal="center" vertical="center" shrinkToFit="1"/>
    </xf>
    <xf numFmtId="0" fontId="8" fillId="0" borderId="46" xfId="0" applyFont="1" applyBorder="1" applyAlignment="1">
      <alignment horizontal="center" vertical="center" shrinkToFit="1"/>
    </xf>
    <xf numFmtId="182" fontId="27" fillId="0" borderId="39" xfId="0" applyNumberFormat="1" applyFont="1" applyBorder="1" applyAlignment="1">
      <alignment horizontal="center" vertical="center"/>
    </xf>
    <xf numFmtId="176" fontId="6" fillId="0" borderId="47" xfId="0" applyNumberFormat="1" applyFont="1" applyFill="1" applyBorder="1" applyAlignment="1" applyProtection="1">
      <alignment horizontal="center" vertical="center" shrinkToFit="1"/>
      <protection locked="0"/>
    </xf>
    <xf numFmtId="176" fontId="6" fillId="0" borderId="48" xfId="0" applyNumberFormat="1" applyFont="1" applyFill="1" applyBorder="1" applyAlignment="1" applyProtection="1">
      <alignment horizontal="center" vertical="center" shrinkToFit="1"/>
      <protection locked="0"/>
    </xf>
    <xf numFmtId="176" fontId="6" fillId="0" borderId="49" xfId="0" applyNumberFormat="1" applyFont="1" applyFill="1" applyBorder="1" applyAlignment="1" applyProtection="1">
      <alignment horizontal="center" vertical="center" shrinkToFit="1"/>
      <protection locked="0"/>
    </xf>
    <xf numFmtId="0" fontId="8" fillId="0" borderId="0" xfId="0" applyFont="1" applyProtection="1">
      <alignment vertical="center"/>
    </xf>
    <xf numFmtId="0" fontId="8" fillId="0" borderId="1" xfId="0" applyFont="1" applyBorder="1" applyAlignment="1" applyProtection="1">
      <alignment vertical="center" shrinkToFit="1"/>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176" fontId="10" fillId="0" borderId="0" xfId="0" applyNumberFormat="1" applyFont="1" applyAlignment="1" applyProtection="1">
      <alignment horizontal="center" vertical="center"/>
    </xf>
    <xf numFmtId="176" fontId="10" fillId="0" borderId="37" xfId="0" applyNumberFormat="1" applyFont="1" applyBorder="1" applyAlignment="1" applyProtection="1">
      <alignment horizontal="center" vertical="center"/>
    </xf>
    <xf numFmtId="176" fontId="10" fillId="0" borderId="38" xfId="0" applyNumberFormat="1" applyFont="1" applyBorder="1" applyAlignment="1" applyProtection="1">
      <alignment horizontal="center" vertical="center"/>
    </xf>
    <xf numFmtId="176" fontId="10" fillId="0" borderId="39" xfId="0" applyNumberFormat="1" applyFont="1" applyBorder="1" applyAlignment="1" applyProtection="1">
      <alignment horizontal="center" vertical="center"/>
    </xf>
    <xf numFmtId="0" fontId="14" fillId="0" borderId="44" xfId="0" applyFont="1" applyBorder="1" applyAlignment="1" applyProtection="1">
      <alignment horizontal="right" vertical="center"/>
    </xf>
    <xf numFmtId="0" fontId="14" fillId="0" borderId="45" xfId="0" applyFont="1" applyBorder="1" applyAlignment="1" applyProtection="1">
      <alignment horizontal="right" vertical="center"/>
    </xf>
    <xf numFmtId="0" fontId="7" fillId="0" borderId="46" xfId="0" applyFont="1" applyBorder="1" applyAlignment="1" applyProtection="1">
      <alignment horizontal="center" vertical="center" shrinkToFit="1"/>
    </xf>
    <xf numFmtId="0" fontId="8" fillId="0" borderId="46" xfId="0" applyFont="1" applyBorder="1" applyAlignment="1" applyProtection="1">
      <alignment horizontal="center" vertical="center" shrinkToFit="1"/>
    </xf>
    <xf numFmtId="186" fontId="36" fillId="0" borderId="13" xfId="0" applyNumberFormat="1" applyFont="1" applyBorder="1" applyAlignment="1" applyProtection="1">
      <alignment horizontal="center" vertical="center" shrinkToFit="1"/>
    </xf>
    <xf numFmtId="0" fontId="36" fillId="0" borderId="43" xfId="0" applyFont="1" applyBorder="1" applyAlignment="1" applyProtection="1">
      <alignment horizontal="center" vertical="center" shrinkToFit="1"/>
    </xf>
    <xf numFmtId="38" fontId="18" fillId="0" borderId="0" xfId="1" applyFont="1" applyProtection="1">
      <alignment vertical="center"/>
    </xf>
    <xf numFmtId="176" fontId="37" fillId="0" borderId="0" xfId="0" applyNumberFormat="1" applyFont="1" applyAlignment="1" applyProtection="1">
      <alignment horizontal="center" vertical="center"/>
    </xf>
    <xf numFmtId="0" fontId="10" fillId="0" borderId="36" xfId="0" applyFont="1" applyBorder="1" applyAlignment="1" applyProtection="1">
      <alignment horizontal="center" vertical="center" shrinkToFit="1"/>
    </xf>
    <xf numFmtId="176" fontId="37" fillId="0" borderId="0" xfId="0" applyNumberFormat="1" applyFont="1" applyProtection="1">
      <alignment vertical="center"/>
    </xf>
    <xf numFmtId="0" fontId="37" fillId="0" borderId="0" xfId="0" applyFont="1" applyProtection="1">
      <alignment vertical="center"/>
    </xf>
    <xf numFmtId="181" fontId="10" fillId="0" borderId="37" xfId="0" applyNumberFormat="1" applyFont="1" applyBorder="1" applyAlignment="1" applyProtection="1">
      <alignment horizontal="center" vertical="center"/>
    </xf>
    <xf numFmtId="182" fontId="10" fillId="0" borderId="37" xfId="0" applyNumberFormat="1" applyFont="1" applyBorder="1" applyAlignment="1" applyProtection="1">
      <alignment horizontal="center" vertical="center"/>
    </xf>
    <xf numFmtId="181" fontId="10" fillId="0" borderId="38" xfId="0" applyNumberFormat="1" applyFont="1" applyBorder="1" applyAlignment="1" applyProtection="1">
      <alignment horizontal="center" vertical="center"/>
    </xf>
    <xf numFmtId="182" fontId="10" fillId="0" borderId="38" xfId="0" applyNumberFormat="1" applyFont="1" applyBorder="1" applyAlignment="1" applyProtection="1">
      <alignment horizontal="center" vertical="center"/>
    </xf>
    <xf numFmtId="181" fontId="10" fillId="0" borderId="39" xfId="0" applyNumberFormat="1" applyFont="1" applyBorder="1" applyAlignment="1" applyProtection="1">
      <alignment horizontal="center" vertical="center"/>
    </xf>
    <xf numFmtId="182" fontId="10" fillId="0" borderId="39" xfId="0" applyNumberFormat="1" applyFont="1" applyBorder="1" applyAlignment="1" applyProtection="1">
      <alignment horizontal="center" vertical="center"/>
    </xf>
    <xf numFmtId="0" fontId="8" fillId="0" borderId="0" xfId="0" applyFont="1" applyAlignment="1" applyProtection="1">
      <alignment horizontal="left" vertical="center"/>
    </xf>
    <xf numFmtId="183" fontId="36" fillId="0" borderId="13" xfId="0" applyNumberFormat="1" applyFont="1" applyBorder="1" applyAlignment="1" applyProtection="1">
      <alignment horizontal="center" vertical="center" shrinkToFit="1"/>
    </xf>
    <xf numFmtId="57" fontId="40" fillId="0" borderId="0" xfId="0" applyNumberFormat="1" applyFont="1" applyAlignment="1">
      <alignment horizontal="center" vertical="center"/>
    </xf>
    <xf numFmtId="187" fontId="23" fillId="0" borderId="40" xfId="0" applyNumberFormat="1" applyFont="1" applyBorder="1" applyAlignment="1" applyProtection="1">
      <alignment horizontal="center" vertical="center"/>
    </xf>
    <xf numFmtId="187" fontId="23" fillId="0" borderId="41" xfId="0" applyNumberFormat="1" applyFont="1" applyBorder="1" applyAlignment="1" applyProtection="1">
      <alignment horizontal="center" vertical="center"/>
    </xf>
    <xf numFmtId="187" fontId="23" fillId="0" borderId="42" xfId="0" applyNumberFormat="1" applyFont="1" applyBorder="1" applyAlignment="1" applyProtection="1">
      <alignment horizontal="center" vertical="center"/>
    </xf>
    <xf numFmtId="176" fontId="6" fillId="0" borderId="40" xfId="0" applyNumberFormat="1" applyFont="1" applyFill="1" applyBorder="1" applyAlignment="1" applyProtection="1">
      <alignment horizontal="center" vertical="center" shrinkToFit="1"/>
      <protection locked="0"/>
    </xf>
    <xf numFmtId="176" fontId="6" fillId="0" borderId="41" xfId="0" applyNumberFormat="1" applyFont="1" applyFill="1" applyBorder="1" applyAlignment="1" applyProtection="1">
      <alignment horizontal="center" vertical="center" shrinkToFit="1"/>
      <protection locked="0"/>
    </xf>
    <xf numFmtId="176" fontId="6" fillId="0" borderId="42" xfId="0" applyNumberFormat="1" applyFont="1" applyFill="1" applyBorder="1" applyAlignment="1" applyProtection="1">
      <alignment horizontal="center" vertical="center" shrinkToFit="1"/>
      <protection locked="0"/>
    </xf>
    <xf numFmtId="38" fontId="41" fillId="0" borderId="0" xfId="1" applyFont="1">
      <alignment vertical="center"/>
    </xf>
    <xf numFmtId="0" fontId="0" fillId="0" borderId="0" xfId="0" applyAlignment="1">
      <alignment horizontal="center" vertical="center"/>
    </xf>
    <xf numFmtId="0" fontId="42" fillId="0" borderId="0" xfId="0" applyFont="1">
      <alignment vertical="center"/>
    </xf>
    <xf numFmtId="38" fontId="43" fillId="0" borderId="0" xfId="1" applyFont="1">
      <alignment vertical="center"/>
    </xf>
    <xf numFmtId="0" fontId="46" fillId="0" borderId="50" xfId="0" applyFont="1" applyBorder="1" applyAlignment="1" applyProtection="1">
      <alignment horizontal="center" vertical="center"/>
    </xf>
    <xf numFmtId="0" fontId="46" fillId="0" borderId="51" xfId="0" applyFont="1" applyBorder="1" applyAlignment="1" applyProtection="1">
      <alignment horizontal="center" vertical="center"/>
    </xf>
    <xf numFmtId="0" fontId="46" fillId="0" borderId="52" xfId="0" applyFont="1" applyBorder="1" applyAlignment="1" applyProtection="1">
      <alignment horizontal="center" vertical="center"/>
    </xf>
    <xf numFmtId="0" fontId="45" fillId="0" borderId="19" xfId="0" applyFont="1" applyBorder="1" applyAlignment="1" applyProtection="1">
      <alignment horizontal="center" vertical="center"/>
    </xf>
    <xf numFmtId="0" fontId="44" fillId="0" borderId="53" xfId="0" applyFont="1" applyBorder="1" applyAlignment="1" applyProtection="1">
      <alignment horizontal="center" vertical="center"/>
      <protection locked="0"/>
    </xf>
    <xf numFmtId="0" fontId="44" fillId="0" borderId="19" xfId="0" applyFont="1" applyBorder="1" applyAlignment="1" applyProtection="1">
      <alignment horizontal="center" vertical="center"/>
      <protection locked="0"/>
    </xf>
    <xf numFmtId="0" fontId="44" fillId="0" borderId="20" xfId="0" applyFont="1" applyBorder="1" applyAlignment="1" applyProtection="1">
      <alignment horizontal="center" vertical="center"/>
      <protection locked="0"/>
    </xf>
    <xf numFmtId="0" fontId="45" fillId="0" borderId="50" xfId="0" applyFont="1" applyBorder="1" applyAlignment="1" applyProtection="1">
      <alignment horizontal="center" vertical="center"/>
    </xf>
    <xf numFmtId="0" fontId="45" fillId="0" borderId="51" xfId="0" applyFont="1" applyBorder="1" applyAlignment="1" applyProtection="1">
      <alignment horizontal="center" vertical="center"/>
    </xf>
    <xf numFmtId="0" fontId="45" fillId="0" borderId="52" xfId="0" applyFont="1" applyBorder="1" applyAlignment="1" applyProtection="1">
      <alignment horizontal="center" vertical="center"/>
    </xf>
    <xf numFmtId="0" fontId="45" fillId="0" borderId="53" xfId="0" applyFont="1" applyBorder="1" applyAlignment="1" applyProtection="1">
      <alignment horizontal="center" vertical="center"/>
    </xf>
    <xf numFmtId="0" fontId="45" fillId="0" borderId="20" xfId="0" applyFont="1" applyBorder="1" applyAlignment="1" applyProtection="1">
      <alignment horizontal="center" vertical="center"/>
    </xf>
    <xf numFmtId="0" fontId="47" fillId="0" borderId="50" xfId="0" applyFont="1" applyBorder="1" applyAlignment="1" applyProtection="1">
      <alignment horizontal="center" vertical="center"/>
    </xf>
    <xf numFmtId="0" fontId="47" fillId="0" borderId="51" xfId="0" applyFont="1" applyBorder="1" applyAlignment="1" applyProtection="1">
      <alignment horizontal="center" vertical="center"/>
    </xf>
    <xf numFmtId="0" fontId="47" fillId="0" borderId="52" xfId="0" applyFont="1" applyBorder="1" applyAlignment="1" applyProtection="1">
      <alignment horizontal="center" vertical="center"/>
    </xf>
    <xf numFmtId="0" fontId="47" fillId="0" borderId="19" xfId="0" applyFont="1" applyBorder="1" applyAlignment="1" applyProtection="1">
      <alignment horizontal="center" vertical="center"/>
    </xf>
    <xf numFmtId="0" fontId="47" fillId="0" borderId="53" xfId="0" applyFont="1" applyBorder="1" applyAlignment="1" applyProtection="1">
      <alignment horizontal="center" vertical="center"/>
    </xf>
    <xf numFmtId="0" fontId="47" fillId="0" borderId="20" xfId="0" applyFont="1" applyBorder="1" applyAlignment="1" applyProtection="1">
      <alignment horizontal="center" vertical="center"/>
    </xf>
    <xf numFmtId="0" fontId="7" fillId="3" borderId="54" xfId="0" applyFont="1" applyFill="1" applyBorder="1">
      <alignment vertical="center"/>
    </xf>
    <xf numFmtId="0" fontId="14" fillId="3" borderId="54" xfId="0" applyFont="1" applyFill="1" applyBorder="1" applyAlignment="1">
      <alignment horizontal="center" vertical="top" wrapText="1" shrinkToFit="1"/>
    </xf>
    <xf numFmtId="0" fontId="8" fillId="3" borderId="55" xfId="0" applyFont="1" applyFill="1" applyBorder="1">
      <alignment vertical="center"/>
    </xf>
    <xf numFmtId="0" fontId="8" fillId="3" borderId="56" xfId="0" applyFont="1" applyFill="1" applyBorder="1">
      <alignment vertical="center"/>
    </xf>
    <xf numFmtId="183" fontId="36" fillId="0" borderId="40" xfId="0" applyNumberFormat="1" applyFont="1" applyBorder="1" applyAlignment="1" applyProtection="1">
      <alignment horizontal="center" vertical="center" shrinkToFit="1"/>
    </xf>
    <xf numFmtId="187" fontId="36" fillId="0" borderId="41" xfId="0" applyNumberFormat="1" applyFont="1" applyBorder="1" applyAlignment="1" applyProtection="1">
      <alignment horizontal="center" vertical="center"/>
    </xf>
    <xf numFmtId="187" fontId="36" fillId="0" borderId="40" xfId="0" applyNumberFormat="1" applyFont="1" applyBorder="1" applyAlignment="1" applyProtection="1">
      <alignment horizontal="center" vertical="center"/>
    </xf>
    <xf numFmtId="183" fontId="36" fillId="0" borderId="41" xfId="0" applyNumberFormat="1" applyFont="1" applyBorder="1" applyAlignment="1" applyProtection="1">
      <alignment horizontal="center" vertical="center" shrinkToFit="1"/>
    </xf>
    <xf numFmtId="183" fontId="36" fillId="0" borderId="42" xfId="0" applyNumberFormat="1" applyFont="1" applyBorder="1" applyAlignment="1" applyProtection="1">
      <alignment horizontal="center" vertical="center" shrinkToFit="1"/>
    </xf>
    <xf numFmtId="187" fontId="36" fillId="0" borderId="42" xfId="0" applyNumberFormat="1" applyFont="1" applyBorder="1" applyAlignment="1" applyProtection="1">
      <alignment horizontal="center" vertical="center"/>
    </xf>
    <xf numFmtId="185" fontId="36" fillId="0" borderId="41" xfId="0" applyNumberFormat="1" applyFont="1" applyBorder="1" applyAlignment="1" applyProtection="1">
      <alignment horizontal="center" vertical="center" shrinkToFit="1"/>
    </xf>
    <xf numFmtId="188" fontId="36" fillId="0" borderId="48" xfId="0" applyNumberFormat="1" applyFont="1" applyFill="1" applyBorder="1" applyAlignment="1" applyProtection="1">
      <alignment horizontal="center" vertical="center" shrinkToFit="1"/>
    </xf>
    <xf numFmtId="188" fontId="36" fillId="0" borderId="41" xfId="0" applyNumberFormat="1" applyFont="1" applyFill="1" applyBorder="1" applyAlignment="1" applyProtection="1">
      <alignment horizontal="center" vertical="center" shrinkToFit="1"/>
    </xf>
    <xf numFmtId="0" fontId="7" fillId="3" borderId="54" xfId="0" applyFont="1" applyFill="1" applyBorder="1" applyProtection="1">
      <alignment vertical="center"/>
    </xf>
    <xf numFmtId="0" fontId="14" fillId="3" borderId="54" xfId="0" applyFont="1" applyFill="1" applyBorder="1" applyAlignment="1" applyProtection="1">
      <alignment horizontal="center" vertical="top" wrapText="1" shrinkToFit="1"/>
    </xf>
    <xf numFmtId="0" fontId="8" fillId="3" borderId="55" xfId="0" applyFont="1" applyFill="1" applyBorder="1" applyProtection="1">
      <alignment vertical="center"/>
    </xf>
    <xf numFmtId="0" fontId="8" fillId="3" borderId="56" xfId="0" applyFont="1" applyFill="1" applyBorder="1" applyProtection="1">
      <alignment vertical="center"/>
    </xf>
    <xf numFmtId="0" fontId="47" fillId="0" borderId="59" xfId="0" applyFont="1" applyBorder="1" applyAlignment="1" applyProtection="1">
      <alignment horizontal="center" vertical="center"/>
    </xf>
    <xf numFmtId="0" fontId="47" fillId="0" borderId="60" xfId="0" applyFont="1" applyBorder="1" applyAlignment="1" applyProtection="1">
      <alignment horizontal="center" vertical="center"/>
    </xf>
    <xf numFmtId="0" fontId="47" fillId="0" borderId="61" xfId="0" applyFont="1" applyBorder="1" applyAlignment="1" applyProtection="1">
      <alignment horizontal="center" vertical="center"/>
    </xf>
    <xf numFmtId="38" fontId="19" fillId="0" borderId="62" xfId="1" applyFont="1" applyBorder="1" applyAlignment="1">
      <alignment horizontal="center" vertical="center"/>
    </xf>
    <xf numFmtId="38" fontId="20" fillId="0" borderId="63" xfId="1" applyFont="1" applyBorder="1" applyAlignment="1">
      <alignment horizontal="right" vertical="center"/>
    </xf>
    <xf numFmtId="38" fontId="20" fillId="0" borderId="64" xfId="1" applyFont="1" applyBorder="1" applyAlignment="1">
      <alignment horizontal="right" vertical="center"/>
    </xf>
    <xf numFmtId="38" fontId="20" fillId="0" borderId="65" xfId="1" applyFont="1" applyBorder="1" applyAlignment="1">
      <alignment horizontal="right" vertical="center"/>
    </xf>
    <xf numFmtId="38" fontId="12" fillId="0" borderId="66" xfId="1" applyFont="1" applyBorder="1" applyAlignment="1">
      <alignment horizontal="right" vertical="center"/>
    </xf>
    <xf numFmtId="38" fontId="5" fillId="0" borderId="67" xfId="1" applyFont="1" applyBorder="1" applyAlignment="1">
      <alignment horizontal="center" vertical="center"/>
    </xf>
    <xf numFmtId="38" fontId="4" fillId="0" borderId="68" xfId="1" applyFont="1" applyBorder="1" applyAlignment="1">
      <alignment horizontal="right" vertical="center"/>
    </xf>
    <xf numFmtId="38" fontId="4" fillId="0" borderId="69" xfId="1" applyFont="1" applyBorder="1" applyAlignment="1">
      <alignment horizontal="right" vertical="center"/>
    </xf>
    <xf numFmtId="38" fontId="4" fillId="0" borderId="70" xfId="1" applyFont="1" applyBorder="1" applyAlignment="1">
      <alignment horizontal="right" vertical="center"/>
    </xf>
    <xf numFmtId="38" fontId="21" fillId="0" borderId="71" xfId="1" applyFont="1" applyBorder="1" applyAlignment="1">
      <alignment horizontal="right" vertical="center"/>
    </xf>
    <xf numFmtId="38" fontId="48" fillId="0" borderId="9" xfId="1" applyFont="1" applyBorder="1" applyAlignment="1">
      <alignment horizontal="center" vertical="center"/>
    </xf>
    <xf numFmtId="38" fontId="49" fillId="0" borderId="10" xfId="1" applyFont="1" applyBorder="1" applyAlignment="1">
      <alignment horizontal="right" vertical="center"/>
    </xf>
    <xf numFmtId="38" fontId="49" fillId="0" borderId="11" xfId="1" applyFont="1" applyBorder="1" applyAlignment="1">
      <alignment horizontal="right" vertical="center"/>
    </xf>
    <xf numFmtId="38" fontId="49" fillId="0" borderId="12" xfId="1" applyFont="1" applyBorder="1" applyAlignment="1">
      <alignment horizontal="right" vertical="center"/>
    </xf>
    <xf numFmtId="38" fontId="50" fillId="0" borderId="35" xfId="1" applyFont="1" applyBorder="1" applyAlignment="1">
      <alignment horizontal="right" vertical="center"/>
    </xf>
    <xf numFmtId="179" fontId="7" fillId="0" borderId="0" xfId="0" applyNumberFormat="1" applyFont="1" applyAlignment="1">
      <alignment horizontal="left" vertical="center"/>
    </xf>
    <xf numFmtId="0" fontId="8" fillId="3" borderId="52" xfId="0" applyFont="1" applyFill="1" applyBorder="1" applyAlignment="1">
      <alignment horizontal="distributed" vertical="center" wrapText="1" justifyLastLine="1"/>
    </xf>
    <xf numFmtId="0" fontId="8" fillId="3" borderId="72" xfId="0" applyFont="1" applyFill="1" applyBorder="1" applyAlignment="1">
      <alignment horizontal="distributed" vertical="center" wrapText="1" justifyLastLine="1"/>
    </xf>
    <xf numFmtId="180" fontId="7" fillId="0" borderId="0" xfId="0" applyNumberFormat="1" applyFont="1" applyAlignment="1">
      <alignment horizontal="left" vertical="center"/>
    </xf>
    <xf numFmtId="0" fontId="8" fillId="3" borderId="75" xfId="0" applyFont="1" applyFill="1" applyBorder="1" applyAlignment="1">
      <alignment horizontal="distributed" vertical="center" wrapText="1" justifyLastLine="1"/>
    </xf>
    <xf numFmtId="0" fontId="8" fillId="3" borderId="76" xfId="0" applyFont="1" applyFill="1" applyBorder="1" applyAlignment="1">
      <alignment horizontal="distributed" vertical="center" wrapText="1" justifyLastLine="1"/>
    </xf>
    <xf numFmtId="179" fontId="7" fillId="0" borderId="0" xfId="0" applyNumberFormat="1" applyFont="1" applyAlignment="1" applyProtection="1">
      <alignment horizontal="left" vertical="center"/>
    </xf>
    <xf numFmtId="0" fontId="8" fillId="3" borderId="52" xfId="0" applyFont="1" applyFill="1" applyBorder="1" applyAlignment="1" applyProtection="1">
      <alignment horizontal="distributed" vertical="center" wrapText="1" justifyLastLine="1"/>
    </xf>
    <xf numFmtId="0" fontId="8" fillId="3" borderId="72" xfId="0" applyFont="1" applyFill="1" applyBorder="1" applyAlignment="1" applyProtection="1">
      <alignment horizontal="distributed" vertical="center" wrapText="1" justifyLastLine="1"/>
    </xf>
    <xf numFmtId="180" fontId="7" fillId="0" borderId="0" xfId="0" applyNumberFormat="1" applyFont="1" applyAlignment="1" applyProtection="1">
      <alignment horizontal="left" vertical="center"/>
    </xf>
    <xf numFmtId="0" fontId="8" fillId="3" borderId="75" xfId="0" applyFont="1" applyFill="1" applyBorder="1" applyAlignment="1" applyProtection="1">
      <alignment horizontal="distributed" vertical="center" wrapText="1" justifyLastLine="1"/>
    </xf>
    <xf numFmtId="0" fontId="8" fillId="3" borderId="76" xfId="0" applyFont="1" applyFill="1" applyBorder="1" applyAlignment="1" applyProtection="1">
      <alignment horizontal="distributed" vertical="center" wrapText="1" justifyLastLine="1"/>
    </xf>
    <xf numFmtId="0" fontId="6" fillId="0" borderId="57"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shrinkToFit="1"/>
      <protection locked="0"/>
    </xf>
    <xf numFmtId="0" fontId="6" fillId="0" borderId="58" xfId="0" applyFont="1" applyBorder="1" applyAlignment="1" applyProtection="1">
      <alignment horizontal="center" vertical="center" shrinkToFit="1"/>
      <protection locked="0"/>
    </xf>
    <xf numFmtId="185" fontId="36" fillId="0" borderId="48" xfId="0" applyNumberFormat="1" applyFont="1" applyBorder="1" applyAlignment="1" applyProtection="1">
      <alignment horizontal="center" vertical="center" shrinkToFit="1"/>
    </xf>
    <xf numFmtId="179" fontId="7" fillId="0" borderId="0" xfId="0" applyNumberFormat="1" applyFont="1" applyAlignment="1">
      <alignment horizontal="left" vertical="center"/>
    </xf>
    <xf numFmtId="0" fontId="35" fillId="0" borderId="0" xfId="0" applyFont="1" applyAlignment="1">
      <alignment horizontal="left" vertical="center"/>
    </xf>
    <xf numFmtId="0" fontId="15" fillId="0" borderId="0" xfId="0" applyFont="1" applyAlignment="1">
      <alignment horizontal="left" vertical="center"/>
    </xf>
    <xf numFmtId="38" fontId="6" fillId="0" borderId="48" xfId="1" applyFont="1" applyBorder="1" applyAlignment="1" applyProtection="1">
      <alignment horizontal="right" vertical="center"/>
      <protection locked="0"/>
    </xf>
    <xf numFmtId="38" fontId="6" fillId="0" borderId="77" xfId="1" applyFont="1" applyBorder="1" applyAlignment="1" applyProtection="1">
      <alignment horizontal="right" vertical="center"/>
      <protection locked="0"/>
    </xf>
    <xf numFmtId="0" fontId="8" fillId="0" borderId="0" xfId="0" applyFont="1" applyAlignment="1">
      <alignment horizontal="center" vertical="center"/>
    </xf>
    <xf numFmtId="0" fontId="7" fillId="0" borderId="13" xfId="0" applyFont="1" applyBorder="1" applyAlignment="1">
      <alignment horizontal="distributed" vertical="center" justifyLastLine="1" shrinkToFit="1"/>
    </xf>
    <xf numFmtId="0" fontId="7" fillId="0" borderId="43" xfId="0" applyFont="1" applyBorder="1" applyAlignment="1">
      <alignment horizontal="center" vertical="center" shrinkToFit="1"/>
    </xf>
    <xf numFmtId="0" fontId="7" fillId="0" borderId="1" xfId="0" applyFont="1" applyBorder="1" applyAlignment="1">
      <alignment horizontal="center" vertical="center" shrinkToFit="1"/>
    </xf>
    <xf numFmtId="184" fontId="13" fillId="0" borderId="73" xfId="1" applyNumberFormat="1" applyFont="1" applyBorder="1" applyAlignment="1" applyProtection="1">
      <alignment horizontal="right" vertical="center" shrinkToFit="1"/>
    </xf>
    <xf numFmtId="184" fontId="13" fillId="0" borderId="74" xfId="1" applyNumberFormat="1" applyFont="1" applyBorder="1" applyAlignment="1" applyProtection="1">
      <alignment horizontal="right" vertical="center" shrinkToFit="1"/>
    </xf>
    <xf numFmtId="0" fontId="8" fillId="3" borderId="78" xfId="0" applyFont="1" applyFill="1" applyBorder="1" applyAlignment="1">
      <alignment horizontal="distributed" vertical="center" justifyLastLine="1"/>
    </xf>
    <xf numFmtId="0" fontId="8" fillId="3" borderId="79" xfId="0" applyFont="1" applyFill="1" applyBorder="1" applyAlignment="1">
      <alignment horizontal="distributed" vertical="center" justifyLastLine="1"/>
    </xf>
    <xf numFmtId="0" fontId="8" fillId="3" borderId="80" xfId="0" applyFont="1" applyFill="1" applyBorder="1" applyAlignment="1">
      <alignment horizontal="distributed" vertical="center" justifyLastLine="1"/>
    </xf>
    <xf numFmtId="0" fontId="8" fillId="3" borderId="81" xfId="0" applyFont="1" applyFill="1" applyBorder="1" applyAlignment="1">
      <alignment vertical="center"/>
    </xf>
    <xf numFmtId="0" fontId="8" fillId="3" borderId="82" xfId="0" applyFont="1" applyFill="1" applyBorder="1" applyAlignment="1">
      <alignment vertical="center"/>
    </xf>
    <xf numFmtId="184" fontId="13" fillId="0" borderId="78" xfId="1" applyNumberFormat="1" applyFont="1" applyBorder="1" applyAlignment="1" applyProtection="1">
      <alignment horizontal="right" vertical="center" shrinkToFit="1"/>
    </xf>
    <xf numFmtId="184" fontId="13" fillId="0" borderId="79" xfId="1" applyNumberFormat="1" applyFont="1" applyBorder="1" applyAlignment="1" applyProtection="1">
      <alignment horizontal="right" vertical="center" shrinkToFit="1"/>
    </xf>
    <xf numFmtId="0" fontId="8" fillId="3" borderId="83" xfId="0" applyFont="1" applyFill="1" applyBorder="1" applyAlignment="1">
      <alignment vertical="center"/>
    </xf>
    <xf numFmtId="0" fontId="8" fillId="3" borderId="73" xfId="0" applyFont="1" applyFill="1" applyBorder="1" applyAlignment="1">
      <alignment horizontal="distributed" vertical="center" justifyLastLine="1"/>
    </xf>
    <xf numFmtId="0" fontId="8" fillId="3" borderId="74" xfId="0" applyFont="1" applyFill="1" applyBorder="1" applyAlignment="1">
      <alignment horizontal="distributed" vertical="center" justifyLastLine="1"/>
    </xf>
    <xf numFmtId="0" fontId="8" fillId="3" borderId="44" xfId="0" applyFont="1" applyFill="1" applyBorder="1" applyAlignment="1">
      <alignment horizontal="distributed" vertical="center" justifyLastLine="1"/>
    </xf>
    <xf numFmtId="0" fontId="8" fillId="3" borderId="84" xfId="0" applyFont="1" applyFill="1" applyBorder="1" applyAlignment="1">
      <alignment vertical="center"/>
    </xf>
    <xf numFmtId="0" fontId="8" fillId="3" borderId="85" xfId="0" applyFont="1" applyFill="1" applyBorder="1" applyAlignment="1">
      <alignment vertical="center"/>
    </xf>
    <xf numFmtId="0" fontId="8" fillId="3" borderId="86" xfId="0" applyFont="1" applyFill="1" applyBorder="1" applyAlignment="1">
      <alignment vertical="center"/>
    </xf>
    <xf numFmtId="38" fontId="23" fillId="0" borderId="48" xfId="1" applyFont="1" applyBorder="1" applyAlignment="1" applyProtection="1">
      <alignment horizontal="right" vertical="center"/>
    </xf>
    <xf numFmtId="38" fontId="23" fillId="0" borderId="89" xfId="1" applyFont="1" applyBorder="1" applyAlignment="1" applyProtection="1">
      <alignment horizontal="right" vertical="center"/>
    </xf>
    <xf numFmtId="38" fontId="23" fillId="0" borderId="77" xfId="1" applyFont="1" applyBorder="1" applyAlignment="1" applyProtection="1">
      <alignment horizontal="right" vertical="center"/>
    </xf>
    <xf numFmtId="38" fontId="6" fillId="0" borderId="89" xfId="1" applyFont="1" applyBorder="1" applyAlignment="1" applyProtection="1">
      <alignment horizontal="right" vertical="center"/>
      <protection locked="0"/>
    </xf>
    <xf numFmtId="0" fontId="8" fillId="3" borderId="13" xfId="0" applyFont="1" applyFill="1" applyBorder="1" applyAlignment="1">
      <alignment horizontal="distributed" vertical="top" justifyLastLine="1"/>
    </xf>
    <xf numFmtId="0" fontId="8" fillId="3" borderId="43" xfId="0" applyFont="1" applyFill="1" applyBorder="1" applyAlignment="1">
      <alignment horizontal="distributed" vertical="top" justifyLastLine="1"/>
    </xf>
    <xf numFmtId="0" fontId="8" fillId="3" borderId="1" xfId="0" applyFont="1" applyFill="1" applyBorder="1" applyAlignment="1">
      <alignment horizontal="distributed" vertical="top" justifyLastLine="1"/>
    </xf>
    <xf numFmtId="38" fontId="23" fillId="0" borderId="47" xfId="1" applyFont="1" applyBorder="1" applyAlignment="1" applyProtection="1">
      <alignment horizontal="right" vertical="center"/>
    </xf>
    <xf numFmtId="38" fontId="23" fillId="0" borderId="90" xfId="1" applyFont="1" applyBorder="1" applyAlignment="1" applyProtection="1">
      <alignment horizontal="right" vertical="center"/>
    </xf>
    <xf numFmtId="38" fontId="23" fillId="0" borderId="91" xfId="1" applyFont="1" applyBorder="1" applyAlignment="1" applyProtection="1">
      <alignment horizontal="right" vertical="center"/>
    </xf>
    <xf numFmtId="0" fontId="7" fillId="3" borderId="52" xfId="0" applyFont="1" applyFill="1" applyBorder="1" applyAlignment="1">
      <alignment horizontal="distributed" vertical="center" wrapText="1" justifyLastLine="1"/>
    </xf>
    <xf numFmtId="0" fontId="7" fillId="3" borderId="72" xfId="0" applyFont="1" applyFill="1" applyBorder="1" applyAlignment="1">
      <alignment horizontal="distributed" vertical="center" wrapText="1" justifyLastLine="1"/>
    </xf>
    <xf numFmtId="0" fontId="8" fillId="3" borderId="52" xfId="0" applyFont="1" applyFill="1" applyBorder="1" applyAlignment="1">
      <alignment horizontal="distributed" vertical="center" wrapText="1" justifyLastLine="1"/>
    </xf>
    <xf numFmtId="0" fontId="8" fillId="3" borderId="72" xfId="0" applyFont="1" applyFill="1" applyBorder="1" applyAlignment="1">
      <alignment horizontal="distributed" vertical="center" wrapText="1" justifyLastLine="1"/>
    </xf>
    <xf numFmtId="0" fontId="8" fillId="3" borderId="13" xfId="0" applyFont="1" applyFill="1" applyBorder="1" applyAlignment="1">
      <alignment horizontal="distributed" vertical="center" justifyLastLine="1"/>
    </xf>
    <xf numFmtId="0" fontId="8" fillId="3" borderId="43" xfId="0" applyFont="1" applyFill="1" applyBorder="1" applyAlignment="1">
      <alignment horizontal="distributed" vertical="center" justifyLastLine="1"/>
    </xf>
    <xf numFmtId="0" fontId="8" fillId="3" borderId="1" xfId="0" applyFont="1" applyFill="1" applyBorder="1" applyAlignment="1">
      <alignment horizontal="distributed" vertical="center" justifyLastLine="1"/>
    </xf>
    <xf numFmtId="179" fontId="26" fillId="3" borderId="13" xfId="0" applyNumberFormat="1" applyFont="1" applyFill="1" applyBorder="1" applyAlignment="1">
      <alignment horizontal="distributed" vertical="center" justifyLastLine="1"/>
    </xf>
    <xf numFmtId="179" fontId="26" fillId="3" borderId="43" xfId="0" applyNumberFormat="1" applyFont="1" applyFill="1" applyBorder="1" applyAlignment="1">
      <alignment horizontal="distributed" vertical="center" justifyLastLine="1"/>
    </xf>
    <xf numFmtId="179" fontId="26" fillId="3" borderId="1" xfId="0" applyNumberFormat="1" applyFont="1" applyFill="1" applyBorder="1" applyAlignment="1">
      <alignment horizontal="distributed" vertical="center" justifyLastLine="1"/>
    </xf>
    <xf numFmtId="180" fontId="26" fillId="3" borderId="13" xfId="0" applyNumberFormat="1" applyFont="1" applyFill="1" applyBorder="1" applyAlignment="1">
      <alignment horizontal="distributed" vertical="center" justifyLastLine="1"/>
    </xf>
    <xf numFmtId="180" fontId="26" fillId="3" borderId="43" xfId="0" applyNumberFormat="1" applyFont="1" applyFill="1" applyBorder="1" applyAlignment="1">
      <alignment horizontal="distributed" vertical="center" justifyLastLine="1"/>
    </xf>
    <xf numFmtId="180" fontId="26" fillId="3" borderId="1" xfId="0" applyNumberFormat="1" applyFont="1" applyFill="1" applyBorder="1" applyAlignment="1">
      <alignment horizontal="distributed" vertical="center" justifyLastLine="1"/>
    </xf>
    <xf numFmtId="179" fontId="27" fillId="0" borderId="92" xfId="0" applyNumberFormat="1" applyFont="1" applyBorder="1" applyAlignment="1">
      <alignment horizontal="distributed" vertical="center" justifyLastLine="1"/>
    </xf>
    <xf numFmtId="179" fontId="27" fillId="0" borderId="93" xfId="0" applyNumberFormat="1" applyFont="1" applyBorder="1" applyAlignment="1">
      <alignment horizontal="distributed" vertical="center" justifyLastLine="1"/>
    </xf>
    <xf numFmtId="179" fontId="27" fillId="0" borderId="94" xfId="0" applyNumberFormat="1" applyFont="1" applyBorder="1" applyAlignment="1">
      <alignment horizontal="distributed" vertical="center" justifyLastLine="1"/>
    </xf>
    <xf numFmtId="180" fontId="28" fillId="0" borderId="92" xfId="0" applyNumberFormat="1" applyFont="1" applyBorder="1" applyAlignment="1">
      <alignment horizontal="distributed" vertical="center" justifyLastLine="1"/>
    </xf>
    <xf numFmtId="180" fontId="28" fillId="0" borderId="93" xfId="0" applyNumberFormat="1" applyFont="1" applyBorder="1" applyAlignment="1">
      <alignment horizontal="distributed" vertical="center" justifyLastLine="1"/>
    </xf>
    <xf numFmtId="180" fontId="28" fillId="0" borderId="94" xfId="0" applyNumberFormat="1" applyFont="1" applyBorder="1" applyAlignment="1">
      <alignment horizontal="distributed" vertical="center" justifyLastLine="1"/>
    </xf>
    <xf numFmtId="0" fontId="8" fillId="3" borderId="75" xfId="0" applyFont="1" applyFill="1" applyBorder="1" applyAlignment="1">
      <alignment horizontal="center" vertical="center" wrapText="1"/>
    </xf>
    <xf numFmtId="0" fontId="8" fillId="3" borderId="95"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0" borderId="43" xfId="0" applyFont="1" applyBorder="1" applyAlignment="1">
      <alignment vertical="center" shrinkToFit="1"/>
    </xf>
    <xf numFmtId="180" fontId="7" fillId="0" borderId="0" xfId="0" applyNumberFormat="1" applyFont="1" applyAlignment="1">
      <alignment horizontal="left" vertical="center"/>
    </xf>
    <xf numFmtId="0" fontId="8" fillId="3" borderId="96"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8" fillId="3" borderId="54" xfId="0" applyFont="1" applyFill="1" applyBorder="1" applyAlignment="1">
      <alignment horizontal="distributed" vertical="center" justifyLastLine="1"/>
    </xf>
    <xf numFmtId="179" fontId="27" fillId="0" borderId="36" xfId="0" applyNumberFormat="1" applyFont="1" applyBorder="1" applyAlignment="1">
      <alignment horizontal="distributed" vertical="center" justifyLastLine="1"/>
    </xf>
    <xf numFmtId="180" fontId="28" fillId="0" borderId="36" xfId="0" applyNumberFormat="1" applyFont="1" applyBorder="1" applyAlignment="1">
      <alignment horizontal="distributed" vertical="center" justifyLastLine="1"/>
    </xf>
    <xf numFmtId="0" fontId="8" fillId="3" borderId="54" xfId="0" applyFont="1" applyFill="1" applyBorder="1" applyAlignment="1">
      <alignment horizontal="distributed" vertical="center" wrapText="1" justifyLastLine="1"/>
    </xf>
    <xf numFmtId="0" fontId="8" fillId="3" borderId="75" xfId="0" applyFont="1" applyFill="1" applyBorder="1" applyAlignment="1">
      <alignment horizontal="distributed" vertical="center" wrapText="1" justifyLastLine="1"/>
    </xf>
    <xf numFmtId="0" fontId="8" fillId="3" borderId="76" xfId="0" applyFont="1" applyFill="1" applyBorder="1" applyAlignment="1">
      <alignment horizontal="distributed" vertical="center" wrapText="1" justifyLastLine="1"/>
    </xf>
    <xf numFmtId="0" fontId="8" fillId="3" borderId="54" xfId="0" applyFont="1" applyFill="1" applyBorder="1" applyAlignment="1">
      <alignment horizontal="distributed" vertical="top" justifyLastLine="1"/>
    </xf>
    <xf numFmtId="0" fontId="8" fillId="3" borderId="76" xfId="0" applyFont="1" applyFill="1" applyBorder="1" applyAlignment="1">
      <alignment horizontal="distributed" vertical="center" justifyLastLine="1"/>
    </xf>
    <xf numFmtId="0" fontId="8" fillId="3" borderId="98" xfId="0" applyFont="1" applyFill="1" applyBorder="1" applyAlignment="1">
      <alignment horizontal="distributed" vertical="center" justifyLastLine="1"/>
    </xf>
    <xf numFmtId="0" fontId="8" fillId="3" borderId="99" xfId="0" applyFont="1" applyFill="1" applyBorder="1" applyAlignment="1">
      <alignment vertical="center"/>
    </xf>
    <xf numFmtId="0" fontId="8" fillId="3" borderId="100" xfId="0" applyFont="1" applyFill="1" applyBorder="1" applyAlignment="1">
      <alignment vertical="center"/>
    </xf>
    <xf numFmtId="184" fontId="13" fillId="0" borderId="76" xfId="1" applyNumberFormat="1" applyFont="1" applyBorder="1" applyAlignment="1" applyProtection="1">
      <alignment horizontal="right" vertical="center" shrinkToFit="1"/>
    </xf>
    <xf numFmtId="184" fontId="13" fillId="0" borderId="98" xfId="1" applyNumberFormat="1" applyFont="1" applyBorder="1" applyAlignment="1" applyProtection="1">
      <alignment horizontal="right" vertical="center" shrinkToFit="1"/>
    </xf>
    <xf numFmtId="0" fontId="8" fillId="3" borderId="101" xfId="0" applyFont="1" applyFill="1" applyBorder="1" applyAlignment="1">
      <alignment vertical="center"/>
    </xf>
    <xf numFmtId="0" fontId="8" fillId="0" borderId="43" xfId="0" applyFont="1" applyBorder="1" applyAlignment="1">
      <alignment horizontal="center" vertical="center" shrinkToFit="1"/>
    </xf>
    <xf numFmtId="0" fontId="8" fillId="0" borderId="1" xfId="0" applyFont="1" applyBorder="1" applyAlignment="1">
      <alignment horizontal="center" vertical="center" shrinkToFit="1"/>
    </xf>
    <xf numFmtId="180" fontId="7" fillId="3" borderId="13" xfId="0" applyNumberFormat="1" applyFont="1" applyFill="1" applyBorder="1" applyAlignment="1">
      <alignment horizontal="distributed" vertical="center" justifyLastLine="1"/>
    </xf>
    <xf numFmtId="180" fontId="7" fillId="3" borderId="43" xfId="0" applyNumberFormat="1" applyFont="1" applyFill="1" applyBorder="1" applyAlignment="1">
      <alignment horizontal="distributed" vertical="center" justifyLastLine="1"/>
    </xf>
    <xf numFmtId="180" fontId="7" fillId="3" borderId="1" xfId="0" applyNumberFormat="1" applyFont="1" applyFill="1" applyBorder="1" applyAlignment="1">
      <alignment horizontal="distributed" vertical="center" justifyLastLine="1"/>
    </xf>
    <xf numFmtId="179" fontId="7" fillId="3" borderId="13" xfId="0" applyNumberFormat="1" applyFont="1" applyFill="1" applyBorder="1" applyAlignment="1">
      <alignment horizontal="distributed" vertical="center" justifyLastLine="1"/>
    </xf>
    <xf numFmtId="179" fontId="7" fillId="3" borderId="43" xfId="0" applyNumberFormat="1" applyFont="1" applyFill="1" applyBorder="1" applyAlignment="1">
      <alignment horizontal="distributed" vertical="center" justifyLastLine="1"/>
    </xf>
    <xf numFmtId="179" fontId="7" fillId="3" borderId="1" xfId="0" applyNumberFormat="1" applyFont="1" applyFill="1" applyBorder="1" applyAlignment="1">
      <alignment horizontal="distributed" vertical="center" justifyLastLine="1"/>
    </xf>
    <xf numFmtId="179" fontId="7" fillId="0" borderId="0" xfId="0" applyNumberFormat="1" applyFont="1" applyAlignment="1" applyProtection="1">
      <alignment horizontal="left" vertical="center"/>
    </xf>
    <xf numFmtId="0" fontId="35" fillId="0" borderId="0" xfId="0" applyFont="1" applyAlignment="1" applyProtection="1">
      <alignment horizontal="left" vertical="center"/>
    </xf>
    <xf numFmtId="0" fontId="15" fillId="0" borderId="0" xfId="0" applyFont="1" applyAlignment="1" applyProtection="1">
      <alignment horizontal="left" vertical="center"/>
    </xf>
    <xf numFmtId="184" fontId="36" fillId="0" borderId="48" xfId="1" applyNumberFormat="1" applyFont="1" applyBorder="1" applyAlignment="1" applyProtection="1">
      <alignment horizontal="right" vertical="center"/>
    </xf>
    <xf numFmtId="184" fontId="36" fillId="0" borderId="77" xfId="1" applyNumberFormat="1" applyFont="1" applyBorder="1" applyAlignment="1" applyProtection="1">
      <alignment horizontal="right" vertical="center"/>
    </xf>
    <xf numFmtId="0" fontId="8" fillId="0" borderId="0" xfId="0" applyFont="1" applyAlignment="1" applyProtection="1">
      <alignment horizontal="center" vertical="center"/>
    </xf>
    <xf numFmtId="0" fontId="7" fillId="0" borderId="13" xfId="0" applyFont="1" applyBorder="1" applyAlignment="1" applyProtection="1">
      <alignment horizontal="distributed" vertical="center" justifyLastLine="1" shrinkToFit="1"/>
    </xf>
    <xf numFmtId="0" fontId="7" fillId="0" borderId="43" xfId="0" applyFont="1" applyBorder="1" applyAlignment="1" applyProtection="1">
      <alignment horizontal="center" vertical="center" shrinkToFit="1"/>
    </xf>
    <xf numFmtId="0" fontId="7" fillId="0" borderId="1" xfId="0" applyFont="1" applyBorder="1" applyAlignment="1" applyProtection="1">
      <alignment horizontal="center" vertical="center" shrinkToFit="1"/>
    </xf>
    <xf numFmtId="184" fontId="38" fillId="0" borderId="73" xfId="1" applyNumberFormat="1" applyFont="1" applyBorder="1" applyAlignment="1" applyProtection="1">
      <alignment horizontal="right" vertical="center" shrinkToFit="1"/>
    </xf>
    <xf numFmtId="184" fontId="38" fillId="0" borderId="74" xfId="1" applyNumberFormat="1" applyFont="1" applyBorder="1" applyAlignment="1" applyProtection="1">
      <alignment horizontal="right" vertical="center" shrinkToFit="1"/>
    </xf>
    <xf numFmtId="0" fontId="8" fillId="3" borderId="76" xfId="0" applyFont="1" applyFill="1" applyBorder="1" applyAlignment="1" applyProtection="1">
      <alignment horizontal="distributed" vertical="center" justifyLastLine="1"/>
    </xf>
    <xf numFmtId="0" fontId="8" fillId="3" borderId="98" xfId="0" applyFont="1" applyFill="1" applyBorder="1" applyAlignment="1" applyProtection="1">
      <alignment horizontal="distributed" vertical="center" justifyLastLine="1"/>
    </xf>
    <xf numFmtId="0" fontId="8" fillId="3" borderId="99" xfId="0" applyFont="1" applyFill="1" applyBorder="1" applyAlignment="1" applyProtection="1">
      <alignment vertical="center"/>
    </xf>
    <xf numFmtId="0" fontId="8" fillId="3" borderId="100" xfId="0" applyFont="1" applyFill="1" applyBorder="1" applyAlignment="1" applyProtection="1">
      <alignment vertical="center"/>
    </xf>
    <xf numFmtId="184" fontId="38" fillId="0" borderId="76" xfId="1" applyNumberFormat="1" applyFont="1" applyBorder="1" applyAlignment="1" applyProtection="1">
      <alignment horizontal="right" vertical="center" shrinkToFit="1"/>
    </xf>
    <xf numFmtId="184" fontId="38" fillId="0" borderId="98" xfId="1" applyNumberFormat="1" applyFont="1" applyBorder="1" applyAlignment="1" applyProtection="1">
      <alignment horizontal="right" vertical="center" shrinkToFit="1"/>
    </xf>
    <xf numFmtId="0" fontId="8" fillId="3" borderId="101" xfId="0" applyFont="1" applyFill="1" applyBorder="1" applyAlignment="1" applyProtection="1">
      <alignment vertical="center"/>
    </xf>
    <xf numFmtId="0" fontId="8" fillId="3" borderId="73" xfId="0" applyFont="1" applyFill="1" applyBorder="1" applyAlignment="1" applyProtection="1">
      <alignment horizontal="distributed" vertical="center" justifyLastLine="1"/>
    </xf>
    <xf numFmtId="0" fontId="8" fillId="3" borderId="74" xfId="0" applyFont="1" applyFill="1" applyBorder="1" applyAlignment="1" applyProtection="1">
      <alignment horizontal="distributed" vertical="center" justifyLastLine="1"/>
    </xf>
    <xf numFmtId="0" fontId="8" fillId="3" borderId="84" xfId="0" applyFont="1" applyFill="1" applyBorder="1" applyAlignment="1" applyProtection="1">
      <alignment vertical="center"/>
    </xf>
    <xf numFmtId="0" fontId="8" fillId="3" borderId="85" xfId="0" applyFont="1" applyFill="1" applyBorder="1" applyAlignment="1" applyProtection="1">
      <alignment vertical="center"/>
    </xf>
    <xf numFmtId="0" fontId="8" fillId="3" borderId="86" xfId="0" applyFont="1" applyFill="1" applyBorder="1" applyAlignment="1" applyProtection="1">
      <alignment vertical="center"/>
    </xf>
    <xf numFmtId="38" fontId="36" fillId="0" borderId="49" xfId="1" applyFont="1" applyBorder="1" applyAlignment="1" applyProtection="1">
      <alignment horizontal="right" vertical="center"/>
    </xf>
    <xf numFmtId="38" fontId="36" fillId="0" borderId="87" xfId="1" applyFont="1" applyBorder="1" applyAlignment="1" applyProtection="1">
      <alignment horizontal="right" vertical="center"/>
    </xf>
    <xf numFmtId="38" fontId="36" fillId="0" borderId="88" xfId="1" applyFont="1" applyBorder="1" applyAlignment="1" applyProtection="1">
      <alignment horizontal="right" vertical="center"/>
    </xf>
    <xf numFmtId="184" fontId="36" fillId="0" borderId="89" xfId="1" applyNumberFormat="1" applyFont="1" applyBorder="1" applyAlignment="1" applyProtection="1">
      <alignment horizontal="right" vertical="center"/>
    </xf>
    <xf numFmtId="38" fontId="36" fillId="0" borderId="48" xfId="1" applyFont="1" applyBorder="1" applyAlignment="1" applyProtection="1">
      <alignment horizontal="right" vertical="center"/>
    </xf>
    <xf numFmtId="38" fontId="36" fillId="0" borderId="89" xfId="1" applyFont="1" applyBorder="1" applyAlignment="1" applyProtection="1">
      <alignment horizontal="right" vertical="center"/>
    </xf>
    <xf numFmtId="38" fontId="36" fillId="0" borderId="77" xfId="1" applyFont="1" applyBorder="1" applyAlignment="1" applyProtection="1">
      <alignment horizontal="right" vertical="center"/>
    </xf>
    <xf numFmtId="0" fontId="8" fillId="3" borderId="13" xfId="0" applyFont="1" applyFill="1" applyBorder="1" applyAlignment="1" applyProtection="1">
      <alignment horizontal="distributed" vertical="top" justifyLastLine="1"/>
    </xf>
    <xf numFmtId="0" fontId="8" fillId="3" borderId="43" xfId="0" applyFont="1" applyFill="1" applyBorder="1" applyAlignment="1" applyProtection="1">
      <alignment horizontal="distributed" vertical="top" justifyLastLine="1"/>
    </xf>
    <xf numFmtId="0" fontId="8" fillId="3" borderId="1" xfId="0" applyFont="1" applyFill="1" applyBorder="1" applyAlignment="1" applyProtection="1">
      <alignment horizontal="distributed" vertical="top" justifyLastLine="1"/>
    </xf>
    <xf numFmtId="38" fontId="36" fillId="0" borderId="47" xfId="1" applyFont="1" applyBorder="1" applyAlignment="1" applyProtection="1">
      <alignment horizontal="right" vertical="center"/>
    </xf>
    <xf numFmtId="38" fontId="36" fillId="0" borderId="90" xfId="1" applyFont="1" applyBorder="1" applyAlignment="1" applyProtection="1">
      <alignment horizontal="right" vertical="center"/>
    </xf>
    <xf numFmtId="38" fontId="36" fillId="0" borderId="91" xfId="1" applyFont="1" applyBorder="1" applyAlignment="1" applyProtection="1">
      <alignment horizontal="right" vertical="center"/>
    </xf>
    <xf numFmtId="0" fontId="7" fillId="3" borderId="52" xfId="0" applyFont="1" applyFill="1" applyBorder="1" applyAlignment="1" applyProtection="1">
      <alignment horizontal="distributed" vertical="center" wrapText="1" justifyLastLine="1"/>
    </xf>
    <xf numFmtId="0" fontId="7" fillId="3" borderId="72" xfId="0" applyFont="1" applyFill="1" applyBorder="1" applyAlignment="1" applyProtection="1">
      <alignment horizontal="distributed" vertical="center" wrapText="1" justifyLastLine="1"/>
    </xf>
    <xf numFmtId="0" fontId="8" fillId="3" borderId="52" xfId="0" applyFont="1" applyFill="1" applyBorder="1" applyAlignment="1" applyProtection="1">
      <alignment horizontal="distributed" vertical="center" wrapText="1" justifyLastLine="1"/>
    </xf>
    <xf numFmtId="0" fontId="8" fillId="3" borderId="72" xfId="0" applyFont="1" applyFill="1" applyBorder="1" applyAlignment="1" applyProtection="1">
      <alignment horizontal="distributed" vertical="center" wrapText="1" justifyLastLine="1"/>
    </xf>
    <xf numFmtId="0" fontId="8" fillId="3" borderId="13" xfId="0" applyFont="1" applyFill="1" applyBorder="1" applyAlignment="1" applyProtection="1">
      <alignment horizontal="distributed" vertical="center" justifyLastLine="1"/>
    </xf>
    <xf numFmtId="0" fontId="8" fillId="3" borderId="43" xfId="0" applyFont="1" applyFill="1" applyBorder="1" applyAlignment="1" applyProtection="1">
      <alignment horizontal="distributed" vertical="center" justifyLastLine="1"/>
    </xf>
    <xf numFmtId="0" fontId="8" fillId="3" borderId="1" xfId="0" applyFont="1" applyFill="1" applyBorder="1" applyAlignment="1" applyProtection="1">
      <alignment horizontal="distributed" vertical="center" justifyLastLine="1"/>
    </xf>
    <xf numFmtId="179" fontId="7" fillId="3" borderId="13" xfId="0" applyNumberFormat="1" applyFont="1" applyFill="1" applyBorder="1" applyAlignment="1" applyProtection="1">
      <alignment horizontal="distributed" vertical="center" justifyLastLine="1"/>
    </xf>
    <xf numFmtId="179" fontId="7" fillId="3" borderId="43" xfId="0" applyNumberFormat="1" applyFont="1" applyFill="1" applyBorder="1" applyAlignment="1" applyProtection="1">
      <alignment horizontal="distributed" vertical="center" justifyLastLine="1"/>
    </xf>
    <xf numFmtId="179" fontId="7" fillId="3" borderId="1" xfId="0" applyNumberFormat="1" applyFont="1" applyFill="1" applyBorder="1" applyAlignment="1" applyProtection="1">
      <alignment horizontal="distributed" vertical="center" justifyLastLine="1"/>
    </xf>
    <xf numFmtId="180" fontId="7" fillId="3" borderId="13" xfId="0" applyNumberFormat="1" applyFont="1" applyFill="1" applyBorder="1" applyAlignment="1" applyProtection="1">
      <alignment horizontal="distributed" vertical="center" justifyLastLine="1"/>
    </xf>
    <xf numFmtId="180" fontId="7" fillId="3" borderId="43" xfId="0" applyNumberFormat="1" applyFont="1" applyFill="1" applyBorder="1" applyAlignment="1" applyProtection="1">
      <alignment horizontal="distributed" vertical="center" justifyLastLine="1"/>
    </xf>
    <xf numFmtId="180" fontId="7" fillId="3" borderId="1" xfId="0" applyNumberFormat="1" applyFont="1" applyFill="1" applyBorder="1" applyAlignment="1" applyProtection="1">
      <alignment horizontal="distributed" vertical="center" justifyLastLine="1"/>
    </xf>
    <xf numFmtId="179" fontId="10" fillId="0" borderId="92" xfId="0" applyNumberFormat="1" applyFont="1" applyBorder="1" applyAlignment="1" applyProtection="1">
      <alignment horizontal="distributed" vertical="center" justifyLastLine="1"/>
    </xf>
    <xf numFmtId="179" fontId="10" fillId="0" borderId="93" xfId="0" applyNumberFormat="1" applyFont="1" applyBorder="1" applyAlignment="1" applyProtection="1">
      <alignment horizontal="distributed" vertical="center" justifyLastLine="1"/>
    </xf>
    <xf numFmtId="179" fontId="10" fillId="0" borderId="94" xfId="0" applyNumberFormat="1" applyFont="1" applyBorder="1" applyAlignment="1" applyProtection="1">
      <alignment horizontal="distributed" vertical="center" justifyLastLine="1"/>
    </xf>
    <xf numFmtId="180" fontId="10" fillId="0" borderId="92" xfId="0" applyNumberFormat="1" applyFont="1" applyBorder="1" applyAlignment="1" applyProtection="1">
      <alignment horizontal="distributed" vertical="center" justifyLastLine="1"/>
    </xf>
    <xf numFmtId="180" fontId="10" fillId="0" borderId="93" xfId="0" applyNumberFormat="1" applyFont="1" applyBorder="1" applyAlignment="1" applyProtection="1">
      <alignment horizontal="distributed" vertical="center" justifyLastLine="1"/>
    </xf>
    <xf numFmtId="180" fontId="10" fillId="0" borderId="94" xfId="0" applyNumberFormat="1" applyFont="1" applyBorder="1" applyAlignment="1" applyProtection="1">
      <alignment horizontal="distributed" vertical="center" justifyLastLine="1"/>
    </xf>
    <xf numFmtId="0" fontId="8" fillId="3" borderId="75" xfId="0" applyFont="1" applyFill="1" applyBorder="1" applyAlignment="1" applyProtection="1">
      <alignment horizontal="center" vertical="center" wrapText="1"/>
    </xf>
    <xf numFmtId="0" fontId="8" fillId="3" borderId="95" xfId="0" applyFont="1" applyFill="1" applyBorder="1" applyAlignment="1" applyProtection="1">
      <alignment horizontal="center" vertical="center" wrapText="1"/>
    </xf>
    <xf numFmtId="0" fontId="8" fillId="3" borderId="76" xfId="0" applyFont="1" applyFill="1" applyBorder="1" applyAlignment="1" applyProtection="1">
      <alignment horizontal="center" vertical="center" wrapText="1"/>
    </xf>
    <xf numFmtId="0" fontId="8" fillId="3" borderId="45" xfId="0" applyFont="1" applyFill="1" applyBorder="1" applyAlignment="1" applyProtection="1">
      <alignment horizontal="center" vertical="center" wrapText="1"/>
    </xf>
    <xf numFmtId="0" fontId="8" fillId="0" borderId="43" xfId="0" applyFont="1" applyBorder="1" applyAlignment="1" applyProtection="1">
      <alignment vertical="center" shrinkToFit="1"/>
    </xf>
    <xf numFmtId="180" fontId="7" fillId="0" borderId="0" xfId="0" applyNumberFormat="1" applyFont="1" applyAlignment="1" applyProtection="1">
      <alignment horizontal="left" vertical="center"/>
    </xf>
    <xf numFmtId="0" fontId="8" fillId="3" borderId="96" xfId="0" applyFont="1" applyFill="1" applyBorder="1" applyAlignment="1" applyProtection="1">
      <alignment horizontal="center" vertical="center" wrapText="1"/>
    </xf>
    <xf numFmtId="0" fontId="8" fillId="3" borderId="97" xfId="0" applyFont="1" applyFill="1" applyBorder="1" applyAlignment="1" applyProtection="1">
      <alignment horizontal="center" vertical="center" wrapText="1"/>
    </xf>
    <xf numFmtId="0" fontId="8" fillId="3" borderId="54" xfId="0" applyFont="1" applyFill="1" applyBorder="1" applyAlignment="1" applyProtection="1">
      <alignment horizontal="distributed" vertical="center" justifyLastLine="1"/>
    </xf>
    <xf numFmtId="179" fontId="10" fillId="0" borderId="36" xfId="0" applyNumberFormat="1" applyFont="1" applyBorder="1" applyAlignment="1" applyProtection="1">
      <alignment horizontal="distributed" vertical="center" justifyLastLine="1"/>
    </xf>
    <xf numFmtId="180" fontId="10" fillId="0" borderId="36" xfId="0" applyNumberFormat="1" applyFont="1" applyBorder="1" applyAlignment="1" applyProtection="1">
      <alignment horizontal="distributed" vertical="center" justifyLastLine="1"/>
    </xf>
    <xf numFmtId="0" fontId="8" fillId="3" borderId="54" xfId="0" applyFont="1" applyFill="1" applyBorder="1" applyAlignment="1" applyProtection="1">
      <alignment horizontal="distributed" vertical="center" wrapText="1" justifyLastLine="1"/>
    </xf>
    <xf numFmtId="0" fontId="8" fillId="3" borderId="75" xfId="0" applyFont="1" applyFill="1" applyBorder="1" applyAlignment="1" applyProtection="1">
      <alignment horizontal="distributed" vertical="center" wrapText="1" justifyLastLine="1"/>
    </xf>
    <xf numFmtId="0" fontId="8" fillId="3" borderId="76" xfId="0" applyFont="1" applyFill="1" applyBorder="1" applyAlignment="1" applyProtection="1">
      <alignment horizontal="distributed" vertical="center" wrapText="1" justifyLastLine="1"/>
    </xf>
    <xf numFmtId="0" fontId="8" fillId="3" borderId="54" xfId="0" applyFont="1" applyFill="1" applyBorder="1" applyAlignment="1" applyProtection="1">
      <alignment horizontal="distributed" vertical="top" justifyLastLine="1"/>
    </xf>
    <xf numFmtId="0" fontId="8" fillId="0" borderId="43" xfId="0" applyFont="1" applyBorder="1" applyAlignment="1" applyProtection="1">
      <alignment horizontal="center" vertical="center" shrinkToFit="1"/>
    </xf>
    <xf numFmtId="0" fontId="8" fillId="0" borderId="1" xfId="0" applyFont="1" applyBorder="1" applyAlignment="1" applyProtection="1">
      <alignment horizontal="center" vertical="center" shrinkToFit="1"/>
    </xf>
    <xf numFmtId="0" fontId="15" fillId="0" borderId="0" xfId="2" applyFont="1" applyAlignment="1">
      <alignment horizontal="center" vertical="center"/>
    </xf>
    <xf numFmtId="0" fontId="24" fillId="0" borderId="102" xfId="2" applyFont="1" applyBorder="1" applyAlignment="1">
      <alignment horizontal="right" vertical="center"/>
    </xf>
    <xf numFmtId="0" fontId="16" fillId="2" borderId="26" xfId="3" applyFont="1" applyFill="1" applyBorder="1" applyAlignment="1">
      <alignment horizontal="center" vertical="center" shrinkToFit="1"/>
    </xf>
    <xf numFmtId="0" fontId="16" fillId="2" borderId="9" xfId="3" applyFont="1" applyFill="1" applyBorder="1" applyAlignment="1">
      <alignment horizontal="center" vertical="center" shrinkToFit="1"/>
    </xf>
    <xf numFmtId="0" fontId="8" fillId="2" borderId="103" xfId="3" applyFont="1" applyFill="1" applyBorder="1" applyAlignment="1">
      <alignment horizontal="distributed" vertical="center" justifyLastLine="1"/>
    </xf>
    <xf numFmtId="0" fontId="8" fillId="2" borderId="104" xfId="3" applyFont="1" applyFill="1" applyBorder="1" applyAlignment="1">
      <alignment horizontal="distributed" vertical="center" justifyLastLine="1"/>
    </xf>
    <xf numFmtId="0" fontId="8" fillId="2" borderId="105" xfId="3" applyFont="1" applyFill="1" applyBorder="1" applyAlignment="1">
      <alignment horizontal="distributed" vertical="center" justifyLastLine="1"/>
    </xf>
    <xf numFmtId="0" fontId="17" fillId="2" borderId="106" xfId="3" applyFont="1" applyFill="1" applyBorder="1" applyAlignment="1">
      <alignment horizontal="center" vertical="center" wrapText="1"/>
    </xf>
    <xf numFmtId="0" fontId="17" fillId="2" borderId="107" xfId="3" applyFont="1" applyFill="1" applyBorder="1" applyAlignment="1">
      <alignment horizontal="center" vertical="center" wrapText="1"/>
    </xf>
  </cellXfs>
  <cellStyles count="4">
    <cellStyle name="桁区切り" xfId="1" builtinId="6"/>
    <cellStyle name="標準" xfId="0" builtinId="0"/>
    <cellStyle name="標準_★(別表1)特別加入保険料算定基礎額表・特例月割算定基礎額一覧表" xfId="2" xr:uid="{00000000-0005-0000-0000-000002000000}"/>
    <cellStyle name="標準_Sheet1" xfId="3" xr:uid="{00000000-0005-0000-0000-000003000000}"/>
  </cellStyles>
  <dxfs count="47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508635</xdr:colOff>
      <xdr:row>6</xdr:row>
      <xdr:rowOff>200025</xdr:rowOff>
    </xdr:from>
    <xdr:to>
      <xdr:col>7</xdr:col>
      <xdr:colOff>419</xdr:colOff>
      <xdr:row>6</xdr:row>
      <xdr:rowOff>333375</xdr:rowOff>
    </xdr:to>
    <xdr:sp macro="" textlink="">
      <xdr:nvSpPr>
        <xdr:cNvPr id="1041" name="Text Box 17">
          <a:extLst>
            <a:ext uri="{FF2B5EF4-FFF2-40B4-BE49-F238E27FC236}">
              <a16:creationId xmlns:a16="http://schemas.microsoft.com/office/drawing/2014/main" id="{00000000-0008-0000-0000-000011040000}"/>
            </a:ext>
          </a:extLst>
        </xdr:cNvPr>
        <xdr:cNvSpPr txBox="1">
          <a:spLocks noChangeArrowheads="1"/>
        </xdr:cNvSpPr>
      </xdr:nvSpPr>
      <xdr:spPr bwMode="auto">
        <a:xfrm>
          <a:off x="5648325" y="1428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xdr:row>
      <xdr:rowOff>201930</xdr:rowOff>
    </xdr:from>
    <xdr:to>
      <xdr:col>11</xdr:col>
      <xdr:colOff>265098</xdr:colOff>
      <xdr:row>6</xdr:row>
      <xdr:rowOff>345538</xdr:rowOff>
    </xdr:to>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7277100" y="1438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xdr:row>
      <xdr:rowOff>200025</xdr:rowOff>
    </xdr:from>
    <xdr:to>
      <xdr:col>16</xdr:col>
      <xdr:colOff>282340</xdr:colOff>
      <xdr:row>6</xdr:row>
      <xdr:rowOff>335655</xdr:rowOff>
    </xdr:to>
    <xdr:sp macro="" textlink="">
      <xdr:nvSpPr>
        <xdr:cNvPr id="1043" name="Text Box 19">
          <a:extLst>
            <a:ext uri="{FF2B5EF4-FFF2-40B4-BE49-F238E27FC236}">
              <a16:creationId xmlns:a16="http://schemas.microsoft.com/office/drawing/2014/main" id="{00000000-0008-0000-0000-000013040000}"/>
            </a:ext>
          </a:extLst>
        </xdr:cNvPr>
        <xdr:cNvSpPr txBox="1">
          <a:spLocks noChangeArrowheads="1"/>
        </xdr:cNvSpPr>
      </xdr:nvSpPr>
      <xdr:spPr bwMode="auto">
        <a:xfrm>
          <a:off x="8763000" y="1428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xdr:row>
      <xdr:rowOff>200025</xdr:rowOff>
    </xdr:from>
    <xdr:to>
      <xdr:col>22</xdr:col>
      <xdr:colOff>284220</xdr:colOff>
      <xdr:row>6</xdr:row>
      <xdr:rowOff>335655</xdr:rowOff>
    </xdr:to>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10544175" y="1428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xdr:row>
      <xdr:rowOff>219075</xdr:rowOff>
    </xdr:from>
    <xdr:to>
      <xdr:col>7</xdr:col>
      <xdr:colOff>334137</xdr:colOff>
      <xdr:row>6</xdr:row>
      <xdr:rowOff>352425</xdr:rowOff>
    </xdr:to>
    <xdr:sp macro="" textlink="">
      <xdr:nvSpPr>
        <xdr:cNvPr id="1045" name="Text Box 21">
          <a:extLst>
            <a:ext uri="{FF2B5EF4-FFF2-40B4-BE49-F238E27FC236}">
              <a16:creationId xmlns:a16="http://schemas.microsoft.com/office/drawing/2014/main" id="{00000000-0008-0000-0000-000015040000}"/>
            </a:ext>
          </a:extLst>
        </xdr:cNvPr>
        <xdr:cNvSpPr txBox="1">
          <a:spLocks noChangeArrowheads="1"/>
        </xdr:cNvSpPr>
      </xdr:nvSpPr>
      <xdr:spPr bwMode="auto">
        <a:xfrm>
          <a:off x="5981700" y="1447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051" name="Text Box 27">
          <a:extLst>
            <a:ext uri="{FF2B5EF4-FFF2-40B4-BE49-F238E27FC236}">
              <a16:creationId xmlns:a16="http://schemas.microsoft.com/office/drawing/2014/main" id="{00000000-0008-0000-0000-00001B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052" name="Text Box 28">
          <a:extLst>
            <a:ext uri="{FF2B5EF4-FFF2-40B4-BE49-F238E27FC236}">
              <a16:creationId xmlns:a16="http://schemas.microsoft.com/office/drawing/2014/main" id="{00000000-0008-0000-0000-00001C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053" name="Text Box 29">
          <a:extLst>
            <a:ext uri="{FF2B5EF4-FFF2-40B4-BE49-F238E27FC236}">
              <a16:creationId xmlns:a16="http://schemas.microsoft.com/office/drawing/2014/main" id="{00000000-0008-0000-0000-00001D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054" name="Text Box 30">
          <a:extLst>
            <a:ext uri="{FF2B5EF4-FFF2-40B4-BE49-F238E27FC236}">
              <a16:creationId xmlns:a16="http://schemas.microsoft.com/office/drawing/2014/main" id="{00000000-0008-0000-0000-00001E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055" name="Text Box 31">
          <a:extLst>
            <a:ext uri="{FF2B5EF4-FFF2-40B4-BE49-F238E27FC236}">
              <a16:creationId xmlns:a16="http://schemas.microsoft.com/office/drawing/2014/main" id="{00000000-0008-0000-0000-00001F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28</xdr:row>
      <xdr:rowOff>200025</xdr:rowOff>
    </xdr:from>
    <xdr:to>
      <xdr:col>7</xdr:col>
      <xdr:colOff>419</xdr:colOff>
      <xdr:row>28</xdr:row>
      <xdr:rowOff>333375</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648325" y="7686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28</xdr:row>
      <xdr:rowOff>201930</xdr:rowOff>
    </xdr:from>
    <xdr:to>
      <xdr:col>11</xdr:col>
      <xdr:colOff>265098</xdr:colOff>
      <xdr:row>28</xdr:row>
      <xdr:rowOff>345538</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7277100" y="7696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28</xdr:row>
      <xdr:rowOff>200025</xdr:rowOff>
    </xdr:from>
    <xdr:to>
      <xdr:col>16</xdr:col>
      <xdr:colOff>282340</xdr:colOff>
      <xdr:row>28</xdr:row>
      <xdr:rowOff>335655</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8763000" y="7686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28</xdr:row>
      <xdr:rowOff>200025</xdr:rowOff>
    </xdr:from>
    <xdr:to>
      <xdr:col>22</xdr:col>
      <xdr:colOff>284220</xdr:colOff>
      <xdr:row>28</xdr:row>
      <xdr:rowOff>335655</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10544175" y="7686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28</xdr:row>
      <xdr:rowOff>219075</xdr:rowOff>
    </xdr:from>
    <xdr:to>
      <xdr:col>7</xdr:col>
      <xdr:colOff>334137</xdr:colOff>
      <xdr:row>28</xdr:row>
      <xdr:rowOff>352425</xdr:rowOff>
    </xdr:to>
    <xdr:sp macro="" textlink="">
      <xdr:nvSpPr>
        <xdr:cNvPr id="1066" name="Text Box 42">
          <a:extLst>
            <a:ext uri="{FF2B5EF4-FFF2-40B4-BE49-F238E27FC236}">
              <a16:creationId xmlns:a16="http://schemas.microsoft.com/office/drawing/2014/main" id="{00000000-0008-0000-0000-00002A040000}"/>
            </a:ext>
          </a:extLst>
        </xdr:cNvPr>
        <xdr:cNvSpPr txBox="1">
          <a:spLocks noChangeArrowheads="1"/>
        </xdr:cNvSpPr>
      </xdr:nvSpPr>
      <xdr:spPr bwMode="auto">
        <a:xfrm>
          <a:off x="5981700" y="7705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070" name="Text Box 46">
          <a:extLst>
            <a:ext uri="{FF2B5EF4-FFF2-40B4-BE49-F238E27FC236}">
              <a16:creationId xmlns:a16="http://schemas.microsoft.com/office/drawing/2014/main" id="{00000000-0008-0000-0000-00002E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071" name="Text Box 47">
          <a:extLst>
            <a:ext uri="{FF2B5EF4-FFF2-40B4-BE49-F238E27FC236}">
              <a16:creationId xmlns:a16="http://schemas.microsoft.com/office/drawing/2014/main" id="{00000000-0008-0000-0000-00002F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072" name="Text Box 48">
          <a:extLst>
            <a:ext uri="{FF2B5EF4-FFF2-40B4-BE49-F238E27FC236}">
              <a16:creationId xmlns:a16="http://schemas.microsoft.com/office/drawing/2014/main" id="{00000000-0008-0000-0000-000030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073" name="Text Box 49">
          <a:extLst>
            <a:ext uri="{FF2B5EF4-FFF2-40B4-BE49-F238E27FC236}">
              <a16:creationId xmlns:a16="http://schemas.microsoft.com/office/drawing/2014/main" id="{00000000-0008-0000-0000-000031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075" name="Text Box 51">
          <a:extLst>
            <a:ext uri="{FF2B5EF4-FFF2-40B4-BE49-F238E27FC236}">
              <a16:creationId xmlns:a16="http://schemas.microsoft.com/office/drawing/2014/main" id="{00000000-0008-0000-0000-000033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077" name="Text Box 53">
          <a:extLst>
            <a:ext uri="{FF2B5EF4-FFF2-40B4-BE49-F238E27FC236}">
              <a16:creationId xmlns:a16="http://schemas.microsoft.com/office/drawing/2014/main" id="{00000000-0008-0000-0000-000035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078" name="Text Box 54">
          <a:extLst>
            <a:ext uri="{FF2B5EF4-FFF2-40B4-BE49-F238E27FC236}">
              <a16:creationId xmlns:a16="http://schemas.microsoft.com/office/drawing/2014/main" id="{00000000-0008-0000-0000-000036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079" name="Text Box 55">
          <a:extLst>
            <a:ext uri="{FF2B5EF4-FFF2-40B4-BE49-F238E27FC236}">
              <a16:creationId xmlns:a16="http://schemas.microsoft.com/office/drawing/2014/main" id="{00000000-0008-0000-0000-000037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080" name="Text Box 56">
          <a:extLst>
            <a:ext uri="{FF2B5EF4-FFF2-40B4-BE49-F238E27FC236}">
              <a16:creationId xmlns:a16="http://schemas.microsoft.com/office/drawing/2014/main" id="{00000000-0008-0000-0000-000038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081" name="Text Box 57">
          <a:extLst>
            <a:ext uri="{FF2B5EF4-FFF2-40B4-BE49-F238E27FC236}">
              <a16:creationId xmlns:a16="http://schemas.microsoft.com/office/drawing/2014/main" id="{00000000-0008-0000-0000-000039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082" name="Text Box 58">
          <a:extLst>
            <a:ext uri="{FF2B5EF4-FFF2-40B4-BE49-F238E27FC236}">
              <a16:creationId xmlns:a16="http://schemas.microsoft.com/office/drawing/2014/main" id="{00000000-0008-0000-0000-00003A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084" name="Text Box 60">
          <a:extLst>
            <a:ext uri="{FF2B5EF4-FFF2-40B4-BE49-F238E27FC236}">
              <a16:creationId xmlns:a16="http://schemas.microsoft.com/office/drawing/2014/main" id="{00000000-0008-0000-0000-00003C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086" name="Text Box 62">
          <a:extLst>
            <a:ext uri="{FF2B5EF4-FFF2-40B4-BE49-F238E27FC236}">
              <a16:creationId xmlns:a16="http://schemas.microsoft.com/office/drawing/2014/main" id="{00000000-0008-0000-0000-00003E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087" name="Text Box 63">
          <a:extLst>
            <a:ext uri="{FF2B5EF4-FFF2-40B4-BE49-F238E27FC236}">
              <a16:creationId xmlns:a16="http://schemas.microsoft.com/office/drawing/2014/main" id="{00000000-0008-0000-0000-00003F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088" name="Text Box 64">
          <a:extLst>
            <a:ext uri="{FF2B5EF4-FFF2-40B4-BE49-F238E27FC236}">
              <a16:creationId xmlns:a16="http://schemas.microsoft.com/office/drawing/2014/main" id="{00000000-0008-0000-0000-000040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089" name="Text Box 65">
          <a:extLst>
            <a:ext uri="{FF2B5EF4-FFF2-40B4-BE49-F238E27FC236}">
              <a16:creationId xmlns:a16="http://schemas.microsoft.com/office/drawing/2014/main" id="{00000000-0008-0000-0000-000041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090" name="Text Box 66">
          <a:extLst>
            <a:ext uri="{FF2B5EF4-FFF2-40B4-BE49-F238E27FC236}">
              <a16:creationId xmlns:a16="http://schemas.microsoft.com/office/drawing/2014/main" id="{00000000-0008-0000-0000-000042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091" name="Text Box 67">
          <a:extLst>
            <a:ext uri="{FF2B5EF4-FFF2-40B4-BE49-F238E27FC236}">
              <a16:creationId xmlns:a16="http://schemas.microsoft.com/office/drawing/2014/main" id="{00000000-0008-0000-0000-000043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092" name="Text Box 68">
          <a:extLst>
            <a:ext uri="{FF2B5EF4-FFF2-40B4-BE49-F238E27FC236}">
              <a16:creationId xmlns:a16="http://schemas.microsoft.com/office/drawing/2014/main" id="{00000000-0008-0000-0000-000044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093" name="Text Box 69">
          <a:extLst>
            <a:ext uri="{FF2B5EF4-FFF2-40B4-BE49-F238E27FC236}">
              <a16:creationId xmlns:a16="http://schemas.microsoft.com/office/drawing/2014/main" id="{00000000-0008-0000-0000-000045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094" name="Text Box 70">
          <a:extLst>
            <a:ext uri="{FF2B5EF4-FFF2-40B4-BE49-F238E27FC236}">
              <a16:creationId xmlns:a16="http://schemas.microsoft.com/office/drawing/2014/main" id="{00000000-0008-0000-0000-000046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096" name="Text Box 72">
          <a:extLst>
            <a:ext uri="{FF2B5EF4-FFF2-40B4-BE49-F238E27FC236}">
              <a16:creationId xmlns:a16="http://schemas.microsoft.com/office/drawing/2014/main" id="{00000000-0008-0000-0000-000048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097" name="Text Box 73">
          <a:extLst>
            <a:ext uri="{FF2B5EF4-FFF2-40B4-BE49-F238E27FC236}">
              <a16:creationId xmlns:a16="http://schemas.microsoft.com/office/drawing/2014/main" id="{00000000-0008-0000-0000-000049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098" name="Text Box 74">
          <a:extLst>
            <a:ext uri="{FF2B5EF4-FFF2-40B4-BE49-F238E27FC236}">
              <a16:creationId xmlns:a16="http://schemas.microsoft.com/office/drawing/2014/main" id="{00000000-0008-0000-0000-00004A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099" name="Text Box 75">
          <a:extLst>
            <a:ext uri="{FF2B5EF4-FFF2-40B4-BE49-F238E27FC236}">
              <a16:creationId xmlns:a16="http://schemas.microsoft.com/office/drawing/2014/main" id="{00000000-0008-0000-0000-00004B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00" name="Text Box 76">
          <a:extLst>
            <a:ext uri="{FF2B5EF4-FFF2-40B4-BE49-F238E27FC236}">
              <a16:creationId xmlns:a16="http://schemas.microsoft.com/office/drawing/2014/main" id="{00000000-0008-0000-0000-00004C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02" name="Text Box 78">
          <a:extLst>
            <a:ext uri="{FF2B5EF4-FFF2-40B4-BE49-F238E27FC236}">
              <a16:creationId xmlns:a16="http://schemas.microsoft.com/office/drawing/2014/main" id="{00000000-0008-0000-0000-00004E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03" name="Text Box 79">
          <a:extLst>
            <a:ext uri="{FF2B5EF4-FFF2-40B4-BE49-F238E27FC236}">
              <a16:creationId xmlns:a16="http://schemas.microsoft.com/office/drawing/2014/main" id="{00000000-0008-0000-0000-00004F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04" name="Text Box 80">
          <a:extLst>
            <a:ext uri="{FF2B5EF4-FFF2-40B4-BE49-F238E27FC236}">
              <a16:creationId xmlns:a16="http://schemas.microsoft.com/office/drawing/2014/main" id="{00000000-0008-0000-0000-000050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05" name="Text Box 81">
          <a:extLst>
            <a:ext uri="{FF2B5EF4-FFF2-40B4-BE49-F238E27FC236}">
              <a16:creationId xmlns:a16="http://schemas.microsoft.com/office/drawing/2014/main" id="{00000000-0008-0000-0000-000051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06" name="Text Box 82">
          <a:extLst>
            <a:ext uri="{FF2B5EF4-FFF2-40B4-BE49-F238E27FC236}">
              <a16:creationId xmlns:a16="http://schemas.microsoft.com/office/drawing/2014/main" id="{00000000-0008-0000-0000-000052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07" name="Text Box 83">
          <a:extLst>
            <a:ext uri="{FF2B5EF4-FFF2-40B4-BE49-F238E27FC236}">
              <a16:creationId xmlns:a16="http://schemas.microsoft.com/office/drawing/2014/main" id="{00000000-0008-0000-0000-000053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08" name="Text Box 84">
          <a:extLst>
            <a:ext uri="{FF2B5EF4-FFF2-40B4-BE49-F238E27FC236}">
              <a16:creationId xmlns:a16="http://schemas.microsoft.com/office/drawing/2014/main" id="{00000000-0008-0000-0000-000054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11" name="Text Box 87">
          <a:extLst>
            <a:ext uri="{FF2B5EF4-FFF2-40B4-BE49-F238E27FC236}">
              <a16:creationId xmlns:a16="http://schemas.microsoft.com/office/drawing/2014/main" id="{00000000-0008-0000-0000-000057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12" name="Text Box 88">
          <a:extLst>
            <a:ext uri="{FF2B5EF4-FFF2-40B4-BE49-F238E27FC236}">
              <a16:creationId xmlns:a16="http://schemas.microsoft.com/office/drawing/2014/main" id="{00000000-0008-0000-0000-000058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13" name="Text Box 89">
          <a:extLst>
            <a:ext uri="{FF2B5EF4-FFF2-40B4-BE49-F238E27FC236}">
              <a16:creationId xmlns:a16="http://schemas.microsoft.com/office/drawing/2014/main" id="{00000000-0008-0000-0000-000059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14" name="Text Box 90">
          <a:extLst>
            <a:ext uri="{FF2B5EF4-FFF2-40B4-BE49-F238E27FC236}">
              <a16:creationId xmlns:a16="http://schemas.microsoft.com/office/drawing/2014/main" id="{00000000-0008-0000-0000-00005A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15" name="Text Box 91">
          <a:extLst>
            <a:ext uri="{FF2B5EF4-FFF2-40B4-BE49-F238E27FC236}">
              <a16:creationId xmlns:a16="http://schemas.microsoft.com/office/drawing/2014/main" id="{00000000-0008-0000-0000-00005B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16" name="Text Box 92">
          <a:extLst>
            <a:ext uri="{FF2B5EF4-FFF2-40B4-BE49-F238E27FC236}">
              <a16:creationId xmlns:a16="http://schemas.microsoft.com/office/drawing/2014/main" id="{00000000-0008-0000-0000-00005C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17" name="Text Box 93">
          <a:extLst>
            <a:ext uri="{FF2B5EF4-FFF2-40B4-BE49-F238E27FC236}">
              <a16:creationId xmlns:a16="http://schemas.microsoft.com/office/drawing/2014/main" id="{00000000-0008-0000-0000-00005D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18" name="Text Box 94">
          <a:extLst>
            <a:ext uri="{FF2B5EF4-FFF2-40B4-BE49-F238E27FC236}">
              <a16:creationId xmlns:a16="http://schemas.microsoft.com/office/drawing/2014/main" id="{00000000-0008-0000-0000-00005E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19" name="Text Box 95">
          <a:extLst>
            <a:ext uri="{FF2B5EF4-FFF2-40B4-BE49-F238E27FC236}">
              <a16:creationId xmlns:a16="http://schemas.microsoft.com/office/drawing/2014/main" id="{00000000-0008-0000-0000-00005F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20" name="Text Box 96">
          <a:extLst>
            <a:ext uri="{FF2B5EF4-FFF2-40B4-BE49-F238E27FC236}">
              <a16:creationId xmlns:a16="http://schemas.microsoft.com/office/drawing/2014/main" id="{00000000-0008-0000-0000-000060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21" name="Text Box 97">
          <a:extLst>
            <a:ext uri="{FF2B5EF4-FFF2-40B4-BE49-F238E27FC236}">
              <a16:creationId xmlns:a16="http://schemas.microsoft.com/office/drawing/2014/main" id="{00000000-0008-0000-0000-000061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25" name="Text Box 101">
          <a:extLst>
            <a:ext uri="{FF2B5EF4-FFF2-40B4-BE49-F238E27FC236}">
              <a16:creationId xmlns:a16="http://schemas.microsoft.com/office/drawing/2014/main" id="{00000000-0008-0000-0000-000065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26" name="Text Box 102">
          <a:extLst>
            <a:ext uri="{FF2B5EF4-FFF2-40B4-BE49-F238E27FC236}">
              <a16:creationId xmlns:a16="http://schemas.microsoft.com/office/drawing/2014/main" id="{00000000-0008-0000-0000-000066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27" name="Text Box 103">
          <a:extLst>
            <a:ext uri="{FF2B5EF4-FFF2-40B4-BE49-F238E27FC236}">
              <a16:creationId xmlns:a16="http://schemas.microsoft.com/office/drawing/2014/main" id="{00000000-0008-0000-0000-000067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28" name="Text Box 104">
          <a:extLst>
            <a:ext uri="{FF2B5EF4-FFF2-40B4-BE49-F238E27FC236}">
              <a16:creationId xmlns:a16="http://schemas.microsoft.com/office/drawing/2014/main" id="{00000000-0008-0000-0000-000068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29" name="Text Box 105">
          <a:extLst>
            <a:ext uri="{FF2B5EF4-FFF2-40B4-BE49-F238E27FC236}">
              <a16:creationId xmlns:a16="http://schemas.microsoft.com/office/drawing/2014/main" id="{00000000-0008-0000-0000-000069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30" name="Text Box 106">
          <a:extLst>
            <a:ext uri="{FF2B5EF4-FFF2-40B4-BE49-F238E27FC236}">
              <a16:creationId xmlns:a16="http://schemas.microsoft.com/office/drawing/2014/main" id="{00000000-0008-0000-0000-00006A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31" name="Text Box 107">
          <a:extLst>
            <a:ext uri="{FF2B5EF4-FFF2-40B4-BE49-F238E27FC236}">
              <a16:creationId xmlns:a16="http://schemas.microsoft.com/office/drawing/2014/main" id="{00000000-0008-0000-0000-00006B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32" name="Text Box 108">
          <a:extLst>
            <a:ext uri="{FF2B5EF4-FFF2-40B4-BE49-F238E27FC236}">
              <a16:creationId xmlns:a16="http://schemas.microsoft.com/office/drawing/2014/main" id="{00000000-0008-0000-0000-00006C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33" name="Text Box 109">
          <a:extLst>
            <a:ext uri="{FF2B5EF4-FFF2-40B4-BE49-F238E27FC236}">
              <a16:creationId xmlns:a16="http://schemas.microsoft.com/office/drawing/2014/main" id="{00000000-0008-0000-0000-00006D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34" name="Text Box 110">
          <a:extLst>
            <a:ext uri="{FF2B5EF4-FFF2-40B4-BE49-F238E27FC236}">
              <a16:creationId xmlns:a16="http://schemas.microsoft.com/office/drawing/2014/main" id="{00000000-0008-0000-0000-00006E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35" name="Text Box 111">
          <a:extLst>
            <a:ext uri="{FF2B5EF4-FFF2-40B4-BE49-F238E27FC236}">
              <a16:creationId xmlns:a16="http://schemas.microsoft.com/office/drawing/2014/main" id="{00000000-0008-0000-0000-00006F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36" name="Text Box 112">
          <a:extLst>
            <a:ext uri="{FF2B5EF4-FFF2-40B4-BE49-F238E27FC236}">
              <a16:creationId xmlns:a16="http://schemas.microsoft.com/office/drawing/2014/main" id="{00000000-0008-0000-0000-000070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37" name="Text Box 113">
          <a:extLst>
            <a:ext uri="{FF2B5EF4-FFF2-40B4-BE49-F238E27FC236}">
              <a16:creationId xmlns:a16="http://schemas.microsoft.com/office/drawing/2014/main" id="{00000000-0008-0000-0000-000071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38" name="Text Box 114">
          <a:extLst>
            <a:ext uri="{FF2B5EF4-FFF2-40B4-BE49-F238E27FC236}">
              <a16:creationId xmlns:a16="http://schemas.microsoft.com/office/drawing/2014/main" id="{00000000-0008-0000-0000-000072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39" name="Text Box 115">
          <a:extLst>
            <a:ext uri="{FF2B5EF4-FFF2-40B4-BE49-F238E27FC236}">
              <a16:creationId xmlns:a16="http://schemas.microsoft.com/office/drawing/2014/main" id="{00000000-0008-0000-0000-000073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40" name="Text Box 116">
          <a:extLst>
            <a:ext uri="{FF2B5EF4-FFF2-40B4-BE49-F238E27FC236}">
              <a16:creationId xmlns:a16="http://schemas.microsoft.com/office/drawing/2014/main" id="{00000000-0008-0000-0000-000074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41" name="Text Box 117">
          <a:extLst>
            <a:ext uri="{FF2B5EF4-FFF2-40B4-BE49-F238E27FC236}">
              <a16:creationId xmlns:a16="http://schemas.microsoft.com/office/drawing/2014/main" id="{00000000-0008-0000-0000-000075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42" name="Text Box 118">
          <a:extLst>
            <a:ext uri="{FF2B5EF4-FFF2-40B4-BE49-F238E27FC236}">
              <a16:creationId xmlns:a16="http://schemas.microsoft.com/office/drawing/2014/main" id="{00000000-0008-0000-0000-000076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43" name="Text Box 119">
          <a:extLst>
            <a:ext uri="{FF2B5EF4-FFF2-40B4-BE49-F238E27FC236}">
              <a16:creationId xmlns:a16="http://schemas.microsoft.com/office/drawing/2014/main" id="{00000000-0008-0000-0000-000077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44" name="Text Box 120">
          <a:extLst>
            <a:ext uri="{FF2B5EF4-FFF2-40B4-BE49-F238E27FC236}">
              <a16:creationId xmlns:a16="http://schemas.microsoft.com/office/drawing/2014/main" id="{00000000-0008-0000-0000-000078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45" name="Text Box 121">
          <a:extLst>
            <a:ext uri="{FF2B5EF4-FFF2-40B4-BE49-F238E27FC236}">
              <a16:creationId xmlns:a16="http://schemas.microsoft.com/office/drawing/2014/main" id="{00000000-0008-0000-0000-000079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46" name="Text Box 122">
          <a:extLst>
            <a:ext uri="{FF2B5EF4-FFF2-40B4-BE49-F238E27FC236}">
              <a16:creationId xmlns:a16="http://schemas.microsoft.com/office/drawing/2014/main" id="{00000000-0008-0000-0000-00007A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47" name="Text Box 123">
          <a:extLst>
            <a:ext uri="{FF2B5EF4-FFF2-40B4-BE49-F238E27FC236}">
              <a16:creationId xmlns:a16="http://schemas.microsoft.com/office/drawing/2014/main" id="{00000000-0008-0000-0000-00007B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48" name="Text Box 124">
          <a:extLst>
            <a:ext uri="{FF2B5EF4-FFF2-40B4-BE49-F238E27FC236}">
              <a16:creationId xmlns:a16="http://schemas.microsoft.com/office/drawing/2014/main" id="{00000000-0008-0000-0000-00007C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49" name="Text Box 125">
          <a:extLst>
            <a:ext uri="{FF2B5EF4-FFF2-40B4-BE49-F238E27FC236}">
              <a16:creationId xmlns:a16="http://schemas.microsoft.com/office/drawing/2014/main" id="{00000000-0008-0000-0000-00007D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50" name="Text Box 126">
          <a:extLst>
            <a:ext uri="{FF2B5EF4-FFF2-40B4-BE49-F238E27FC236}">
              <a16:creationId xmlns:a16="http://schemas.microsoft.com/office/drawing/2014/main" id="{00000000-0008-0000-0000-00007E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51" name="Text Box 127">
          <a:extLst>
            <a:ext uri="{FF2B5EF4-FFF2-40B4-BE49-F238E27FC236}">
              <a16:creationId xmlns:a16="http://schemas.microsoft.com/office/drawing/2014/main" id="{00000000-0008-0000-0000-00007F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52" name="Text Box 128">
          <a:extLst>
            <a:ext uri="{FF2B5EF4-FFF2-40B4-BE49-F238E27FC236}">
              <a16:creationId xmlns:a16="http://schemas.microsoft.com/office/drawing/2014/main" id="{00000000-0008-0000-0000-000080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53" name="Text Box 129">
          <a:extLst>
            <a:ext uri="{FF2B5EF4-FFF2-40B4-BE49-F238E27FC236}">
              <a16:creationId xmlns:a16="http://schemas.microsoft.com/office/drawing/2014/main" id="{00000000-0008-0000-0000-000081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54" name="Text Box 130">
          <a:extLst>
            <a:ext uri="{FF2B5EF4-FFF2-40B4-BE49-F238E27FC236}">
              <a16:creationId xmlns:a16="http://schemas.microsoft.com/office/drawing/2014/main" id="{00000000-0008-0000-0000-000082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55" name="Text Box 131">
          <a:extLst>
            <a:ext uri="{FF2B5EF4-FFF2-40B4-BE49-F238E27FC236}">
              <a16:creationId xmlns:a16="http://schemas.microsoft.com/office/drawing/2014/main" id="{00000000-0008-0000-0000-000083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56" name="Text Box 132">
          <a:extLst>
            <a:ext uri="{FF2B5EF4-FFF2-40B4-BE49-F238E27FC236}">
              <a16:creationId xmlns:a16="http://schemas.microsoft.com/office/drawing/2014/main" id="{00000000-0008-0000-0000-000084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57" name="Text Box 133">
          <a:extLst>
            <a:ext uri="{FF2B5EF4-FFF2-40B4-BE49-F238E27FC236}">
              <a16:creationId xmlns:a16="http://schemas.microsoft.com/office/drawing/2014/main" id="{00000000-0008-0000-0000-000085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58" name="Text Box 134">
          <a:extLst>
            <a:ext uri="{FF2B5EF4-FFF2-40B4-BE49-F238E27FC236}">
              <a16:creationId xmlns:a16="http://schemas.microsoft.com/office/drawing/2014/main" id="{00000000-0008-0000-0000-000086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59" name="Text Box 135">
          <a:extLst>
            <a:ext uri="{FF2B5EF4-FFF2-40B4-BE49-F238E27FC236}">
              <a16:creationId xmlns:a16="http://schemas.microsoft.com/office/drawing/2014/main" id="{00000000-0008-0000-0000-000087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60" name="Text Box 136">
          <a:extLst>
            <a:ext uri="{FF2B5EF4-FFF2-40B4-BE49-F238E27FC236}">
              <a16:creationId xmlns:a16="http://schemas.microsoft.com/office/drawing/2014/main" id="{00000000-0008-0000-0000-000088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61" name="Text Box 137">
          <a:extLst>
            <a:ext uri="{FF2B5EF4-FFF2-40B4-BE49-F238E27FC236}">
              <a16:creationId xmlns:a16="http://schemas.microsoft.com/office/drawing/2014/main" id="{00000000-0008-0000-0000-000089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62" name="Text Box 138">
          <a:extLst>
            <a:ext uri="{FF2B5EF4-FFF2-40B4-BE49-F238E27FC236}">
              <a16:creationId xmlns:a16="http://schemas.microsoft.com/office/drawing/2014/main" id="{00000000-0008-0000-0000-00008A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63" name="Text Box 139">
          <a:extLst>
            <a:ext uri="{FF2B5EF4-FFF2-40B4-BE49-F238E27FC236}">
              <a16:creationId xmlns:a16="http://schemas.microsoft.com/office/drawing/2014/main" id="{00000000-0008-0000-0000-00008B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64" name="Text Box 140">
          <a:extLst>
            <a:ext uri="{FF2B5EF4-FFF2-40B4-BE49-F238E27FC236}">
              <a16:creationId xmlns:a16="http://schemas.microsoft.com/office/drawing/2014/main" id="{00000000-0008-0000-0000-00008C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65" name="Text Box 141">
          <a:extLst>
            <a:ext uri="{FF2B5EF4-FFF2-40B4-BE49-F238E27FC236}">
              <a16:creationId xmlns:a16="http://schemas.microsoft.com/office/drawing/2014/main" id="{00000000-0008-0000-0000-00008D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68" name="Text Box 144">
          <a:extLst>
            <a:ext uri="{FF2B5EF4-FFF2-40B4-BE49-F238E27FC236}">
              <a16:creationId xmlns:a16="http://schemas.microsoft.com/office/drawing/2014/main" id="{00000000-0008-0000-0000-000090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69" name="Text Box 145">
          <a:extLst>
            <a:ext uri="{FF2B5EF4-FFF2-40B4-BE49-F238E27FC236}">
              <a16:creationId xmlns:a16="http://schemas.microsoft.com/office/drawing/2014/main" id="{00000000-0008-0000-0000-000091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70" name="Text Box 146">
          <a:extLst>
            <a:ext uri="{FF2B5EF4-FFF2-40B4-BE49-F238E27FC236}">
              <a16:creationId xmlns:a16="http://schemas.microsoft.com/office/drawing/2014/main" id="{00000000-0008-0000-0000-000092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71" name="Text Box 147">
          <a:extLst>
            <a:ext uri="{FF2B5EF4-FFF2-40B4-BE49-F238E27FC236}">
              <a16:creationId xmlns:a16="http://schemas.microsoft.com/office/drawing/2014/main" id="{00000000-0008-0000-0000-000093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72" name="Text Box 148">
          <a:extLst>
            <a:ext uri="{FF2B5EF4-FFF2-40B4-BE49-F238E27FC236}">
              <a16:creationId xmlns:a16="http://schemas.microsoft.com/office/drawing/2014/main" id="{00000000-0008-0000-0000-000094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73" name="Text Box 149">
          <a:extLst>
            <a:ext uri="{FF2B5EF4-FFF2-40B4-BE49-F238E27FC236}">
              <a16:creationId xmlns:a16="http://schemas.microsoft.com/office/drawing/2014/main" id="{00000000-0008-0000-0000-000095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74" name="Text Box 150">
          <a:extLst>
            <a:ext uri="{FF2B5EF4-FFF2-40B4-BE49-F238E27FC236}">
              <a16:creationId xmlns:a16="http://schemas.microsoft.com/office/drawing/2014/main" id="{00000000-0008-0000-0000-000096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75" name="Text Box 151">
          <a:extLst>
            <a:ext uri="{FF2B5EF4-FFF2-40B4-BE49-F238E27FC236}">
              <a16:creationId xmlns:a16="http://schemas.microsoft.com/office/drawing/2014/main" id="{00000000-0008-0000-0000-000097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76" name="Text Box 152">
          <a:extLst>
            <a:ext uri="{FF2B5EF4-FFF2-40B4-BE49-F238E27FC236}">
              <a16:creationId xmlns:a16="http://schemas.microsoft.com/office/drawing/2014/main" id="{00000000-0008-0000-0000-000098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77" name="Text Box 153">
          <a:extLst>
            <a:ext uri="{FF2B5EF4-FFF2-40B4-BE49-F238E27FC236}">
              <a16:creationId xmlns:a16="http://schemas.microsoft.com/office/drawing/2014/main" id="{00000000-0008-0000-0000-000099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78" name="Text Box 154">
          <a:extLst>
            <a:ext uri="{FF2B5EF4-FFF2-40B4-BE49-F238E27FC236}">
              <a16:creationId xmlns:a16="http://schemas.microsoft.com/office/drawing/2014/main" id="{00000000-0008-0000-0000-00009A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79" name="Text Box 155">
          <a:extLst>
            <a:ext uri="{FF2B5EF4-FFF2-40B4-BE49-F238E27FC236}">
              <a16:creationId xmlns:a16="http://schemas.microsoft.com/office/drawing/2014/main" id="{00000000-0008-0000-0000-00009B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80" name="Text Box 156">
          <a:extLst>
            <a:ext uri="{FF2B5EF4-FFF2-40B4-BE49-F238E27FC236}">
              <a16:creationId xmlns:a16="http://schemas.microsoft.com/office/drawing/2014/main" id="{00000000-0008-0000-0000-00009C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81" name="Text Box 157">
          <a:extLst>
            <a:ext uri="{FF2B5EF4-FFF2-40B4-BE49-F238E27FC236}">
              <a16:creationId xmlns:a16="http://schemas.microsoft.com/office/drawing/2014/main" id="{00000000-0008-0000-0000-00009D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82" name="Text Box 158">
          <a:extLst>
            <a:ext uri="{FF2B5EF4-FFF2-40B4-BE49-F238E27FC236}">
              <a16:creationId xmlns:a16="http://schemas.microsoft.com/office/drawing/2014/main" id="{00000000-0008-0000-0000-00009E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83" name="Text Box 159">
          <a:extLst>
            <a:ext uri="{FF2B5EF4-FFF2-40B4-BE49-F238E27FC236}">
              <a16:creationId xmlns:a16="http://schemas.microsoft.com/office/drawing/2014/main" id="{00000000-0008-0000-0000-00009F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84" name="Text Box 160">
          <a:extLst>
            <a:ext uri="{FF2B5EF4-FFF2-40B4-BE49-F238E27FC236}">
              <a16:creationId xmlns:a16="http://schemas.microsoft.com/office/drawing/2014/main" id="{00000000-0008-0000-0000-0000A0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85" name="Text Box 161">
          <a:extLst>
            <a:ext uri="{FF2B5EF4-FFF2-40B4-BE49-F238E27FC236}">
              <a16:creationId xmlns:a16="http://schemas.microsoft.com/office/drawing/2014/main" id="{00000000-0008-0000-0000-0000A1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86" name="Text Box 162">
          <a:extLst>
            <a:ext uri="{FF2B5EF4-FFF2-40B4-BE49-F238E27FC236}">
              <a16:creationId xmlns:a16="http://schemas.microsoft.com/office/drawing/2014/main" id="{00000000-0008-0000-0000-0000A2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87" name="Text Box 163">
          <a:extLst>
            <a:ext uri="{FF2B5EF4-FFF2-40B4-BE49-F238E27FC236}">
              <a16:creationId xmlns:a16="http://schemas.microsoft.com/office/drawing/2014/main" id="{00000000-0008-0000-0000-0000A3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88" name="Text Box 164">
          <a:extLst>
            <a:ext uri="{FF2B5EF4-FFF2-40B4-BE49-F238E27FC236}">
              <a16:creationId xmlns:a16="http://schemas.microsoft.com/office/drawing/2014/main" id="{00000000-0008-0000-0000-0000A4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89" name="Text Box 165">
          <a:extLst>
            <a:ext uri="{FF2B5EF4-FFF2-40B4-BE49-F238E27FC236}">
              <a16:creationId xmlns:a16="http://schemas.microsoft.com/office/drawing/2014/main" id="{00000000-0008-0000-0000-0000A5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90" name="Text Box 166">
          <a:extLst>
            <a:ext uri="{FF2B5EF4-FFF2-40B4-BE49-F238E27FC236}">
              <a16:creationId xmlns:a16="http://schemas.microsoft.com/office/drawing/2014/main" id="{00000000-0008-0000-0000-0000A6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91" name="Text Box 167">
          <a:extLst>
            <a:ext uri="{FF2B5EF4-FFF2-40B4-BE49-F238E27FC236}">
              <a16:creationId xmlns:a16="http://schemas.microsoft.com/office/drawing/2014/main" id="{00000000-0008-0000-0000-0000A7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92" name="Text Box 168">
          <a:extLst>
            <a:ext uri="{FF2B5EF4-FFF2-40B4-BE49-F238E27FC236}">
              <a16:creationId xmlns:a16="http://schemas.microsoft.com/office/drawing/2014/main" id="{00000000-0008-0000-0000-0000A8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93" name="Text Box 169">
          <a:extLst>
            <a:ext uri="{FF2B5EF4-FFF2-40B4-BE49-F238E27FC236}">
              <a16:creationId xmlns:a16="http://schemas.microsoft.com/office/drawing/2014/main" id="{00000000-0008-0000-0000-0000A9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94" name="Text Box 170">
          <a:extLst>
            <a:ext uri="{FF2B5EF4-FFF2-40B4-BE49-F238E27FC236}">
              <a16:creationId xmlns:a16="http://schemas.microsoft.com/office/drawing/2014/main" id="{00000000-0008-0000-0000-0000AA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195" name="Text Box 171">
          <a:extLst>
            <a:ext uri="{FF2B5EF4-FFF2-40B4-BE49-F238E27FC236}">
              <a16:creationId xmlns:a16="http://schemas.microsoft.com/office/drawing/2014/main" id="{00000000-0008-0000-0000-0000AB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196" name="Text Box 172">
          <a:extLst>
            <a:ext uri="{FF2B5EF4-FFF2-40B4-BE49-F238E27FC236}">
              <a16:creationId xmlns:a16="http://schemas.microsoft.com/office/drawing/2014/main" id="{00000000-0008-0000-0000-0000AC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197" name="Text Box 173">
          <a:extLst>
            <a:ext uri="{FF2B5EF4-FFF2-40B4-BE49-F238E27FC236}">
              <a16:creationId xmlns:a16="http://schemas.microsoft.com/office/drawing/2014/main" id="{00000000-0008-0000-0000-0000AD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198" name="Text Box 174">
          <a:extLst>
            <a:ext uri="{FF2B5EF4-FFF2-40B4-BE49-F238E27FC236}">
              <a16:creationId xmlns:a16="http://schemas.microsoft.com/office/drawing/2014/main" id="{00000000-0008-0000-0000-0000AE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199" name="Text Box 175">
          <a:extLst>
            <a:ext uri="{FF2B5EF4-FFF2-40B4-BE49-F238E27FC236}">
              <a16:creationId xmlns:a16="http://schemas.microsoft.com/office/drawing/2014/main" id="{00000000-0008-0000-0000-0000AF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00" name="Text Box 176">
          <a:extLst>
            <a:ext uri="{FF2B5EF4-FFF2-40B4-BE49-F238E27FC236}">
              <a16:creationId xmlns:a16="http://schemas.microsoft.com/office/drawing/2014/main" id="{00000000-0008-0000-0000-0000B0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01" name="Text Box 177">
          <a:extLst>
            <a:ext uri="{FF2B5EF4-FFF2-40B4-BE49-F238E27FC236}">
              <a16:creationId xmlns:a16="http://schemas.microsoft.com/office/drawing/2014/main" id="{00000000-0008-0000-0000-0000B1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02" name="Text Box 178">
          <a:extLst>
            <a:ext uri="{FF2B5EF4-FFF2-40B4-BE49-F238E27FC236}">
              <a16:creationId xmlns:a16="http://schemas.microsoft.com/office/drawing/2014/main" id="{00000000-0008-0000-0000-0000B2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03" name="Text Box 179">
          <a:extLst>
            <a:ext uri="{FF2B5EF4-FFF2-40B4-BE49-F238E27FC236}">
              <a16:creationId xmlns:a16="http://schemas.microsoft.com/office/drawing/2014/main" id="{00000000-0008-0000-0000-0000B3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04" name="Text Box 180">
          <a:extLst>
            <a:ext uri="{FF2B5EF4-FFF2-40B4-BE49-F238E27FC236}">
              <a16:creationId xmlns:a16="http://schemas.microsoft.com/office/drawing/2014/main" id="{00000000-0008-0000-0000-0000B4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05" name="Text Box 181">
          <a:extLst>
            <a:ext uri="{FF2B5EF4-FFF2-40B4-BE49-F238E27FC236}">
              <a16:creationId xmlns:a16="http://schemas.microsoft.com/office/drawing/2014/main" id="{00000000-0008-0000-0000-0000B5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06" name="Text Box 182">
          <a:extLst>
            <a:ext uri="{FF2B5EF4-FFF2-40B4-BE49-F238E27FC236}">
              <a16:creationId xmlns:a16="http://schemas.microsoft.com/office/drawing/2014/main" id="{00000000-0008-0000-0000-0000B6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07" name="Text Box 183">
          <a:extLst>
            <a:ext uri="{FF2B5EF4-FFF2-40B4-BE49-F238E27FC236}">
              <a16:creationId xmlns:a16="http://schemas.microsoft.com/office/drawing/2014/main" id="{00000000-0008-0000-0000-0000B7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08" name="Text Box 184">
          <a:extLst>
            <a:ext uri="{FF2B5EF4-FFF2-40B4-BE49-F238E27FC236}">
              <a16:creationId xmlns:a16="http://schemas.microsoft.com/office/drawing/2014/main" id="{00000000-0008-0000-0000-0000B8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09" name="Text Box 185">
          <a:extLst>
            <a:ext uri="{FF2B5EF4-FFF2-40B4-BE49-F238E27FC236}">
              <a16:creationId xmlns:a16="http://schemas.microsoft.com/office/drawing/2014/main" id="{00000000-0008-0000-0000-0000B9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10" name="Text Box 186">
          <a:extLst>
            <a:ext uri="{FF2B5EF4-FFF2-40B4-BE49-F238E27FC236}">
              <a16:creationId xmlns:a16="http://schemas.microsoft.com/office/drawing/2014/main" id="{00000000-0008-0000-0000-0000BA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11" name="Text Box 187">
          <a:extLst>
            <a:ext uri="{FF2B5EF4-FFF2-40B4-BE49-F238E27FC236}">
              <a16:creationId xmlns:a16="http://schemas.microsoft.com/office/drawing/2014/main" id="{00000000-0008-0000-0000-0000BB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12" name="Text Box 188">
          <a:extLst>
            <a:ext uri="{FF2B5EF4-FFF2-40B4-BE49-F238E27FC236}">
              <a16:creationId xmlns:a16="http://schemas.microsoft.com/office/drawing/2014/main" id="{00000000-0008-0000-0000-0000BC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13" name="Text Box 189">
          <a:extLst>
            <a:ext uri="{FF2B5EF4-FFF2-40B4-BE49-F238E27FC236}">
              <a16:creationId xmlns:a16="http://schemas.microsoft.com/office/drawing/2014/main" id="{00000000-0008-0000-0000-0000BD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14" name="Text Box 190">
          <a:extLst>
            <a:ext uri="{FF2B5EF4-FFF2-40B4-BE49-F238E27FC236}">
              <a16:creationId xmlns:a16="http://schemas.microsoft.com/office/drawing/2014/main" id="{00000000-0008-0000-0000-0000BE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15" name="Text Box 191">
          <a:extLst>
            <a:ext uri="{FF2B5EF4-FFF2-40B4-BE49-F238E27FC236}">
              <a16:creationId xmlns:a16="http://schemas.microsoft.com/office/drawing/2014/main" id="{00000000-0008-0000-0000-0000BF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16" name="Text Box 192">
          <a:extLst>
            <a:ext uri="{FF2B5EF4-FFF2-40B4-BE49-F238E27FC236}">
              <a16:creationId xmlns:a16="http://schemas.microsoft.com/office/drawing/2014/main" id="{00000000-0008-0000-0000-0000C0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17" name="Text Box 193">
          <a:extLst>
            <a:ext uri="{FF2B5EF4-FFF2-40B4-BE49-F238E27FC236}">
              <a16:creationId xmlns:a16="http://schemas.microsoft.com/office/drawing/2014/main" id="{00000000-0008-0000-0000-0000C1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18" name="Text Box 194">
          <a:extLst>
            <a:ext uri="{FF2B5EF4-FFF2-40B4-BE49-F238E27FC236}">
              <a16:creationId xmlns:a16="http://schemas.microsoft.com/office/drawing/2014/main" id="{00000000-0008-0000-0000-0000C2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19" name="Text Box 195">
          <a:extLst>
            <a:ext uri="{FF2B5EF4-FFF2-40B4-BE49-F238E27FC236}">
              <a16:creationId xmlns:a16="http://schemas.microsoft.com/office/drawing/2014/main" id="{00000000-0008-0000-0000-0000C3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20" name="Text Box 196">
          <a:extLst>
            <a:ext uri="{FF2B5EF4-FFF2-40B4-BE49-F238E27FC236}">
              <a16:creationId xmlns:a16="http://schemas.microsoft.com/office/drawing/2014/main" id="{00000000-0008-0000-0000-0000C4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21" name="Text Box 197">
          <a:extLst>
            <a:ext uri="{FF2B5EF4-FFF2-40B4-BE49-F238E27FC236}">
              <a16:creationId xmlns:a16="http://schemas.microsoft.com/office/drawing/2014/main" id="{00000000-0008-0000-0000-0000C5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22" name="Text Box 198">
          <a:extLst>
            <a:ext uri="{FF2B5EF4-FFF2-40B4-BE49-F238E27FC236}">
              <a16:creationId xmlns:a16="http://schemas.microsoft.com/office/drawing/2014/main" id="{00000000-0008-0000-0000-0000C6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25" name="Text Box 201">
          <a:extLst>
            <a:ext uri="{FF2B5EF4-FFF2-40B4-BE49-F238E27FC236}">
              <a16:creationId xmlns:a16="http://schemas.microsoft.com/office/drawing/2014/main" id="{00000000-0008-0000-0000-0000C9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26" name="Text Box 202">
          <a:extLst>
            <a:ext uri="{FF2B5EF4-FFF2-40B4-BE49-F238E27FC236}">
              <a16:creationId xmlns:a16="http://schemas.microsoft.com/office/drawing/2014/main" id="{00000000-0008-0000-0000-0000CA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27" name="Text Box 203">
          <a:extLst>
            <a:ext uri="{FF2B5EF4-FFF2-40B4-BE49-F238E27FC236}">
              <a16:creationId xmlns:a16="http://schemas.microsoft.com/office/drawing/2014/main" id="{00000000-0008-0000-0000-0000CB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28" name="Text Box 204">
          <a:extLst>
            <a:ext uri="{FF2B5EF4-FFF2-40B4-BE49-F238E27FC236}">
              <a16:creationId xmlns:a16="http://schemas.microsoft.com/office/drawing/2014/main" id="{00000000-0008-0000-0000-0000CC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29" name="Text Box 205">
          <a:extLst>
            <a:ext uri="{FF2B5EF4-FFF2-40B4-BE49-F238E27FC236}">
              <a16:creationId xmlns:a16="http://schemas.microsoft.com/office/drawing/2014/main" id="{00000000-0008-0000-0000-0000CD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30" name="Text Box 206">
          <a:extLst>
            <a:ext uri="{FF2B5EF4-FFF2-40B4-BE49-F238E27FC236}">
              <a16:creationId xmlns:a16="http://schemas.microsoft.com/office/drawing/2014/main" id="{00000000-0008-0000-0000-0000CE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31" name="Text Box 207">
          <a:extLst>
            <a:ext uri="{FF2B5EF4-FFF2-40B4-BE49-F238E27FC236}">
              <a16:creationId xmlns:a16="http://schemas.microsoft.com/office/drawing/2014/main" id="{00000000-0008-0000-0000-0000CF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32" name="Text Box 208">
          <a:extLst>
            <a:ext uri="{FF2B5EF4-FFF2-40B4-BE49-F238E27FC236}">
              <a16:creationId xmlns:a16="http://schemas.microsoft.com/office/drawing/2014/main" id="{00000000-0008-0000-0000-0000D0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33" name="Text Box 209">
          <a:extLst>
            <a:ext uri="{FF2B5EF4-FFF2-40B4-BE49-F238E27FC236}">
              <a16:creationId xmlns:a16="http://schemas.microsoft.com/office/drawing/2014/main" id="{00000000-0008-0000-0000-0000D1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34" name="Text Box 210">
          <a:extLst>
            <a:ext uri="{FF2B5EF4-FFF2-40B4-BE49-F238E27FC236}">
              <a16:creationId xmlns:a16="http://schemas.microsoft.com/office/drawing/2014/main" id="{00000000-0008-0000-0000-0000D2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35" name="Text Box 211">
          <a:extLst>
            <a:ext uri="{FF2B5EF4-FFF2-40B4-BE49-F238E27FC236}">
              <a16:creationId xmlns:a16="http://schemas.microsoft.com/office/drawing/2014/main" id="{00000000-0008-0000-0000-0000D3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36" name="Text Box 212">
          <a:extLst>
            <a:ext uri="{FF2B5EF4-FFF2-40B4-BE49-F238E27FC236}">
              <a16:creationId xmlns:a16="http://schemas.microsoft.com/office/drawing/2014/main" id="{00000000-0008-0000-0000-0000D4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37" name="Text Box 213">
          <a:extLst>
            <a:ext uri="{FF2B5EF4-FFF2-40B4-BE49-F238E27FC236}">
              <a16:creationId xmlns:a16="http://schemas.microsoft.com/office/drawing/2014/main" id="{00000000-0008-0000-0000-0000D5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38" name="Text Box 214">
          <a:extLst>
            <a:ext uri="{FF2B5EF4-FFF2-40B4-BE49-F238E27FC236}">
              <a16:creationId xmlns:a16="http://schemas.microsoft.com/office/drawing/2014/main" id="{00000000-0008-0000-0000-0000D6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39" name="Text Box 215">
          <a:extLst>
            <a:ext uri="{FF2B5EF4-FFF2-40B4-BE49-F238E27FC236}">
              <a16:creationId xmlns:a16="http://schemas.microsoft.com/office/drawing/2014/main" id="{00000000-0008-0000-0000-0000D7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40" name="Text Box 216">
          <a:extLst>
            <a:ext uri="{FF2B5EF4-FFF2-40B4-BE49-F238E27FC236}">
              <a16:creationId xmlns:a16="http://schemas.microsoft.com/office/drawing/2014/main" id="{00000000-0008-0000-0000-0000D8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41" name="Text Box 217">
          <a:extLst>
            <a:ext uri="{FF2B5EF4-FFF2-40B4-BE49-F238E27FC236}">
              <a16:creationId xmlns:a16="http://schemas.microsoft.com/office/drawing/2014/main" id="{00000000-0008-0000-0000-0000D9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42" name="Text Box 218">
          <a:extLst>
            <a:ext uri="{FF2B5EF4-FFF2-40B4-BE49-F238E27FC236}">
              <a16:creationId xmlns:a16="http://schemas.microsoft.com/office/drawing/2014/main" id="{00000000-0008-0000-0000-0000DA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43" name="Text Box 219">
          <a:extLst>
            <a:ext uri="{FF2B5EF4-FFF2-40B4-BE49-F238E27FC236}">
              <a16:creationId xmlns:a16="http://schemas.microsoft.com/office/drawing/2014/main" id="{00000000-0008-0000-0000-0000DB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44" name="Text Box 220">
          <a:extLst>
            <a:ext uri="{FF2B5EF4-FFF2-40B4-BE49-F238E27FC236}">
              <a16:creationId xmlns:a16="http://schemas.microsoft.com/office/drawing/2014/main" id="{00000000-0008-0000-0000-0000DC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45" name="Text Box 221">
          <a:extLst>
            <a:ext uri="{FF2B5EF4-FFF2-40B4-BE49-F238E27FC236}">
              <a16:creationId xmlns:a16="http://schemas.microsoft.com/office/drawing/2014/main" id="{00000000-0008-0000-0000-0000DD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46" name="Text Box 222">
          <a:extLst>
            <a:ext uri="{FF2B5EF4-FFF2-40B4-BE49-F238E27FC236}">
              <a16:creationId xmlns:a16="http://schemas.microsoft.com/office/drawing/2014/main" id="{00000000-0008-0000-0000-0000DE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47" name="Text Box 223">
          <a:extLst>
            <a:ext uri="{FF2B5EF4-FFF2-40B4-BE49-F238E27FC236}">
              <a16:creationId xmlns:a16="http://schemas.microsoft.com/office/drawing/2014/main" id="{00000000-0008-0000-0000-0000DF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48" name="Text Box 224">
          <a:extLst>
            <a:ext uri="{FF2B5EF4-FFF2-40B4-BE49-F238E27FC236}">
              <a16:creationId xmlns:a16="http://schemas.microsoft.com/office/drawing/2014/main" id="{00000000-0008-0000-0000-0000E0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49" name="Text Box 225">
          <a:extLst>
            <a:ext uri="{FF2B5EF4-FFF2-40B4-BE49-F238E27FC236}">
              <a16:creationId xmlns:a16="http://schemas.microsoft.com/office/drawing/2014/main" id="{00000000-0008-0000-0000-0000E1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50" name="Text Box 226">
          <a:extLst>
            <a:ext uri="{FF2B5EF4-FFF2-40B4-BE49-F238E27FC236}">
              <a16:creationId xmlns:a16="http://schemas.microsoft.com/office/drawing/2014/main" id="{00000000-0008-0000-0000-0000E2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51" name="Text Box 227">
          <a:extLst>
            <a:ext uri="{FF2B5EF4-FFF2-40B4-BE49-F238E27FC236}">
              <a16:creationId xmlns:a16="http://schemas.microsoft.com/office/drawing/2014/main" id="{00000000-0008-0000-0000-0000E3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52" name="Text Box 228">
          <a:extLst>
            <a:ext uri="{FF2B5EF4-FFF2-40B4-BE49-F238E27FC236}">
              <a16:creationId xmlns:a16="http://schemas.microsoft.com/office/drawing/2014/main" id="{00000000-0008-0000-0000-0000E4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53" name="Text Box 229">
          <a:extLst>
            <a:ext uri="{FF2B5EF4-FFF2-40B4-BE49-F238E27FC236}">
              <a16:creationId xmlns:a16="http://schemas.microsoft.com/office/drawing/2014/main" id="{00000000-0008-0000-0000-0000E5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54" name="Text Box 230">
          <a:extLst>
            <a:ext uri="{FF2B5EF4-FFF2-40B4-BE49-F238E27FC236}">
              <a16:creationId xmlns:a16="http://schemas.microsoft.com/office/drawing/2014/main" id="{00000000-0008-0000-0000-0000E6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55" name="Text Box 231">
          <a:extLst>
            <a:ext uri="{FF2B5EF4-FFF2-40B4-BE49-F238E27FC236}">
              <a16:creationId xmlns:a16="http://schemas.microsoft.com/office/drawing/2014/main" id="{00000000-0008-0000-0000-0000E7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56" name="Text Box 232">
          <a:extLst>
            <a:ext uri="{FF2B5EF4-FFF2-40B4-BE49-F238E27FC236}">
              <a16:creationId xmlns:a16="http://schemas.microsoft.com/office/drawing/2014/main" id="{00000000-0008-0000-0000-0000E8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57" name="Text Box 233">
          <a:extLst>
            <a:ext uri="{FF2B5EF4-FFF2-40B4-BE49-F238E27FC236}">
              <a16:creationId xmlns:a16="http://schemas.microsoft.com/office/drawing/2014/main" id="{00000000-0008-0000-0000-0000E9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58" name="Text Box 234">
          <a:extLst>
            <a:ext uri="{FF2B5EF4-FFF2-40B4-BE49-F238E27FC236}">
              <a16:creationId xmlns:a16="http://schemas.microsoft.com/office/drawing/2014/main" id="{00000000-0008-0000-0000-0000EA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59" name="Text Box 235">
          <a:extLst>
            <a:ext uri="{FF2B5EF4-FFF2-40B4-BE49-F238E27FC236}">
              <a16:creationId xmlns:a16="http://schemas.microsoft.com/office/drawing/2014/main" id="{00000000-0008-0000-0000-0000EB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60" name="Text Box 236">
          <a:extLst>
            <a:ext uri="{FF2B5EF4-FFF2-40B4-BE49-F238E27FC236}">
              <a16:creationId xmlns:a16="http://schemas.microsoft.com/office/drawing/2014/main" id="{00000000-0008-0000-0000-0000EC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61" name="Text Box 237">
          <a:extLst>
            <a:ext uri="{FF2B5EF4-FFF2-40B4-BE49-F238E27FC236}">
              <a16:creationId xmlns:a16="http://schemas.microsoft.com/office/drawing/2014/main" id="{00000000-0008-0000-0000-0000ED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62" name="Text Box 238">
          <a:extLst>
            <a:ext uri="{FF2B5EF4-FFF2-40B4-BE49-F238E27FC236}">
              <a16:creationId xmlns:a16="http://schemas.microsoft.com/office/drawing/2014/main" id="{00000000-0008-0000-0000-0000EE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63" name="Text Box 239">
          <a:extLst>
            <a:ext uri="{FF2B5EF4-FFF2-40B4-BE49-F238E27FC236}">
              <a16:creationId xmlns:a16="http://schemas.microsoft.com/office/drawing/2014/main" id="{00000000-0008-0000-0000-0000EF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64" name="Text Box 240">
          <a:extLst>
            <a:ext uri="{FF2B5EF4-FFF2-40B4-BE49-F238E27FC236}">
              <a16:creationId xmlns:a16="http://schemas.microsoft.com/office/drawing/2014/main" id="{00000000-0008-0000-0000-0000F0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65" name="Text Box 241">
          <a:extLst>
            <a:ext uri="{FF2B5EF4-FFF2-40B4-BE49-F238E27FC236}">
              <a16:creationId xmlns:a16="http://schemas.microsoft.com/office/drawing/2014/main" id="{00000000-0008-0000-0000-0000F1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66" name="Text Box 242">
          <a:extLst>
            <a:ext uri="{FF2B5EF4-FFF2-40B4-BE49-F238E27FC236}">
              <a16:creationId xmlns:a16="http://schemas.microsoft.com/office/drawing/2014/main" id="{00000000-0008-0000-0000-0000F2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67" name="Text Box 243">
          <a:extLst>
            <a:ext uri="{FF2B5EF4-FFF2-40B4-BE49-F238E27FC236}">
              <a16:creationId xmlns:a16="http://schemas.microsoft.com/office/drawing/2014/main" id="{00000000-0008-0000-0000-0000F3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68" name="Text Box 244">
          <a:extLst>
            <a:ext uri="{FF2B5EF4-FFF2-40B4-BE49-F238E27FC236}">
              <a16:creationId xmlns:a16="http://schemas.microsoft.com/office/drawing/2014/main" id="{00000000-0008-0000-0000-0000F4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69" name="Text Box 245">
          <a:extLst>
            <a:ext uri="{FF2B5EF4-FFF2-40B4-BE49-F238E27FC236}">
              <a16:creationId xmlns:a16="http://schemas.microsoft.com/office/drawing/2014/main" id="{00000000-0008-0000-0000-0000F5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70" name="Text Box 246">
          <a:extLst>
            <a:ext uri="{FF2B5EF4-FFF2-40B4-BE49-F238E27FC236}">
              <a16:creationId xmlns:a16="http://schemas.microsoft.com/office/drawing/2014/main" id="{00000000-0008-0000-0000-0000F6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71" name="Text Box 247">
          <a:extLst>
            <a:ext uri="{FF2B5EF4-FFF2-40B4-BE49-F238E27FC236}">
              <a16:creationId xmlns:a16="http://schemas.microsoft.com/office/drawing/2014/main" id="{00000000-0008-0000-0000-0000F7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72" name="Text Box 248">
          <a:extLst>
            <a:ext uri="{FF2B5EF4-FFF2-40B4-BE49-F238E27FC236}">
              <a16:creationId xmlns:a16="http://schemas.microsoft.com/office/drawing/2014/main" id="{00000000-0008-0000-0000-0000F8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73" name="Text Box 249">
          <a:extLst>
            <a:ext uri="{FF2B5EF4-FFF2-40B4-BE49-F238E27FC236}">
              <a16:creationId xmlns:a16="http://schemas.microsoft.com/office/drawing/2014/main" id="{00000000-0008-0000-0000-0000F9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74" name="Text Box 250">
          <a:extLst>
            <a:ext uri="{FF2B5EF4-FFF2-40B4-BE49-F238E27FC236}">
              <a16:creationId xmlns:a16="http://schemas.microsoft.com/office/drawing/2014/main" id="{00000000-0008-0000-0000-0000FA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75" name="Text Box 251">
          <a:extLst>
            <a:ext uri="{FF2B5EF4-FFF2-40B4-BE49-F238E27FC236}">
              <a16:creationId xmlns:a16="http://schemas.microsoft.com/office/drawing/2014/main" id="{00000000-0008-0000-0000-0000FB0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76" name="Text Box 252">
          <a:extLst>
            <a:ext uri="{FF2B5EF4-FFF2-40B4-BE49-F238E27FC236}">
              <a16:creationId xmlns:a16="http://schemas.microsoft.com/office/drawing/2014/main" id="{00000000-0008-0000-0000-0000FC0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77" name="Text Box 253">
          <a:extLst>
            <a:ext uri="{FF2B5EF4-FFF2-40B4-BE49-F238E27FC236}">
              <a16:creationId xmlns:a16="http://schemas.microsoft.com/office/drawing/2014/main" id="{00000000-0008-0000-0000-0000FD0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78" name="Text Box 254">
          <a:extLst>
            <a:ext uri="{FF2B5EF4-FFF2-40B4-BE49-F238E27FC236}">
              <a16:creationId xmlns:a16="http://schemas.microsoft.com/office/drawing/2014/main" id="{00000000-0008-0000-0000-0000FE0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79" name="Text Box 255">
          <a:extLst>
            <a:ext uri="{FF2B5EF4-FFF2-40B4-BE49-F238E27FC236}">
              <a16:creationId xmlns:a16="http://schemas.microsoft.com/office/drawing/2014/main" id="{00000000-0008-0000-0000-0000FF0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82" name="Text Box 258">
          <a:extLst>
            <a:ext uri="{FF2B5EF4-FFF2-40B4-BE49-F238E27FC236}">
              <a16:creationId xmlns:a16="http://schemas.microsoft.com/office/drawing/2014/main" id="{00000000-0008-0000-0000-0000020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83" name="Text Box 259">
          <a:extLst>
            <a:ext uri="{FF2B5EF4-FFF2-40B4-BE49-F238E27FC236}">
              <a16:creationId xmlns:a16="http://schemas.microsoft.com/office/drawing/2014/main" id="{00000000-0008-0000-0000-0000030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84" name="Text Box 260">
          <a:extLst>
            <a:ext uri="{FF2B5EF4-FFF2-40B4-BE49-F238E27FC236}">
              <a16:creationId xmlns:a16="http://schemas.microsoft.com/office/drawing/2014/main" id="{00000000-0008-0000-0000-0000040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85" name="Text Box 261">
          <a:extLst>
            <a:ext uri="{FF2B5EF4-FFF2-40B4-BE49-F238E27FC236}">
              <a16:creationId xmlns:a16="http://schemas.microsoft.com/office/drawing/2014/main" id="{00000000-0008-0000-0000-0000050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86" name="Text Box 262">
          <a:extLst>
            <a:ext uri="{FF2B5EF4-FFF2-40B4-BE49-F238E27FC236}">
              <a16:creationId xmlns:a16="http://schemas.microsoft.com/office/drawing/2014/main" id="{00000000-0008-0000-0000-0000060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87" name="Text Box 263">
          <a:extLst>
            <a:ext uri="{FF2B5EF4-FFF2-40B4-BE49-F238E27FC236}">
              <a16:creationId xmlns:a16="http://schemas.microsoft.com/office/drawing/2014/main" id="{00000000-0008-0000-0000-0000070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88" name="Text Box 264">
          <a:extLst>
            <a:ext uri="{FF2B5EF4-FFF2-40B4-BE49-F238E27FC236}">
              <a16:creationId xmlns:a16="http://schemas.microsoft.com/office/drawing/2014/main" id="{00000000-0008-0000-0000-0000080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89" name="Text Box 265">
          <a:extLst>
            <a:ext uri="{FF2B5EF4-FFF2-40B4-BE49-F238E27FC236}">
              <a16:creationId xmlns:a16="http://schemas.microsoft.com/office/drawing/2014/main" id="{00000000-0008-0000-0000-0000090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90" name="Text Box 266">
          <a:extLst>
            <a:ext uri="{FF2B5EF4-FFF2-40B4-BE49-F238E27FC236}">
              <a16:creationId xmlns:a16="http://schemas.microsoft.com/office/drawing/2014/main" id="{00000000-0008-0000-0000-00000A0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91" name="Text Box 267">
          <a:extLst>
            <a:ext uri="{FF2B5EF4-FFF2-40B4-BE49-F238E27FC236}">
              <a16:creationId xmlns:a16="http://schemas.microsoft.com/office/drawing/2014/main" id="{00000000-0008-0000-0000-00000B0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92" name="Text Box 268">
          <a:extLst>
            <a:ext uri="{FF2B5EF4-FFF2-40B4-BE49-F238E27FC236}">
              <a16:creationId xmlns:a16="http://schemas.microsoft.com/office/drawing/2014/main" id="{00000000-0008-0000-0000-00000C0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93" name="Text Box 269">
          <a:extLst>
            <a:ext uri="{FF2B5EF4-FFF2-40B4-BE49-F238E27FC236}">
              <a16:creationId xmlns:a16="http://schemas.microsoft.com/office/drawing/2014/main" id="{00000000-0008-0000-0000-00000D0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94" name="Text Box 270">
          <a:extLst>
            <a:ext uri="{FF2B5EF4-FFF2-40B4-BE49-F238E27FC236}">
              <a16:creationId xmlns:a16="http://schemas.microsoft.com/office/drawing/2014/main" id="{00000000-0008-0000-0000-00000E0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295" name="Text Box 271">
          <a:extLst>
            <a:ext uri="{FF2B5EF4-FFF2-40B4-BE49-F238E27FC236}">
              <a16:creationId xmlns:a16="http://schemas.microsoft.com/office/drawing/2014/main" id="{00000000-0008-0000-0000-00000F0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296" name="Text Box 272">
          <a:extLst>
            <a:ext uri="{FF2B5EF4-FFF2-40B4-BE49-F238E27FC236}">
              <a16:creationId xmlns:a16="http://schemas.microsoft.com/office/drawing/2014/main" id="{00000000-0008-0000-0000-0000100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297" name="Text Box 273">
          <a:extLst>
            <a:ext uri="{FF2B5EF4-FFF2-40B4-BE49-F238E27FC236}">
              <a16:creationId xmlns:a16="http://schemas.microsoft.com/office/drawing/2014/main" id="{00000000-0008-0000-0000-0000110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298" name="Text Box 274">
          <a:extLst>
            <a:ext uri="{FF2B5EF4-FFF2-40B4-BE49-F238E27FC236}">
              <a16:creationId xmlns:a16="http://schemas.microsoft.com/office/drawing/2014/main" id="{00000000-0008-0000-0000-0000120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299" name="Text Box 275">
          <a:extLst>
            <a:ext uri="{FF2B5EF4-FFF2-40B4-BE49-F238E27FC236}">
              <a16:creationId xmlns:a16="http://schemas.microsoft.com/office/drawing/2014/main" id="{00000000-0008-0000-0000-0000130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300" name="Text Box 276">
          <a:extLst>
            <a:ext uri="{FF2B5EF4-FFF2-40B4-BE49-F238E27FC236}">
              <a16:creationId xmlns:a16="http://schemas.microsoft.com/office/drawing/2014/main" id="{00000000-0008-0000-0000-0000140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301" name="Text Box 277">
          <a:extLst>
            <a:ext uri="{FF2B5EF4-FFF2-40B4-BE49-F238E27FC236}">
              <a16:creationId xmlns:a16="http://schemas.microsoft.com/office/drawing/2014/main" id="{00000000-0008-0000-0000-0000150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302" name="Text Box 278">
          <a:extLst>
            <a:ext uri="{FF2B5EF4-FFF2-40B4-BE49-F238E27FC236}">
              <a16:creationId xmlns:a16="http://schemas.microsoft.com/office/drawing/2014/main" id="{00000000-0008-0000-0000-0000160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303" name="Text Box 279">
          <a:extLst>
            <a:ext uri="{FF2B5EF4-FFF2-40B4-BE49-F238E27FC236}">
              <a16:creationId xmlns:a16="http://schemas.microsoft.com/office/drawing/2014/main" id="{00000000-0008-0000-0000-0000170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304" name="Text Box 280">
          <a:extLst>
            <a:ext uri="{FF2B5EF4-FFF2-40B4-BE49-F238E27FC236}">
              <a16:creationId xmlns:a16="http://schemas.microsoft.com/office/drawing/2014/main" id="{00000000-0008-0000-0000-0000180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305" name="Text Box 281">
          <a:extLst>
            <a:ext uri="{FF2B5EF4-FFF2-40B4-BE49-F238E27FC236}">
              <a16:creationId xmlns:a16="http://schemas.microsoft.com/office/drawing/2014/main" id="{00000000-0008-0000-0000-0000190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306" name="Text Box 282">
          <a:extLst>
            <a:ext uri="{FF2B5EF4-FFF2-40B4-BE49-F238E27FC236}">
              <a16:creationId xmlns:a16="http://schemas.microsoft.com/office/drawing/2014/main" id="{00000000-0008-0000-0000-00001A0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307" name="Text Box 283">
          <a:extLst>
            <a:ext uri="{FF2B5EF4-FFF2-40B4-BE49-F238E27FC236}">
              <a16:creationId xmlns:a16="http://schemas.microsoft.com/office/drawing/2014/main" id="{00000000-0008-0000-0000-00001B0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308" name="Text Box 284">
          <a:extLst>
            <a:ext uri="{FF2B5EF4-FFF2-40B4-BE49-F238E27FC236}">
              <a16:creationId xmlns:a16="http://schemas.microsoft.com/office/drawing/2014/main" id="{00000000-0008-0000-0000-00001C0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309" name="Text Box 285">
          <a:extLst>
            <a:ext uri="{FF2B5EF4-FFF2-40B4-BE49-F238E27FC236}">
              <a16:creationId xmlns:a16="http://schemas.microsoft.com/office/drawing/2014/main" id="{00000000-0008-0000-0000-00001D0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310" name="Text Box 286">
          <a:extLst>
            <a:ext uri="{FF2B5EF4-FFF2-40B4-BE49-F238E27FC236}">
              <a16:creationId xmlns:a16="http://schemas.microsoft.com/office/drawing/2014/main" id="{00000000-0008-0000-0000-00001E0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311" name="Text Box 287">
          <a:extLst>
            <a:ext uri="{FF2B5EF4-FFF2-40B4-BE49-F238E27FC236}">
              <a16:creationId xmlns:a16="http://schemas.microsoft.com/office/drawing/2014/main" id="{00000000-0008-0000-0000-00001F0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312" name="Text Box 288">
          <a:extLst>
            <a:ext uri="{FF2B5EF4-FFF2-40B4-BE49-F238E27FC236}">
              <a16:creationId xmlns:a16="http://schemas.microsoft.com/office/drawing/2014/main" id="{00000000-0008-0000-0000-0000200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313" name="Text Box 289">
          <a:extLst>
            <a:ext uri="{FF2B5EF4-FFF2-40B4-BE49-F238E27FC236}">
              <a16:creationId xmlns:a16="http://schemas.microsoft.com/office/drawing/2014/main" id="{00000000-0008-0000-0000-0000210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314" name="Text Box 290">
          <a:extLst>
            <a:ext uri="{FF2B5EF4-FFF2-40B4-BE49-F238E27FC236}">
              <a16:creationId xmlns:a16="http://schemas.microsoft.com/office/drawing/2014/main" id="{00000000-0008-0000-0000-0000220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315" name="Text Box 291">
          <a:extLst>
            <a:ext uri="{FF2B5EF4-FFF2-40B4-BE49-F238E27FC236}">
              <a16:creationId xmlns:a16="http://schemas.microsoft.com/office/drawing/2014/main" id="{00000000-0008-0000-0000-0000230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316" name="Text Box 292">
          <a:extLst>
            <a:ext uri="{FF2B5EF4-FFF2-40B4-BE49-F238E27FC236}">
              <a16:creationId xmlns:a16="http://schemas.microsoft.com/office/drawing/2014/main" id="{00000000-0008-0000-0000-0000240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317" name="Text Box 293">
          <a:extLst>
            <a:ext uri="{FF2B5EF4-FFF2-40B4-BE49-F238E27FC236}">
              <a16:creationId xmlns:a16="http://schemas.microsoft.com/office/drawing/2014/main" id="{00000000-0008-0000-0000-0000250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318" name="Text Box 294">
          <a:extLst>
            <a:ext uri="{FF2B5EF4-FFF2-40B4-BE49-F238E27FC236}">
              <a16:creationId xmlns:a16="http://schemas.microsoft.com/office/drawing/2014/main" id="{00000000-0008-0000-0000-0000260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319" name="Text Box 295">
          <a:extLst>
            <a:ext uri="{FF2B5EF4-FFF2-40B4-BE49-F238E27FC236}">
              <a16:creationId xmlns:a16="http://schemas.microsoft.com/office/drawing/2014/main" id="{00000000-0008-0000-0000-0000270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320" name="Text Box 296">
          <a:extLst>
            <a:ext uri="{FF2B5EF4-FFF2-40B4-BE49-F238E27FC236}">
              <a16:creationId xmlns:a16="http://schemas.microsoft.com/office/drawing/2014/main" id="{00000000-0008-0000-0000-0000280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321" name="Text Box 297">
          <a:extLst>
            <a:ext uri="{FF2B5EF4-FFF2-40B4-BE49-F238E27FC236}">
              <a16:creationId xmlns:a16="http://schemas.microsoft.com/office/drawing/2014/main" id="{00000000-0008-0000-0000-0000290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322" name="Text Box 298">
          <a:extLst>
            <a:ext uri="{FF2B5EF4-FFF2-40B4-BE49-F238E27FC236}">
              <a16:creationId xmlns:a16="http://schemas.microsoft.com/office/drawing/2014/main" id="{00000000-0008-0000-0000-00002A0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323" name="Text Box 299">
          <a:extLst>
            <a:ext uri="{FF2B5EF4-FFF2-40B4-BE49-F238E27FC236}">
              <a16:creationId xmlns:a16="http://schemas.microsoft.com/office/drawing/2014/main" id="{00000000-0008-0000-0000-00002B0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324" name="Text Box 300">
          <a:extLst>
            <a:ext uri="{FF2B5EF4-FFF2-40B4-BE49-F238E27FC236}">
              <a16:creationId xmlns:a16="http://schemas.microsoft.com/office/drawing/2014/main" id="{00000000-0008-0000-0000-00002C0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325" name="Text Box 301">
          <a:extLst>
            <a:ext uri="{FF2B5EF4-FFF2-40B4-BE49-F238E27FC236}">
              <a16:creationId xmlns:a16="http://schemas.microsoft.com/office/drawing/2014/main" id="{00000000-0008-0000-0000-00002D0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326" name="Text Box 302">
          <a:extLst>
            <a:ext uri="{FF2B5EF4-FFF2-40B4-BE49-F238E27FC236}">
              <a16:creationId xmlns:a16="http://schemas.microsoft.com/office/drawing/2014/main" id="{00000000-0008-0000-0000-00002E0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327" name="Text Box 303">
          <a:extLst>
            <a:ext uri="{FF2B5EF4-FFF2-40B4-BE49-F238E27FC236}">
              <a16:creationId xmlns:a16="http://schemas.microsoft.com/office/drawing/2014/main" id="{00000000-0008-0000-0000-00002F0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328" name="Text Box 304">
          <a:extLst>
            <a:ext uri="{FF2B5EF4-FFF2-40B4-BE49-F238E27FC236}">
              <a16:creationId xmlns:a16="http://schemas.microsoft.com/office/drawing/2014/main" id="{00000000-0008-0000-0000-0000300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329" name="Text Box 305">
          <a:extLst>
            <a:ext uri="{FF2B5EF4-FFF2-40B4-BE49-F238E27FC236}">
              <a16:creationId xmlns:a16="http://schemas.microsoft.com/office/drawing/2014/main" id="{00000000-0008-0000-0000-0000310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330" name="Text Box 306">
          <a:extLst>
            <a:ext uri="{FF2B5EF4-FFF2-40B4-BE49-F238E27FC236}">
              <a16:creationId xmlns:a16="http://schemas.microsoft.com/office/drawing/2014/main" id="{00000000-0008-0000-0000-0000320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331" name="Text Box 307">
          <a:extLst>
            <a:ext uri="{FF2B5EF4-FFF2-40B4-BE49-F238E27FC236}">
              <a16:creationId xmlns:a16="http://schemas.microsoft.com/office/drawing/2014/main" id="{00000000-0008-0000-0000-0000330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1332" name="Text Box 308">
          <a:extLst>
            <a:ext uri="{FF2B5EF4-FFF2-40B4-BE49-F238E27FC236}">
              <a16:creationId xmlns:a16="http://schemas.microsoft.com/office/drawing/2014/main" id="{00000000-0008-0000-0000-0000340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1333" name="Text Box 309">
          <a:extLst>
            <a:ext uri="{FF2B5EF4-FFF2-40B4-BE49-F238E27FC236}">
              <a16:creationId xmlns:a16="http://schemas.microsoft.com/office/drawing/2014/main" id="{00000000-0008-0000-0000-0000350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1334" name="Text Box 310">
          <a:extLst>
            <a:ext uri="{FF2B5EF4-FFF2-40B4-BE49-F238E27FC236}">
              <a16:creationId xmlns:a16="http://schemas.microsoft.com/office/drawing/2014/main" id="{00000000-0008-0000-0000-0000360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284220</xdr:colOff>
      <xdr:row>44</xdr:row>
      <xdr:rowOff>0</xdr:rowOff>
    </xdr:to>
    <xdr:sp macro="" textlink="">
      <xdr:nvSpPr>
        <xdr:cNvPr id="1335" name="Text Box 311">
          <a:extLst>
            <a:ext uri="{FF2B5EF4-FFF2-40B4-BE49-F238E27FC236}">
              <a16:creationId xmlns:a16="http://schemas.microsoft.com/office/drawing/2014/main" id="{00000000-0008-0000-0000-0000370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1336" name="Text Box 312">
          <a:extLst>
            <a:ext uri="{FF2B5EF4-FFF2-40B4-BE49-F238E27FC236}">
              <a16:creationId xmlns:a16="http://schemas.microsoft.com/office/drawing/2014/main" id="{00000000-0008-0000-0000-0000380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xdr:row>
      <xdr:rowOff>201930</xdr:rowOff>
    </xdr:from>
    <xdr:to>
      <xdr:col>18</xdr:col>
      <xdr:colOff>106</xdr:colOff>
      <xdr:row>6</xdr:row>
      <xdr:rowOff>343124</xdr:rowOff>
    </xdr:to>
    <xdr:sp macro="" textlink="">
      <xdr:nvSpPr>
        <xdr:cNvPr id="1343" name="Text Box 319">
          <a:extLst>
            <a:ext uri="{FF2B5EF4-FFF2-40B4-BE49-F238E27FC236}">
              <a16:creationId xmlns:a16="http://schemas.microsoft.com/office/drawing/2014/main" id="{00000000-0008-0000-0000-00003F050000}"/>
            </a:ext>
          </a:extLst>
        </xdr:cNvPr>
        <xdr:cNvSpPr txBox="1">
          <a:spLocks noChangeArrowheads="1"/>
        </xdr:cNvSpPr>
      </xdr:nvSpPr>
      <xdr:spPr bwMode="auto">
        <a:xfrm>
          <a:off x="9077325" y="1438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28</xdr:row>
      <xdr:rowOff>201930</xdr:rowOff>
    </xdr:from>
    <xdr:to>
      <xdr:col>18</xdr:col>
      <xdr:colOff>106</xdr:colOff>
      <xdr:row>28</xdr:row>
      <xdr:rowOff>343124</xdr:rowOff>
    </xdr:to>
    <xdr:sp macro="" textlink="">
      <xdr:nvSpPr>
        <xdr:cNvPr id="1345" name="Text Box 321">
          <a:extLst>
            <a:ext uri="{FF2B5EF4-FFF2-40B4-BE49-F238E27FC236}">
              <a16:creationId xmlns:a16="http://schemas.microsoft.com/office/drawing/2014/main" id="{00000000-0008-0000-0000-000041050000}"/>
            </a:ext>
          </a:extLst>
        </xdr:cNvPr>
        <xdr:cNvSpPr txBox="1">
          <a:spLocks noChangeArrowheads="1"/>
        </xdr:cNvSpPr>
      </xdr:nvSpPr>
      <xdr:spPr bwMode="auto">
        <a:xfrm>
          <a:off x="9077325" y="7696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50</xdr:row>
      <xdr:rowOff>200025</xdr:rowOff>
    </xdr:from>
    <xdr:to>
      <xdr:col>7</xdr:col>
      <xdr:colOff>419</xdr:colOff>
      <xdr:row>50</xdr:row>
      <xdr:rowOff>333375</xdr:rowOff>
    </xdr:to>
    <xdr:sp macro="" textlink="">
      <xdr:nvSpPr>
        <xdr:cNvPr id="1348" name="Text Box 324">
          <a:extLst>
            <a:ext uri="{FF2B5EF4-FFF2-40B4-BE49-F238E27FC236}">
              <a16:creationId xmlns:a16="http://schemas.microsoft.com/office/drawing/2014/main" id="{00000000-0008-0000-0000-000044050000}"/>
            </a:ext>
          </a:extLst>
        </xdr:cNvPr>
        <xdr:cNvSpPr txBox="1">
          <a:spLocks noChangeArrowheads="1"/>
        </xdr:cNvSpPr>
      </xdr:nvSpPr>
      <xdr:spPr bwMode="auto">
        <a:xfrm>
          <a:off x="5648325" y="13944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50</xdr:row>
      <xdr:rowOff>201930</xdr:rowOff>
    </xdr:from>
    <xdr:to>
      <xdr:col>11</xdr:col>
      <xdr:colOff>265098</xdr:colOff>
      <xdr:row>50</xdr:row>
      <xdr:rowOff>345538</xdr:rowOff>
    </xdr:to>
    <xdr:sp macro="" textlink="">
      <xdr:nvSpPr>
        <xdr:cNvPr id="1349" name="Text Box 325">
          <a:extLst>
            <a:ext uri="{FF2B5EF4-FFF2-40B4-BE49-F238E27FC236}">
              <a16:creationId xmlns:a16="http://schemas.microsoft.com/office/drawing/2014/main" id="{00000000-0008-0000-0000-000045050000}"/>
            </a:ext>
          </a:extLst>
        </xdr:cNvPr>
        <xdr:cNvSpPr txBox="1">
          <a:spLocks noChangeArrowheads="1"/>
        </xdr:cNvSpPr>
      </xdr:nvSpPr>
      <xdr:spPr bwMode="auto">
        <a:xfrm>
          <a:off x="7277100" y="13954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50</xdr:row>
      <xdr:rowOff>200025</xdr:rowOff>
    </xdr:from>
    <xdr:to>
      <xdr:col>16</xdr:col>
      <xdr:colOff>282340</xdr:colOff>
      <xdr:row>50</xdr:row>
      <xdr:rowOff>335655</xdr:rowOff>
    </xdr:to>
    <xdr:sp macro="" textlink="">
      <xdr:nvSpPr>
        <xdr:cNvPr id="1350" name="Text Box 326">
          <a:extLst>
            <a:ext uri="{FF2B5EF4-FFF2-40B4-BE49-F238E27FC236}">
              <a16:creationId xmlns:a16="http://schemas.microsoft.com/office/drawing/2014/main" id="{00000000-0008-0000-0000-000046050000}"/>
            </a:ext>
          </a:extLst>
        </xdr:cNvPr>
        <xdr:cNvSpPr txBox="1">
          <a:spLocks noChangeArrowheads="1"/>
        </xdr:cNvSpPr>
      </xdr:nvSpPr>
      <xdr:spPr bwMode="auto">
        <a:xfrm>
          <a:off x="8763000" y="13944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50</xdr:row>
      <xdr:rowOff>200025</xdr:rowOff>
    </xdr:from>
    <xdr:to>
      <xdr:col>22</xdr:col>
      <xdr:colOff>284220</xdr:colOff>
      <xdr:row>50</xdr:row>
      <xdr:rowOff>335655</xdr:rowOff>
    </xdr:to>
    <xdr:sp macro="" textlink="">
      <xdr:nvSpPr>
        <xdr:cNvPr id="1351" name="Text Box 327">
          <a:extLst>
            <a:ext uri="{FF2B5EF4-FFF2-40B4-BE49-F238E27FC236}">
              <a16:creationId xmlns:a16="http://schemas.microsoft.com/office/drawing/2014/main" id="{00000000-0008-0000-0000-000047050000}"/>
            </a:ext>
          </a:extLst>
        </xdr:cNvPr>
        <xdr:cNvSpPr txBox="1">
          <a:spLocks noChangeArrowheads="1"/>
        </xdr:cNvSpPr>
      </xdr:nvSpPr>
      <xdr:spPr bwMode="auto">
        <a:xfrm>
          <a:off x="10544175" y="13944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50</xdr:row>
      <xdr:rowOff>219075</xdr:rowOff>
    </xdr:from>
    <xdr:to>
      <xdr:col>7</xdr:col>
      <xdr:colOff>334137</xdr:colOff>
      <xdr:row>50</xdr:row>
      <xdr:rowOff>352425</xdr:rowOff>
    </xdr:to>
    <xdr:sp macro="" textlink="">
      <xdr:nvSpPr>
        <xdr:cNvPr id="1352" name="Text Box 328">
          <a:extLst>
            <a:ext uri="{FF2B5EF4-FFF2-40B4-BE49-F238E27FC236}">
              <a16:creationId xmlns:a16="http://schemas.microsoft.com/office/drawing/2014/main" id="{00000000-0008-0000-0000-000048050000}"/>
            </a:ext>
          </a:extLst>
        </xdr:cNvPr>
        <xdr:cNvSpPr txBox="1">
          <a:spLocks noChangeArrowheads="1"/>
        </xdr:cNvSpPr>
      </xdr:nvSpPr>
      <xdr:spPr bwMode="auto">
        <a:xfrm>
          <a:off x="5981700" y="13963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50</xdr:row>
      <xdr:rowOff>201930</xdr:rowOff>
    </xdr:from>
    <xdr:to>
      <xdr:col>18</xdr:col>
      <xdr:colOff>106</xdr:colOff>
      <xdr:row>50</xdr:row>
      <xdr:rowOff>343124</xdr:rowOff>
    </xdr:to>
    <xdr:sp macro="" textlink="">
      <xdr:nvSpPr>
        <xdr:cNvPr id="1353" name="Text Box 329">
          <a:extLst>
            <a:ext uri="{FF2B5EF4-FFF2-40B4-BE49-F238E27FC236}">
              <a16:creationId xmlns:a16="http://schemas.microsoft.com/office/drawing/2014/main" id="{00000000-0008-0000-0000-000049050000}"/>
            </a:ext>
          </a:extLst>
        </xdr:cNvPr>
        <xdr:cNvSpPr txBox="1">
          <a:spLocks noChangeArrowheads="1"/>
        </xdr:cNvSpPr>
      </xdr:nvSpPr>
      <xdr:spPr bwMode="auto">
        <a:xfrm>
          <a:off x="9077325" y="13954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72</xdr:row>
      <xdr:rowOff>200025</xdr:rowOff>
    </xdr:from>
    <xdr:to>
      <xdr:col>7</xdr:col>
      <xdr:colOff>419</xdr:colOff>
      <xdr:row>72</xdr:row>
      <xdr:rowOff>333375</xdr:rowOff>
    </xdr:to>
    <xdr:sp macro="" textlink="">
      <xdr:nvSpPr>
        <xdr:cNvPr id="1354" name="Text Box 330">
          <a:extLst>
            <a:ext uri="{FF2B5EF4-FFF2-40B4-BE49-F238E27FC236}">
              <a16:creationId xmlns:a16="http://schemas.microsoft.com/office/drawing/2014/main" id="{00000000-0008-0000-0000-00004A050000}"/>
            </a:ext>
          </a:extLst>
        </xdr:cNvPr>
        <xdr:cNvSpPr txBox="1">
          <a:spLocks noChangeArrowheads="1"/>
        </xdr:cNvSpPr>
      </xdr:nvSpPr>
      <xdr:spPr bwMode="auto">
        <a:xfrm>
          <a:off x="5648325" y="20202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72</xdr:row>
      <xdr:rowOff>201930</xdr:rowOff>
    </xdr:from>
    <xdr:to>
      <xdr:col>11</xdr:col>
      <xdr:colOff>265098</xdr:colOff>
      <xdr:row>72</xdr:row>
      <xdr:rowOff>345538</xdr:rowOff>
    </xdr:to>
    <xdr:sp macro="" textlink="">
      <xdr:nvSpPr>
        <xdr:cNvPr id="1355" name="Text Box 331">
          <a:extLst>
            <a:ext uri="{FF2B5EF4-FFF2-40B4-BE49-F238E27FC236}">
              <a16:creationId xmlns:a16="http://schemas.microsoft.com/office/drawing/2014/main" id="{00000000-0008-0000-0000-00004B050000}"/>
            </a:ext>
          </a:extLst>
        </xdr:cNvPr>
        <xdr:cNvSpPr txBox="1">
          <a:spLocks noChangeArrowheads="1"/>
        </xdr:cNvSpPr>
      </xdr:nvSpPr>
      <xdr:spPr bwMode="auto">
        <a:xfrm>
          <a:off x="7277100" y="20212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72</xdr:row>
      <xdr:rowOff>200025</xdr:rowOff>
    </xdr:from>
    <xdr:to>
      <xdr:col>16</xdr:col>
      <xdr:colOff>282340</xdr:colOff>
      <xdr:row>72</xdr:row>
      <xdr:rowOff>335655</xdr:rowOff>
    </xdr:to>
    <xdr:sp macro="" textlink="">
      <xdr:nvSpPr>
        <xdr:cNvPr id="1356" name="Text Box 332">
          <a:extLst>
            <a:ext uri="{FF2B5EF4-FFF2-40B4-BE49-F238E27FC236}">
              <a16:creationId xmlns:a16="http://schemas.microsoft.com/office/drawing/2014/main" id="{00000000-0008-0000-0000-00004C050000}"/>
            </a:ext>
          </a:extLst>
        </xdr:cNvPr>
        <xdr:cNvSpPr txBox="1">
          <a:spLocks noChangeArrowheads="1"/>
        </xdr:cNvSpPr>
      </xdr:nvSpPr>
      <xdr:spPr bwMode="auto">
        <a:xfrm>
          <a:off x="8763000" y="20202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72</xdr:row>
      <xdr:rowOff>200025</xdr:rowOff>
    </xdr:from>
    <xdr:to>
      <xdr:col>22</xdr:col>
      <xdr:colOff>284220</xdr:colOff>
      <xdr:row>72</xdr:row>
      <xdr:rowOff>335655</xdr:rowOff>
    </xdr:to>
    <xdr:sp macro="" textlink="">
      <xdr:nvSpPr>
        <xdr:cNvPr id="1357" name="Text Box 333">
          <a:extLst>
            <a:ext uri="{FF2B5EF4-FFF2-40B4-BE49-F238E27FC236}">
              <a16:creationId xmlns:a16="http://schemas.microsoft.com/office/drawing/2014/main" id="{00000000-0008-0000-0000-00004D050000}"/>
            </a:ext>
          </a:extLst>
        </xdr:cNvPr>
        <xdr:cNvSpPr txBox="1">
          <a:spLocks noChangeArrowheads="1"/>
        </xdr:cNvSpPr>
      </xdr:nvSpPr>
      <xdr:spPr bwMode="auto">
        <a:xfrm>
          <a:off x="10544175" y="20202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72</xdr:row>
      <xdr:rowOff>219075</xdr:rowOff>
    </xdr:from>
    <xdr:to>
      <xdr:col>7</xdr:col>
      <xdr:colOff>334137</xdr:colOff>
      <xdr:row>72</xdr:row>
      <xdr:rowOff>352425</xdr:rowOff>
    </xdr:to>
    <xdr:sp macro="" textlink="">
      <xdr:nvSpPr>
        <xdr:cNvPr id="1358" name="Text Box 334">
          <a:extLst>
            <a:ext uri="{FF2B5EF4-FFF2-40B4-BE49-F238E27FC236}">
              <a16:creationId xmlns:a16="http://schemas.microsoft.com/office/drawing/2014/main" id="{00000000-0008-0000-0000-00004E050000}"/>
            </a:ext>
          </a:extLst>
        </xdr:cNvPr>
        <xdr:cNvSpPr txBox="1">
          <a:spLocks noChangeArrowheads="1"/>
        </xdr:cNvSpPr>
      </xdr:nvSpPr>
      <xdr:spPr bwMode="auto">
        <a:xfrm>
          <a:off x="5981700" y="20221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72</xdr:row>
      <xdr:rowOff>201930</xdr:rowOff>
    </xdr:from>
    <xdr:to>
      <xdr:col>18</xdr:col>
      <xdr:colOff>106</xdr:colOff>
      <xdr:row>72</xdr:row>
      <xdr:rowOff>343124</xdr:rowOff>
    </xdr:to>
    <xdr:sp macro="" textlink="">
      <xdr:nvSpPr>
        <xdr:cNvPr id="1359" name="Text Box 335">
          <a:extLst>
            <a:ext uri="{FF2B5EF4-FFF2-40B4-BE49-F238E27FC236}">
              <a16:creationId xmlns:a16="http://schemas.microsoft.com/office/drawing/2014/main" id="{00000000-0008-0000-0000-00004F050000}"/>
            </a:ext>
          </a:extLst>
        </xdr:cNvPr>
        <xdr:cNvSpPr txBox="1">
          <a:spLocks noChangeArrowheads="1"/>
        </xdr:cNvSpPr>
      </xdr:nvSpPr>
      <xdr:spPr bwMode="auto">
        <a:xfrm>
          <a:off x="9077325" y="20212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94</xdr:row>
      <xdr:rowOff>200025</xdr:rowOff>
    </xdr:from>
    <xdr:to>
      <xdr:col>7</xdr:col>
      <xdr:colOff>419</xdr:colOff>
      <xdr:row>94</xdr:row>
      <xdr:rowOff>333375</xdr:rowOff>
    </xdr:to>
    <xdr:sp macro="" textlink="">
      <xdr:nvSpPr>
        <xdr:cNvPr id="1360" name="Text Box 336">
          <a:extLst>
            <a:ext uri="{FF2B5EF4-FFF2-40B4-BE49-F238E27FC236}">
              <a16:creationId xmlns:a16="http://schemas.microsoft.com/office/drawing/2014/main" id="{00000000-0008-0000-0000-000050050000}"/>
            </a:ext>
          </a:extLst>
        </xdr:cNvPr>
        <xdr:cNvSpPr txBox="1">
          <a:spLocks noChangeArrowheads="1"/>
        </xdr:cNvSpPr>
      </xdr:nvSpPr>
      <xdr:spPr bwMode="auto">
        <a:xfrm>
          <a:off x="5648325" y="26460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94</xdr:row>
      <xdr:rowOff>201930</xdr:rowOff>
    </xdr:from>
    <xdr:to>
      <xdr:col>11</xdr:col>
      <xdr:colOff>265098</xdr:colOff>
      <xdr:row>94</xdr:row>
      <xdr:rowOff>345538</xdr:rowOff>
    </xdr:to>
    <xdr:sp macro="" textlink="">
      <xdr:nvSpPr>
        <xdr:cNvPr id="1361" name="Text Box 337">
          <a:extLst>
            <a:ext uri="{FF2B5EF4-FFF2-40B4-BE49-F238E27FC236}">
              <a16:creationId xmlns:a16="http://schemas.microsoft.com/office/drawing/2014/main" id="{00000000-0008-0000-0000-000051050000}"/>
            </a:ext>
          </a:extLst>
        </xdr:cNvPr>
        <xdr:cNvSpPr txBox="1">
          <a:spLocks noChangeArrowheads="1"/>
        </xdr:cNvSpPr>
      </xdr:nvSpPr>
      <xdr:spPr bwMode="auto">
        <a:xfrm>
          <a:off x="7277100" y="26469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94</xdr:row>
      <xdr:rowOff>200025</xdr:rowOff>
    </xdr:from>
    <xdr:to>
      <xdr:col>16</xdr:col>
      <xdr:colOff>282340</xdr:colOff>
      <xdr:row>94</xdr:row>
      <xdr:rowOff>335655</xdr:rowOff>
    </xdr:to>
    <xdr:sp macro="" textlink="">
      <xdr:nvSpPr>
        <xdr:cNvPr id="1362" name="Text Box 338">
          <a:extLst>
            <a:ext uri="{FF2B5EF4-FFF2-40B4-BE49-F238E27FC236}">
              <a16:creationId xmlns:a16="http://schemas.microsoft.com/office/drawing/2014/main" id="{00000000-0008-0000-0000-000052050000}"/>
            </a:ext>
          </a:extLst>
        </xdr:cNvPr>
        <xdr:cNvSpPr txBox="1">
          <a:spLocks noChangeArrowheads="1"/>
        </xdr:cNvSpPr>
      </xdr:nvSpPr>
      <xdr:spPr bwMode="auto">
        <a:xfrm>
          <a:off x="8763000" y="26460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94</xdr:row>
      <xdr:rowOff>200025</xdr:rowOff>
    </xdr:from>
    <xdr:to>
      <xdr:col>22</xdr:col>
      <xdr:colOff>284220</xdr:colOff>
      <xdr:row>94</xdr:row>
      <xdr:rowOff>335655</xdr:rowOff>
    </xdr:to>
    <xdr:sp macro="" textlink="">
      <xdr:nvSpPr>
        <xdr:cNvPr id="1363" name="Text Box 339">
          <a:extLst>
            <a:ext uri="{FF2B5EF4-FFF2-40B4-BE49-F238E27FC236}">
              <a16:creationId xmlns:a16="http://schemas.microsoft.com/office/drawing/2014/main" id="{00000000-0008-0000-0000-000053050000}"/>
            </a:ext>
          </a:extLst>
        </xdr:cNvPr>
        <xdr:cNvSpPr txBox="1">
          <a:spLocks noChangeArrowheads="1"/>
        </xdr:cNvSpPr>
      </xdr:nvSpPr>
      <xdr:spPr bwMode="auto">
        <a:xfrm>
          <a:off x="10544175" y="26460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94</xdr:row>
      <xdr:rowOff>219075</xdr:rowOff>
    </xdr:from>
    <xdr:to>
      <xdr:col>7</xdr:col>
      <xdr:colOff>334137</xdr:colOff>
      <xdr:row>94</xdr:row>
      <xdr:rowOff>352425</xdr:rowOff>
    </xdr:to>
    <xdr:sp macro="" textlink="">
      <xdr:nvSpPr>
        <xdr:cNvPr id="1364" name="Text Box 340">
          <a:extLst>
            <a:ext uri="{FF2B5EF4-FFF2-40B4-BE49-F238E27FC236}">
              <a16:creationId xmlns:a16="http://schemas.microsoft.com/office/drawing/2014/main" id="{00000000-0008-0000-0000-000054050000}"/>
            </a:ext>
          </a:extLst>
        </xdr:cNvPr>
        <xdr:cNvSpPr txBox="1">
          <a:spLocks noChangeArrowheads="1"/>
        </xdr:cNvSpPr>
      </xdr:nvSpPr>
      <xdr:spPr bwMode="auto">
        <a:xfrm>
          <a:off x="5981700" y="26479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94</xdr:row>
      <xdr:rowOff>201930</xdr:rowOff>
    </xdr:from>
    <xdr:to>
      <xdr:col>18</xdr:col>
      <xdr:colOff>106</xdr:colOff>
      <xdr:row>94</xdr:row>
      <xdr:rowOff>343124</xdr:rowOff>
    </xdr:to>
    <xdr:sp macro="" textlink="">
      <xdr:nvSpPr>
        <xdr:cNvPr id="1365" name="Text Box 341">
          <a:extLst>
            <a:ext uri="{FF2B5EF4-FFF2-40B4-BE49-F238E27FC236}">
              <a16:creationId xmlns:a16="http://schemas.microsoft.com/office/drawing/2014/main" id="{00000000-0008-0000-0000-000055050000}"/>
            </a:ext>
          </a:extLst>
        </xdr:cNvPr>
        <xdr:cNvSpPr txBox="1">
          <a:spLocks noChangeArrowheads="1"/>
        </xdr:cNvSpPr>
      </xdr:nvSpPr>
      <xdr:spPr bwMode="auto">
        <a:xfrm>
          <a:off x="9077325" y="26469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116</xdr:row>
      <xdr:rowOff>200025</xdr:rowOff>
    </xdr:from>
    <xdr:to>
      <xdr:col>7</xdr:col>
      <xdr:colOff>419</xdr:colOff>
      <xdr:row>116</xdr:row>
      <xdr:rowOff>333375</xdr:rowOff>
    </xdr:to>
    <xdr:sp macro="" textlink="">
      <xdr:nvSpPr>
        <xdr:cNvPr id="1366" name="Text Box 342">
          <a:extLst>
            <a:ext uri="{FF2B5EF4-FFF2-40B4-BE49-F238E27FC236}">
              <a16:creationId xmlns:a16="http://schemas.microsoft.com/office/drawing/2014/main" id="{00000000-0008-0000-0000-000056050000}"/>
            </a:ext>
          </a:extLst>
        </xdr:cNvPr>
        <xdr:cNvSpPr txBox="1">
          <a:spLocks noChangeArrowheads="1"/>
        </xdr:cNvSpPr>
      </xdr:nvSpPr>
      <xdr:spPr bwMode="auto">
        <a:xfrm>
          <a:off x="5648325" y="32718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116</xdr:row>
      <xdr:rowOff>201930</xdr:rowOff>
    </xdr:from>
    <xdr:to>
      <xdr:col>11</xdr:col>
      <xdr:colOff>265098</xdr:colOff>
      <xdr:row>116</xdr:row>
      <xdr:rowOff>345538</xdr:rowOff>
    </xdr:to>
    <xdr:sp macro="" textlink="">
      <xdr:nvSpPr>
        <xdr:cNvPr id="1367" name="Text Box 343">
          <a:extLst>
            <a:ext uri="{FF2B5EF4-FFF2-40B4-BE49-F238E27FC236}">
              <a16:creationId xmlns:a16="http://schemas.microsoft.com/office/drawing/2014/main" id="{00000000-0008-0000-0000-000057050000}"/>
            </a:ext>
          </a:extLst>
        </xdr:cNvPr>
        <xdr:cNvSpPr txBox="1">
          <a:spLocks noChangeArrowheads="1"/>
        </xdr:cNvSpPr>
      </xdr:nvSpPr>
      <xdr:spPr bwMode="auto">
        <a:xfrm>
          <a:off x="7277100" y="32727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116</xdr:row>
      <xdr:rowOff>200025</xdr:rowOff>
    </xdr:from>
    <xdr:to>
      <xdr:col>16</xdr:col>
      <xdr:colOff>282340</xdr:colOff>
      <xdr:row>116</xdr:row>
      <xdr:rowOff>335655</xdr:rowOff>
    </xdr:to>
    <xdr:sp macro="" textlink="">
      <xdr:nvSpPr>
        <xdr:cNvPr id="1368" name="Text Box 344">
          <a:extLst>
            <a:ext uri="{FF2B5EF4-FFF2-40B4-BE49-F238E27FC236}">
              <a16:creationId xmlns:a16="http://schemas.microsoft.com/office/drawing/2014/main" id="{00000000-0008-0000-0000-000058050000}"/>
            </a:ext>
          </a:extLst>
        </xdr:cNvPr>
        <xdr:cNvSpPr txBox="1">
          <a:spLocks noChangeArrowheads="1"/>
        </xdr:cNvSpPr>
      </xdr:nvSpPr>
      <xdr:spPr bwMode="auto">
        <a:xfrm>
          <a:off x="8763000" y="32718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116</xdr:row>
      <xdr:rowOff>200025</xdr:rowOff>
    </xdr:from>
    <xdr:to>
      <xdr:col>22</xdr:col>
      <xdr:colOff>284220</xdr:colOff>
      <xdr:row>116</xdr:row>
      <xdr:rowOff>335655</xdr:rowOff>
    </xdr:to>
    <xdr:sp macro="" textlink="">
      <xdr:nvSpPr>
        <xdr:cNvPr id="1369" name="Text Box 345">
          <a:extLst>
            <a:ext uri="{FF2B5EF4-FFF2-40B4-BE49-F238E27FC236}">
              <a16:creationId xmlns:a16="http://schemas.microsoft.com/office/drawing/2014/main" id="{00000000-0008-0000-0000-000059050000}"/>
            </a:ext>
          </a:extLst>
        </xdr:cNvPr>
        <xdr:cNvSpPr txBox="1">
          <a:spLocks noChangeArrowheads="1"/>
        </xdr:cNvSpPr>
      </xdr:nvSpPr>
      <xdr:spPr bwMode="auto">
        <a:xfrm>
          <a:off x="10544175" y="32718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116</xdr:row>
      <xdr:rowOff>219075</xdr:rowOff>
    </xdr:from>
    <xdr:to>
      <xdr:col>7</xdr:col>
      <xdr:colOff>334137</xdr:colOff>
      <xdr:row>116</xdr:row>
      <xdr:rowOff>352425</xdr:rowOff>
    </xdr:to>
    <xdr:sp macro="" textlink="">
      <xdr:nvSpPr>
        <xdr:cNvPr id="1370" name="Text Box 346">
          <a:extLst>
            <a:ext uri="{FF2B5EF4-FFF2-40B4-BE49-F238E27FC236}">
              <a16:creationId xmlns:a16="http://schemas.microsoft.com/office/drawing/2014/main" id="{00000000-0008-0000-0000-00005A050000}"/>
            </a:ext>
          </a:extLst>
        </xdr:cNvPr>
        <xdr:cNvSpPr txBox="1">
          <a:spLocks noChangeArrowheads="1"/>
        </xdr:cNvSpPr>
      </xdr:nvSpPr>
      <xdr:spPr bwMode="auto">
        <a:xfrm>
          <a:off x="5981700" y="32737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116</xdr:row>
      <xdr:rowOff>201930</xdr:rowOff>
    </xdr:from>
    <xdr:to>
      <xdr:col>18</xdr:col>
      <xdr:colOff>106</xdr:colOff>
      <xdr:row>116</xdr:row>
      <xdr:rowOff>343124</xdr:rowOff>
    </xdr:to>
    <xdr:sp macro="" textlink="">
      <xdr:nvSpPr>
        <xdr:cNvPr id="1371" name="Text Box 347">
          <a:extLst>
            <a:ext uri="{FF2B5EF4-FFF2-40B4-BE49-F238E27FC236}">
              <a16:creationId xmlns:a16="http://schemas.microsoft.com/office/drawing/2014/main" id="{00000000-0008-0000-0000-00005B050000}"/>
            </a:ext>
          </a:extLst>
        </xdr:cNvPr>
        <xdr:cNvSpPr txBox="1">
          <a:spLocks noChangeArrowheads="1"/>
        </xdr:cNvSpPr>
      </xdr:nvSpPr>
      <xdr:spPr bwMode="auto">
        <a:xfrm>
          <a:off x="9077325" y="32727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138</xdr:row>
      <xdr:rowOff>200025</xdr:rowOff>
    </xdr:from>
    <xdr:to>
      <xdr:col>7</xdr:col>
      <xdr:colOff>419</xdr:colOff>
      <xdr:row>138</xdr:row>
      <xdr:rowOff>333375</xdr:rowOff>
    </xdr:to>
    <xdr:sp macro="" textlink="">
      <xdr:nvSpPr>
        <xdr:cNvPr id="1378" name="Text Box 354">
          <a:extLst>
            <a:ext uri="{FF2B5EF4-FFF2-40B4-BE49-F238E27FC236}">
              <a16:creationId xmlns:a16="http://schemas.microsoft.com/office/drawing/2014/main" id="{00000000-0008-0000-0000-000062050000}"/>
            </a:ext>
          </a:extLst>
        </xdr:cNvPr>
        <xdr:cNvSpPr txBox="1">
          <a:spLocks noChangeArrowheads="1"/>
        </xdr:cNvSpPr>
      </xdr:nvSpPr>
      <xdr:spPr bwMode="auto">
        <a:xfrm>
          <a:off x="5648325" y="38976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138</xdr:row>
      <xdr:rowOff>201930</xdr:rowOff>
    </xdr:from>
    <xdr:to>
      <xdr:col>11</xdr:col>
      <xdr:colOff>265098</xdr:colOff>
      <xdr:row>138</xdr:row>
      <xdr:rowOff>345538</xdr:rowOff>
    </xdr:to>
    <xdr:sp macro="" textlink="">
      <xdr:nvSpPr>
        <xdr:cNvPr id="1379" name="Text Box 355">
          <a:extLst>
            <a:ext uri="{FF2B5EF4-FFF2-40B4-BE49-F238E27FC236}">
              <a16:creationId xmlns:a16="http://schemas.microsoft.com/office/drawing/2014/main" id="{00000000-0008-0000-0000-000063050000}"/>
            </a:ext>
          </a:extLst>
        </xdr:cNvPr>
        <xdr:cNvSpPr txBox="1">
          <a:spLocks noChangeArrowheads="1"/>
        </xdr:cNvSpPr>
      </xdr:nvSpPr>
      <xdr:spPr bwMode="auto">
        <a:xfrm>
          <a:off x="7277100" y="38985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138</xdr:row>
      <xdr:rowOff>200025</xdr:rowOff>
    </xdr:from>
    <xdr:to>
      <xdr:col>16</xdr:col>
      <xdr:colOff>282340</xdr:colOff>
      <xdr:row>138</xdr:row>
      <xdr:rowOff>335655</xdr:rowOff>
    </xdr:to>
    <xdr:sp macro="" textlink="">
      <xdr:nvSpPr>
        <xdr:cNvPr id="1380" name="Text Box 356">
          <a:extLst>
            <a:ext uri="{FF2B5EF4-FFF2-40B4-BE49-F238E27FC236}">
              <a16:creationId xmlns:a16="http://schemas.microsoft.com/office/drawing/2014/main" id="{00000000-0008-0000-0000-000064050000}"/>
            </a:ext>
          </a:extLst>
        </xdr:cNvPr>
        <xdr:cNvSpPr txBox="1">
          <a:spLocks noChangeArrowheads="1"/>
        </xdr:cNvSpPr>
      </xdr:nvSpPr>
      <xdr:spPr bwMode="auto">
        <a:xfrm>
          <a:off x="8763000" y="38976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138</xdr:row>
      <xdr:rowOff>200025</xdr:rowOff>
    </xdr:from>
    <xdr:to>
      <xdr:col>22</xdr:col>
      <xdr:colOff>284220</xdr:colOff>
      <xdr:row>138</xdr:row>
      <xdr:rowOff>335655</xdr:rowOff>
    </xdr:to>
    <xdr:sp macro="" textlink="">
      <xdr:nvSpPr>
        <xdr:cNvPr id="1381" name="Text Box 357">
          <a:extLst>
            <a:ext uri="{FF2B5EF4-FFF2-40B4-BE49-F238E27FC236}">
              <a16:creationId xmlns:a16="http://schemas.microsoft.com/office/drawing/2014/main" id="{00000000-0008-0000-0000-000065050000}"/>
            </a:ext>
          </a:extLst>
        </xdr:cNvPr>
        <xdr:cNvSpPr txBox="1">
          <a:spLocks noChangeArrowheads="1"/>
        </xdr:cNvSpPr>
      </xdr:nvSpPr>
      <xdr:spPr bwMode="auto">
        <a:xfrm>
          <a:off x="10544175" y="38976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138</xdr:row>
      <xdr:rowOff>219075</xdr:rowOff>
    </xdr:from>
    <xdr:to>
      <xdr:col>7</xdr:col>
      <xdr:colOff>334137</xdr:colOff>
      <xdr:row>138</xdr:row>
      <xdr:rowOff>352425</xdr:rowOff>
    </xdr:to>
    <xdr:sp macro="" textlink="">
      <xdr:nvSpPr>
        <xdr:cNvPr id="1382" name="Text Box 358">
          <a:extLst>
            <a:ext uri="{FF2B5EF4-FFF2-40B4-BE49-F238E27FC236}">
              <a16:creationId xmlns:a16="http://schemas.microsoft.com/office/drawing/2014/main" id="{00000000-0008-0000-0000-000066050000}"/>
            </a:ext>
          </a:extLst>
        </xdr:cNvPr>
        <xdr:cNvSpPr txBox="1">
          <a:spLocks noChangeArrowheads="1"/>
        </xdr:cNvSpPr>
      </xdr:nvSpPr>
      <xdr:spPr bwMode="auto">
        <a:xfrm>
          <a:off x="5981700" y="38995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138</xdr:row>
      <xdr:rowOff>201930</xdr:rowOff>
    </xdr:from>
    <xdr:to>
      <xdr:col>18</xdr:col>
      <xdr:colOff>106</xdr:colOff>
      <xdr:row>138</xdr:row>
      <xdr:rowOff>343124</xdr:rowOff>
    </xdr:to>
    <xdr:sp macro="" textlink="">
      <xdr:nvSpPr>
        <xdr:cNvPr id="1383" name="Text Box 359">
          <a:extLst>
            <a:ext uri="{FF2B5EF4-FFF2-40B4-BE49-F238E27FC236}">
              <a16:creationId xmlns:a16="http://schemas.microsoft.com/office/drawing/2014/main" id="{00000000-0008-0000-0000-000067050000}"/>
            </a:ext>
          </a:extLst>
        </xdr:cNvPr>
        <xdr:cNvSpPr txBox="1">
          <a:spLocks noChangeArrowheads="1"/>
        </xdr:cNvSpPr>
      </xdr:nvSpPr>
      <xdr:spPr bwMode="auto">
        <a:xfrm>
          <a:off x="9077325" y="38985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160</xdr:row>
      <xdr:rowOff>200025</xdr:rowOff>
    </xdr:from>
    <xdr:to>
      <xdr:col>7</xdr:col>
      <xdr:colOff>419</xdr:colOff>
      <xdr:row>160</xdr:row>
      <xdr:rowOff>333375</xdr:rowOff>
    </xdr:to>
    <xdr:sp macro="" textlink="">
      <xdr:nvSpPr>
        <xdr:cNvPr id="1384" name="Text Box 360">
          <a:extLst>
            <a:ext uri="{FF2B5EF4-FFF2-40B4-BE49-F238E27FC236}">
              <a16:creationId xmlns:a16="http://schemas.microsoft.com/office/drawing/2014/main" id="{00000000-0008-0000-0000-000068050000}"/>
            </a:ext>
          </a:extLst>
        </xdr:cNvPr>
        <xdr:cNvSpPr txBox="1">
          <a:spLocks noChangeArrowheads="1"/>
        </xdr:cNvSpPr>
      </xdr:nvSpPr>
      <xdr:spPr bwMode="auto">
        <a:xfrm>
          <a:off x="5648325" y="45234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160</xdr:row>
      <xdr:rowOff>201930</xdr:rowOff>
    </xdr:from>
    <xdr:to>
      <xdr:col>11</xdr:col>
      <xdr:colOff>265098</xdr:colOff>
      <xdr:row>160</xdr:row>
      <xdr:rowOff>345538</xdr:rowOff>
    </xdr:to>
    <xdr:sp macro="" textlink="">
      <xdr:nvSpPr>
        <xdr:cNvPr id="1385" name="Text Box 361">
          <a:extLst>
            <a:ext uri="{FF2B5EF4-FFF2-40B4-BE49-F238E27FC236}">
              <a16:creationId xmlns:a16="http://schemas.microsoft.com/office/drawing/2014/main" id="{00000000-0008-0000-0000-000069050000}"/>
            </a:ext>
          </a:extLst>
        </xdr:cNvPr>
        <xdr:cNvSpPr txBox="1">
          <a:spLocks noChangeArrowheads="1"/>
        </xdr:cNvSpPr>
      </xdr:nvSpPr>
      <xdr:spPr bwMode="auto">
        <a:xfrm>
          <a:off x="7277100" y="45243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160</xdr:row>
      <xdr:rowOff>200025</xdr:rowOff>
    </xdr:from>
    <xdr:to>
      <xdr:col>16</xdr:col>
      <xdr:colOff>282340</xdr:colOff>
      <xdr:row>160</xdr:row>
      <xdr:rowOff>335655</xdr:rowOff>
    </xdr:to>
    <xdr:sp macro="" textlink="">
      <xdr:nvSpPr>
        <xdr:cNvPr id="1386" name="Text Box 362">
          <a:extLst>
            <a:ext uri="{FF2B5EF4-FFF2-40B4-BE49-F238E27FC236}">
              <a16:creationId xmlns:a16="http://schemas.microsoft.com/office/drawing/2014/main" id="{00000000-0008-0000-0000-00006A050000}"/>
            </a:ext>
          </a:extLst>
        </xdr:cNvPr>
        <xdr:cNvSpPr txBox="1">
          <a:spLocks noChangeArrowheads="1"/>
        </xdr:cNvSpPr>
      </xdr:nvSpPr>
      <xdr:spPr bwMode="auto">
        <a:xfrm>
          <a:off x="8763000" y="45234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160</xdr:row>
      <xdr:rowOff>200025</xdr:rowOff>
    </xdr:from>
    <xdr:to>
      <xdr:col>22</xdr:col>
      <xdr:colOff>284220</xdr:colOff>
      <xdr:row>160</xdr:row>
      <xdr:rowOff>335655</xdr:rowOff>
    </xdr:to>
    <xdr:sp macro="" textlink="">
      <xdr:nvSpPr>
        <xdr:cNvPr id="1387" name="Text Box 363">
          <a:extLst>
            <a:ext uri="{FF2B5EF4-FFF2-40B4-BE49-F238E27FC236}">
              <a16:creationId xmlns:a16="http://schemas.microsoft.com/office/drawing/2014/main" id="{00000000-0008-0000-0000-00006B050000}"/>
            </a:ext>
          </a:extLst>
        </xdr:cNvPr>
        <xdr:cNvSpPr txBox="1">
          <a:spLocks noChangeArrowheads="1"/>
        </xdr:cNvSpPr>
      </xdr:nvSpPr>
      <xdr:spPr bwMode="auto">
        <a:xfrm>
          <a:off x="10544175" y="45234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160</xdr:row>
      <xdr:rowOff>219075</xdr:rowOff>
    </xdr:from>
    <xdr:to>
      <xdr:col>7</xdr:col>
      <xdr:colOff>334137</xdr:colOff>
      <xdr:row>160</xdr:row>
      <xdr:rowOff>352425</xdr:rowOff>
    </xdr:to>
    <xdr:sp macro="" textlink="">
      <xdr:nvSpPr>
        <xdr:cNvPr id="1388" name="Text Box 364">
          <a:extLst>
            <a:ext uri="{FF2B5EF4-FFF2-40B4-BE49-F238E27FC236}">
              <a16:creationId xmlns:a16="http://schemas.microsoft.com/office/drawing/2014/main" id="{00000000-0008-0000-0000-00006C050000}"/>
            </a:ext>
          </a:extLst>
        </xdr:cNvPr>
        <xdr:cNvSpPr txBox="1">
          <a:spLocks noChangeArrowheads="1"/>
        </xdr:cNvSpPr>
      </xdr:nvSpPr>
      <xdr:spPr bwMode="auto">
        <a:xfrm>
          <a:off x="5981700" y="45253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160</xdr:row>
      <xdr:rowOff>201930</xdr:rowOff>
    </xdr:from>
    <xdr:to>
      <xdr:col>18</xdr:col>
      <xdr:colOff>106</xdr:colOff>
      <xdr:row>160</xdr:row>
      <xdr:rowOff>343124</xdr:rowOff>
    </xdr:to>
    <xdr:sp macro="" textlink="">
      <xdr:nvSpPr>
        <xdr:cNvPr id="1389" name="Text Box 365">
          <a:extLst>
            <a:ext uri="{FF2B5EF4-FFF2-40B4-BE49-F238E27FC236}">
              <a16:creationId xmlns:a16="http://schemas.microsoft.com/office/drawing/2014/main" id="{00000000-0008-0000-0000-00006D050000}"/>
            </a:ext>
          </a:extLst>
        </xdr:cNvPr>
        <xdr:cNvSpPr txBox="1">
          <a:spLocks noChangeArrowheads="1"/>
        </xdr:cNvSpPr>
      </xdr:nvSpPr>
      <xdr:spPr bwMode="auto">
        <a:xfrm>
          <a:off x="9077325" y="45243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182</xdr:row>
      <xdr:rowOff>200025</xdr:rowOff>
    </xdr:from>
    <xdr:to>
      <xdr:col>7</xdr:col>
      <xdr:colOff>419</xdr:colOff>
      <xdr:row>182</xdr:row>
      <xdr:rowOff>333375</xdr:rowOff>
    </xdr:to>
    <xdr:sp macro="" textlink="">
      <xdr:nvSpPr>
        <xdr:cNvPr id="1390" name="Text Box 366">
          <a:extLst>
            <a:ext uri="{FF2B5EF4-FFF2-40B4-BE49-F238E27FC236}">
              <a16:creationId xmlns:a16="http://schemas.microsoft.com/office/drawing/2014/main" id="{00000000-0008-0000-0000-00006E050000}"/>
            </a:ext>
          </a:extLst>
        </xdr:cNvPr>
        <xdr:cNvSpPr txBox="1">
          <a:spLocks noChangeArrowheads="1"/>
        </xdr:cNvSpPr>
      </xdr:nvSpPr>
      <xdr:spPr bwMode="auto">
        <a:xfrm>
          <a:off x="5648325" y="51492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182</xdr:row>
      <xdr:rowOff>201930</xdr:rowOff>
    </xdr:from>
    <xdr:to>
      <xdr:col>11</xdr:col>
      <xdr:colOff>265098</xdr:colOff>
      <xdr:row>182</xdr:row>
      <xdr:rowOff>345538</xdr:rowOff>
    </xdr:to>
    <xdr:sp macro="" textlink="">
      <xdr:nvSpPr>
        <xdr:cNvPr id="1391" name="Text Box 367">
          <a:extLst>
            <a:ext uri="{FF2B5EF4-FFF2-40B4-BE49-F238E27FC236}">
              <a16:creationId xmlns:a16="http://schemas.microsoft.com/office/drawing/2014/main" id="{00000000-0008-0000-0000-00006F050000}"/>
            </a:ext>
          </a:extLst>
        </xdr:cNvPr>
        <xdr:cNvSpPr txBox="1">
          <a:spLocks noChangeArrowheads="1"/>
        </xdr:cNvSpPr>
      </xdr:nvSpPr>
      <xdr:spPr bwMode="auto">
        <a:xfrm>
          <a:off x="7277100" y="51501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182</xdr:row>
      <xdr:rowOff>200025</xdr:rowOff>
    </xdr:from>
    <xdr:to>
      <xdr:col>16</xdr:col>
      <xdr:colOff>282340</xdr:colOff>
      <xdr:row>182</xdr:row>
      <xdr:rowOff>335655</xdr:rowOff>
    </xdr:to>
    <xdr:sp macro="" textlink="">
      <xdr:nvSpPr>
        <xdr:cNvPr id="1392" name="Text Box 368">
          <a:extLst>
            <a:ext uri="{FF2B5EF4-FFF2-40B4-BE49-F238E27FC236}">
              <a16:creationId xmlns:a16="http://schemas.microsoft.com/office/drawing/2014/main" id="{00000000-0008-0000-0000-000070050000}"/>
            </a:ext>
          </a:extLst>
        </xdr:cNvPr>
        <xdr:cNvSpPr txBox="1">
          <a:spLocks noChangeArrowheads="1"/>
        </xdr:cNvSpPr>
      </xdr:nvSpPr>
      <xdr:spPr bwMode="auto">
        <a:xfrm>
          <a:off x="8763000" y="51492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182</xdr:row>
      <xdr:rowOff>200025</xdr:rowOff>
    </xdr:from>
    <xdr:to>
      <xdr:col>22</xdr:col>
      <xdr:colOff>284220</xdr:colOff>
      <xdr:row>182</xdr:row>
      <xdr:rowOff>335655</xdr:rowOff>
    </xdr:to>
    <xdr:sp macro="" textlink="">
      <xdr:nvSpPr>
        <xdr:cNvPr id="1393" name="Text Box 369">
          <a:extLst>
            <a:ext uri="{FF2B5EF4-FFF2-40B4-BE49-F238E27FC236}">
              <a16:creationId xmlns:a16="http://schemas.microsoft.com/office/drawing/2014/main" id="{00000000-0008-0000-0000-000071050000}"/>
            </a:ext>
          </a:extLst>
        </xdr:cNvPr>
        <xdr:cNvSpPr txBox="1">
          <a:spLocks noChangeArrowheads="1"/>
        </xdr:cNvSpPr>
      </xdr:nvSpPr>
      <xdr:spPr bwMode="auto">
        <a:xfrm>
          <a:off x="10544175" y="51492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182</xdr:row>
      <xdr:rowOff>219075</xdr:rowOff>
    </xdr:from>
    <xdr:to>
      <xdr:col>7</xdr:col>
      <xdr:colOff>334137</xdr:colOff>
      <xdr:row>182</xdr:row>
      <xdr:rowOff>352425</xdr:rowOff>
    </xdr:to>
    <xdr:sp macro="" textlink="">
      <xdr:nvSpPr>
        <xdr:cNvPr id="1394" name="Text Box 370">
          <a:extLst>
            <a:ext uri="{FF2B5EF4-FFF2-40B4-BE49-F238E27FC236}">
              <a16:creationId xmlns:a16="http://schemas.microsoft.com/office/drawing/2014/main" id="{00000000-0008-0000-0000-000072050000}"/>
            </a:ext>
          </a:extLst>
        </xdr:cNvPr>
        <xdr:cNvSpPr txBox="1">
          <a:spLocks noChangeArrowheads="1"/>
        </xdr:cNvSpPr>
      </xdr:nvSpPr>
      <xdr:spPr bwMode="auto">
        <a:xfrm>
          <a:off x="5981700" y="51511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182</xdr:row>
      <xdr:rowOff>201930</xdr:rowOff>
    </xdr:from>
    <xdr:to>
      <xdr:col>18</xdr:col>
      <xdr:colOff>106</xdr:colOff>
      <xdr:row>182</xdr:row>
      <xdr:rowOff>343124</xdr:rowOff>
    </xdr:to>
    <xdr:sp macro="" textlink="">
      <xdr:nvSpPr>
        <xdr:cNvPr id="1395" name="Text Box 371">
          <a:extLst>
            <a:ext uri="{FF2B5EF4-FFF2-40B4-BE49-F238E27FC236}">
              <a16:creationId xmlns:a16="http://schemas.microsoft.com/office/drawing/2014/main" id="{00000000-0008-0000-0000-000073050000}"/>
            </a:ext>
          </a:extLst>
        </xdr:cNvPr>
        <xdr:cNvSpPr txBox="1">
          <a:spLocks noChangeArrowheads="1"/>
        </xdr:cNvSpPr>
      </xdr:nvSpPr>
      <xdr:spPr bwMode="auto">
        <a:xfrm>
          <a:off x="9077325" y="51501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204</xdr:row>
      <xdr:rowOff>200025</xdr:rowOff>
    </xdr:from>
    <xdr:to>
      <xdr:col>7</xdr:col>
      <xdr:colOff>419</xdr:colOff>
      <xdr:row>204</xdr:row>
      <xdr:rowOff>333375</xdr:rowOff>
    </xdr:to>
    <xdr:sp macro="" textlink="">
      <xdr:nvSpPr>
        <xdr:cNvPr id="1396" name="Text Box 372">
          <a:extLst>
            <a:ext uri="{FF2B5EF4-FFF2-40B4-BE49-F238E27FC236}">
              <a16:creationId xmlns:a16="http://schemas.microsoft.com/office/drawing/2014/main" id="{00000000-0008-0000-0000-000074050000}"/>
            </a:ext>
          </a:extLst>
        </xdr:cNvPr>
        <xdr:cNvSpPr txBox="1">
          <a:spLocks noChangeArrowheads="1"/>
        </xdr:cNvSpPr>
      </xdr:nvSpPr>
      <xdr:spPr bwMode="auto">
        <a:xfrm>
          <a:off x="5648325" y="57750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204</xdr:row>
      <xdr:rowOff>201930</xdr:rowOff>
    </xdr:from>
    <xdr:to>
      <xdr:col>11</xdr:col>
      <xdr:colOff>265098</xdr:colOff>
      <xdr:row>204</xdr:row>
      <xdr:rowOff>345538</xdr:rowOff>
    </xdr:to>
    <xdr:sp macro="" textlink="">
      <xdr:nvSpPr>
        <xdr:cNvPr id="1397" name="Text Box 373">
          <a:extLst>
            <a:ext uri="{FF2B5EF4-FFF2-40B4-BE49-F238E27FC236}">
              <a16:creationId xmlns:a16="http://schemas.microsoft.com/office/drawing/2014/main" id="{00000000-0008-0000-0000-000075050000}"/>
            </a:ext>
          </a:extLst>
        </xdr:cNvPr>
        <xdr:cNvSpPr txBox="1">
          <a:spLocks noChangeArrowheads="1"/>
        </xdr:cNvSpPr>
      </xdr:nvSpPr>
      <xdr:spPr bwMode="auto">
        <a:xfrm>
          <a:off x="7277100" y="57759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204</xdr:row>
      <xdr:rowOff>200025</xdr:rowOff>
    </xdr:from>
    <xdr:to>
      <xdr:col>16</xdr:col>
      <xdr:colOff>282340</xdr:colOff>
      <xdr:row>204</xdr:row>
      <xdr:rowOff>335655</xdr:rowOff>
    </xdr:to>
    <xdr:sp macro="" textlink="">
      <xdr:nvSpPr>
        <xdr:cNvPr id="1398" name="Text Box 374">
          <a:extLst>
            <a:ext uri="{FF2B5EF4-FFF2-40B4-BE49-F238E27FC236}">
              <a16:creationId xmlns:a16="http://schemas.microsoft.com/office/drawing/2014/main" id="{00000000-0008-0000-0000-000076050000}"/>
            </a:ext>
          </a:extLst>
        </xdr:cNvPr>
        <xdr:cNvSpPr txBox="1">
          <a:spLocks noChangeArrowheads="1"/>
        </xdr:cNvSpPr>
      </xdr:nvSpPr>
      <xdr:spPr bwMode="auto">
        <a:xfrm>
          <a:off x="8763000" y="57750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204</xdr:row>
      <xdr:rowOff>200025</xdr:rowOff>
    </xdr:from>
    <xdr:to>
      <xdr:col>22</xdr:col>
      <xdr:colOff>284220</xdr:colOff>
      <xdr:row>204</xdr:row>
      <xdr:rowOff>335655</xdr:rowOff>
    </xdr:to>
    <xdr:sp macro="" textlink="">
      <xdr:nvSpPr>
        <xdr:cNvPr id="1399" name="Text Box 375">
          <a:extLst>
            <a:ext uri="{FF2B5EF4-FFF2-40B4-BE49-F238E27FC236}">
              <a16:creationId xmlns:a16="http://schemas.microsoft.com/office/drawing/2014/main" id="{00000000-0008-0000-0000-000077050000}"/>
            </a:ext>
          </a:extLst>
        </xdr:cNvPr>
        <xdr:cNvSpPr txBox="1">
          <a:spLocks noChangeArrowheads="1"/>
        </xdr:cNvSpPr>
      </xdr:nvSpPr>
      <xdr:spPr bwMode="auto">
        <a:xfrm>
          <a:off x="10544175" y="57750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204</xdr:row>
      <xdr:rowOff>219075</xdr:rowOff>
    </xdr:from>
    <xdr:to>
      <xdr:col>7</xdr:col>
      <xdr:colOff>334137</xdr:colOff>
      <xdr:row>204</xdr:row>
      <xdr:rowOff>352425</xdr:rowOff>
    </xdr:to>
    <xdr:sp macro="" textlink="">
      <xdr:nvSpPr>
        <xdr:cNvPr id="1400" name="Text Box 376">
          <a:extLst>
            <a:ext uri="{FF2B5EF4-FFF2-40B4-BE49-F238E27FC236}">
              <a16:creationId xmlns:a16="http://schemas.microsoft.com/office/drawing/2014/main" id="{00000000-0008-0000-0000-000078050000}"/>
            </a:ext>
          </a:extLst>
        </xdr:cNvPr>
        <xdr:cNvSpPr txBox="1">
          <a:spLocks noChangeArrowheads="1"/>
        </xdr:cNvSpPr>
      </xdr:nvSpPr>
      <xdr:spPr bwMode="auto">
        <a:xfrm>
          <a:off x="5981700" y="57769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204</xdr:row>
      <xdr:rowOff>201930</xdr:rowOff>
    </xdr:from>
    <xdr:to>
      <xdr:col>18</xdr:col>
      <xdr:colOff>106</xdr:colOff>
      <xdr:row>204</xdr:row>
      <xdr:rowOff>343124</xdr:rowOff>
    </xdr:to>
    <xdr:sp macro="" textlink="">
      <xdr:nvSpPr>
        <xdr:cNvPr id="1401" name="Text Box 377">
          <a:extLst>
            <a:ext uri="{FF2B5EF4-FFF2-40B4-BE49-F238E27FC236}">
              <a16:creationId xmlns:a16="http://schemas.microsoft.com/office/drawing/2014/main" id="{00000000-0008-0000-0000-000079050000}"/>
            </a:ext>
          </a:extLst>
        </xdr:cNvPr>
        <xdr:cNvSpPr txBox="1">
          <a:spLocks noChangeArrowheads="1"/>
        </xdr:cNvSpPr>
      </xdr:nvSpPr>
      <xdr:spPr bwMode="auto">
        <a:xfrm>
          <a:off x="9077325" y="57759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226</xdr:row>
      <xdr:rowOff>200025</xdr:rowOff>
    </xdr:from>
    <xdr:to>
      <xdr:col>7</xdr:col>
      <xdr:colOff>419</xdr:colOff>
      <xdr:row>226</xdr:row>
      <xdr:rowOff>333375</xdr:rowOff>
    </xdr:to>
    <xdr:sp macro="" textlink="">
      <xdr:nvSpPr>
        <xdr:cNvPr id="1402" name="Text Box 378">
          <a:extLst>
            <a:ext uri="{FF2B5EF4-FFF2-40B4-BE49-F238E27FC236}">
              <a16:creationId xmlns:a16="http://schemas.microsoft.com/office/drawing/2014/main" id="{00000000-0008-0000-0000-00007A050000}"/>
            </a:ext>
          </a:extLst>
        </xdr:cNvPr>
        <xdr:cNvSpPr txBox="1">
          <a:spLocks noChangeArrowheads="1"/>
        </xdr:cNvSpPr>
      </xdr:nvSpPr>
      <xdr:spPr bwMode="auto">
        <a:xfrm>
          <a:off x="5648325" y="64008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226</xdr:row>
      <xdr:rowOff>201930</xdr:rowOff>
    </xdr:from>
    <xdr:to>
      <xdr:col>11</xdr:col>
      <xdr:colOff>265098</xdr:colOff>
      <xdr:row>226</xdr:row>
      <xdr:rowOff>345538</xdr:rowOff>
    </xdr:to>
    <xdr:sp macro="" textlink="">
      <xdr:nvSpPr>
        <xdr:cNvPr id="1403" name="Text Box 379">
          <a:extLst>
            <a:ext uri="{FF2B5EF4-FFF2-40B4-BE49-F238E27FC236}">
              <a16:creationId xmlns:a16="http://schemas.microsoft.com/office/drawing/2014/main" id="{00000000-0008-0000-0000-00007B050000}"/>
            </a:ext>
          </a:extLst>
        </xdr:cNvPr>
        <xdr:cNvSpPr txBox="1">
          <a:spLocks noChangeArrowheads="1"/>
        </xdr:cNvSpPr>
      </xdr:nvSpPr>
      <xdr:spPr bwMode="auto">
        <a:xfrm>
          <a:off x="7277100" y="64017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226</xdr:row>
      <xdr:rowOff>200025</xdr:rowOff>
    </xdr:from>
    <xdr:to>
      <xdr:col>16</xdr:col>
      <xdr:colOff>282340</xdr:colOff>
      <xdr:row>226</xdr:row>
      <xdr:rowOff>335655</xdr:rowOff>
    </xdr:to>
    <xdr:sp macro="" textlink="">
      <xdr:nvSpPr>
        <xdr:cNvPr id="1404" name="Text Box 380">
          <a:extLst>
            <a:ext uri="{FF2B5EF4-FFF2-40B4-BE49-F238E27FC236}">
              <a16:creationId xmlns:a16="http://schemas.microsoft.com/office/drawing/2014/main" id="{00000000-0008-0000-0000-00007C050000}"/>
            </a:ext>
          </a:extLst>
        </xdr:cNvPr>
        <xdr:cNvSpPr txBox="1">
          <a:spLocks noChangeArrowheads="1"/>
        </xdr:cNvSpPr>
      </xdr:nvSpPr>
      <xdr:spPr bwMode="auto">
        <a:xfrm>
          <a:off x="8763000" y="64008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226</xdr:row>
      <xdr:rowOff>200025</xdr:rowOff>
    </xdr:from>
    <xdr:to>
      <xdr:col>22</xdr:col>
      <xdr:colOff>284220</xdr:colOff>
      <xdr:row>226</xdr:row>
      <xdr:rowOff>335655</xdr:rowOff>
    </xdr:to>
    <xdr:sp macro="" textlink="">
      <xdr:nvSpPr>
        <xdr:cNvPr id="1405" name="Text Box 381">
          <a:extLst>
            <a:ext uri="{FF2B5EF4-FFF2-40B4-BE49-F238E27FC236}">
              <a16:creationId xmlns:a16="http://schemas.microsoft.com/office/drawing/2014/main" id="{00000000-0008-0000-0000-00007D050000}"/>
            </a:ext>
          </a:extLst>
        </xdr:cNvPr>
        <xdr:cNvSpPr txBox="1">
          <a:spLocks noChangeArrowheads="1"/>
        </xdr:cNvSpPr>
      </xdr:nvSpPr>
      <xdr:spPr bwMode="auto">
        <a:xfrm>
          <a:off x="10544175" y="64008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226</xdr:row>
      <xdr:rowOff>219075</xdr:rowOff>
    </xdr:from>
    <xdr:to>
      <xdr:col>7</xdr:col>
      <xdr:colOff>334137</xdr:colOff>
      <xdr:row>226</xdr:row>
      <xdr:rowOff>352425</xdr:rowOff>
    </xdr:to>
    <xdr:sp macro="" textlink="">
      <xdr:nvSpPr>
        <xdr:cNvPr id="1406" name="Text Box 382">
          <a:extLst>
            <a:ext uri="{FF2B5EF4-FFF2-40B4-BE49-F238E27FC236}">
              <a16:creationId xmlns:a16="http://schemas.microsoft.com/office/drawing/2014/main" id="{00000000-0008-0000-0000-00007E050000}"/>
            </a:ext>
          </a:extLst>
        </xdr:cNvPr>
        <xdr:cNvSpPr txBox="1">
          <a:spLocks noChangeArrowheads="1"/>
        </xdr:cNvSpPr>
      </xdr:nvSpPr>
      <xdr:spPr bwMode="auto">
        <a:xfrm>
          <a:off x="5981700" y="64027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226</xdr:row>
      <xdr:rowOff>201930</xdr:rowOff>
    </xdr:from>
    <xdr:to>
      <xdr:col>18</xdr:col>
      <xdr:colOff>106</xdr:colOff>
      <xdr:row>226</xdr:row>
      <xdr:rowOff>343124</xdr:rowOff>
    </xdr:to>
    <xdr:sp macro="" textlink="">
      <xdr:nvSpPr>
        <xdr:cNvPr id="1407" name="Text Box 383">
          <a:extLst>
            <a:ext uri="{FF2B5EF4-FFF2-40B4-BE49-F238E27FC236}">
              <a16:creationId xmlns:a16="http://schemas.microsoft.com/office/drawing/2014/main" id="{00000000-0008-0000-0000-00007F050000}"/>
            </a:ext>
          </a:extLst>
        </xdr:cNvPr>
        <xdr:cNvSpPr txBox="1">
          <a:spLocks noChangeArrowheads="1"/>
        </xdr:cNvSpPr>
      </xdr:nvSpPr>
      <xdr:spPr bwMode="auto">
        <a:xfrm>
          <a:off x="9077325" y="64017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08" name="Text Box 384">
          <a:extLst>
            <a:ext uri="{FF2B5EF4-FFF2-40B4-BE49-F238E27FC236}">
              <a16:creationId xmlns:a16="http://schemas.microsoft.com/office/drawing/2014/main" id="{00000000-0008-0000-0000-000080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09" name="Text Box 385">
          <a:extLst>
            <a:ext uri="{FF2B5EF4-FFF2-40B4-BE49-F238E27FC236}">
              <a16:creationId xmlns:a16="http://schemas.microsoft.com/office/drawing/2014/main" id="{00000000-0008-0000-0000-000081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10" name="Text Box 386">
          <a:extLst>
            <a:ext uri="{FF2B5EF4-FFF2-40B4-BE49-F238E27FC236}">
              <a16:creationId xmlns:a16="http://schemas.microsoft.com/office/drawing/2014/main" id="{00000000-0008-0000-0000-000082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11" name="Text Box 387">
          <a:extLst>
            <a:ext uri="{FF2B5EF4-FFF2-40B4-BE49-F238E27FC236}">
              <a16:creationId xmlns:a16="http://schemas.microsoft.com/office/drawing/2014/main" id="{00000000-0008-0000-0000-000083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12" name="Text Box 388">
          <a:extLst>
            <a:ext uri="{FF2B5EF4-FFF2-40B4-BE49-F238E27FC236}">
              <a16:creationId xmlns:a16="http://schemas.microsoft.com/office/drawing/2014/main" id="{00000000-0008-0000-0000-000084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248</xdr:row>
      <xdr:rowOff>200025</xdr:rowOff>
    </xdr:from>
    <xdr:to>
      <xdr:col>7</xdr:col>
      <xdr:colOff>419</xdr:colOff>
      <xdr:row>248</xdr:row>
      <xdr:rowOff>333375</xdr:rowOff>
    </xdr:to>
    <xdr:sp macro="" textlink="">
      <xdr:nvSpPr>
        <xdr:cNvPr id="1413" name="Text Box 389">
          <a:extLst>
            <a:ext uri="{FF2B5EF4-FFF2-40B4-BE49-F238E27FC236}">
              <a16:creationId xmlns:a16="http://schemas.microsoft.com/office/drawing/2014/main" id="{00000000-0008-0000-0000-000085050000}"/>
            </a:ext>
          </a:extLst>
        </xdr:cNvPr>
        <xdr:cNvSpPr txBox="1">
          <a:spLocks noChangeArrowheads="1"/>
        </xdr:cNvSpPr>
      </xdr:nvSpPr>
      <xdr:spPr bwMode="auto">
        <a:xfrm>
          <a:off x="5648325" y="70265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248</xdr:row>
      <xdr:rowOff>201930</xdr:rowOff>
    </xdr:from>
    <xdr:to>
      <xdr:col>11</xdr:col>
      <xdr:colOff>265098</xdr:colOff>
      <xdr:row>248</xdr:row>
      <xdr:rowOff>345538</xdr:rowOff>
    </xdr:to>
    <xdr:sp macro="" textlink="">
      <xdr:nvSpPr>
        <xdr:cNvPr id="1414" name="Text Box 390">
          <a:extLst>
            <a:ext uri="{FF2B5EF4-FFF2-40B4-BE49-F238E27FC236}">
              <a16:creationId xmlns:a16="http://schemas.microsoft.com/office/drawing/2014/main" id="{00000000-0008-0000-0000-000086050000}"/>
            </a:ext>
          </a:extLst>
        </xdr:cNvPr>
        <xdr:cNvSpPr txBox="1">
          <a:spLocks noChangeArrowheads="1"/>
        </xdr:cNvSpPr>
      </xdr:nvSpPr>
      <xdr:spPr bwMode="auto">
        <a:xfrm>
          <a:off x="7277100" y="70275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248</xdr:row>
      <xdr:rowOff>200025</xdr:rowOff>
    </xdr:from>
    <xdr:to>
      <xdr:col>16</xdr:col>
      <xdr:colOff>282340</xdr:colOff>
      <xdr:row>248</xdr:row>
      <xdr:rowOff>335655</xdr:rowOff>
    </xdr:to>
    <xdr:sp macro="" textlink="">
      <xdr:nvSpPr>
        <xdr:cNvPr id="1415" name="Text Box 391">
          <a:extLst>
            <a:ext uri="{FF2B5EF4-FFF2-40B4-BE49-F238E27FC236}">
              <a16:creationId xmlns:a16="http://schemas.microsoft.com/office/drawing/2014/main" id="{00000000-0008-0000-0000-000087050000}"/>
            </a:ext>
          </a:extLst>
        </xdr:cNvPr>
        <xdr:cNvSpPr txBox="1">
          <a:spLocks noChangeArrowheads="1"/>
        </xdr:cNvSpPr>
      </xdr:nvSpPr>
      <xdr:spPr bwMode="auto">
        <a:xfrm>
          <a:off x="8763000" y="70265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248</xdr:row>
      <xdr:rowOff>200025</xdr:rowOff>
    </xdr:from>
    <xdr:to>
      <xdr:col>22</xdr:col>
      <xdr:colOff>284220</xdr:colOff>
      <xdr:row>248</xdr:row>
      <xdr:rowOff>335655</xdr:rowOff>
    </xdr:to>
    <xdr:sp macro="" textlink="">
      <xdr:nvSpPr>
        <xdr:cNvPr id="1416" name="Text Box 392">
          <a:extLst>
            <a:ext uri="{FF2B5EF4-FFF2-40B4-BE49-F238E27FC236}">
              <a16:creationId xmlns:a16="http://schemas.microsoft.com/office/drawing/2014/main" id="{00000000-0008-0000-0000-000088050000}"/>
            </a:ext>
          </a:extLst>
        </xdr:cNvPr>
        <xdr:cNvSpPr txBox="1">
          <a:spLocks noChangeArrowheads="1"/>
        </xdr:cNvSpPr>
      </xdr:nvSpPr>
      <xdr:spPr bwMode="auto">
        <a:xfrm>
          <a:off x="10544175" y="70265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248</xdr:row>
      <xdr:rowOff>219075</xdr:rowOff>
    </xdr:from>
    <xdr:to>
      <xdr:col>7</xdr:col>
      <xdr:colOff>334137</xdr:colOff>
      <xdr:row>248</xdr:row>
      <xdr:rowOff>352425</xdr:rowOff>
    </xdr:to>
    <xdr:sp macro="" textlink="">
      <xdr:nvSpPr>
        <xdr:cNvPr id="1417" name="Text Box 393">
          <a:extLst>
            <a:ext uri="{FF2B5EF4-FFF2-40B4-BE49-F238E27FC236}">
              <a16:creationId xmlns:a16="http://schemas.microsoft.com/office/drawing/2014/main" id="{00000000-0008-0000-0000-000089050000}"/>
            </a:ext>
          </a:extLst>
        </xdr:cNvPr>
        <xdr:cNvSpPr txBox="1">
          <a:spLocks noChangeArrowheads="1"/>
        </xdr:cNvSpPr>
      </xdr:nvSpPr>
      <xdr:spPr bwMode="auto">
        <a:xfrm>
          <a:off x="5981700" y="70284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18" name="Text Box 394">
          <a:extLst>
            <a:ext uri="{FF2B5EF4-FFF2-40B4-BE49-F238E27FC236}">
              <a16:creationId xmlns:a16="http://schemas.microsoft.com/office/drawing/2014/main" id="{00000000-0008-0000-0000-00008A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19" name="Text Box 395">
          <a:extLst>
            <a:ext uri="{FF2B5EF4-FFF2-40B4-BE49-F238E27FC236}">
              <a16:creationId xmlns:a16="http://schemas.microsoft.com/office/drawing/2014/main" id="{00000000-0008-0000-0000-00008B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20" name="Text Box 396">
          <a:extLst>
            <a:ext uri="{FF2B5EF4-FFF2-40B4-BE49-F238E27FC236}">
              <a16:creationId xmlns:a16="http://schemas.microsoft.com/office/drawing/2014/main" id="{00000000-0008-0000-0000-00008C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21" name="Text Box 397">
          <a:extLst>
            <a:ext uri="{FF2B5EF4-FFF2-40B4-BE49-F238E27FC236}">
              <a16:creationId xmlns:a16="http://schemas.microsoft.com/office/drawing/2014/main" id="{00000000-0008-0000-0000-00008D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22" name="Text Box 398">
          <a:extLst>
            <a:ext uri="{FF2B5EF4-FFF2-40B4-BE49-F238E27FC236}">
              <a16:creationId xmlns:a16="http://schemas.microsoft.com/office/drawing/2014/main" id="{00000000-0008-0000-0000-00008E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23" name="Text Box 399">
          <a:extLst>
            <a:ext uri="{FF2B5EF4-FFF2-40B4-BE49-F238E27FC236}">
              <a16:creationId xmlns:a16="http://schemas.microsoft.com/office/drawing/2014/main" id="{00000000-0008-0000-0000-00008F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24" name="Text Box 400">
          <a:extLst>
            <a:ext uri="{FF2B5EF4-FFF2-40B4-BE49-F238E27FC236}">
              <a16:creationId xmlns:a16="http://schemas.microsoft.com/office/drawing/2014/main" id="{00000000-0008-0000-0000-000090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25" name="Text Box 401">
          <a:extLst>
            <a:ext uri="{FF2B5EF4-FFF2-40B4-BE49-F238E27FC236}">
              <a16:creationId xmlns:a16="http://schemas.microsoft.com/office/drawing/2014/main" id="{00000000-0008-0000-0000-000091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26" name="Text Box 402">
          <a:extLst>
            <a:ext uri="{FF2B5EF4-FFF2-40B4-BE49-F238E27FC236}">
              <a16:creationId xmlns:a16="http://schemas.microsoft.com/office/drawing/2014/main" id="{00000000-0008-0000-0000-000092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27" name="Text Box 403">
          <a:extLst>
            <a:ext uri="{FF2B5EF4-FFF2-40B4-BE49-F238E27FC236}">
              <a16:creationId xmlns:a16="http://schemas.microsoft.com/office/drawing/2014/main" id="{00000000-0008-0000-0000-000093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28" name="Text Box 404">
          <a:extLst>
            <a:ext uri="{FF2B5EF4-FFF2-40B4-BE49-F238E27FC236}">
              <a16:creationId xmlns:a16="http://schemas.microsoft.com/office/drawing/2014/main" id="{00000000-0008-0000-0000-000094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29" name="Text Box 405">
          <a:extLst>
            <a:ext uri="{FF2B5EF4-FFF2-40B4-BE49-F238E27FC236}">
              <a16:creationId xmlns:a16="http://schemas.microsoft.com/office/drawing/2014/main" id="{00000000-0008-0000-0000-000095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30" name="Text Box 406">
          <a:extLst>
            <a:ext uri="{FF2B5EF4-FFF2-40B4-BE49-F238E27FC236}">
              <a16:creationId xmlns:a16="http://schemas.microsoft.com/office/drawing/2014/main" id="{00000000-0008-0000-0000-000096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31" name="Text Box 407">
          <a:extLst>
            <a:ext uri="{FF2B5EF4-FFF2-40B4-BE49-F238E27FC236}">
              <a16:creationId xmlns:a16="http://schemas.microsoft.com/office/drawing/2014/main" id="{00000000-0008-0000-0000-000097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32" name="Text Box 408">
          <a:extLst>
            <a:ext uri="{FF2B5EF4-FFF2-40B4-BE49-F238E27FC236}">
              <a16:creationId xmlns:a16="http://schemas.microsoft.com/office/drawing/2014/main" id="{00000000-0008-0000-0000-000098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33" name="Text Box 409">
          <a:extLst>
            <a:ext uri="{FF2B5EF4-FFF2-40B4-BE49-F238E27FC236}">
              <a16:creationId xmlns:a16="http://schemas.microsoft.com/office/drawing/2014/main" id="{00000000-0008-0000-0000-000099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34" name="Text Box 410">
          <a:extLst>
            <a:ext uri="{FF2B5EF4-FFF2-40B4-BE49-F238E27FC236}">
              <a16:creationId xmlns:a16="http://schemas.microsoft.com/office/drawing/2014/main" id="{00000000-0008-0000-0000-00009A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35" name="Text Box 411">
          <a:extLst>
            <a:ext uri="{FF2B5EF4-FFF2-40B4-BE49-F238E27FC236}">
              <a16:creationId xmlns:a16="http://schemas.microsoft.com/office/drawing/2014/main" id="{00000000-0008-0000-0000-00009B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36" name="Text Box 412">
          <a:extLst>
            <a:ext uri="{FF2B5EF4-FFF2-40B4-BE49-F238E27FC236}">
              <a16:creationId xmlns:a16="http://schemas.microsoft.com/office/drawing/2014/main" id="{00000000-0008-0000-0000-00009C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37" name="Text Box 413">
          <a:extLst>
            <a:ext uri="{FF2B5EF4-FFF2-40B4-BE49-F238E27FC236}">
              <a16:creationId xmlns:a16="http://schemas.microsoft.com/office/drawing/2014/main" id="{00000000-0008-0000-0000-00009D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38" name="Text Box 414">
          <a:extLst>
            <a:ext uri="{FF2B5EF4-FFF2-40B4-BE49-F238E27FC236}">
              <a16:creationId xmlns:a16="http://schemas.microsoft.com/office/drawing/2014/main" id="{00000000-0008-0000-0000-00009E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39" name="Text Box 415">
          <a:extLst>
            <a:ext uri="{FF2B5EF4-FFF2-40B4-BE49-F238E27FC236}">
              <a16:creationId xmlns:a16="http://schemas.microsoft.com/office/drawing/2014/main" id="{00000000-0008-0000-0000-00009F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40" name="Text Box 416">
          <a:extLst>
            <a:ext uri="{FF2B5EF4-FFF2-40B4-BE49-F238E27FC236}">
              <a16:creationId xmlns:a16="http://schemas.microsoft.com/office/drawing/2014/main" id="{00000000-0008-0000-0000-0000A0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41" name="Text Box 417">
          <a:extLst>
            <a:ext uri="{FF2B5EF4-FFF2-40B4-BE49-F238E27FC236}">
              <a16:creationId xmlns:a16="http://schemas.microsoft.com/office/drawing/2014/main" id="{00000000-0008-0000-0000-0000A1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42" name="Text Box 418">
          <a:extLst>
            <a:ext uri="{FF2B5EF4-FFF2-40B4-BE49-F238E27FC236}">
              <a16:creationId xmlns:a16="http://schemas.microsoft.com/office/drawing/2014/main" id="{00000000-0008-0000-0000-0000A2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43" name="Text Box 419">
          <a:extLst>
            <a:ext uri="{FF2B5EF4-FFF2-40B4-BE49-F238E27FC236}">
              <a16:creationId xmlns:a16="http://schemas.microsoft.com/office/drawing/2014/main" id="{00000000-0008-0000-0000-0000A3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44" name="Text Box 420">
          <a:extLst>
            <a:ext uri="{FF2B5EF4-FFF2-40B4-BE49-F238E27FC236}">
              <a16:creationId xmlns:a16="http://schemas.microsoft.com/office/drawing/2014/main" id="{00000000-0008-0000-0000-0000A4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45" name="Text Box 421">
          <a:extLst>
            <a:ext uri="{FF2B5EF4-FFF2-40B4-BE49-F238E27FC236}">
              <a16:creationId xmlns:a16="http://schemas.microsoft.com/office/drawing/2014/main" id="{00000000-0008-0000-0000-0000A5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46" name="Text Box 422">
          <a:extLst>
            <a:ext uri="{FF2B5EF4-FFF2-40B4-BE49-F238E27FC236}">
              <a16:creationId xmlns:a16="http://schemas.microsoft.com/office/drawing/2014/main" id="{00000000-0008-0000-0000-0000A6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47" name="Text Box 423">
          <a:extLst>
            <a:ext uri="{FF2B5EF4-FFF2-40B4-BE49-F238E27FC236}">
              <a16:creationId xmlns:a16="http://schemas.microsoft.com/office/drawing/2014/main" id="{00000000-0008-0000-0000-0000A7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48" name="Text Box 424">
          <a:extLst>
            <a:ext uri="{FF2B5EF4-FFF2-40B4-BE49-F238E27FC236}">
              <a16:creationId xmlns:a16="http://schemas.microsoft.com/office/drawing/2014/main" id="{00000000-0008-0000-0000-0000A8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49" name="Text Box 425">
          <a:extLst>
            <a:ext uri="{FF2B5EF4-FFF2-40B4-BE49-F238E27FC236}">
              <a16:creationId xmlns:a16="http://schemas.microsoft.com/office/drawing/2014/main" id="{00000000-0008-0000-0000-0000A9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50" name="Text Box 426">
          <a:extLst>
            <a:ext uri="{FF2B5EF4-FFF2-40B4-BE49-F238E27FC236}">
              <a16:creationId xmlns:a16="http://schemas.microsoft.com/office/drawing/2014/main" id="{00000000-0008-0000-0000-0000AA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51" name="Text Box 427">
          <a:extLst>
            <a:ext uri="{FF2B5EF4-FFF2-40B4-BE49-F238E27FC236}">
              <a16:creationId xmlns:a16="http://schemas.microsoft.com/office/drawing/2014/main" id="{00000000-0008-0000-0000-0000AB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52" name="Text Box 428">
          <a:extLst>
            <a:ext uri="{FF2B5EF4-FFF2-40B4-BE49-F238E27FC236}">
              <a16:creationId xmlns:a16="http://schemas.microsoft.com/office/drawing/2014/main" id="{00000000-0008-0000-0000-0000AC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53" name="Text Box 429">
          <a:extLst>
            <a:ext uri="{FF2B5EF4-FFF2-40B4-BE49-F238E27FC236}">
              <a16:creationId xmlns:a16="http://schemas.microsoft.com/office/drawing/2014/main" id="{00000000-0008-0000-0000-0000AD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54" name="Text Box 430">
          <a:extLst>
            <a:ext uri="{FF2B5EF4-FFF2-40B4-BE49-F238E27FC236}">
              <a16:creationId xmlns:a16="http://schemas.microsoft.com/office/drawing/2014/main" id="{00000000-0008-0000-0000-0000AE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55" name="Text Box 431">
          <a:extLst>
            <a:ext uri="{FF2B5EF4-FFF2-40B4-BE49-F238E27FC236}">
              <a16:creationId xmlns:a16="http://schemas.microsoft.com/office/drawing/2014/main" id="{00000000-0008-0000-0000-0000AF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56" name="Text Box 432">
          <a:extLst>
            <a:ext uri="{FF2B5EF4-FFF2-40B4-BE49-F238E27FC236}">
              <a16:creationId xmlns:a16="http://schemas.microsoft.com/office/drawing/2014/main" id="{00000000-0008-0000-0000-0000B0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57" name="Text Box 433">
          <a:extLst>
            <a:ext uri="{FF2B5EF4-FFF2-40B4-BE49-F238E27FC236}">
              <a16:creationId xmlns:a16="http://schemas.microsoft.com/office/drawing/2014/main" id="{00000000-0008-0000-0000-0000B1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58" name="Text Box 434">
          <a:extLst>
            <a:ext uri="{FF2B5EF4-FFF2-40B4-BE49-F238E27FC236}">
              <a16:creationId xmlns:a16="http://schemas.microsoft.com/office/drawing/2014/main" id="{00000000-0008-0000-0000-0000B2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59" name="Text Box 435">
          <a:extLst>
            <a:ext uri="{FF2B5EF4-FFF2-40B4-BE49-F238E27FC236}">
              <a16:creationId xmlns:a16="http://schemas.microsoft.com/office/drawing/2014/main" id="{00000000-0008-0000-0000-0000B3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60" name="Text Box 436">
          <a:extLst>
            <a:ext uri="{FF2B5EF4-FFF2-40B4-BE49-F238E27FC236}">
              <a16:creationId xmlns:a16="http://schemas.microsoft.com/office/drawing/2014/main" id="{00000000-0008-0000-0000-0000B4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61" name="Text Box 437">
          <a:extLst>
            <a:ext uri="{FF2B5EF4-FFF2-40B4-BE49-F238E27FC236}">
              <a16:creationId xmlns:a16="http://schemas.microsoft.com/office/drawing/2014/main" id="{00000000-0008-0000-0000-0000B5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62" name="Text Box 438">
          <a:extLst>
            <a:ext uri="{FF2B5EF4-FFF2-40B4-BE49-F238E27FC236}">
              <a16:creationId xmlns:a16="http://schemas.microsoft.com/office/drawing/2014/main" id="{00000000-0008-0000-0000-0000B6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63" name="Text Box 439">
          <a:extLst>
            <a:ext uri="{FF2B5EF4-FFF2-40B4-BE49-F238E27FC236}">
              <a16:creationId xmlns:a16="http://schemas.microsoft.com/office/drawing/2014/main" id="{00000000-0008-0000-0000-0000B7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64" name="Text Box 440">
          <a:extLst>
            <a:ext uri="{FF2B5EF4-FFF2-40B4-BE49-F238E27FC236}">
              <a16:creationId xmlns:a16="http://schemas.microsoft.com/office/drawing/2014/main" id="{00000000-0008-0000-0000-0000B8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65" name="Text Box 441">
          <a:extLst>
            <a:ext uri="{FF2B5EF4-FFF2-40B4-BE49-F238E27FC236}">
              <a16:creationId xmlns:a16="http://schemas.microsoft.com/office/drawing/2014/main" id="{00000000-0008-0000-0000-0000B9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66" name="Text Box 442">
          <a:extLst>
            <a:ext uri="{FF2B5EF4-FFF2-40B4-BE49-F238E27FC236}">
              <a16:creationId xmlns:a16="http://schemas.microsoft.com/office/drawing/2014/main" id="{00000000-0008-0000-0000-0000BA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67" name="Text Box 443">
          <a:extLst>
            <a:ext uri="{FF2B5EF4-FFF2-40B4-BE49-F238E27FC236}">
              <a16:creationId xmlns:a16="http://schemas.microsoft.com/office/drawing/2014/main" id="{00000000-0008-0000-0000-0000BB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68" name="Text Box 444">
          <a:extLst>
            <a:ext uri="{FF2B5EF4-FFF2-40B4-BE49-F238E27FC236}">
              <a16:creationId xmlns:a16="http://schemas.microsoft.com/office/drawing/2014/main" id="{00000000-0008-0000-0000-0000BC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69" name="Text Box 445">
          <a:extLst>
            <a:ext uri="{FF2B5EF4-FFF2-40B4-BE49-F238E27FC236}">
              <a16:creationId xmlns:a16="http://schemas.microsoft.com/office/drawing/2014/main" id="{00000000-0008-0000-0000-0000BD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70" name="Text Box 446">
          <a:extLst>
            <a:ext uri="{FF2B5EF4-FFF2-40B4-BE49-F238E27FC236}">
              <a16:creationId xmlns:a16="http://schemas.microsoft.com/office/drawing/2014/main" id="{00000000-0008-0000-0000-0000BE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71" name="Text Box 447">
          <a:extLst>
            <a:ext uri="{FF2B5EF4-FFF2-40B4-BE49-F238E27FC236}">
              <a16:creationId xmlns:a16="http://schemas.microsoft.com/office/drawing/2014/main" id="{00000000-0008-0000-0000-0000BF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72" name="Text Box 448">
          <a:extLst>
            <a:ext uri="{FF2B5EF4-FFF2-40B4-BE49-F238E27FC236}">
              <a16:creationId xmlns:a16="http://schemas.microsoft.com/office/drawing/2014/main" id="{00000000-0008-0000-0000-0000C0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73" name="Text Box 449">
          <a:extLst>
            <a:ext uri="{FF2B5EF4-FFF2-40B4-BE49-F238E27FC236}">
              <a16:creationId xmlns:a16="http://schemas.microsoft.com/office/drawing/2014/main" id="{00000000-0008-0000-0000-0000C1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74" name="Text Box 450">
          <a:extLst>
            <a:ext uri="{FF2B5EF4-FFF2-40B4-BE49-F238E27FC236}">
              <a16:creationId xmlns:a16="http://schemas.microsoft.com/office/drawing/2014/main" id="{00000000-0008-0000-0000-0000C2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75" name="Text Box 451">
          <a:extLst>
            <a:ext uri="{FF2B5EF4-FFF2-40B4-BE49-F238E27FC236}">
              <a16:creationId xmlns:a16="http://schemas.microsoft.com/office/drawing/2014/main" id="{00000000-0008-0000-0000-0000C3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76" name="Text Box 452">
          <a:extLst>
            <a:ext uri="{FF2B5EF4-FFF2-40B4-BE49-F238E27FC236}">
              <a16:creationId xmlns:a16="http://schemas.microsoft.com/office/drawing/2014/main" id="{00000000-0008-0000-0000-0000C4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77" name="Text Box 453">
          <a:extLst>
            <a:ext uri="{FF2B5EF4-FFF2-40B4-BE49-F238E27FC236}">
              <a16:creationId xmlns:a16="http://schemas.microsoft.com/office/drawing/2014/main" id="{00000000-0008-0000-0000-0000C5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78" name="Text Box 454">
          <a:extLst>
            <a:ext uri="{FF2B5EF4-FFF2-40B4-BE49-F238E27FC236}">
              <a16:creationId xmlns:a16="http://schemas.microsoft.com/office/drawing/2014/main" id="{00000000-0008-0000-0000-0000C6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79" name="Text Box 455">
          <a:extLst>
            <a:ext uri="{FF2B5EF4-FFF2-40B4-BE49-F238E27FC236}">
              <a16:creationId xmlns:a16="http://schemas.microsoft.com/office/drawing/2014/main" id="{00000000-0008-0000-0000-0000C7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80" name="Text Box 456">
          <a:extLst>
            <a:ext uri="{FF2B5EF4-FFF2-40B4-BE49-F238E27FC236}">
              <a16:creationId xmlns:a16="http://schemas.microsoft.com/office/drawing/2014/main" id="{00000000-0008-0000-0000-0000C8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81" name="Text Box 457">
          <a:extLst>
            <a:ext uri="{FF2B5EF4-FFF2-40B4-BE49-F238E27FC236}">
              <a16:creationId xmlns:a16="http://schemas.microsoft.com/office/drawing/2014/main" id="{00000000-0008-0000-0000-0000C9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82" name="Text Box 458">
          <a:extLst>
            <a:ext uri="{FF2B5EF4-FFF2-40B4-BE49-F238E27FC236}">
              <a16:creationId xmlns:a16="http://schemas.microsoft.com/office/drawing/2014/main" id="{00000000-0008-0000-0000-0000CA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83" name="Text Box 459">
          <a:extLst>
            <a:ext uri="{FF2B5EF4-FFF2-40B4-BE49-F238E27FC236}">
              <a16:creationId xmlns:a16="http://schemas.microsoft.com/office/drawing/2014/main" id="{00000000-0008-0000-0000-0000CB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84" name="Text Box 460">
          <a:extLst>
            <a:ext uri="{FF2B5EF4-FFF2-40B4-BE49-F238E27FC236}">
              <a16:creationId xmlns:a16="http://schemas.microsoft.com/office/drawing/2014/main" id="{00000000-0008-0000-0000-0000CC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85" name="Text Box 461">
          <a:extLst>
            <a:ext uri="{FF2B5EF4-FFF2-40B4-BE49-F238E27FC236}">
              <a16:creationId xmlns:a16="http://schemas.microsoft.com/office/drawing/2014/main" id="{00000000-0008-0000-0000-0000CD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86" name="Text Box 462">
          <a:extLst>
            <a:ext uri="{FF2B5EF4-FFF2-40B4-BE49-F238E27FC236}">
              <a16:creationId xmlns:a16="http://schemas.microsoft.com/office/drawing/2014/main" id="{00000000-0008-0000-0000-0000CE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87" name="Text Box 463">
          <a:extLst>
            <a:ext uri="{FF2B5EF4-FFF2-40B4-BE49-F238E27FC236}">
              <a16:creationId xmlns:a16="http://schemas.microsoft.com/office/drawing/2014/main" id="{00000000-0008-0000-0000-0000CF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88" name="Text Box 464">
          <a:extLst>
            <a:ext uri="{FF2B5EF4-FFF2-40B4-BE49-F238E27FC236}">
              <a16:creationId xmlns:a16="http://schemas.microsoft.com/office/drawing/2014/main" id="{00000000-0008-0000-0000-0000D0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89" name="Text Box 465">
          <a:extLst>
            <a:ext uri="{FF2B5EF4-FFF2-40B4-BE49-F238E27FC236}">
              <a16:creationId xmlns:a16="http://schemas.microsoft.com/office/drawing/2014/main" id="{00000000-0008-0000-0000-0000D1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90" name="Text Box 466">
          <a:extLst>
            <a:ext uri="{FF2B5EF4-FFF2-40B4-BE49-F238E27FC236}">
              <a16:creationId xmlns:a16="http://schemas.microsoft.com/office/drawing/2014/main" id="{00000000-0008-0000-0000-0000D2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91" name="Text Box 467">
          <a:extLst>
            <a:ext uri="{FF2B5EF4-FFF2-40B4-BE49-F238E27FC236}">
              <a16:creationId xmlns:a16="http://schemas.microsoft.com/office/drawing/2014/main" id="{00000000-0008-0000-0000-0000D3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92" name="Text Box 468">
          <a:extLst>
            <a:ext uri="{FF2B5EF4-FFF2-40B4-BE49-F238E27FC236}">
              <a16:creationId xmlns:a16="http://schemas.microsoft.com/office/drawing/2014/main" id="{00000000-0008-0000-0000-0000D4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93" name="Text Box 469">
          <a:extLst>
            <a:ext uri="{FF2B5EF4-FFF2-40B4-BE49-F238E27FC236}">
              <a16:creationId xmlns:a16="http://schemas.microsoft.com/office/drawing/2014/main" id="{00000000-0008-0000-0000-0000D5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94" name="Text Box 470">
          <a:extLst>
            <a:ext uri="{FF2B5EF4-FFF2-40B4-BE49-F238E27FC236}">
              <a16:creationId xmlns:a16="http://schemas.microsoft.com/office/drawing/2014/main" id="{00000000-0008-0000-0000-0000D6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495" name="Text Box 471">
          <a:extLst>
            <a:ext uri="{FF2B5EF4-FFF2-40B4-BE49-F238E27FC236}">
              <a16:creationId xmlns:a16="http://schemas.microsoft.com/office/drawing/2014/main" id="{00000000-0008-0000-0000-0000D7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496" name="Text Box 472">
          <a:extLst>
            <a:ext uri="{FF2B5EF4-FFF2-40B4-BE49-F238E27FC236}">
              <a16:creationId xmlns:a16="http://schemas.microsoft.com/office/drawing/2014/main" id="{00000000-0008-0000-0000-0000D8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497" name="Text Box 473">
          <a:extLst>
            <a:ext uri="{FF2B5EF4-FFF2-40B4-BE49-F238E27FC236}">
              <a16:creationId xmlns:a16="http://schemas.microsoft.com/office/drawing/2014/main" id="{00000000-0008-0000-0000-0000D9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498" name="Text Box 474">
          <a:extLst>
            <a:ext uri="{FF2B5EF4-FFF2-40B4-BE49-F238E27FC236}">
              <a16:creationId xmlns:a16="http://schemas.microsoft.com/office/drawing/2014/main" id="{00000000-0008-0000-0000-0000DA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499" name="Text Box 475">
          <a:extLst>
            <a:ext uri="{FF2B5EF4-FFF2-40B4-BE49-F238E27FC236}">
              <a16:creationId xmlns:a16="http://schemas.microsoft.com/office/drawing/2014/main" id="{00000000-0008-0000-0000-0000DB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00" name="Text Box 476">
          <a:extLst>
            <a:ext uri="{FF2B5EF4-FFF2-40B4-BE49-F238E27FC236}">
              <a16:creationId xmlns:a16="http://schemas.microsoft.com/office/drawing/2014/main" id="{00000000-0008-0000-0000-0000DC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01" name="Text Box 477">
          <a:extLst>
            <a:ext uri="{FF2B5EF4-FFF2-40B4-BE49-F238E27FC236}">
              <a16:creationId xmlns:a16="http://schemas.microsoft.com/office/drawing/2014/main" id="{00000000-0008-0000-0000-0000DD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02" name="Text Box 478">
          <a:extLst>
            <a:ext uri="{FF2B5EF4-FFF2-40B4-BE49-F238E27FC236}">
              <a16:creationId xmlns:a16="http://schemas.microsoft.com/office/drawing/2014/main" id="{00000000-0008-0000-0000-0000DE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03" name="Text Box 479">
          <a:extLst>
            <a:ext uri="{FF2B5EF4-FFF2-40B4-BE49-F238E27FC236}">
              <a16:creationId xmlns:a16="http://schemas.microsoft.com/office/drawing/2014/main" id="{00000000-0008-0000-0000-0000DF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04" name="Text Box 480">
          <a:extLst>
            <a:ext uri="{FF2B5EF4-FFF2-40B4-BE49-F238E27FC236}">
              <a16:creationId xmlns:a16="http://schemas.microsoft.com/office/drawing/2014/main" id="{00000000-0008-0000-0000-0000E0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05" name="Text Box 481">
          <a:extLst>
            <a:ext uri="{FF2B5EF4-FFF2-40B4-BE49-F238E27FC236}">
              <a16:creationId xmlns:a16="http://schemas.microsoft.com/office/drawing/2014/main" id="{00000000-0008-0000-0000-0000E1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06" name="Text Box 482">
          <a:extLst>
            <a:ext uri="{FF2B5EF4-FFF2-40B4-BE49-F238E27FC236}">
              <a16:creationId xmlns:a16="http://schemas.microsoft.com/office/drawing/2014/main" id="{00000000-0008-0000-0000-0000E2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07" name="Text Box 483">
          <a:extLst>
            <a:ext uri="{FF2B5EF4-FFF2-40B4-BE49-F238E27FC236}">
              <a16:creationId xmlns:a16="http://schemas.microsoft.com/office/drawing/2014/main" id="{00000000-0008-0000-0000-0000E3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08" name="Text Box 484">
          <a:extLst>
            <a:ext uri="{FF2B5EF4-FFF2-40B4-BE49-F238E27FC236}">
              <a16:creationId xmlns:a16="http://schemas.microsoft.com/office/drawing/2014/main" id="{00000000-0008-0000-0000-0000E4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09" name="Text Box 485">
          <a:extLst>
            <a:ext uri="{FF2B5EF4-FFF2-40B4-BE49-F238E27FC236}">
              <a16:creationId xmlns:a16="http://schemas.microsoft.com/office/drawing/2014/main" id="{00000000-0008-0000-0000-0000E5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10" name="Text Box 486">
          <a:extLst>
            <a:ext uri="{FF2B5EF4-FFF2-40B4-BE49-F238E27FC236}">
              <a16:creationId xmlns:a16="http://schemas.microsoft.com/office/drawing/2014/main" id="{00000000-0008-0000-0000-0000E6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11" name="Text Box 487">
          <a:extLst>
            <a:ext uri="{FF2B5EF4-FFF2-40B4-BE49-F238E27FC236}">
              <a16:creationId xmlns:a16="http://schemas.microsoft.com/office/drawing/2014/main" id="{00000000-0008-0000-0000-0000E7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12" name="Text Box 488">
          <a:extLst>
            <a:ext uri="{FF2B5EF4-FFF2-40B4-BE49-F238E27FC236}">
              <a16:creationId xmlns:a16="http://schemas.microsoft.com/office/drawing/2014/main" id="{00000000-0008-0000-0000-0000E8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13" name="Text Box 489">
          <a:extLst>
            <a:ext uri="{FF2B5EF4-FFF2-40B4-BE49-F238E27FC236}">
              <a16:creationId xmlns:a16="http://schemas.microsoft.com/office/drawing/2014/main" id="{00000000-0008-0000-0000-0000E9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14" name="Text Box 490">
          <a:extLst>
            <a:ext uri="{FF2B5EF4-FFF2-40B4-BE49-F238E27FC236}">
              <a16:creationId xmlns:a16="http://schemas.microsoft.com/office/drawing/2014/main" id="{00000000-0008-0000-0000-0000EA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15" name="Text Box 491">
          <a:extLst>
            <a:ext uri="{FF2B5EF4-FFF2-40B4-BE49-F238E27FC236}">
              <a16:creationId xmlns:a16="http://schemas.microsoft.com/office/drawing/2014/main" id="{00000000-0008-0000-0000-0000EB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16" name="Text Box 492">
          <a:extLst>
            <a:ext uri="{FF2B5EF4-FFF2-40B4-BE49-F238E27FC236}">
              <a16:creationId xmlns:a16="http://schemas.microsoft.com/office/drawing/2014/main" id="{00000000-0008-0000-0000-0000EC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17" name="Text Box 493">
          <a:extLst>
            <a:ext uri="{FF2B5EF4-FFF2-40B4-BE49-F238E27FC236}">
              <a16:creationId xmlns:a16="http://schemas.microsoft.com/office/drawing/2014/main" id="{00000000-0008-0000-0000-0000ED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18" name="Text Box 494">
          <a:extLst>
            <a:ext uri="{FF2B5EF4-FFF2-40B4-BE49-F238E27FC236}">
              <a16:creationId xmlns:a16="http://schemas.microsoft.com/office/drawing/2014/main" id="{00000000-0008-0000-0000-0000EE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19" name="Text Box 495">
          <a:extLst>
            <a:ext uri="{FF2B5EF4-FFF2-40B4-BE49-F238E27FC236}">
              <a16:creationId xmlns:a16="http://schemas.microsoft.com/office/drawing/2014/main" id="{00000000-0008-0000-0000-0000EF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20" name="Text Box 496">
          <a:extLst>
            <a:ext uri="{FF2B5EF4-FFF2-40B4-BE49-F238E27FC236}">
              <a16:creationId xmlns:a16="http://schemas.microsoft.com/office/drawing/2014/main" id="{00000000-0008-0000-0000-0000F0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21" name="Text Box 497">
          <a:extLst>
            <a:ext uri="{FF2B5EF4-FFF2-40B4-BE49-F238E27FC236}">
              <a16:creationId xmlns:a16="http://schemas.microsoft.com/office/drawing/2014/main" id="{00000000-0008-0000-0000-0000F1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22" name="Text Box 498">
          <a:extLst>
            <a:ext uri="{FF2B5EF4-FFF2-40B4-BE49-F238E27FC236}">
              <a16:creationId xmlns:a16="http://schemas.microsoft.com/office/drawing/2014/main" id="{00000000-0008-0000-0000-0000F2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23" name="Text Box 499">
          <a:extLst>
            <a:ext uri="{FF2B5EF4-FFF2-40B4-BE49-F238E27FC236}">
              <a16:creationId xmlns:a16="http://schemas.microsoft.com/office/drawing/2014/main" id="{00000000-0008-0000-0000-0000F3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24" name="Text Box 500">
          <a:extLst>
            <a:ext uri="{FF2B5EF4-FFF2-40B4-BE49-F238E27FC236}">
              <a16:creationId xmlns:a16="http://schemas.microsoft.com/office/drawing/2014/main" id="{00000000-0008-0000-0000-0000F4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25" name="Text Box 501">
          <a:extLst>
            <a:ext uri="{FF2B5EF4-FFF2-40B4-BE49-F238E27FC236}">
              <a16:creationId xmlns:a16="http://schemas.microsoft.com/office/drawing/2014/main" id="{00000000-0008-0000-0000-0000F5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26" name="Text Box 502">
          <a:extLst>
            <a:ext uri="{FF2B5EF4-FFF2-40B4-BE49-F238E27FC236}">
              <a16:creationId xmlns:a16="http://schemas.microsoft.com/office/drawing/2014/main" id="{00000000-0008-0000-0000-0000F6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27" name="Text Box 503">
          <a:extLst>
            <a:ext uri="{FF2B5EF4-FFF2-40B4-BE49-F238E27FC236}">
              <a16:creationId xmlns:a16="http://schemas.microsoft.com/office/drawing/2014/main" id="{00000000-0008-0000-0000-0000F7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28" name="Text Box 504">
          <a:extLst>
            <a:ext uri="{FF2B5EF4-FFF2-40B4-BE49-F238E27FC236}">
              <a16:creationId xmlns:a16="http://schemas.microsoft.com/office/drawing/2014/main" id="{00000000-0008-0000-0000-0000F8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29" name="Text Box 505">
          <a:extLst>
            <a:ext uri="{FF2B5EF4-FFF2-40B4-BE49-F238E27FC236}">
              <a16:creationId xmlns:a16="http://schemas.microsoft.com/office/drawing/2014/main" id="{00000000-0008-0000-0000-0000F9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30" name="Text Box 506">
          <a:extLst>
            <a:ext uri="{FF2B5EF4-FFF2-40B4-BE49-F238E27FC236}">
              <a16:creationId xmlns:a16="http://schemas.microsoft.com/office/drawing/2014/main" id="{00000000-0008-0000-0000-0000FA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31" name="Text Box 507">
          <a:extLst>
            <a:ext uri="{FF2B5EF4-FFF2-40B4-BE49-F238E27FC236}">
              <a16:creationId xmlns:a16="http://schemas.microsoft.com/office/drawing/2014/main" id="{00000000-0008-0000-0000-0000FB0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32" name="Text Box 508">
          <a:extLst>
            <a:ext uri="{FF2B5EF4-FFF2-40B4-BE49-F238E27FC236}">
              <a16:creationId xmlns:a16="http://schemas.microsoft.com/office/drawing/2014/main" id="{00000000-0008-0000-0000-0000FC0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33" name="Text Box 509">
          <a:extLst>
            <a:ext uri="{FF2B5EF4-FFF2-40B4-BE49-F238E27FC236}">
              <a16:creationId xmlns:a16="http://schemas.microsoft.com/office/drawing/2014/main" id="{00000000-0008-0000-0000-0000FD0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34" name="Text Box 510">
          <a:extLst>
            <a:ext uri="{FF2B5EF4-FFF2-40B4-BE49-F238E27FC236}">
              <a16:creationId xmlns:a16="http://schemas.microsoft.com/office/drawing/2014/main" id="{00000000-0008-0000-0000-0000FE0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35" name="Text Box 511">
          <a:extLst>
            <a:ext uri="{FF2B5EF4-FFF2-40B4-BE49-F238E27FC236}">
              <a16:creationId xmlns:a16="http://schemas.microsoft.com/office/drawing/2014/main" id="{00000000-0008-0000-0000-0000FF0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36" name="Text Box 512">
          <a:extLst>
            <a:ext uri="{FF2B5EF4-FFF2-40B4-BE49-F238E27FC236}">
              <a16:creationId xmlns:a16="http://schemas.microsoft.com/office/drawing/2014/main" id="{00000000-0008-0000-0000-000000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37" name="Text Box 513">
          <a:extLst>
            <a:ext uri="{FF2B5EF4-FFF2-40B4-BE49-F238E27FC236}">
              <a16:creationId xmlns:a16="http://schemas.microsoft.com/office/drawing/2014/main" id="{00000000-0008-0000-0000-000001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38" name="Text Box 514">
          <a:extLst>
            <a:ext uri="{FF2B5EF4-FFF2-40B4-BE49-F238E27FC236}">
              <a16:creationId xmlns:a16="http://schemas.microsoft.com/office/drawing/2014/main" id="{00000000-0008-0000-0000-000002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39" name="Text Box 515">
          <a:extLst>
            <a:ext uri="{FF2B5EF4-FFF2-40B4-BE49-F238E27FC236}">
              <a16:creationId xmlns:a16="http://schemas.microsoft.com/office/drawing/2014/main" id="{00000000-0008-0000-0000-000003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40" name="Text Box 516">
          <a:extLst>
            <a:ext uri="{FF2B5EF4-FFF2-40B4-BE49-F238E27FC236}">
              <a16:creationId xmlns:a16="http://schemas.microsoft.com/office/drawing/2014/main" id="{00000000-0008-0000-0000-000004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41" name="Text Box 517">
          <a:extLst>
            <a:ext uri="{FF2B5EF4-FFF2-40B4-BE49-F238E27FC236}">
              <a16:creationId xmlns:a16="http://schemas.microsoft.com/office/drawing/2014/main" id="{00000000-0008-0000-0000-000005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42" name="Text Box 518">
          <a:extLst>
            <a:ext uri="{FF2B5EF4-FFF2-40B4-BE49-F238E27FC236}">
              <a16:creationId xmlns:a16="http://schemas.microsoft.com/office/drawing/2014/main" id="{00000000-0008-0000-0000-000006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43" name="Text Box 519">
          <a:extLst>
            <a:ext uri="{FF2B5EF4-FFF2-40B4-BE49-F238E27FC236}">
              <a16:creationId xmlns:a16="http://schemas.microsoft.com/office/drawing/2014/main" id="{00000000-0008-0000-0000-000007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44" name="Text Box 520">
          <a:extLst>
            <a:ext uri="{FF2B5EF4-FFF2-40B4-BE49-F238E27FC236}">
              <a16:creationId xmlns:a16="http://schemas.microsoft.com/office/drawing/2014/main" id="{00000000-0008-0000-0000-000008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45" name="Text Box 521">
          <a:extLst>
            <a:ext uri="{FF2B5EF4-FFF2-40B4-BE49-F238E27FC236}">
              <a16:creationId xmlns:a16="http://schemas.microsoft.com/office/drawing/2014/main" id="{00000000-0008-0000-0000-000009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46" name="Text Box 522">
          <a:extLst>
            <a:ext uri="{FF2B5EF4-FFF2-40B4-BE49-F238E27FC236}">
              <a16:creationId xmlns:a16="http://schemas.microsoft.com/office/drawing/2014/main" id="{00000000-0008-0000-0000-00000A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47" name="Text Box 523">
          <a:extLst>
            <a:ext uri="{FF2B5EF4-FFF2-40B4-BE49-F238E27FC236}">
              <a16:creationId xmlns:a16="http://schemas.microsoft.com/office/drawing/2014/main" id="{00000000-0008-0000-0000-00000B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48" name="Text Box 524">
          <a:extLst>
            <a:ext uri="{FF2B5EF4-FFF2-40B4-BE49-F238E27FC236}">
              <a16:creationId xmlns:a16="http://schemas.microsoft.com/office/drawing/2014/main" id="{00000000-0008-0000-0000-00000C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49" name="Text Box 525">
          <a:extLst>
            <a:ext uri="{FF2B5EF4-FFF2-40B4-BE49-F238E27FC236}">
              <a16:creationId xmlns:a16="http://schemas.microsoft.com/office/drawing/2014/main" id="{00000000-0008-0000-0000-00000D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50" name="Text Box 526">
          <a:extLst>
            <a:ext uri="{FF2B5EF4-FFF2-40B4-BE49-F238E27FC236}">
              <a16:creationId xmlns:a16="http://schemas.microsoft.com/office/drawing/2014/main" id="{00000000-0008-0000-0000-00000E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51" name="Text Box 527">
          <a:extLst>
            <a:ext uri="{FF2B5EF4-FFF2-40B4-BE49-F238E27FC236}">
              <a16:creationId xmlns:a16="http://schemas.microsoft.com/office/drawing/2014/main" id="{00000000-0008-0000-0000-00000F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52" name="Text Box 528">
          <a:extLst>
            <a:ext uri="{FF2B5EF4-FFF2-40B4-BE49-F238E27FC236}">
              <a16:creationId xmlns:a16="http://schemas.microsoft.com/office/drawing/2014/main" id="{00000000-0008-0000-0000-000010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53" name="Text Box 529">
          <a:extLst>
            <a:ext uri="{FF2B5EF4-FFF2-40B4-BE49-F238E27FC236}">
              <a16:creationId xmlns:a16="http://schemas.microsoft.com/office/drawing/2014/main" id="{00000000-0008-0000-0000-000011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54" name="Text Box 530">
          <a:extLst>
            <a:ext uri="{FF2B5EF4-FFF2-40B4-BE49-F238E27FC236}">
              <a16:creationId xmlns:a16="http://schemas.microsoft.com/office/drawing/2014/main" id="{00000000-0008-0000-0000-000012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55" name="Text Box 531">
          <a:extLst>
            <a:ext uri="{FF2B5EF4-FFF2-40B4-BE49-F238E27FC236}">
              <a16:creationId xmlns:a16="http://schemas.microsoft.com/office/drawing/2014/main" id="{00000000-0008-0000-0000-000013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56" name="Text Box 532">
          <a:extLst>
            <a:ext uri="{FF2B5EF4-FFF2-40B4-BE49-F238E27FC236}">
              <a16:creationId xmlns:a16="http://schemas.microsoft.com/office/drawing/2014/main" id="{00000000-0008-0000-0000-000014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57" name="Text Box 533">
          <a:extLst>
            <a:ext uri="{FF2B5EF4-FFF2-40B4-BE49-F238E27FC236}">
              <a16:creationId xmlns:a16="http://schemas.microsoft.com/office/drawing/2014/main" id="{00000000-0008-0000-0000-000015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58" name="Text Box 534">
          <a:extLst>
            <a:ext uri="{FF2B5EF4-FFF2-40B4-BE49-F238E27FC236}">
              <a16:creationId xmlns:a16="http://schemas.microsoft.com/office/drawing/2014/main" id="{00000000-0008-0000-0000-000016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59" name="Text Box 535">
          <a:extLst>
            <a:ext uri="{FF2B5EF4-FFF2-40B4-BE49-F238E27FC236}">
              <a16:creationId xmlns:a16="http://schemas.microsoft.com/office/drawing/2014/main" id="{00000000-0008-0000-0000-000017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60" name="Text Box 536">
          <a:extLst>
            <a:ext uri="{FF2B5EF4-FFF2-40B4-BE49-F238E27FC236}">
              <a16:creationId xmlns:a16="http://schemas.microsoft.com/office/drawing/2014/main" id="{00000000-0008-0000-0000-000018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61" name="Text Box 537">
          <a:extLst>
            <a:ext uri="{FF2B5EF4-FFF2-40B4-BE49-F238E27FC236}">
              <a16:creationId xmlns:a16="http://schemas.microsoft.com/office/drawing/2014/main" id="{00000000-0008-0000-0000-000019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62" name="Text Box 538">
          <a:extLst>
            <a:ext uri="{FF2B5EF4-FFF2-40B4-BE49-F238E27FC236}">
              <a16:creationId xmlns:a16="http://schemas.microsoft.com/office/drawing/2014/main" id="{00000000-0008-0000-0000-00001A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63" name="Text Box 539">
          <a:extLst>
            <a:ext uri="{FF2B5EF4-FFF2-40B4-BE49-F238E27FC236}">
              <a16:creationId xmlns:a16="http://schemas.microsoft.com/office/drawing/2014/main" id="{00000000-0008-0000-0000-00001B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64" name="Text Box 540">
          <a:extLst>
            <a:ext uri="{FF2B5EF4-FFF2-40B4-BE49-F238E27FC236}">
              <a16:creationId xmlns:a16="http://schemas.microsoft.com/office/drawing/2014/main" id="{00000000-0008-0000-0000-00001C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65" name="Text Box 541">
          <a:extLst>
            <a:ext uri="{FF2B5EF4-FFF2-40B4-BE49-F238E27FC236}">
              <a16:creationId xmlns:a16="http://schemas.microsoft.com/office/drawing/2014/main" id="{00000000-0008-0000-0000-00001D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66" name="Text Box 542">
          <a:extLst>
            <a:ext uri="{FF2B5EF4-FFF2-40B4-BE49-F238E27FC236}">
              <a16:creationId xmlns:a16="http://schemas.microsoft.com/office/drawing/2014/main" id="{00000000-0008-0000-0000-00001E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67" name="Text Box 543">
          <a:extLst>
            <a:ext uri="{FF2B5EF4-FFF2-40B4-BE49-F238E27FC236}">
              <a16:creationId xmlns:a16="http://schemas.microsoft.com/office/drawing/2014/main" id="{00000000-0008-0000-0000-00001F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68" name="Text Box 544">
          <a:extLst>
            <a:ext uri="{FF2B5EF4-FFF2-40B4-BE49-F238E27FC236}">
              <a16:creationId xmlns:a16="http://schemas.microsoft.com/office/drawing/2014/main" id="{00000000-0008-0000-0000-000020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69" name="Text Box 545">
          <a:extLst>
            <a:ext uri="{FF2B5EF4-FFF2-40B4-BE49-F238E27FC236}">
              <a16:creationId xmlns:a16="http://schemas.microsoft.com/office/drawing/2014/main" id="{00000000-0008-0000-0000-000021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70" name="Text Box 546">
          <a:extLst>
            <a:ext uri="{FF2B5EF4-FFF2-40B4-BE49-F238E27FC236}">
              <a16:creationId xmlns:a16="http://schemas.microsoft.com/office/drawing/2014/main" id="{00000000-0008-0000-0000-000022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71" name="Text Box 547">
          <a:extLst>
            <a:ext uri="{FF2B5EF4-FFF2-40B4-BE49-F238E27FC236}">
              <a16:creationId xmlns:a16="http://schemas.microsoft.com/office/drawing/2014/main" id="{00000000-0008-0000-0000-000023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72" name="Text Box 548">
          <a:extLst>
            <a:ext uri="{FF2B5EF4-FFF2-40B4-BE49-F238E27FC236}">
              <a16:creationId xmlns:a16="http://schemas.microsoft.com/office/drawing/2014/main" id="{00000000-0008-0000-0000-000024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73" name="Text Box 549">
          <a:extLst>
            <a:ext uri="{FF2B5EF4-FFF2-40B4-BE49-F238E27FC236}">
              <a16:creationId xmlns:a16="http://schemas.microsoft.com/office/drawing/2014/main" id="{00000000-0008-0000-0000-000025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74" name="Text Box 550">
          <a:extLst>
            <a:ext uri="{FF2B5EF4-FFF2-40B4-BE49-F238E27FC236}">
              <a16:creationId xmlns:a16="http://schemas.microsoft.com/office/drawing/2014/main" id="{00000000-0008-0000-0000-000026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75" name="Text Box 551">
          <a:extLst>
            <a:ext uri="{FF2B5EF4-FFF2-40B4-BE49-F238E27FC236}">
              <a16:creationId xmlns:a16="http://schemas.microsoft.com/office/drawing/2014/main" id="{00000000-0008-0000-0000-000027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76" name="Text Box 552">
          <a:extLst>
            <a:ext uri="{FF2B5EF4-FFF2-40B4-BE49-F238E27FC236}">
              <a16:creationId xmlns:a16="http://schemas.microsoft.com/office/drawing/2014/main" id="{00000000-0008-0000-0000-000028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77" name="Text Box 553">
          <a:extLst>
            <a:ext uri="{FF2B5EF4-FFF2-40B4-BE49-F238E27FC236}">
              <a16:creationId xmlns:a16="http://schemas.microsoft.com/office/drawing/2014/main" id="{00000000-0008-0000-0000-000029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78" name="Text Box 554">
          <a:extLst>
            <a:ext uri="{FF2B5EF4-FFF2-40B4-BE49-F238E27FC236}">
              <a16:creationId xmlns:a16="http://schemas.microsoft.com/office/drawing/2014/main" id="{00000000-0008-0000-0000-00002A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79" name="Text Box 555">
          <a:extLst>
            <a:ext uri="{FF2B5EF4-FFF2-40B4-BE49-F238E27FC236}">
              <a16:creationId xmlns:a16="http://schemas.microsoft.com/office/drawing/2014/main" id="{00000000-0008-0000-0000-00002B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80" name="Text Box 556">
          <a:extLst>
            <a:ext uri="{FF2B5EF4-FFF2-40B4-BE49-F238E27FC236}">
              <a16:creationId xmlns:a16="http://schemas.microsoft.com/office/drawing/2014/main" id="{00000000-0008-0000-0000-00002C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81" name="Text Box 557">
          <a:extLst>
            <a:ext uri="{FF2B5EF4-FFF2-40B4-BE49-F238E27FC236}">
              <a16:creationId xmlns:a16="http://schemas.microsoft.com/office/drawing/2014/main" id="{00000000-0008-0000-0000-00002D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82" name="Text Box 558">
          <a:extLst>
            <a:ext uri="{FF2B5EF4-FFF2-40B4-BE49-F238E27FC236}">
              <a16:creationId xmlns:a16="http://schemas.microsoft.com/office/drawing/2014/main" id="{00000000-0008-0000-0000-00002E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83" name="Text Box 559">
          <a:extLst>
            <a:ext uri="{FF2B5EF4-FFF2-40B4-BE49-F238E27FC236}">
              <a16:creationId xmlns:a16="http://schemas.microsoft.com/office/drawing/2014/main" id="{00000000-0008-0000-0000-00002F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84" name="Text Box 560">
          <a:extLst>
            <a:ext uri="{FF2B5EF4-FFF2-40B4-BE49-F238E27FC236}">
              <a16:creationId xmlns:a16="http://schemas.microsoft.com/office/drawing/2014/main" id="{00000000-0008-0000-0000-000030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85" name="Text Box 561">
          <a:extLst>
            <a:ext uri="{FF2B5EF4-FFF2-40B4-BE49-F238E27FC236}">
              <a16:creationId xmlns:a16="http://schemas.microsoft.com/office/drawing/2014/main" id="{00000000-0008-0000-0000-000031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86" name="Text Box 562">
          <a:extLst>
            <a:ext uri="{FF2B5EF4-FFF2-40B4-BE49-F238E27FC236}">
              <a16:creationId xmlns:a16="http://schemas.microsoft.com/office/drawing/2014/main" id="{00000000-0008-0000-0000-000032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87" name="Text Box 563">
          <a:extLst>
            <a:ext uri="{FF2B5EF4-FFF2-40B4-BE49-F238E27FC236}">
              <a16:creationId xmlns:a16="http://schemas.microsoft.com/office/drawing/2014/main" id="{00000000-0008-0000-0000-000033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88" name="Text Box 564">
          <a:extLst>
            <a:ext uri="{FF2B5EF4-FFF2-40B4-BE49-F238E27FC236}">
              <a16:creationId xmlns:a16="http://schemas.microsoft.com/office/drawing/2014/main" id="{00000000-0008-0000-0000-000034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89" name="Text Box 565">
          <a:extLst>
            <a:ext uri="{FF2B5EF4-FFF2-40B4-BE49-F238E27FC236}">
              <a16:creationId xmlns:a16="http://schemas.microsoft.com/office/drawing/2014/main" id="{00000000-0008-0000-0000-000035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90" name="Text Box 566">
          <a:extLst>
            <a:ext uri="{FF2B5EF4-FFF2-40B4-BE49-F238E27FC236}">
              <a16:creationId xmlns:a16="http://schemas.microsoft.com/office/drawing/2014/main" id="{00000000-0008-0000-0000-000036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91" name="Text Box 567">
          <a:extLst>
            <a:ext uri="{FF2B5EF4-FFF2-40B4-BE49-F238E27FC236}">
              <a16:creationId xmlns:a16="http://schemas.microsoft.com/office/drawing/2014/main" id="{00000000-0008-0000-0000-000037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92" name="Text Box 568">
          <a:extLst>
            <a:ext uri="{FF2B5EF4-FFF2-40B4-BE49-F238E27FC236}">
              <a16:creationId xmlns:a16="http://schemas.microsoft.com/office/drawing/2014/main" id="{00000000-0008-0000-0000-000038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93" name="Text Box 569">
          <a:extLst>
            <a:ext uri="{FF2B5EF4-FFF2-40B4-BE49-F238E27FC236}">
              <a16:creationId xmlns:a16="http://schemas.microsoft.com/office/drawing/2014/main" id="{00000000-0008-0000-0000-000039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94" name="Text Box 570">
          <a:extLst>
            <a:ext uri="{FF2B5EF4-FFF2-40B4-BE49-F238E27FC236}">
              <a16:creationId xmlns:a16="http://schemas.microsoft.com/office/drawing/2014/main" id="{00000000-0008-0000-0000-00003A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595" name="Text Box 571">
          <a:extLst>
            <a:ext uri="{FF2B5EF4-FFF2-40B4-BE49-F238E27FC236}">
              <a16:creationId xmlns:a16="http://schemas.microsoft.com/office/drawing/2014/main" id="{00000000-0008-0000-0000-00003B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596" name="Text Box 572">
          <a:extLst>
            <a:ext uri="{FF2B5EF4-FFF2-40B4-BE49-F238E27FC236}">
              <a16:creationId xmlns:a16="http://schemas.microsoft.com/office/drawing/2014/main" id="{00000000-0008-0000-0000-00003C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597" name="Text Box 573">
          <a:extLst>
            <a:ext uri="{FF2B5EF4-FFF2-40B4-BE49-F238E27FC236}">
              <a16:creationId xmlns:a16="http://schemas.microsoft.com/office/drawing/2014/main" id="{00000000-0008-0000-0000-00003D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598" name="Text Box 574">
          <a:extLst>
            <a:ext uri="{FF2B5EF4-FFF2-40B4-BE49-F238E27FC236}">
              <a16:creationId xmlns:a16="http://schemas.microsoft.com/office/drawing/2014/main" id="{00000000-0008-0000-0000-00003E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599" name="Text Box 575">
          <a:extLst>
            <a:ext uri="{FF2B5EF4-FFF2-40B4-BE49-F238E27FC236}">
              <a16:creationId xmlns:a16="http://schemas.microsoft.com/office/drawing/2014/main" id="{00000000-0008-0000-0000-00003F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00" name="Text Box 576">
          <a:extLst>
            <a:ext uri="{FF2B5EF4-FFF2-40B4-BE49-F238E27FC236}">
              <a16:creationId xmlns:a16="http://schemas.microsoft.com/office/drawing/2014/main" id="{00000000-0008-0000-0000-000040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01" name="Text Box 577">
          <a:extLst>
            <a:ext uri="{FF2B5EF4-FFF2-40B4-BE49-F238E27FC236}">
              <a16:creationId xmlns:a16="http://schemas.microsoft.com/office/drawing/2014/main" id="{00000000-0008-0000-0000-000041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02" name="Text Box 578">
          <a:extLst>
            <a:ext uri="{FF2B5EF4-FFF2-40B4-BE49-F238E27FC236}">
              <a16:creationId xmlns:a16="http://schemas.microsoft.com/office/drawing/2014/main" id="{00000000-0008-0000-0000-000042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03" name="Text Box 579">
          <a:extLst>
            <a:ext uri="{FF2B5EF4-FFF2-40B4-BE49-F238E27FC236}">
              <a16:creationId xmlns:a16="http://schemas.microsoft.com/office/drawing/2014/main" id="{00000000-0008-0000-0000-000043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04" name="Text Box 580">
          <a:extLst>
            <a:ext uri="{FF2B5EF4-FFF2-40B4-BE49-F238E27FC236}">
              <a16:creationId xmlns:a16="http://schemas.microsoft.com/office/drawing/2014/main" id="{00000000-0008-0000-0000-000044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05" name="Text Box 581">
          <a:extLst>
            <a:ext uri="{FF2B5EF4-FFF2-40B4-BE49-F238E27FC236}">
              <a16:creationId xmlns:a16="http://schemas.microsoft.com/office/drawing/2014/main" id="{00000000-0008-0000-0000-000045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06" name="Text Box 582">
          <a:extLst>
            <a:ext uri="{FF2B5EF4-FFF2-40B4-BE49-F238E27FC236}">
              <a16:creationId xmlns:a16="http://schemas.microsoft.com/office/drawing/2014/main" id="{00000000-0008-0000-0000-000046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07" name="Text Box 583">
          <a:extLst>
            <a:ext uri="{FF2B5EF4-FFF2-40B4-BE49-F238E27FC236}">
              <a16:creationId xmlns:a16="http://schemas.microsoft.com/office/drawing/2014/main" id="{00000000-0008-0000-0000-000047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08" name="Text Box 584">
          <a:extLst>
            <a:ext uri="{FF2B5EF4-FFF2-40B4-BE49-F238E27FC236}">
              <a16:creationId xmlns:a16="http://schemas.microsoft.com/office/drawing/2014/main" id="{00000000-0008-0000-0000-000048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09" name="Text Box 585">
          <a:extLst>
            <a:ext uri="{FF2B5EF4-FFF2-40B4-BE49-F238E27FC236}">
              <a16:creationId xmlns:a16="http://schemas.microsoft.com/office/drawing/2014/main" id="{00000000-0008-0000-0000-000049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10" name="Text Box 586">
          <a:extLst>
            <a:ext uri="{FF2B5EF4-FFF2-40B4-BE49-F238E27FC236}">
              <a16:creationId xmlns:a16="http://schemas.microsoft.com/office/drawing/2014/main" id="{00000000-0008-0000-0000-00004A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11" name="Text Box 587">
          <a:extLst>
            <a:ext uri="{FF2B5EF4-FFF2-40B4-BE49-F238E27FC236}">
              <a16:creationId xmlns:a16="http://schemas.microsoft.com/office/drawing/2014/main" id="{00000000-0008-0000-0000-00004B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12" name="Text Box 588">
          <a:extLst>
            <a:ext uri="{FF2B5EF4-FFF2-40B4-BE49-F238E27FC236}">
              <a16:creationId xmlns:a16="http://schemas.microsoft.com/office/drawing/2014/main" id="{00000000-0008-0000-0000-00004C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13" name="Text Box 589">
          <a:extLst>
            <a:ext uri="{FF2B5EF4-FFF2-40B4-BE49-F238E27FC236}">
              <a16:creationId xmlns:a16="http://schemas.microsoft.com/office/drawing/2014/main" id="{00000000-0008-0000-0000-00004D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14" name="Text Box 590">
          <a:extLst>
            <a:ext uri="{FF2B5EF4-FFF2-40B4-BE49-F238E27FC236}">
              <a16:creationId xmlns:a16="http://schemas.microsoft.com/office/drawing/2014/main" id="{00000000-0008-0000-0000-00004E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15" name="Text Box 591">
          <a:extLst>
            <a:ext uri="{FF2B5EF4-FFF2-40B4-BE49-F238E27FC236}">
              <a16:creationId xmlns:a16="http://schemas.microsoft.com/office/drawing/2014/main" id="{00000000-0008-0000-0000-00004F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16" name="Text Box 592">
          <a:extLst>
            <a:ext uri="{FF2B5EF4-FFF2-40B4-BE49-F238E27FC236}">
              <a16:creationId xmlns:a16="http://schemas.microsoft.com/office/drawing/2014/main" id="{00000000-0008-0000-0000-000050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17" name="Text Box 593">
          <a:extLst>
            <a:ext uri="{FF2B5EF4-FFF2-40B4-BE49-F238E27FC236}">
              <a16:creationId xmlns:a16="http://schemas.microsoft.com/office/drawing/2014/main" id="{00000000-0008-0000-0000-000051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18" name="Text Box 594">
          <a:extLst>
            <a:ext uri="{FF2B5EF4-FFF2-40B4-BE49-F238E27FC236}">
              <a16:creationId xmlns:a16="http://schemas.microsoft.com/office/drawing/2014/main" id="{00000000-0008-0000-0000-000052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19" name="Text Box 595">
          <a:extLst>
            <a:ext uri="{FF2B5EF4-FFF2-40B4-BE49-F238E27FC236}">
              <a16:creationId xmlns:a16="http://schemas.microsoft.com/office/drawing/2014/main" id="{00000000-0008-0000-0000-000053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20" name="Text Box 596">
          <a:extLst>
            <a:ext uri="{FF2B5EF4-FFF2-40B4-BE49-F238E27FC236}">
              <a16:creationId xmlns:a16="http://schemas.microsoft.com/office/drawing/2014/main" id="{00000000-0008-0000-0000-000054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21" name="Text Box 597">
          <a:extLst>
            <a:ext uri="{FF2B5EF4-FFF2-40B4-BE49-F238E27FC236}">
              <a16:creationId xmlns:a16="http://schemas.microsoft.com/office/drawing/2014/main" id="{00000000-0008-0000-0000-000055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22" name="Text Box 598">
          <a:extLst>
            <a:ext uri="{FF2B5EF4-FFF2-40B4-BE49-F238E27FC236}">
              <a16:creationId xmlns:a16="http://schemas.microsoft.com/office/drawing/2014/main" id="{00000000-0008-0000-0000-000056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23" name="Text Box 599">
          <a:extLst>
            <a:ext uri="{FF2B5EF4-FFF2-40B4-BE49-F238E27FC236}">
              <a16:creationId xmlns:a16="http://schemas.microsoft.com/office/drawing/2014/main" id="{00000000-0008-0000-0000-000057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24" name="Text Box 600">
          <a:extLst>
            <a:ext uri="{FF2B5EF4-FFF2-40B4-BE49-F238E27FC236}">
              <a16:creationId xmlns:a16="http://schemas.microsoft.com/office/drawing/2014/main" id="{00000000-0008-0000-0000-000058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25" name="Text Box 601">
          <a:extLst>
            <a:ext uri="{FF2B5EF4-FFF2-40B4-BE49-F238E27FC236}">
              <a16:creationId xmlns:a16="http://schemas.microsoft.com/office/drawing/2014/main" id="{00000000-0008-0000-0000-000059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26" name="Text Box 602">
          <a:extLst>
            <a:ext uri="{FF2B5EF4-FFF2-40B4-BE49-F238E27FC236}">
              <a16:creationId xmlns:a16="http://schemas.microsoft.com/office/drawing/2014/main" id="{00000000-0008-0000-0000-00005A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27" name="Text Box 603">
          <a:extLst>
            <a:ext uri="{FF2B5EF4-FFF2-40B4-BE49-F238E27FC236}">
              <a16:creationId xmlns:a16="http://schemas.microsoft.com/office/drawing/2014/main" id="{00000000-0008-0000-0000-00005B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28" name="Text Box 604">
          <a:extLst>
            <a:ext uri="{FF2B5EF4-FFF2-40B4-BE49-F238E27FC236}">
              <a16:creationId xmlns:a16="http://schemas.microsoft.com/office/drawing/2014/main" id="{00000000-0008-0000-0000-00005C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29" name="Text Box 605">
          <a:extLst>
            <a:ext uri="{FF2B5EF4-FFF2-40B4-BE49-F238E27FC236}">
              <a16:creationId xmlns:a16="http://schemas.microsoft.com/office/drawing/2014/main" id="{00000000-0008-0000-0000-00005D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30" name="Text Box 606">
          <a:extLst>
            <a:ext uri="{FF2B5EF4-FFF2-40B4-BE49-F238E27FC236}">
              <a16:creationId xmlns:a16="http://schemas.microsoft.com/office/drawing/2014/main" id="{00000000-0008-0000-0000-00005E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31" name="Text Box 607">
          <a:extLst>
            <a:ext uri="{FF2B5EF4-FFF2-40B4-BE49-F238E27FC236}">
              <a16:creationId xmlns:a16="http://schemas.microsoft.com/office/drawing/2014/main" id="{00000000-0008-0000-0000-00005F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32" name="Text Box 608">
          <a:extLst>
            <a:ext uri="{FF2B5EF4-FFF2-40B4-BE49-F238E27FC236}">
              <a16:creationId xmlns:a16="http://schemas.microsoft.com/office/drawing/2014/main" id="{00000000-0008-0000-0000-000060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33" name="Text Box 609">
          <a:extLst>
            <a:ext uri="{FF2B5EF4-FFF2-40B4-BE49-F238E27FC236}">
              <a16:creationId xmlns:a16="http://schemas.microsoft.com/office/drawing/2014/main" id="{00000000-0008-0000-0000-000061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34" name="Text Box 610">
          <a:extLst>
            <a:ext uri="{FF2B5EF4-FFF2-40B4-BE49-F238E27FC236}">
              <a16:creationId xmlns:a16="http://schemas.microsoft.com/office/drawing/2014/main" id="{00000000-0008-0000-0000-000062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35" name="Text Box 611">
          <a:extLst>
            <a:ext uri="{FF2B5EF4-FFF2-40B4-BE49-F238E27FC236}">
              <a16:creationId xmlns:a16="http://schemas.microsoft.com/office/drawing/2014/main" id="{00000000-0008-0000-0000-000063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36" name="Text Box 612">
          <a:extLst>
            <a:ext uri="{FF2B5EF4-FFF2-40B4-BE49-F238E27FC236}">
              <a16:creationId xmlns:a16="http://schemas.microsoft.com/office/drawing/2014/main" id="{00000000-0008-0000-0000-000064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37" name="Text Box 613">
          <a:extLst>
            <a:ext uri="{FF2B5EF4-FFF2-40B4-BE49-F238E27FC236}">
              <a16:creationId xmlns:a16="http://schemas.microsoft.com/office/drawing/2014/main" id="{00000000-0008-0000-0000-000065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38" name="Text Box 614">
          <a:extLst>
            <a:ext uri="{FF2B5EF4-FFF2-40B4-BE49-F238E27FC236}">
              <a16:creationId xmlns:a16="http://schemas.microsoft.com/office/drawing/2014/main" id="{00000000-0008-0000-0000-000066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39" name="Text Box 615">
          <a:extLst>
            <a:ext uri="{FF2B5EF4-FFF2-40B4-BE49-F238E27FC236}">
              <a16:creationId xmlns:a16="http://schemas.microsoft.com/office/drawing/2014/main" id="{00000000-0008-0000-0000-000067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40" name="Text Box 616">
          <a:extLst>
            <a:ext uri="{FF2B5EF4-FFF2-40B4-BE49-F238E27FC236}">
              <a16:creationId xmlns:a16="http://schemas.microsoft.com/office/drawing/2014/main" id="{00000000-0008-0000-0000-000068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41" name="Text Box 617">
          <a:extLst>
            <a:ext uri="{FF2B5EF4-FFF2-40B4-BE49-F238E27FC236}">
              <a16:creationId xmlns:a16="http://schemas.microsoft.com/office/drawing/2014/main" id="{00000000-0008-0000-0000-000069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42" name="Text Box 618">
          <a:extLst>
            <a:ext uri="{FF2B5EF4-FFF2-40B4-BE49-F238E27FC236}">
              <a16:creationId xmlns:a16="http://schemas.microsoft.com/office/drawing/2014/main" id="{00000000-0008-0000-0000-00006A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43" name="Text Box 619">
          <a:extLst>
            <a:ext uri="{FF2B5EF4-FFF2-40B4-BE49-F238E27FC236}">
              <a16:creationId xmlns:a16="http://schemas.microsoft.com/office/drawing/2014/main" id="{00000000-0008-0000-0000-00006B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44" name="Text Box 620">
          <a:extLst>
            <a:ext uri="{FF2B5EF4-FFF2-40B4-BE49-F238E27FC236}">
              <a16:creationId xmlns:a16="http://schemas.microsoft.com/office/drawing/2014/main" id="{00000000-0008-0000-0000-00006C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45" name="Text Box 621">
          <a:extLst>
            <a:ext uri="{FF2B5EF4-FFF2-40B4-BE49-F238E27FC236}">
              <a16:creationId xmlns:a16="http://schemas.microsoft.com/office/drawing/2014/main" id="{00000000-0008-0000-0000-00006D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46" name="Text Box 622">
          <a:extLst>
            <a:ext uri="{FF2B5EF4-FFF2-40B4-BE49-F238E27FC236}">
              <a16:creationId xmlns:a16="http://schemas.microsoft.com/office/drawing/2014/main" id="{00000000-0008-0000-0000-00006E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47" name="Text Box 623">
          <a:extLst>
            <a:ext uri="{FF2B5EF4-FFF2-40B4-BE49-F238E27FC236}">
              <a16:creationId xmlns:a16="http://schemas.microsoft.com/office/drawing/2014/main" id="{00000000-0008-0000-0000-00006F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48" name="Text Box 624">
          <a:extLst>
            <a:ext uri="{FF2B5EF4-FFF2-40B4-BE49-F238E27FC236}">
              <a16:creationId xmlns:a16="http://schemas.microsoft.com/office/drawing/2014/main" id="{00000000-0008-0000-0000-000070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49" name="Text Box 625">
          <a:extLst>
            <a:ext uri="{FF2B5EF4-FFF2-40B4-BE49-F238E27FC236}">
              <a16:creationId xmlns:a16="http://schemas.microsoft.com/office/drawing/2014/main" id="{00000000-0008-0000-0000-000071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50" name="Text Box 626">
          <a:extLst>
            <a:ext uri="{FF2B5EF4-FFF2-40B4-BE49-F238E27FC236}">
              <a16:creationId xmlns:a16="http://schemas.microsoft.com/office/drawing/2014/main" id="{00000000-0008-0000-0000-000072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51" name="Text Box 627">
          <a:extLst>
            <a:ext uri="{FF2B5EF4-FFF2-40B4-BE49-F238E27FC236}">
              <a16:creationId xmlns:a16="http://schemas.microsoft.com/office/drawing/2014/main" id="{00000000-0008-0000-0000-000073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52" name="Text Box 628">
          <a:extLst>
            <a:ext uri="{FF2B5EF4-FFF2-40B4-BE49-F238E27FC236}">
              <a16:creationId xmlns:a16="http://schemas.microsoft.com/office/drawing/2014/main" id="{00000000-0008-0000-0000-000074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53" name="Text Box 629">
          <a:extLst>
            <a:ext uri="{FF2B5EF4-FFF2-40B4-BE49-F238E27FC236}">
              <a16:creationId xmlns:a16="http://schemas.microsoft.com/office/drawing/2014/main" id="{00000000-0008-0000-0000-000075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54" name="Text Box 630">
          <a:extLst>
            <a:ext uri="{FF2B5EF4-FFF2-40B4-BE49-F238E27FC236}">
              <a16:creationId xmlns:a16="http://schemas.microsoft.com/office/drawing/2014/main" id="{00000000-0008-0000-0000-000076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55" name="Text Box 631">
          <a:extLst>
            <a:ext uri="{FF2B5EF4-FFF2-40B4-BE49-F238E27FC236}">
              <a16:creationId xmlns:a16="http://schemas.microsoft.com/office/drawing/2014/main" id="{00000000-0008-0000-0000-000077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56" name="Text Box 632">
          <a:extLst>
            <a:ext uri="{FF2B5EF4-FFF2-40B4-BE49-F238E27FC236}">
              <a16:creationId xmlns:a16="http://schemas.microsoft.com/office/drawing/2014/main" id="{00000000-0008-0000-0000-000078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57" name="Text Box 633">
          <a:extLst>
            <a:ext uri="{FF2B5EF4-FFF2-40B4-BE49-F238E27FC236}">
              <a16:creationId xmlns:a16="http://schemas.microsoft.com/office/drawing/2014/main" id="{00000000-0008-0000-0000-000079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58" name="Text Box 634">
          <a:extLst>
            <a:ext uri="{FF2B5EF4-FFF2-40B4-BE49-F238E27FC236}">
              <a16:creationId xmlns:a16="http://schemas.microsoft.com/office/drawing/2014/main" id="{00000000-0008-0000-0000-00007A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59" name="Text Box 635">
          <a:extLst>
            <a:ext uri="{FF2B5EF4-FFF2-40B4-BE49-F238E27FC236}">
              <a16:creationId xmlns:a16="http://schemas.microsoft.com/office/drawing/2014/main" id="{00000000-0008-0000-0000-00007B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60" name="Text Box 636">
          <a:extLst>
            <a:ext uri="{FF2B5EF4-FFF2-40B4-BE49-F238E27FC236}">
              <a16:creationId xmlns:a16="http://schemas.microsoft.com/office/drawing/2014/main" id="{00000000-0008-0000-0000-00007C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61" name="Text Box 637">
          <a:extLst>
            <a:ext uri="{FF2B5EF4-FFF2-40B4-BE49-F238E27FC236}">
              <a16:creationId xmlns:a16="http://schemas.microsoft.com/office/drawing/2014/main" id="{00000000-0008-0000-0000-00007D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62" name="Text Box 638">
          <a:extLst>
            <a:ext uri="{FF2B5EF4-FFF2-40B4-BE49-F238E27FC236}">
              <a16:creationId xmlns:a16="http://schemas.microsoft.com/office/drawing/2014/main" id="{00000000-0008-0000-0000-00007E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63" name="Text Box 639">
          <a:extLst>
            <a:ext uri="{FF2B5EF4-FFF2-40B4-BE49-F238E27FC236}">
              <a16:creationId xmlns:a16="http://schemas.microsoft.com/office/drawing/2014/main" id="{00000000-0008-0000-0000-00007F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64" name="Text Box 640">
          <a:extLst>
            <a:ext uri="{FF2B5EF4-FFF2-40B4-BE49-F238E27FC236}">
              <a16:creationId xmlns:a16="http://schemas.microsoft.com/office/drawing/2014/main" id="{00000000-0008-0000-0000-000080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65" name="Text Box 641">
          <a:extLst>
            <a:ext uri="{FF2B5EF4-FFF2-40B4-BE49-F238E27FC236}">
              <a16:creationId xmlns:a16="http://schemas.microsoft.com/office/drawing/2014/main" id="{00000000-0008-0000-0000-000081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66" name="Text Box 642">
          <a:extLst>
            <a:ext uri="{FF2B5EF4-FFF2-40B4-BE49-F238E27FC236}">
              <a16:creationId xmlns:a16="http://schemas.microsoft.com/office/drawing/2014/main" id="{00000000-0008-0000-0000-000082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67" name="Text Box 643">
          <a:extLst>
            <a:ext uri="{FF2B5EF4-FFF2-40B4-BE49-F238E27FC236}">
              <a16:creationId xmlns:a16="http://schemas.microsoft.com/office/drawing/2014/main" id="{00000000-0008-0000-0000-000083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68" name="Text Box 644">
          <a:extLst>
            <a:ext uri="{FF2B5EF4-FFF2-40B4-BE49-F238E27FC236}">
              <a16:creationId xmlns:a16="http://schemas.microsoft.com/office/drawing/2014/main" id="{00000000-0008-0000-0000-000084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69" name="Text Box 645">
          <a:extLst>
            <a:ext uri="{FF2B5EF4-FFF2-40B4-BE49-F238E27FC236}">
              <a16:creationId xmlns:a16="http://schemas.microsoft.com/office/drawing/2014/main" id="{00000000-0008-0000-0000-000085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70" name="Text Box 646">
          <a:extLst>
            <a:ext uri="{FF2B5EF4-FFF2-40B4-BE49-F238E27FC236}">
              <a16:creationId xmlns:a16="http://schemas.microsoft.com/office/drawing/2014/main" id="{00000000-0008-0000-0000-000086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71" name="Text Box 647">
          <a:extLst>
            <a:ext uri="{FF2B5EF4-FFF2-40B4-BE49-F238E27FC236}">
              <a16:creationId xmlns:a16="http://schemas.microsoft.com/office/drawing/2014/main" id="{00000000-0008-0000-0000-000087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72" name="Text Box 648">
          <a:extLst>
            <a:ext uri="{FF2B5EF4-FFF2-40B4-BE49-F238E27FC236}">
              <a16:creationId xmlns:a16="http://schemas.microsoft.com/office/drawing/2014/main" id="{00000000-0008-0000-0000-000088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1673" name="Text Box 649">
          <a:extLst>
            <a:ext uri="{FF2B5EF4-FFF2-40B4-BE49-F238E27FC236}">
              <a16:creationId xmlns:a16="http://schemas.microsoft.com/office/drawing/2014/main" id="{00000000-0008-0000-0000-0000890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1674" name="Text Box 650">
          <a:extLst>
            <a:ext uri="{FF2B5EF4-FFF2-40B4-BE49-F238E27FC236}">
              <a16:creationId xmlns:a16="http://schemas.microsoft.com/office/drawing/2014/main" id="{00000000-0008-0000-0000-00008A0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1675" name="Text Box 651">
          <a:extLst>
            <a:ext uri="{FF2B5EF4-FFF2-40B4-BE49-F238E27FC236}">
              <a16:creationId xmlns:a16="http://schemas.microsoft.com/office/drawing/2014/main" id="{00000000-0008-0000-0000-00008B0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284220</xdr:colOff>
      <xdr:row>264</xdr:row>
      <xdr:rowOff>0</xdr:rowOff>
    </xdr:to>
    <xdr:sp macro="" textlink="">
      <xdr:nvSpPr>
        <xdr:cNvPr id="1676" name="Text Box 652">
          <a:extLst>
            <a:ext uri="{FF2B5EF4-FFF2-40B4-BE49-F238E27FC236}">
              <a16:creationId xmlns:a16="http://schemas.microsoft.com/office/drawing/2014/main" id="{00000000-0008-0000-0000-00008C0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1677" name="Text Box 653">
          <a:extLst>
            <a:ext uri="{FF2B5EF4-FFF2-40B4-BE49-F238E27FC236}">
              <a16:creationId xmlns:a16="http://schemas.microsoft.com/office/drawing/2014/main" id="{00000000-0008-0000-0000-00008D0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248</xdr:row>
      <xdr:rowOff>201930</xdr:rowOff>
    </xdr:from>
    <xdr:to>
      <xdr:col>18</xdr:col>
      <xdr:colOff>106</xdr:colOff>
      <xdr:row>248</xdr:row>
      <xdr:rowOff>343124</xdr:rowOff>
    </xdr:to>
    <xdr:sp macro="" textlink="">
      <xdr:nvSpPr>
        <xdr:cNvPr id="1678" name="Text Box 654">
          <a:extLst>
            <a:ext uri="{FF2B5EF4-FFF2-40B4-BE49-F238E27FC236}">
              <a16:creationId xmlns:a16="http://schemas.microsoft.com/office/drawing/2014/main" id="{00000000-0008-0000-0000-00008E060000}"/>
            </a:ext>
          </a:extLst>
        </xdr:cNvPr>
        <xdr:cNvSpPr txBox="1">
          <a:spLocks noChangeArrowheads="1"/>
        </xdr:cNvSpPr>
      </xdr:nvSpPr>
      <xdr:spPr bwMode="auto">
        <a:xfrm>
          <a:off x="9077325" y="70275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270</xdr:row>
      <xdr:rowOff>200025</xdr:rowOff>
    </xdr:from>
    <xdr:to>
      <xdr:col>7</xdr:col>
      <xdr:colOff>419</xdr:colOff>
      <xdr:row>270</xdr:row>
      <xdr:rowOff>333375</xdr:rowOff>
    </xdr:to>
    <xdr:sp macro="" textlink="">
      <xdr:nvSpPr>
        <xdr:cNvPr id="1679" name="Text Box 655">
          <a:extLst>
            <a:ext uri="{FF2B5EF4-FFF2-40B4-BE49-F238E27FC236}">
              <a16:creationId xmlns:a16="http://schemas.microsoft.com/office/drawing/2014/main" id="{00000000-0008-0000-0000-00008F060000}"/>
            </a:ext>
          </a:extLst>
        </xdr:cNvPr>
        <xdr:cNvSpPr txBox="1">
          <a:spLocks noChangeArrowheads="1"/>
        </xdr:cNvSpPr>
      </xdr:nvSpPr>
      <xdr:spPr bwMode="auto">
        <a:xfrm>
          <a:off x="5648325" y="76523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270</xdr:row>
      <xdr:rowOff>201930</xdr:rowOff>
    </xdr:from>
    <xdr:to>
      <xdr:col>11</xdr:col>
      <xdr:colOff>265098</xdr:colOff>
      <xdr:row>270</xdr:row>
      <xdr:rowOff>345538</xdr:rowOff>
    </xdr:to>
    <xdr:sp macro="" textlink="">
      <xdr:nvSpPr>
        <xdr:cNvPr id="1680" name="Text Box 656">
          <a:extLst>
            <a:ext uri="{FF2B5EF4-FFF2-40B4-BE49-F238E27FC236}">
              <a16:creationId xmlns:a16="http://schemas.microsoft.com/office/drawing/2014/main" id="{00000000-0008-0000-0000-000090060000}"/>
            </a:ext>
          </a:extLst>
        </xdr:cNvPr>
        <xdr:cNvSpPr txBox="1">
          <a:spLocks noChangeArrowheads="1"/>
        </xdr:cNvSpPr>
      </xdr:nvSpPr>
      <xdr:spPr bwMode="auto">
        <a:xfrm>
          <a:off x="7277100" y="76533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270</xdr:row>
      <xdr:rowOff>200025</xdr:rowOff>
    </xdr:from>
    <xdr:to>
      <xdr:col>16</xdr:col>
      <xdr:colOff>282340</xdr:colOff>
      <xdr:row>270</xdr:row>
      <xdr:rowOff>335655</xdr:rowOff>
    </xdr:to>
    <xdr:sp macro="" textlink="">
      <xdr:nvSpPr>
        <xdr:cNvPr id="1681" name="Text Box 657">
          <a:extLst>
            <a:ext uri="{FF2B5EF4-FFF2-40B4-BE49-F238E27FC236}">
              <a16:creationId xmlns:a16="http://schemas.microsoft.com/office/drawing/2014/main" id="{00000000-0008-0000-0000-000091060000}"/>
            </a:ext>
          </a:extLst>
        </xdr:cNvPr>
        <xdr:cNvSpPr txBox="1">
          <a:spLocks noChangeArrowheads="1"/>
        </xdr:cNvSpPr>
      </xdr:nvSpPr>
      <xdr:spPr bwMode="auto">
        <a:xfrm>
          <a:off x="8763000" y="76523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270</xdr:row>
      <xdr:rowOff>200025</xdr:rowOff>
    </xdr:from>
    <xdr:to>
      <xdr:col>22</xdr:col>
      <xdr:colOff>284220</xdr:colOff>
      <xdr:row>270</xdr:row>
      <xdr:rowOff>335655</xdr:rowOff>
    </xdr:to>
    <xdr:sp macro="" textlink="">
      <xdr:nvSpPr>
        <xdr:cNvPr id="1682" name="Text Box 658">
          <a:extLst>
            <a:ext uri="{FF2B5EF4-FFF2-40B4-BE49-F238E27FC236}">
              <a16:creationId xmlns:a16="http://schemas.microsoft.com/office/drawing/2014/main" id="{00000000-0008-0000-0000-000092060000}"/>
            </a:ext>
          </a:extLst>
        </xdr:cNvPr>
        <xdr:cNvSpPr txBox="1">
          <a:spLocks noChangeArrowheads="1"/>
        </xdr:cNvSpPr>
      </xdr:nvSpPr>
      <xdr:spPr bwMode="auto">
        <a:xfrm>
          <a:off x="10544175" y="76523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270</xdr:row>
      <xdr:rowOff>219075</xdr:rowOff>
    </xdr:from>
    <xdr:to>
      <xdr:col>7</xdr:col>
      <xdr:colOff>334137</xdr:colOff>
      <xdr:row>270</xdr:row>
      <xdr:rowOff>352425</xdr:rowOff>
    </xdr:to>
    <xdr:sp macro="" textlink="">
      <xdr:nvSpPr>
        <xdr:cNvPr id="1683" name="Text Box 659">
          <a:extLst>
            <a:ext uri="{FF2B5EF4-FFF2-40B4-BE49-F238E27FC236}">
              <a16:creationId xmlns:a16="http://schemas.microsoft.com/office/drawing/2014/main" id="{00000000-0008-0000-0000-000093060000}"/>
            </a:ext>
          </a:extLst>
        </xdr:cNvPr>
        <xdr:cNvSpPr txBox="1">
          <a:spLocks noChangeArrowheads="1"/>
        </xdr:cNvSpPr>
      </xdr:nvSpPr>
      <xdr:spPr bwMode="auto">
        <a:xfrm>
          <a:off x="5981700" y="76542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270</xdr:row>
      <xdr:rowOff>201930</xdr:rowOff>
    </xdr:from>
    <xdr:to>
      <xdr:col>18</xdr:col>
      <xdr:colOff>106</xdr:colOff>
      <xdr:row>270</xdr:row>
      <xdr:rowOff>343124</xdr:rowOff>
    </xdr:to>
    <xdr:sp macro="" textlink="">
      <xdr:nvSpPr>
        <xdr:cNvPr id="1684" name="Text Box 660">
          <a:extLst>
            <a:ext uri="{FF2B5EF4-FFF2-40B4-BE49-F238E27FC236}">
              <a16:creationId xmlns:a16="http://schemas.microsoft.com/office/drawing/2014/main" id="{00000000-0008-0000-0000-000094060000}"/>
            </a:ext>
          </a:extLst>
        </xdr:cNvPr>
        <xdr:cNvSpPr txBox="1">
          <a:spLocks noChangeArrowheads="1"/>
        </xdr:cNvSpPr>
      </xdr:nvSpPr>
      <xdr:spPr bwMode="auto">
        <a:xfrm>
          <a:off x="9077325" y="76533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292</xdr:row>
      <xdr:rowOff>200025</xdr:rowOff>
    </xdr:from>
    <xdr:to>
      <xdr:col>7</xdr:col>
      <xdr:colOff>419</xdr:colOff>
      <xdr:row>292</xdr:row>
      <xdr:rowOff>333375</xdr:rowOff>
    </xdr:to>
    <xdr:sp macro="" textlink="">
      <xdr:nvSpPr>
        <xdr:cNvPr id="1685" name="Text Box 661">
          <a:extLst>
            <a:ext uri="{FF2B5EF4-FFF2-40B4-BE49-F238E27FC236}">
              <a16:creationId xmlns:a16="http://schemas.microsoft.com/office/drawing/2014/main" id="{00000000-0008-0000-0000-000095060000}"/>
            </a:ext>
          </a:extLst>
        </xdr:cNvPr>
        <xdr:cNvSpPr txBox="1">
          <a:spLocks noChangeArrowheads="1"/>
        </xdr:cNvSpPr>
      </xdr:nvSpPr>
      <xdr:spPr bwMode="auto">
        <a:xfrm>
          <a:off x="5648325" y="82781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292</xdr:row>
      <xdr:rowOff>201930</xdr:rowOff>
    </xdr:from>
    <xdr:to>
      <xdr:col>11</xdr:col>
      <xdr:colOff>265098</xdr:colOff>
      <xdr:row>292</xdr:row>
      <xdr:rowOff>345538</xdr:rowOff>
    </xdr:to>
    <xdr:sp macro="" textlink="">
      <xdr:nvSpPr>
        <xdr:cNvPr id="1686" name="Text Box 662">
          <a:extLst>
            <a:ext uri="{FF2B5EF4-FFF2-40B4-BE49-F238E27FC236}">
              <a16:creationId xmlns:a16="http://schemas.microsoft.com/office/drawing/2014/main" id="{00000000-0008-0000-0000-000096060000}"/>
            </a:ext>
          </a:extLst>
        </xdr:cNvPr>
        <xdr:cNvSpPr txBox="1">
          <a:spLocks noChangeArrowheads="1"/>
        </xdr:cNvSpPr>
      </xdr:nvSpPr>
      <xdr:spPr bwMode="auto">
        <a:xfrm>
          <a:off x="7277100" y="82791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292</xdr:row>
      <xdr:rowOff>200025</xdr:rowOff>
    </xdr:from>
    <xdr:to>
      <xdr:col>16</xdr:col>
      <xdr:colOff>282340</xdr:colOff>
      <xdr:row>292</xdr:row>
      <xdr:rowOff>335655</xdr:rowOff>
    </xdr:to>
    <xdr:sp macro="" textlink="">
      <xdr:nvSpPr>
        <xdr:cNvPr id="1687" name="Text Box 663">
          <a:extLst>
            <a:ext uri="{FF2B5EF4-FFF2-40B4-BE49-F238E27FC236}">
              <a16:creationId xmlns:a16="http://schemas.microsoft.com/office/drawing/2014/main" id="{00000000-0008-0000-0000-000097060000}"/>
            </a:ext>
          </a:extLst>
        </xdr:cNvPr>
        <xdr:cNvSpPr txBox="1">
          <a:spLocks noChangeArrowheads="1"/>
        </xdr:cNvSpPr>
      </xdr:nvSpPr>
      <xdr:spPr bwMode="auto">
        <a:xfrm>
          <a:off x="8763000" y="82781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292</xdr:row>
      <xdr:rowOff>200025</xdr:rowOff>
    </xdr:from>
    <xdr:to>
      <xdr:col>22</xdr:col>
      <xdr:colOff>284220</xdr:colOff>
      <xdr:row>292</xdr:row>
      <xdr:rowOff>335655</xdr:rowOff>
    </xdr:to>
    <xdr:sp macro="" textlink="">
      <xdr:nvSpPr>
        <xdr:cNvPr id="1688" name="Text Box 664">
          <a:extLst>
            <a:ext uri="{FF2B5EF4-FFF2-40B4-BE49-F238E27FC236}">
              <a16:creationId xmlns:a16="http://schemas.microsoft.com/office/drawing/2014/main" id="{00000000-0008-0000-0000-000098060000}"/>
            </a:ext>
          </a:extLst>
        </xdr:cNvPr>
        <xdr:cNvSpPr txBox="1">
          <a:spLocks noChangeArrowheads="1"/>
        </xdr:cNvSpPr>
      </xdr:nvSpPr>
      <xdr:spPr bwMode="auto">
        <a:xfrm>
          <a:off x="10544175" y="82781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292</xdr:row>
      <xdr:rowOff>219075</xdr:rowOff>
    </xdr:from>
    <xdr:to>
      <xdr:col>7</xdr:col>
      <xdr:colOff>334137</xdr:colOff>
      <xdr:row>292</xdr:row>
      <xdr:rowOff>352425</xdr:rowOff>
    </xdr:to>
    <xdr:sp macro="" textlink="">
      <xdr:nvSpPr>
        <xdr:cNvPr id="1689" name="Text Box 665">
          <a:extLst>
            <a:ext uri="{FF2B5EF4-FFF2-40B4-BE49-F238E27FC236}">
              <a16:creationId xmlns:a16="http://schemas.microsoft.com/office/drawing/2014/main" id="{00000000-0008-0000-0000-000099060000}"/>
            </a:ext>
          </a:extLst>
        </xdr:cNvPr>
        <xdr:cNvSpPr txBox="1">
          <a:spLocks noChangeArrowheads="1"/>
        </xdr:cNvSpPr>
      </xdr:nvSpPr>
      <xdr:spPr bwMode="auto">
        <a:xfrm>
          <a:off x="5981700" y="82800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292</xdr:row>
      <xdr:rowOff>201930</xdr:rowOff>
    </xdr:from>
    <xdr:to>
      <xdr:col>18</xdr:col>
      <xdr:colOff>106</xdr:colOff>
      <xdr:row>292</xdr:row>
      <xdr:rowOff>343124</xdr:rowOff>
    </xdr:to>
    <xdr:sp macro="" textlink="">
      <xdr:nvSpPr>
        <xdr:cNvPr id="1690" name="Text Box 666">
          <a:extLst>
            <a:ext uri="{FF2B5EF4-FFF2-40B4-BE49-F238E27FC236}">
              <a16:creationId xmlns:a16="http://schemas.microsoft.com/office/drawing/2014/main" id="{00000000-0008-0000-0000-00009A060000}"/>
            </a:ext>
          </a:extLst>
        </xdr:cNvPr>
        <xdr:cNvSpPr txBox="1">
          <a:spLocks noChangeArrowheads="1"/>
        </xdr:cNvSpPr>
      </xdr:nvSpPr>
      <xdr:spPr bwMode="auto">
        <a:xfrm>
          <a:off x="9077325" y="82791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314</xdr:row>
      <xdr:rowOff>200025</xdr:rowOff>
    </xdr:from>
    <xdr:to>
      <xdr:col>7</xdr:col>
      <xdr:colOff>419</xdr:colOff>
      <xdr:row>314</xdr:row>
      <xdr:rowOff>333375</xdr:rowOff>
    </xdr:to>
    <xdr:sp macro="" textlink="">
      <xdr:nvSpPr>
        <xdr:cNvPr id="1691" name="Text Box 667">
          <a:extLst>
            <a:ext uri="{FF2B5EF4-FFF2-40B4-BE49-F238E27FC236}">
              <a16:creationId xmlns:a16="http://schemas.microsoft.com/office/drawing/2014/main" id="{00000000-0008-0000-0000-00009B060000}"/>
            </a:ext>
          </a:extLst>
        </xdr:cNvPr>
        <xdr:cNvSpPr txBox="1">
          <a:spLocks noChangeArrowheads="1"/>
        </xdr:cNvSpPr>
      </xdr:nvSpPr>
      <xdr:spPr bwMode="auto">
        <a:xfrm>
          <a:off x="5648325" y="89039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314</xdr:row>
      <xdr:rowOff>201930</xdr:rowOff>
    </xdr:from>
    <xdr:to>
      <xdr:col>11</xdr:col>
      <xdr:colOff>265098</xdr:colOff>
      <xdr:row>314</xdr:row>
      <xdr:rowOff>345538</xdr:rowOff>
    </xdr:to>
    <xdr:sp macro="" textlink="">
      <xdr:nvSpPr>
        <xdr:cNvPr id="1692" name="Text Box 668">
          <a:extLst>
            <a:ext uri="{FF2B5EF4-FFF2-40B4-BE49-F238E27FC236}">
              <a16:creationId xmlns:a16="http://schemas.microsoft.com/office/drawing/2014/main" id="{00000000-0008-0000-0000-00009C060000}"/>
            </a:ext>
          </a:extLst>
        </xdr:cNvPr>
        <xdr:cNvSpPr txBox="1">
          <a:spLocks noChangeArrowheads="1"/>
        </xdr:cNvSpPr>
      </xdr:nvSpPr>
      <xdr:spPr bwMode="auto">
        <a:xfrm>
          <a:off x="7277100" y="89049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314</xdr:row>
      <xdr:rowOff>200025</xdr:rowOff>
    </xdr:from>
    <xdr:to>
      <xdr:col>16</xdr:col>
      <xdr:colOff>282340</xdr:colOff>
      <xdr:row>314</xdr:row>
      <xdr:rowOff>335655</xdr:rowOff>
    </xdr:to>
    <xdr:sp macro="" textlink="">
      <xdr:nvSpPr>
        <xdr:cNvPr id="1693" name="Text Box 669">
          <a:extLst>
            <a:ext uri="{FF2B5EF4-FFF2-40B4-BE49-F238E27FC236}">
              <a16:creationId xmlns:a16="http://schemas.microsoft.com/office/drawing/2014/main" id="{00000000-0008-0000-0000-00009D060000}"/>
            </a:ext>
          </a:extLst>
        </xdr:cNvPr>
        <xdr:cNvSpPr txBox="1">
          <a:spLocks noChangeArrowheads="1"/>
        </xdr:cNvSpPr>
      </xdr:nvSpPr>
      <xdr:spPr bwMode="auto">
        <a:xfrm>
          <a:off x="8763000" y="89039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314</xdr:row>
      <xdr:rowOff>200025</xdr:rowOff>
    </xdr:from>
    <xdr:to>
      <xdr:col>22</xdr:col>
      <xdr:colOff>284220</xdr:colOff>
      <xdr:row>314</xdr:row>
      <xdr:rowOff>335655</xdr:rowOff>
    </xdr:to>
    <xdr:sp macro="" textlink="">
      <xdr:nvSpPr>
        <xdr:cNvPr id="1694" name="Text Box 670">
          <a:extLst>
            <a:ext uri="{FF2B5EF4-FFF2-40B4-BE49-F238E27FC236}">
              <a16:creationId xmlns:a16="http://schemas.microsoft.com/office/drawing/2014/main" id="{00000000-0008-0000-0000-00009E060000}"/>
            </a:ext>
          </a:extLst>
        </xdr:cNvPr>
        <xdr:cNvSpPr txBox="1">
          <a:spLocks noChangeArrowheads="1"/>
        </xdr:cNvSpPr>
      </xdr:nvSpPr>
      <xdr:spPr bwMode="auto">
        <a:xfrm>
          <a:off x="10544175" y="89039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314</xdr:row>
      <xdr:rowOff>219075</xdr:rowOff>
    </xdr:from>
    <xdr:to>
      <xdr:col>7</xdr:col>
      <xdr:colOff>334137</xdr:colOff>
      <xdr:row>314</xdr:row>
      <xdr:rowOff>352425</xdr:rowOff>
    </xdr:to>
    <xdr:sp macro="" textlink="">
      <xdr:nvSpPr>
        <xdr:cNvPr id="1695" name="Text Box 671">
          <a:extLst>
            <a:ext uri="{FF2B5EF4-FFF2-40B4-BE49-F238E27FC236}">
              <a16:creationId xmlns:a16="http://schemas.microsoft.com/office/drawing/2014/main" id="{00000000-0008-0000-0000-00009F060000}"/>
            </a:ext>
          </a:extLst>
        </xdr:cNvPr>
        <xdr:cNvSpPr txBox="1">
          <a:spLocks noChangeArrowheads="1"/>
        </xdr:cNvSpPr>
      </xdr:nvSpPr>
      <xdr:spPr bwMode="auto">
        <a:xfrm>
          <a:off x="5981700" y="89058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314</xdr:row>
      <xdr:rowOff>201930</xdr:rowOff>
    </xdr:from>
    <xdr:to>
      <xdr:col>18</xdr:col>
      <xdr:colOff>106</xdr:colOff>
      <xdr:row>314</xdr:row>
      <xdr:rowOff>343124</xdr:rowOff>
    </xdr:to>
    <xdr:sp macro="" textlink="">
      <xdr:nvSpPr>
        <xdr:cNvPr id="1696" name="Text Box 672">
          <a:extLst>
            <a:ext uri="{FF2B5EF4-FFF2-40B4-BE49-F238E27FC236}">
              <a16:creationId xmlns:a16="http://schemas.microsoft.com/office/drawing/2014/main" id="{00000000-0008-0000-0000-0000A0060000}"/>
            </a:ext>
          </a:extLst>
        </xdr:cNvPr>
        <xdr:cNvSpPr txBox="1">
          <a:spLocks noChangeArrowheads="1"/>
        </xdr:cNvSpPr>
      </xdr:nvSpPr>
      <xdr:spPr bwMode="auto">
        <a:xfrm>
          <a:off x="9077325" y="89049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336</xdr:row>
      <xdr:rowOff>200025</xdr:rowOff>
    </xdr:from>
    <xdr:to>
      <xdr:col>7</xdr:col>
      <xdr:colOff>419</xdr:colOff>
      <xdr:row>336</xdr:row>
      <xdr:rowOff>333375</xdr:rowOff>
    </xdr:to>
    <xdr:sp macro="" textlink="">
      <xdr:nvSpPr>
        <xdr:cNvPr id="1697" name="Text Box 673">
          <a:extLst>
            <a:ext uri="{FF2B5EF4-FFF2-40B4-BE49-F238E27FC236}">
              <a16:creationId xmlns:a16="http://schemas.microsoft.com/office/drawing/2014/main" id="{00000000-0008-0000-0000-0000A1060000}"/>
            </a:ext>
          </a:extLst>
        </xdr:cNvPr>
        <xdr:cNvSpPr txBox="1">
          <a:spLocks noChangeArrowheads="1"/>
        </xdr:cNvSpPr>
      </xdr:nvSpPr>
      <xdr:spPr bwMode="auto">
        <a:xfrm>
          <a:off x="5648325" y="95297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336</xdr:row>
      <xdr:rowOff>201930</xdr:rowOff>
    </xdr:from>
    <xdr:to>
      <xdr:col>11</xdr:col>
      <xdr:colOff>265098</xdr:colOff>
      <xdr:row>336</xdr:row>
      <xdr:rowOff>345538</xdr:rowOff>
    </xdr:to>
    <xdr:sp macro="" textlink="">
      <xdr:nvSpPr>
        <xdr:cNvPr id="1698" name="Text Box 674">
          <a:extLst>
            <a:ext uri="{FF2B5EF4-FFF2-40B4-BE49-F238E27FC236}">
              <a16:creationId xmlns:a16="http://schemas.microsoft.com/office/drawing/2014/main" id="{00000000-0008-0000-0000-0000A2060000}"/>
            </a:ext>
          </a:extLst>
        </xdr:cNvPr>
        <xdr:cNvSpPr txBox="1">
          <a:spLocks noChangeArrowheads="1"/>
        </xdr:cNvSpPr>
      </xdr:nvSpPr>
      <xdr:spPr bwMode="auto">
        <a:xfrm>
          <a:off x="7277100" y="95307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336</xdr:row>
      <xdr:rowOff>200025</xdr:rowOff>
    </xdr:from>
    <xdr:to>
      <xdr:col>16</xdr:col>
      <xdr:colOff>282340</xdr:colOff>
      <xdr:row>336</xdr:row>
      <xdr:rowOff>335655</xdr:rowOff>
    </xdr:to>
    <xdr:sp macro="" textlink="">
      <xdr:nvSpPr>
        <xdr:cNvPr id="1699" name="Text Box 675">
          <a:extLst>
            <a:ext uri="{FF2B5EF4-FFF2-40B4-BE49-F238E27FC236}">
              <a16:creationId xmlns:a16="http://schemas.microsoft.com/office/drawing/2014/main" id="{00000000-0008-0000-0000-0000A3060000}"/>
            </a:ext>
          </a:extLst>
        </xdr:cNvPr>
        <xdr:cNvSpPr txBox="1">
          <a:spLocks noChangeArrowheads="1"/>
        </xdr:cNvSpPr>
      </xdr:nvSpPr>
      <xdr:spPr bwMode="auto">
        <a:xfrm>
          <a:off x="8763000" y="95297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336</xdr:row>
      <xdr:rowOff>200025</xdr:rowOff>
    </xdr:from>
    <xdr:to>
      <xdr:col>22</xdr:col>
      <xdr:colOff>284220</xdr:colOff>
      <xdr:row>336</xdr:row>
      <xdr:rowOff>335655</xdr:rowOff>
    </xdr:to>
    <xdr:sp macro="" textlink="">
      <xdr:nvSpPr>
        <xdr:cNvPr id="1700" name="Text Box 676">
          <a:extLst>
            <a:ext uri="{FF2B5EF4-FFF2-40B4-BE49-F238E27FC236}">
              <a16:creationId xmlns:a16="http://schemas.microsoft.com/office/drawing/2014/main" id="{00000000-0008-0000-0000-0000A4060000}"/>
            </a:ext>
          </a:extLst>
        </xdr:cNvPr>
        <xdr:cNvSpPr txBox="1">
          <a:spLocks noChangeArrowheads="1"/>
        </xdr:cNvSpPr>
      </xdr:nvSpPr>
      <xdr:spPr bwMode="auto">
        <a:xfrm>
          <a:off x="10544175" y="95297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336</xdr:row>
      <xdr:rowOff>219075</xdr:rowOff>
    </xdr:from>
    <xdr:to>
      <xdr:col>7</xdr:col>
      <xdr:colOff>334137</xdr:colOff>
      <xdr:row>336</xdr:row>
      <xdr:rowOff>352425</xdr:rowOff>
    </xdr:to>
    <xdr:sp macro="" textlink="">
      <xdr:nvSpPr>
        <xdr:cNvPr id="1701" name="Text Box 677">
          <a:extLst>
            <a:ext uri="{FF2B5EF4-FFF2-40B4-BE49-F238E27FC236}">
              <a16:creationId xmlns:a16="http://schemas.microsoft.com/office/drawing/2014/main" id="{00000000-0008-0000-0000-0000A5060000}"/>
            </a:ext>
          </a:extLst>
        </xdr:cNvPr>
        <xdr:cNvSpPr txBox="1">
          <a:spLocks noChangeArrowheads="1"/>
        </xdr:cNvSpPr>
      </xdr:nvSpPr>
      <xdr:spPr bwMode="auto">
        <a:xfrm>
          <a:off x="5981700" y="95316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336</xdr:row>
      <xdr:rowOff>201930</xdr:rowOff>
    </xdr:from>
    <xdr:to>
      <xdr:col>18</xdr:col>
      <xdr:colOff>106</xdr:colOff>
      <xdr:row>336</xdr:row>
      <xdr:rowOff>343124</xdr:rowOff>
    </xdr:to>
    <xdr:sp macro="" textlink="">
      <xdr:nvSpPr>
        <xdr:cNvPr id="1702" name="Text Box 678">
          <a:extLst>
            <a:ext uri="{FF2B5EF4-FFF2-40B4-BE49-F238E27FC236}">
              <a16:creationId xmlns:a16="http://schemas.microsoft.com/office/drawing/2014/main" id="{00000000-0008-0000-0000-0000A6060000}"/>
            </a:ext>
          </a:extLst>
        </xdr:cNvPr>
        <xdr:cNvSpPr txBox="1">
          <a:spLocks noChangeArrowheads="1"/>
        </xdr:cNvSpPr>
      </xdr:nvSpPr>
      <xdr:spPr bwMode="auto">
        <a:xfrm>
          <a:off x="9077325" y="95307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358</xdr:row>
      <xdr:rowOff>200025</xdr:rowOff>
    </xdr:from>
    <xdr:to>
      <xdr:col>7</xdr:col>
      <xdr:colOff>419</xdr:colOff>
      <xdr:row>358</xdr:row>
      <xdr:rowOff>333375</xdr:rowOff>
    </xdr:to>
    <xdr:sp macro="" textlink="">
      <xdr:nvSpPr>
        <xdr:cNvPr id="1703" name="Text Box 679">
          <a:extLst>
            <a:ext uri="{FF2B5EF4-FFF2-40B4-BE49-F238E27FC236}">
              <a16:creationId xmlns:a16="http://schemas.microsoft.com/office/drawing/2014/main" id="{00000000-0008-0000-0000-0000A7060000}"/>
            </a:ext>
          </a:extLst>
        </xdr:cNvPr>
        <xdr:cNvSpPr txBox="1">
          <a:spLocks noChangeArrowheads="1"/>
        </xdr:cNvSpPr>
      </xdr:nvSpPr>
      <xdr:spPr bwMode="auto">
        <a:xfrm>
          <a:off x="5648325" y="101555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358</xdr:row>
      <xdr:rowOff>201930</xdr:rowOff>
    </xdr:from>
    <xdr:to>
      <xdr:col>11</xdr:col>
      <xdr:colOff>265098</xdr:colOff>
      <xdr:row>358</xdr:row>
      <xdr:rowOff>345538</xdr:rowOff>
    </xdr:to>
    <xdr:sp macro="" textlink="">
      <xdr:nvSpPr>
        <xdr:cNvPr id="1704" name="Text Box 680">
          <a:extLst>
            <a:ext uri="{FF2B5EF4-FFF2-40B4-BE49-F238E27FC236}">
              <a16:creationId xmlns:a16="http://schemas.microsoft.com/office/drawing/2014/main" id="{00000000-0008-0000-0000-0000A8060000}"/>
            </a:ext>
          </a:extLst>
        </xdr:cNvPr>
        <xdr:cNvSpPr txBox="1">
          <a:spLocks noChangeArrowheads="1"/>
        </xdr:cNvSpPr>
      </xdr:nvSpPr>
      <xdr:spPr bwMode="auto">
        <a:xfrm>
          <a:off x="7277100" y="101565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358</xdr:row>
      <xdr:rowOff>200025</xdr:rowOff>
    </xdr:from>
    <xdr:to>
      <xdr:col>16</xdr:col>
      <xdr:colOff>282340</xdr:colOff>
      <xdr:row>358</xdr:row>
      <xdr:rowOff>335655</xdr:rowOff>
    </xdr:to>
    <xdr:sp macro="" textlink="">
      <xdr:nvSpPr>
        <xdr:cNvPr id="1705" name="Text Box 681">
          <a:extLst>
            <a:ext uri="{FF2B5EF4-FFF2-40B4-BE49-F238E27FC236}">
              <a16:creationId xmlns:a16="http://schemas.microsoft.com/office/drawing/2014/main" id="{00000000-0008-0000-0000-0000A9060000}"/>
            </a:ext>
          </a:extLst>
        </xdr:cNvPr>
        <xdr:cNvSpPr txBox="1">
          <a:spLocks noChangeArrowheads="1"/>
        </xdr:cNvSpPr>
      </xdr:nvSpPr>
      <xdr:spPr bwMode="auto">
        <a:xfrm>
          <a:off x="8763000" y="101555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358</xdr:row>
      <xdr:rowOff>200025</xdr:rowOff>
    </xdr:from>
    <xdr:to>
      <xdr:col>22</xdr:col>
      <xdr:colOff>284220</xdr:colOff>
      <xdr:row>358</xdr:row>
      <xdr:rowOff>335655</xdr:rowOff>
    </xdr:to>
    <xdr:sp macro="" textlink="">
      <xdr:nvSpPr>
        <xdr:cNvPr id="1706" name="Text Box 682">
          <a:extLst>
            <a:ext uri="{FF2B5EF4-FFF2-40B4-BE49-F238E27FC236}">
              <a16:creationId xmlns:a16="http://schemas.microsoft.com/office/drawing/2014/main" id="{00000000-0008-0000-0000-0000AA060000}"/>
            </a:ext>
          </a:extLst>
        </xdr:cNvPr>
        <xdr:cNvSpPr txBox="1">
          <a:spLocks noChangeArrowheads="1"/>
        </xdr:cNvSpPr>
      </xdr:nvSpPr>
      <xdr:spPr bwMode="auto">
        <a:xfrm>
          <a:off x="10544175" y="101555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358</xdr:row>
      <xdr:rowOff>219075</xdr:rowOff>
    </xdr:from>
    <xdr:to>
      <xdr:col>7</xdr:col>
      <xdr:colOff>334137</xdr:colOff>
      <xdr:row>358</xdr:row>
      <xdr:rowOff>352425</xdr:rowOff>
    </xdr:to>
    <xdr:sp macro="" textlink="">
      <xdr:nvSpPr>
        <xdr:cNvPr id="1707" name="Text Box 683">
          <a:extLst>
            <a:ext uri="{FF2B5EF4-FFF2-40B4-BE49-F238E27FC236}">
              <a16:creationId xmlns:a16="http://schemas.microsoft.com/office/drawing/2014/main" id="{00000000-0008-0000-0000-0000AB060000}"/>
            </a:ext>
          </a:extLst>
        </xdr:cNvPr>
        <xdr:cNvSpPr txBox="1">
          <a:spLocks noChangeArrowheads="1"/>
        </xdr:cNvSpPr>
      </xdr:nvSpPr>
      <xdr:spPr bwMode="auto">
        <a:xfrm>
          <a:off x="5981700" y="101574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358</xdr:row>
      <xdr:rowOff>201930</xdr:rowOff>
    </xdr:from>
    <xdr:to>
      <xdr:col>18</xdr:col>
      <xdr:colOff>106</xdr:colOff>
      <xdr:row>358</xdr:row>
      <xdr:rowOff>343124</xdr:rowOff>
    </xdr:to>
    <xdr:sp macro="" textlink="">
      <xdr:nvSpPr>
        <xdr:cNvPr id="1708" name="Text Box 684">
          <a:extLst>
            <a:ext uri="{FF2B5EF4-FFF2-40B4-BE49-F238E27FC236}">
              <a16:creationId xmlns:a16="http://schemas.microsoft.com/office/drawing/2014/main" id="{00000000-0008-0000-0000-0000AC060000}"/>
            </a:ext>
          </a:extLst>
        </xdr:cNvPr>
        <xdr:cNvSpPr txBox="1">
          <a:spLocks noChangeArrowheads="1"/>
        </xdr:cNvSpPr>
      </xdr:nvSpPr>
      <xdr:spPr bwMode="auto">
        <a:xfrm>
          <a:off x="9077325" y="101565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380</xdr:row>
      <xdr:rowOff>200025</xdr:rowOff>
    </xdr:from>
    <xdr:to>
      <xdr:col>7</xdr:col>
      <xdr:colOff>419</xdr:colOff>
      <xdr:row>380</xdr:row>
      <xdr:rowOff>333375</xdr:rowOff>
    </xdr:to>
    <xdr:sp macro="" textlink="">
      <xdr:nvSpPr>
        <xdr:cNvPr id="1709" name="Text Box 685">
          <a:extLst>
            <a:ext uri="{FF2B5EF4-FFF2-40B4-BE49-F238E27FC236}">
              <a16:creationId xmlns:a16="http://schemas.microsoft.com/office/drawing/2014/main" id="{00000000-0008-0000-0000-0000AD060000}"/>
            </a:ext>
          </a:extLst>
        </xdr:cNvPr>
        <xdr:cNvSpPr txBox="1">
          <a:spLocks noChangeArrowheads="1"/>
        </xdr:cNvSpPr>
      </xdr:nvSpPr>
      <xdr:spPr bwMode="auto">
        <a:xfrm>
          <a:off x="5648325" y="107813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380</xdr:row>
      <xdr:rowOff>201930</xdr:rowOff>
    </xdr:from>
    <xdr:to>
      <xdr:col>11</xdr:col>
      <xdr:colOff>265098</xdr:colOff>
      <xdr:row>380</xdr:row>
      <xdr:rowOff>345538</xdr:rowOff>
    </xdr:to>
    <xdr:sp macro="" textlink="">
      <xdr:nvSpPr>
        <xdr:cNvPr id="1710" name="Text Box 686">
          <a:extLst>
            <a:ext uri="{FF2B5EF4-FFF2-40B4-BE49-F238E27FC236}">
              <a16:creationId xmlns:a16="http://schemas.microsoft.com/office/drawing/2014/main" id="{00000000-0008-0000-0000-0000AE060000}"/>
            </a:ext>
          </a:extLst>
        </xdr:cNvPr>
        <xdr:cNvSpPr txBox="1">
          <a:spLocks noChangeArrowheads="1"/>
        </xdr:cNvSpPr>
      </xdr:nvSpPr>
      <xdr:spPr bwMode="auto">
        <a:xfrm>
          <a:off x="7277100" y="107823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380</xdr:row>
      <xdr:rowOff>200025</xdr:rowOff>
    </xdr:from>
    <xdr:to>
      <xdr:col>16</xdr:col>
      <xdr:colOff>282340</xdr:colOff>
      <xdr:row>380</xdr:row>
      <xdr:rowOff>335655</xdr:rowOff>
    </xdr:to>
    <xdr:sp macro="" textlink="">
      <xdr:nvSpPr>
        <xdr:cNvPr id="1711" name="Text Box 687">
          <a:extLst>
            <a:ext uri="{FF2B5EF4-FFF2-40B4-BE49-F238E27FC236}">
              <a16:creationId xmlns:a16="http://schemas.microsoft.com/office/drawing/2014/main" id="{00000000-0008-0000-0000-0000AF060000}"/>
            </a:ext>
          </a:extLst>
        </xdr:cNvPr>
        <xdr:cNvSpPr txBox="1">
          <a:spLocks noChangeArrowheads="1"/>
        </xdr:cNvSpPr>
      </xdr:nvSpPr>
      <xdr:spPr bwMode="auto">
        <a:xfrm>
          <a:off x="8763000" y="107813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380</xdr:row>
      <xdr:rowOff>200025</xdr:rowOff>
    </xdr:from>
    <xdr:to>
      <xdr:col>22</xdr:col>
      <xdr:colOff>284220</xdr:colOff>
      <xdr:row>380</xdr:row>
      <xdr:rowOff>335655</xdr:rowOff>
    </xdr:to>
    <xdr:sp macro="" textlink="">
      <xdr:nvSpPr>
        <xdr:cNvPr id="1712" name="Text Box 688">
          <a:extLst>
            <a:ext uri="{FF2B5EF4-FFF2-40B4-BE49-F238E27FC236}">
              <a16:creationId xmlns:a16="http://schemas.microsoft.com/office/drawing/2014/main" id="{00000000-0008-0000-0000-0000B0060000}"/>
            </a:ext>
          </a:extLst>
        </xdr:cNvPr>
        <xdr:cNvSpPr txBox="1">
          <a:spLocks noChangeArrowheads="1"/>
        </xdr:cNvSpPr>
      </xdr:nvSpPr>
      <xdr:spPr bwMode="auto">
        <a:xfrm>
          <a:off x="10544175" y="107813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380</xdr:row>
      <xdr:rowOff>219075</xdr:rowOff>
    </xdr:from>
    <xdr:to>
      <xdr:col>7</xdr:col>
      <xdr:colOff>334137</xdr:colOff>
      <xdr:row>380</xdr:row>
      <xdr:rowOff>352425</xdr:rowOff>
    </xdr:to>
    <xdr:sp macro="" textlink="">
      <xdr:nvSpPr>
        <xdr:cNvPr id="1713" name="Text Box 689">
          <a:extLst>
            <a:ext uri="{FF2B5EF4-FFF2-40B4-BE49-F238E27FC236}">
              <a16:creationId xmlns:a16="http://schemas.microsoft.com/office/drawing/2014/main" id="{00000000-0008-0000-0000-0000B1060000}"/>
            </a:ext>
          </a:extLst>
        </xdr:cNvPr>
        <xdr:cNvSpPr txBox="1">
          <a:spLocks noChangeArrowheads="1"/>
        </xdr:cNvSpPr>
      </xdr:nvSpPr>
      <xdr:spPr bwMode="auto">
        <a:xfrm>
          <a:off x="5981700" y="107832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380</xdr:row>
      <xdr:rowOff>201930</xdr:rowOff>
    </xdr:from>
    <xdr:to>
      <xdr:col>18</xdr:col>
      <xdr:colOff>106</xdr:colOff>
      <xdr:row>380</xdr:row>
      <xdr:rowOff>343124</xdr:rowOff>
    </xdr:to>
    <xdr:sp macro="" textlink="">
      <xdr:nvSpPr>
        <xdr:cNvPr id="1714" name="Text Box 690">
          <a:extLst>
            <a:ext uri="{FF2B5EF4-FFF2-40B4-BE49-F238E27FC236}">
              <a16:creationId xmlns:a16="http://schemas.microsoft.com/office/drawing/2014/main" id="{00000000-0008-0000-0000-0000B2060000}"/>
            </a:ext>
          </a:extLst>
        </xdr:cNvPr>
        <xdr:cNvSpPr txBox="1">
          <a:spLocks noChangeArrowheads="1"/>
        </xdr:cNvSpPr>
      </xdr:nvSpPr>
      <xdr:spPr bwMode="auto">
        <a:xfrm>
          <a:off x="9077325" y="107823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402</xdr:row>
      <xdr:rowOff>200025</xdr:rowOff>
    </xdr:from>
    <xdr:to>
      <xdr:col>7</xdr:col>
      <xdr:colOff>419</xdr:colOff>
      <xdr:row>402</xdr:row>
      <xdr:rowOff>333375</xdr:rowOff>
    </xdr:to>
    <xdr:sp macro="" textlink="">
      <xdr:nvSpPr>
        <xdr:cNvPr id="1715" name="Text Box 691">
          <a:extLst>
            <a:ext uri="{FF2B5EF4-FFF2-40B4-BE49-F238E27FC236}">
              <a16:creationId xmlns:a16="http://schemas.microsoft.com/office/drawing/2014/main" id="{00000000-0008-0000-0000-0000B3060000}"/>
            </a:ext>
          </a:extLst>
        </xdr:cNvPr>
        <xdr:cNvSpPr txBox="1">
          <a:spLocks noChangeArrowheads="1"/>
        </xdr:cNvSpPr>
      </xdr:nvSpPr>
      <xdr:spPr bwMode="auto">
        <a:xfrm>
          <a:off x="5648325" y="114071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402</xdr:row>
      <xdr:rowOff>201930</xdr:rowOff>
    </xdr:from>
    <xdr:to>
      <xdr:col>11</xdr:col>
      <xdr:colOff>265098</xdr:colOff>
      <xdr:row>402</xdr:row>
      <xdr:rowOff>345538</xdr:rowOff>
    </xdr:to>
    <xdr:sp macro="" textlink="">
      <xdr:nvSpPr>
        <xdr:cNvPr id="1716" name="Text Box 692">
          <a:extLst>
            <a:ext uri="{FF2B5EF4-FFF2-40B4-BE49-F238E27FC236}">
              <a16:creationId xmlns:a16="http://schemas.microsoft.com/office/drawing/2014/main" id="{00000000-0008-0000-0000-0000B4060000}"/>
            </a:ext>
          </a:extLst>
        </xdr:cNvPr>
        <xdr:cNvSpPr txBox="1">
          <a:spLocks noChangeArrowheads="1"/>
        </xdr:cNvSpPr>
      </xdr:nvSpPr>
      <xdr:spPr bwMode="auto">
        <a:xfrm>
          <a:off x="7277100" y="114080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402</xdr:row>
      <xdr:rowOff>200025</xdr:rowOff>
    </xdr:from>
    <xdr:to>
      <xdr:col>16</xdr:col>
      <xdr:colOff>282340</xdr:colOff>
      <xdr:row>402</xdr:row>
      <xdr:rowOff>335655</xdr:rowOff>
    </xdr:to>
    <xdr:sp macro="" textlink="">
      <xdr:nvSpPr>
        <xdr:cNvPr id="1717" name="Text Box 693">
          <a:extLst>
            <a:ext uri="{FF2B5EF4-FFF2-40B4-BE49-F238E27FC236}">
              <a16:creationId xmlns:a16="http://schemas.microsoft.com/office/drawing/2014/main" id="{00000000-0008-0000-0000-0000B5060000}"/>
            </a:ext>
          </a:extLst>
        </xdr:cNvPr>
        <xdr:cNvSpPr txBox="1">
          <a:spLocks noChangeArrowheads="1"/>
        </xdr:cNvSpPr>
      </xdr:nvSpPr>
      <xdr:spPr bwMode="auto">
        <a:xfrm>
          <a:off x="8763000" y="114071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402</xdr:row>
      <xdr:rowOff>200025</xdr:rowOff>
    </xdr:from>
    <xdr:to>
      <xdr:col>22</xdr:col>
      <xdr:colOff>284220</xdr:colOff>
      <xdr:row>402</xdr:row>
      <xdr:rowOff>335655</xdr:rowOff>
    </xdr:to>
    <xdr:sp macro="" textlink="">
      <xdr:nvSpPr>
        <xdr:cNvPr id="1718" name="Text Box 694">
          <a:extLst>
            <a:ext uri="{FF2B5EF4-FFF2-40B4-BE49-F238E27FC236}">
              <a16:creationId xmlns:a16="http://schemas.microsoft.com/office/drawing/2014/main" id="{00000000-0008-0000-0000-0000B6060000}"/>
            </a:ext>
          </a:extLst>
        </xdr:cNvPr>
        <xdr:cNvSpPr txBox="1">
          <a:spLocks noChangeArrowheads="1"/>
        </xdr:cNvSpPr>
      </xdr:nvSpPr>
      <xdr:spPr bwMode="auto">
        <a:xfrm>
          <a:off x="10544175" y="114071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402</xdr:row>
      <xdr:rowOff>219075</xdr:rowOff>
    </xdr:from>
    <xdr:to>
      <xdr:col>7</xdr:col>
      <xdr:colOff>334137</xdr:colOff>
      <xdr:row>402</xdr:row>
      <xdr:rowOff>352425</xdr:rowOff>
    </xdr:to>
    <xdr:sp macro="" textlink="">
      <xdr:nvSpPr>
        <xdr:cNvPr id="1719" name="Text Box 695">
          <a:extLst>
            <a:ext uri="{FF2B5EF4-FFF2-40B4-BE49-F238E27FC236}">
              <a16:creationId xmlns:a16="http://schemas.microsoft.com/office/drawing/2014/main" id="{00000000-0008-0000-0000-0000B7060000}"/>
            </a:ext>
          </a:extLst>
        </xdr:cNvPr>
        <xdr:cNvSpPr txBox="1">
          <a:spLocks noChangeArrowheads="1"/>
        </xdr:cNvSpPr>
      </xdr:nvSpPr>
      <xdr:spPr bwMode="auto">
        <a:xfrm>
          <a:off x="5981700" y="114090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402</xdr:row>
      <xdr:rowOff>201930</xdr:rowOff>
    </xdr:from>
    <xdr:to>
      <xdr:col>18</xdr:col>
      <xdr:colOff>106</xdr:colOff>
      <xdr:row>402</xdr:row>
      <xdr:rowOff>343124</xdr:rowOff>
    </xdr:to>
    <xdr:sp macro="" textlink="">
      <xdr:nvSpPr>
        <xdr:cNvPr id="1720" name="Text Box 696">
          <a:extLst>
            <a:ext uri="{FF2B5EF4-FFF2-40B4-BE49-F238E27FC236}">
              <a16:creationId xmlns:a16="http://schemas.microsoft.com/office/drawing/2014/main" id="{00000000-0008-0000-0000-0000B8060000}"/>
            </a:ext>
          </a:extLst>
        </xdr:cNvPr>
        <xdr:cNvSpPr txBox="1">
          <a:spLocks noChangeArrowheads="1"/>
        </xdr:cNvSpPr>
      </xdr:nvSpPr>
      <xdr:spPr bwMode="auto">
        <a:xfrm>
          <a:off x="9077325" y="114080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424</xdr:row>
      <xdr:rowOff>200025</xdr:rowOff>
    </xdr:from>
    <xdr:to>
      <xdr:col>7</xdr:col>
      <xdr:colOff>419</xdr:colOff>
      <xdr:row>424</xdr:row>
      <xdr:rowOff>333375</xdr:rowOff>
    </xdr:to>
    <xdr:sp macro="" textlink="">
      <xdr:nvSpPr>
        <xdr:cNvPr id="1721" name="Text Box 697">
          <a:extLst>
            <a:ext uri="{FF2B5EF4-FFF2-40B4-BE49-F238E27FC236}">
              <a16:creationId xmlns:a16="http://schemas.microsoft.com/office/drawing/2014/main" id="{00000000-0008-0000-0000-0000B9060000}"/>
            </a:ext>
          </a:extLst>
        </xdr:cNvPr>
        <xdr:cNvSpPr txBox="1">
          <a:spLocks noChangeArrowheads="1"/>
        </xdr:cNvSpPr>
      </xdr:nvSpPr>
      <xdr:spPr bwMode="auto">
        <a:xfrm>
          <a:off x="5648325" y="120329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424</xdr:row>
      <xdr:rowOff>201930</xdr:rowOff>
    </xdr:from>
    <xdr:to>
      <xdr:col>11</xdr:col>
      <xdr:colOff>265098</xdr:colOff>
      <xdr:row>424</xdr:row>
      <xdr:rowOff>345538</xdr:rowOff>
    </xdr:to>
    <xdr:sp macro="" textlink="">
      <xdr:nvSpPr>
        <xdr:cNvPr id="1722" name="Text Box 698">
          <a:extLst>
            <a:ext uri="{FF2B5EF4-FFF2-40B4-BE49-F238E27FC236}">
              <a16:creationId xmlns:a16="http://schemas.microsoft.com/office/drawing/2014/main" id="{00000000-0008-0000-0000-0000BA060000}"/>
            </a:ext>
          </a:extLst>
        </xdr:cNvPr>
        <xdr:cNvSpPr txBox="1">
          <a:spLocks noChangeArrowheads="1"/>
        </xdr:cNvSpPr>
      </xdr:nvSpPr>
      <xdr:spPr bwMode="auto">
        <a:xfrm>
          <a:off x="7277100" y="120338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424</xdr:row>
      <xdr:rowOff>200025</xdr:rowOff>
    </xdr:from>
    <xdr:to>
      <xdr:col>16</xdr:col>
      <xdr:colOff>282340</xdr:colOff>
      <xdr:row>424</xdr:row>
      <xdr:rowOff>335655</xdr:rowOff>
    </xdr:to>
    <xdr:sp macro="" textlink="">
      <xdr:nvSpPr>
        <xdr:cNvPr id="1723" name="Text Box 699">
          <a:extLst>
            <a:ext uri="{FF2B5EF4-FFF2-40B4-BE49-F238E27FC236}">
              <a16:creationId xmlns:a16="http://schemas.microsoft.com/office/drawing/2014/main" id="{00000000-0008-0000-0000-0000BB060000}"/>
            </a:ext>
          </a:extLst>
        </xdr:cNvPr>
        <xdr:cNvSpPr txBox="1">
          <a:spLocks noChangeArrowheads="1"/>
        </xdr:cNvSpPr>
      </xdr:nvSpPr>
      <xdr:spPr bwMode="auto">
        <a:xfrm>
          <a:off x="8763000" y="120329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424</xdr:row>
      <xdr:rowOff>200025</xdr:rowOff>
    </xdr:from>
    <xdr:to>
      <xdr:col>22</xdr:col>
      <xdr:colOff>284220</xdr:colOff>
      <xdr:row>424</xdr:row>
      <xdr:rowOff>335655</xdr:rowOff>
    </xdr:to>
    <xdr:sp macro="" textlink="">
      <xdr:nvSpPr>
        <xdr:cNvPr id="1724" name="Text Box 700">
          <a:extLst>
            <a:ext uri="{FF2B5EF4-FFF2-40B4-BE49-F238E27FC236}">
              <a16:creationId xmlns:a16="http://schemas.microsoft.com/office/drawing/2014/main" id="{00000000-0008-0000-0000-0000BC060000}"/>
            </a:ext>
          </a:extLst>
        </xdr:cNvPr>
        <xdr:cNvSpPr txBox="1">
          <a:spLocks noChangeArrowheads="1"/>
        </xdr:cNvSpPr>
      </xdr:nvSpPr>
      <xdr:spPr bwMode="auto">
        <a:xfrm>
          <a:off x="10544175" y="120329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424</xdr:row>
      <xdr:rowOff>219075</xdr:rowOff>
    </xdr:from>
    <xdr:to>
      <xdr:col>7</xdr:col>
      <xdr:colOff>334137</xdr:colOff>
      <xdr:row>424</xdr:row>
      <xdr:rowOff>352425</xdr:rowOff>
    </xdr:to>
    <xdr:sp macro="" textlink="">
      <xdr:nvSpPr>
        <xdr:cNvPr id="1725" name="Text Box 701">
          <a:extLst>
            <a:ext uri="{FF2B5EF4-FFF2-40B4-BE49-F238E27FC236}">
              <a16:creationId xmlns:a16="http://schemas.microsoft.com/office/drawing/2014/main" id="{00000000-0008-0000-0000-0000BD060000}"/>
            </a:ext>
          </a:extLst>
        </xdr:cNvPr>
        <xdr:cNvSpPr txBox="1">
          <a:spLocks noChangeArrowheads="1"/>
        </xdr:cNvSpPr>
      </xdr:nvSpPr>
      <xdr:spPr bwMode="auto">
        <a:xfrm>
          <a:off x="5981700" y="120348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424</xdr:row>
      <xdr:rowOff>201930</xdr:rowOff>
    </xdr:from>
    <xdr:to>
      <xdr:col>18</xdr:col>
      <xdr:colOff>106</xdr:colOff>
      <xdr:row>424</xdr:row>
      <xdr:rowOff>343124</xdr:rowOff>
    </xdr:to>
    <xdr:sp macro="" textlink="">
      <xdr:nvSpPr>
        <xdr:cNvPr id="1726" name="Text Box 702">
          <a:extLst>
            <a:ext uri="{FF2B5EF4-FFF2-40B4-BE49-F238E27FC236}">
              <a16:creationId xmlns:a16="http://schemas.microsoft.com/office/drawing/2014/main" id="{00000000-0008-0000-0000-0000BE060000}"/>
            </a:ext>
          </a:extLst>
        </xdr:cNvPr>
        <xdr:cNvSpPr txBox="1">
          <a:spLocks noChangeArrowheads="1"/>
        </xdr:cNvSpPr>
      </xdr:nvSpPr>
      <xdr:spPr bwMode="auto">
        <a:xfrm>
          <a:off x="9077325" y="120338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446</xdr:row>
      <xdr:rowOff>200025</xdr:rowOff>
    </xdr:from>
    <xdr:to>
      <xdr:col>7</xdr:col>
      <xdr:colOff>419</xdr:colOff>
      <xdr:row>446</xdr:row>
      <xdr:rowOff>333375</xdr:rowOff>
    </xdr:to>
    <xdr:sp macro="" textlink="">
      <xdr:nvSpPr>
        <xdr:cNvPr id="1727" name="Text Box 703">
          <a:extLst>
            <a:ext uri="{FF2B5EF4-FFF2-40B4-BE49-F238E27FC236}">
              <a16:creationId xmlns:a16="http://schemas.microsoft.com/office/drawing/2014/main" id="{00000000-0008-0000-0000-0000BF060000}"/>
            </a:ext>
          </a:extLst>
        </xdr:cNvPr>
        <xdr:cNvSpPr txBox="1">
          <a:spLocks noChangeArrowheads="1"/>
        </xdr:cNvSpPr>
      </xdr:nvSpPr>
      <xdr:spPr bwMode="auto">
        <a:xfrm>
          <a:off x="5648325" y="126587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446</xdr:row>
      <xdr:rowOff>201930</xdr:rowOff>
    </xdr:from>
    <xdr:to>
      <xdr:col>11</xdr:col>
      <xdr:colOff>265098</xdr:colOff>
      <xdr:row>446</xdr:row>
      <xdr:rowOff>345538</xdr:rowOff>
    </xdr:to>
    <xdr:sp macro="" textlink="">
      <xdr:nvSpPr>
        <xdr:cNvPr id="1728" name="Text Box 704">
          <a:extLst>
            <a:ext uri="{FF2B5EF4-FFF2-40B4-BE49-F238E27FC236}">
              <a16:creationId xmlns:a16="http://schemas.microsoft.com/office/drawing/2014/main" id="{00000000-0008-0000-0000-0000C0060000}"/>
            </a:ext>
          </a:extLst>
        </xdr:cNvPr>
        <xdr:cNvSpPr txBox="1">
          <a:spLocks noChangeArrowheads="1"/>
        </xdr:cNvSpPr>
      </xdr:nvSpPr>
      <xdr:spPr bwMode="auto">
        <a:xfrm>
          <a:off x="7277100" y="126596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446</xdr:row>
      <xdr:rowOff>200025</xdr:rowOff>
    </xdr:from>
    <xdr:to>
      <xdr:col>16</xdr:col>
      <xdr:colOff>282340</xdr:colOff>
      <xdr:row>446</xdr:row>
      <xdr:rowOff>335655</xdr:rowOff>
    </xdr:to>
    <xdr:sp macro="" textlink="">
      <xdr:nvSpPr>
        <xdr:cNvPr id="1729" name="Text Box 705">
          <a:extLst>
            <a:ext uri="{FF2B5EF4-FFF2-40B4-BE49-F238E27FC236}">
              <a16:creationId xmlns:a16="http://schemas.microsoft.com/office/drawing/2014/main" id="{00000000-0008-0000-0000-0000C1060000}"/>
            </a:ext>
          </a:extLst>
        </xdr:cNvPr>
        <xdr:cNvSpPr txBox="1">
          <a:spLocks noChangeArrowheads="1"/>
        </xdr:cNvSpPr>
      </xdr:nvSpPr>
      <xdr:spPr bwMode="auto">
        <a:xfrm>
          <a:off x="8763000" y="126587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446</xdr:row>
      <xdr:rowOff>200025</xdr:rowOff>
    </xdr:from>
    <xdr:to>
      <xdr:col>22</xdr:col>
      <xdr:colOff>284220</xdr:colOff>
      <xdr:row>446</xdr:row>
      <xdr:rowOff>335655</xdr:rowOff>
    </xdr:to>
    <xdr:sp macro="" textlink="">
      <xdr:nvSpPr>
        <xdr:cNvPr id="1730" name="Text Box 706">
          <a:extLst>
            <a:ext uri="{FF2B5EF4-FFF2-40B4-BE49-F238E27FC236}">
              <a16:creationId xmlns:a16="http://schemas.microsoft.com/office/drawing/2014/main" id="{00000000-0008-0000-0000-0000C2060000}"/>
            </a:ext>
          </a:extLst>
        </xdr:cNvPr>
        <xdr:cNvSpPr txBox="1">
          <a:spLocks noChangeArrowheads="1"/>
        </xdr:cNvSpPr>
      </xdr:nvSpPr>
      <xdr:spPr bwMode="auto">
        <a:xfrm>
          <a:off x="10544175" y="126587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446</xdr:row>
      <xdr:rowOff>219075</xdr:rowOff>
    </xdr:from>
    <xdr:to>
      <xdr:col>7</xdr:col>
      <xdr:colOff>334137</xdr:colOff>
      <xdr:row>446</xdr:row>
      <xdr:rowOff>352425</xdr:rowOff>
    </xdr:to>
    <xdr:sp macro="" textlink="">
      <xdr:nvSpPr>
        <xdr:cNvPr id="1731" name="Text Box 707">
          <a:extLst>
            <a:ext uri="{FF2B5EF4-FFF2-40B4-BE49-F238E27FC236}">
              <a16:creationId xmlns:a16="http://schemas.microsoft.com/office/drawing/2014/main" id="{00000000-0008-0000-0000-0000C3060000}"/>
            </a:ext>
          </a:extLst>
        </xdr:cNvPr>
        <xdr:cNvSpPr txBox="1">
          <a:spLocks noChangeArrowheads="1"/>
        </xdr:cNvSpPr>
      </xdr:nvSpPr>
      <xdr:spPr bwMode="auto">
        <a:xfrm>
          <a:off x="5981700" y="126606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446</xdr:row>
      <xdr:rowOff>201930</xdr:rowOff>
    </xdr:from>
    <xdr:to>
      <xdr:col>18</xdr:col>
      <xdr:colOff>106</xdr:colOff>
      <xdr:row>446</xdr:row>
      <xdr:rowOff>343124</xdr:rowOff>
    </xdr:to>
    <xdr:sp macro="" textlink="">
      <xdr:nvSpPr>
        <xdr:cNvPr id="1732" name="Text Box 708">
          <a:extLst>
            <a:ext uri="{FF2B5EF4-FFF2-40B4-BE49-F238E27FC236}">
              <a16:creationId xmlns:a16="http://schemas.microsoft.com/office/drawing/2014/main" id="{00000000-0008-0000-0000-0000C4060000}"/>
            </a:ext>
          </a:extLst>
        </xdr:cNvPr>
        <xdr:cNvSpPr txBox="1">
          <a:spLocks noChangeArrowheads="1"/>
        </xdr:cNvSpPr>
      </xdr:nvSpPr>
      <xdr:spPr bwMode="auto">
        <a:xfrm>
          <a:off x="9077325" y="126596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733" name="Text Box 709">
          <a:extLst>
            <a:ext uri="{FF2B5EF4-FFF2-40B4-BE49-F238E27FC236}">
              <a16:creationId xmlns:a16="http://schemas.microsoft.com/office/drawing/2014/main" id="{00000000-0008-0000-0000-0000C50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734" name="Text Box 710">
          <a:extLst>
            <a:ext uri="{FF2B5EF4-FFF2-40B4-BE49-F238E27FC236}">
              <a16:creationId xmlns:a16="http://schemas.microsoft.com/office/drawing/2014/main" id="{00000000-0008-0000-0000-0000C60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735" name="Text Box 711">
          <a:extLst>
            <a:ext uri="{FF2B5EF4-FFF2-40B4-BE49-F238E27FC236}">
              <a16:creationId xmlns:a16="http://schemas.microsoft.com/office/drawing/2014/main" id="{00000000-0008-0000-0000-0000C70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736" name="Text Box 712">
          <a:extLst>
            <a:ext uri="{FF2B5EF4-FFF2-40B4-BE49-F238E27FC236}">
              <a16:creationId xmlns:a16="http://schemas.microsoft.com/office/drawing/2014/main" id="{00000000-0008-0000-0000-0000C80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737" name="Text Box 713">
          <a:extLst>
            <a:ext uri="{FF2B5EF4-FFF2-40B4-BE49-F238E27FC236}">
              <a16:creationId xmlns:a16="http://schemas.microsoft.com/office/drawing/2014/main" id="{00000000-0008-0000-0000-0000C90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468</xdr:row>
      <xdr:rowOff>200025</xdr:rowOff>
    </xdr:from>
    <xdr:to>
      <xdr:col>7</xdr:col>
      <xdr:colOff>419</xdr:colOff>
      <xdr:row>468</xdr:row>
      <xdr:rowOff>333375</xdr:rowOff>
    </xdr:to>
    <xdr:sp macro="" textlink="">
      <xdr:nvSpPr>
        <xdr:cNvPr id="1738" name="Text Box 714">
          <a:extLst>
            <a:ext uri="{FF2B5EF4-FFF2-40B4-BE49-F238E27FC236}">
              <a16:creationId xmlns:a16="http://schemas.microsoft.com/office/drawing/2014/main" id="{00000000-0008-0000-0000-0000CA060000}"/>
            </a:ext>
          </a:extLst>
        </xdr:cNvPr>
        <xdr:cNvSpPr txBox="1">
          <a:spLocks noChangeArrowheads="1"/>
        </xdr:cNvSpPr>
      </xdr:nvSpPr>
      <xdr:spPr bwMode="auto">
        <a:xfrm>
          <a:off x="5648325" y="132845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468</xdr:row>
      <xdr:rowOff>201930</xdr:rowOff>
    </xdr:from>
    <xdr:to>
      <xdr:col>11</xdr:col>
      <xdr:colOff>265098</xdr:colOff>
      <xdr:row>468</xdr:row>
      <xdr:rowOff>345538</xdr:rowOff>
    </xdr:to>
    <xdr:sp macro="" textlink="">
      <xdr:nvSpPr>
        <xdr:cNvPr id="1739" name="Text Box 715">
          <a:extLst>
            <a:ext uri="{FF2B5EF4-FFF2-40B4-BE49-F238E27FC236}">
              <a16:creationId xmlns:a16="http://schemas.microsoft.com/office/drawing/2014/main" id="{00000000-0008-0000-0000-0000CB060000}"/>
            </a:ext>
          </a:extLst>
        </xdr:cNvPr>
        <xdr:cNvSpPr txBox="1">
          <a:spLocks noChangeArrowheads="1"/>
        </xdr:cNvSpPr>
      </xdr:nvSpPr>
      <xdr:spPr bwMode="auto">
        <a:xfrm>
          <a:off x="7277100" y="132854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468</xdr:row>
      <xdr:rowOff>200025</xdr:rowOff>
    </xdr:from>
    <xdr:to>
      <xdr:col>16</xdr:col>
      <xdr:colOff>282340</xdr:colOff>
      <xdr:row>468</xdr:row>
      <xdr:rowOff>335655</xdr:rowOff>
    </xdr:to>
    <xdr:sp macro="" textlink="">
      <xdr:nvSpPr>
        <xdr:cNvPr id="1740" name="Text Box 716">
          <a:extLst>
            <a:ext uri="{FF2B5EF4-FFF2-40B4-BE49-F238E27FC236}">
              <a16:creationId xmlns:a16="http://schemas.microsoft.com/office/drawing/2014/main" id="{00000000-0008-0000-0000-0000CC060000}"/>
            </a:ext>
          </a:extLst>
        </xdr:cNvPr>
        <xdr:cNvSpPr txBox="1">
          <a:spLocks noChangeArrowheads="1"/>
        </xdr:cNvSpPr>
      </xdr:nvSpPr>
      <xdr:spPr bwMode="auto">
        <a:xfrm>
          <a:off x="8763000" y="132845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468</xdr:row>
      <xdr:rowOff>200025</xdr:rowOff>
    </xdr:from>
    <xdr:to>
      <xdr:col>22</xdr:col>
      <xdr:colOff>284220</xdr:colOff>
      <xdr:row>468</xdr:row>
      <xdr:rowOff>335655</xdr:rowOff>
    </xdr:to>
    <xdr:sp macro="" textlink="">
      <xdr:nvSpPr>
        <xdr:cNvPr id="1741" name="Text Box 717">
          <a:extLst>
            <a:ext uri="{FF2B5EF4-FFF2-40B4-BE49-F238E27FC236}">
              <a16:creationId xmlns:a16="http://schemas.microsoft.com/office/drawing/2014/main" id="{00000000-0008-0000-0000-0000CD060000}"/>
            </a:ext>
          </a:extLst>
        </xdr:cNvPr>
        <xdr:cNvSpPr txBox="1">
          <a:spLocks noChangeArrowheads="1"/>
        </xdr:cNvSpPr>
      </xdr:nvSpPr>
      <xdr:spPr bwMode="auto">
        <a:xfrm>
          <a:off x="10544175" y="132845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468</xdr:row>
      <xdr:rowOff>219075</xdr:rowOff>
    </xdr:from>
    <xdr:to>
      <xdr:col>7</xdr:col>
      <xdr:colOff>334137</xdr:colOff>
      <xdr:row>468</xdr:row>
      <xdr:rowOff>352425</xdr:rowOff>
    </xdr:to>
    <xdr:sp macro="" textlink="">
      <xdr:nvSpPr>
        <xdr:cNvPr id="1742" name="Text Box 718">
          <a:extLst>
            <a:ext uri="{FF2B5EF4-FFF2-40B4-BE49-F238E27FC236}">
              <a16:creationId xmlns:a16="http://schemas.microsoft.com/office/drawing/2014/main" id="{00000000-0008-0000-0000-0000CE060000}"/>
            </a:ext>
          </a:extLst>
        </xdr:cNvPr>
        <xdr:cNvSpPr txBox="1">
          <a:spLocks noChangeArrowheads="1"/>
        </xdr:cNvSpPr>
      </xdr:nvSpPr>
      <xdr:spPr bwMode="auto">
        <a:xfrm>
          <a:off x="5981700" y="132864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743" name="Text Box 719">
          <a:extLst>
            <a:ext uri="{FF2B5EF4-FFF2-40B4-BE49-F238E27FC236}">
              <a16:creationId xmlns:a16="http://schemas.microsoft.com/office/drawing/2014/main" id="{00000000-0008-0000-0000-0000CF0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744" name="Text Box 720">
          <a:extLst>
            <a:ext uri="{FF2B5EF4-FFF2-40B4-BE49-F238E27FC236}">
              <a16:creationId xmlns:a16="http://schemas.microsoft.com/office/drawing/2014/main" id="{00000000-0008-0000-0000-0000D00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745" name="Text Box 721">
          <a:extLst>
            <a:ext uri="{FF2B5EF4-FFF2-40B4-BE49-F238E27FC236}">
              <a16:creationId xmlns:a16="http://schemas.microsoft.com/office/drawing/2014/main" id="{00000000-0008-0000-0000-0000D10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746" name="Text Box 722">
          <a:extLst>
            <a:ext uri="{FF2B5EF4-FFF2-40B4-BE49-F238E27FC236}">
              <a16:creationId xmlns:a16="http://schemas.microsoft.com/office/drawing/2014/main" id="{00000000-0008-0000-0000-0000D20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747" name="Text Box 723">
          <a:extLst>
            <a:ext uri="{FF2B5EF4-FFF2-40B4-BE49-F238E27FC236}">
              <a16:creationId xmlns:a16="http://schemas.microsoft.com/office/drawing/2014/main" id="{00000000-0008-0000-0000-0000D30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748" name="Text Box 724">
          <a:extLst>
            <a:ext uri="{FF2B5EF4-FFF2-40B4-BE49-F238E27FC236}">
              <a16:creationId xmlns:a16="http://schemas.microsoft.com/office/drawing/2014/main" id="{00000000-0008-0000-0000-0000D40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749" name="Text Box 725">
          <a:extLst>
            <a:ext uri="{FF2B5EF4-FFF2-40B4-BE49-F238E27FC236}">
              <a16:creationId xmlns:a16="http://schemas.microsoft.com/office/drawing/2014/main" id="{00000000-0008-0000-0000-0000D50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750" name="Text Box 726">
          <a:extLst>
            <a:ext uri="{FF2B5EF4-FFF2-40B4-BE49-F238E27FC236}">
              <a16:creationId xmlns:a16="http://schemas.microsoft.com/office/drawing/2014/main" id="{00000000-0008-0000-0000-0000D60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751" name="Text Box 727">
          <a:extLst>
            <a:ext uri="{FF2B5EF4-FFF2-40B4-BE49-F238E27FC236}">
              <a16:creationId xmlns:a16="http://schemas.microsoft.com/office/drawing/2014/main" id="{00000000-0008-0000-0000-0000D70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752" name="Text Box 728">
          <a:extLst>
            <a:ext uri="{FF2B5EF4-FFF2-40B4-BE49-F238E27FC236}">
              <a16:creationId xmlns:a16="http://schemas.microsoft.com/office/drawing/2014/main" id="{00000000-0008-0000-0000-0000D80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753" name="Text Box 729">
          <a:extLst>
            <a:ext uri="{FF2B5EF4-FFF2-40B4-BE49-F238E27FC236}">
              <a16:creationId xmlns:a16="http://schemas.microsoft.com/office/drawing/2014/main" id="{00000000-0008-0000-0000-0000D90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754" name="Text Box 730">
          <a:extLst>
            <a:ext uri="{FF2B5EF4-FFF2-40B4-BE49-F238E27FC236}">
              <a16:creationId xmlns:a16="http://schemas.microsoft.com/office/drawing/2014/main" id="{00000000-0008-0000-0000-0000DA0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755" name="Text Box 731">
          <a:extLst>
            <a:ext uri="{FF2B5EF4-FFF2-40B4-BE49-F238E27FC236}">
              <a16:creationId xmlns:a16="http://schemas.microsoft.com/office/drawing/2014/main" id="{00000000-0008-0000-0000-0000DB0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756" name="Text Box 732">
          <a:extLst>
            <a:ext uri="{FF2B5EF4-FFF2-40B4-BE49-F238E27FC236}">
              <a16:creationId xmlns:a16="http://schemas.microsoft.com/office/drawing/2014/main" id="{00000000-0008-0000-0000-0000DC0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757" name="Text Box 733">
          <a:extLst>
            <a:ext uri="{FF2B5EF4-FFF2-40B4-BE49-F238E27FC236}">
              <a16:creationId xmlns:a16="http://schemas.microsoft.com/office/drawing/2014/main" id="{00000000-0008-0000-0000-0000DD0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758" name="Text Box 734">
          <a:extLst>
            <a:ext uri="{FF2B5EF4-FFF2-40B4-BE49-F238E27FC236}">
              <a16:creationId xmlns:a16="http://schemas.microsoft.com/office/drawing/2014/main" id="{00000000-0008-0000-0000-0000DE0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759" name="Text Box 735">
          <a:extLst>
            <a:ext uri="{FF2B5EF4-FFF2-40B4-BE49-F238E27FC236}">
              <a16:creationId xmlns:a16="http://schemas.microsoft.com/office/drawing/2014/main" id="{00000000-0008-0000-0000-0000DF0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760" name="Text Box 736">
          <a:extLst>
            <a:ext uri="{FF2B5EF4-FFF2-40B4-BE49-F238E27FC236}">
              <a16:creationId xmlns:a16="http://schemas.microsoft.com/office/drawing/2014/main" id="{00000000-0008-0000-0000-0000E00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761" name="Text Box 737">
          <a:extLst>
            <a:ext uri="{FF2B5EF4-FFF2-40B4-BE49-F238E27FC236}">
              <a16:creationId xmlns:a16="http://schemas.microsoft.com/office/drawing/2014/main" id="{00000000-0008-0000-0000-0000E10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762" name="Text Box 738">
          <a:extLst>
            <a:ext uri="{FF2B5EF4-FFF2-40B4-BE49-F238E27FC236}">
              <a16:creationId xmlns:a16="http://schemas.microsoft.com/office/drawing/2014/main" id="{00000000-0008-0000-0000-0000E20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763" name="Text Box 739">
          <a:extLst>
            <a:ext uri="{FF2B5EF4-FFF2-40B4-BE49-F238E27FC236}">
              <a16:creationId xmlns:a16="http://schemas.microsoft.com/office/drawing/2014/main" id="{00000000-0008-0000-0000-0000E30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764" name="Text Box 740">
          <a:extLst>
            <a:ext uri="{FF2B5EF4-FFF2-40B4-BE49-F238E27FC236}">
              <a16:creationId xmlns:a16="http://schemas.microsoft.com/office/drawing/2014/main" id="{00000000-0008-0000-0000-0000E40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765" name="Text Box 741">
          <a:extLst>
            <a:ext uri="{FF2B5EF4-FFF2-40B4-BE49-F238E27FC236}">
              <a16:creationId xmlns:a16="http://schemas.microsoft.com/office/drawing/2014/main" id="{00000000-0008-0000-0000-0000E50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766" name="Text Box 742">
          <a:extLst>
            <a:ext uri="{FF2B5EF4-FFF2-40B4-BE49-F238E27FC236}">
              <a16:creationId xmlns:a16="http://schemas.microsoft.com/office/drawing/2014/main" id="{00000000-0008-0000-0000-0000E60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767" name="Text Box 743">
          <a:extLst>
            <a:ext uri="{FF2B5EF4-FFF2-40B4-BE49-F238E27FC236}">
              <a16:creationId xmlns:a16="http://schemas.microsoft.com/office/drawing/2014/main" id="{00000000-0008-0000-0000-0000E70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768" name="Text Box 744">
          <a:extLst>
            <a:ext uri="{FF2B5EF4-FFF2-40B4-BE49-F238E27FC236}">
              <a16:creationId xmlns:a16="http://schemas.microsoft.com/office/drawing/2014/main" id="{00000000-0008-0000-0000-0000E80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769" name="Text Box 745">
          <a:extLst>
            <a:ext uri="{FF2B5EF4-FFF2-40B4-BE49-F238E27FC236}">
              <a16:creationId xmlns:a16="http://schemas.microsoft.com/office/drawing/2014/main" id="{00000000-0008-0000-0000-0000E90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770" name="Text Box 746">
          <a:extLst>
            <a:ext uri="{FF2B5EF4-FFF2-40B4-BE49-F238E27FC236}">
              <a16:creationId xmlns:a16="http://schemas.microsoft.com/office/drawing/2014/main" id="{00000000-0008-0000-0000-0000EA0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771" name="Text Box 747">
          <a:extLst>
            <a:ext uri="{FF2B5EF4-FFF2-40B4-BE49-F238E27FC236}">
              <a16:creationId xmlns:a16="http://schemas.microsoft.com/office/drawing/2014/main" id="{00000000-0008-0000-0000-0000EB0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772" name="Text Box 748">
          <a:extLst>
            <a:ext uri="{FF2B5EF4-FFF2-40B4-BE49-F238E27FC236}">
              <a16:creationId xmlns:a16="http://schemas.microsoft.com/office/drawing/2014/main" id="{00000000-0008-0000-0000-0000EC0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773" name="Text Box 749">
          <a:extLst>
            <a:ext uri="{FF2B5EF4-FFF2-40B4-BE49-F238E27FC236}">
              <a16:creationId xmlns:a16="http://schemas.microsoft.com/office/drawing/2014/main" id="{00000000-0008-0000-0000-0000ED0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774" name="Text Box 750">
          <a:extLst>
            <a:ext uri="{FF2B5EF4-FFF2-40B4-BE49-F238E27FC236}">
              <a16:creationId xmlns:a16="http://schemas.microsoft.com/office/drawing/2014/main" id="{00000000-0008-0000-0000-0000EE0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775" name="Text Box 751">
          <a:extLst>
            <a:ext uri="{FF2B5EF4-FFF2-40B4-BE49-F238E27FC236}">
              <a16:creationId xmlns:a16="http://schemas.microsoft.com/office/drawing/2014/main" id="{00000000-0008-0000-0000-0000EF0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776" name="Text Box 752">
          <a:extLst>
            <a:ext uri="{FF2B5EF4-FFF2-40B4-BE49-F238E27FC236}">
              <a16:creationId xmlns:a16="http://schemas.microsoft.com/office/drawing/2014/main" id="{00000000-0008-0000-0000-0000F00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777" name="Text Box 753">
          <a:extLst>
            <a:ext uri="{FF2B5EF4-FFF2-40B4-BE49-F238E27FC236}">
              <a16:creationId xmlns:a16="http://schemas.microsoft.com/office/drawing/2014/main" id="{00000000-0008-0000-0000-0000F10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778" name="Text Box 754">
          <a:extLst>
            <a:ext uri="{FF2B5EF4-FFF2-40B4-BE49-F238E27FC236}">
              <a16:creationId xmlns:a16="http://schemas.microsoft.com/office/drawing/2014/main" id="{00000000-0008-0000-0000-0000F20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779" name="Text Box 755">
          <a:extLst>
            <a:ext uri="{FF2B5EF4-FFF2-40B4-BE49-F238E27FC236}">
              <a16:creationId xmlns:a16="http://schemas.microsoft.com/office/drawing/2014/main" id="{00000000-0008-0000-0000-0000F30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780" name="Text Box 756">
          <a:extLst>
            <a:ext uri="{FF2B5EF4-FFF2-40B4-BE49-F238E27FC236}">
              <a16:creationId xmlns:a16="http://schemas.microsoft.com/office/drawing/2014/main" id="{00000000-0008-0000-0000-0000F40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781" name="Text Box 757">
          <a:extLst>
            <a:ext uri="{FF2B5EF4-FFF2-40B4-BE49-F238E27FC236}">
              <a16:creationId xmlns:a16="http://schemas.microsoft.com/office/drawing/2014/main" id="{00000000-0008-0000-0000-0000F50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782" name="Text Box 758">
          <a:extLst>
            <a:ext uri="{FF2B5EF4-FFF2-40B4-BE49-F238E27FC236}">
              <a16:creationId xmlns:a16="http://schemas.microsoft.com/office/drawing/2014/main" id="{00000000-0008-0000-0000-0000F60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783" name="Text Box 759">
          <a:extLst>
            <a:ext uri="{FF2B5EF4-FFF2-40B4-BE49-F238E27FC236}">
              <a16:creationId xmlns:a16="http://schemas.microsoft.com/office/drawing/2014/main" id="{00000000-0008-0000-0000-0000F70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784" name="Text Box 760">
          <a:extLst>
            <a:ext uri="{FF2B5EF4-FFF2-40B4-BE49-F238E27FC236}">
              <a16:creationId xmlns:a16="http://schemas.microsoft.com/office/drawing/2014/main" id="{00000000-0008-0000-0000-0000F80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785" name="Text Box 761">
          <a:extLst>
            <a:ext uri="{FF2B5EF4-FFF2-40B4-BE49-F238E27FC236}">
              <a16:creationId xmlns:a16="http://schemas.microsoft.com/office/drawing/2014/main" id="{00000000-0008-0000-0000-0000F90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786" name="Text Box 762">
          <a:extLst>
            <a:ext uri="{FF2B5EF4-FFF2-40B4-BE49-F238E27FC236}">
              <a16:creationId xmlns:a16="http://schemas.microsoft.com/office/drawing/2014/main" id="{00000000-0008-0000-0000-0000FA0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787" name="Text Box 763">
          <a:extLst>
            <a:ext uri="{FF2B5EF4-FFF2-40B4-BE49-F238E27FC236}">
              <a16:creationId xmlns:a16="http://schemas.microsoft.com/office/drawing/2014/main" id="{00000000-0008-0000-0000-0000FB0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788" name="Text Box 764">
          <a:extLst>
            <a:ext uri="{FF2B5EF4-FFF2-40B4-BE49-F238E27FC236}">
              <a16:creationId xmlns:a16="http://schemas.microsoft.com/office/drawing/2014/main" id="{00000000-0008-0000-0000-0000FC0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789" name="Text Box 765">
          <a:extLst>
            <a:ext uri="{FF2B5EF4-FFF2-40B4-BE49-F238E27FC236}">
              <a16:creationId xmlns:a16="http://schemas.microsoft.com/office/drawing/2014/main" id="{00000000-0008-0000-0000-0000FD0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790" name="Text Box 766">
          <a:extLst>
            <a:ext uri="{FF2B5EF4-FFF2-40B4-BE49-F238E27FC236}">
              <a16:creationId xmlns:a16="http://schemas.microsoft.com/office/drawing/2014/main" id="{00000000-0008-0000-0000-0000FE0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791" name="Text Box 767">
          <a:extLst>
            <a:ext uri="{FF2B5EF4-FFF2-40B4-BE49-F238E27FC236}">
              <a16:creationId xmlns:a16="http://schemas.microsoft.com/office/drawing/2014/main" id="{00000000-0008-0000-0000-0000FF0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792" name="Text Box 768">
          <a:extLst>
            <a:ext uri="{FF2B5EF4-FFF2-40B4-BE49-F238E27FC236}">
              <a16:creationId xmlns:a16="http://schemas.microsoft.com/office/drawing/2014/main" id="{00000000-0008-0000-0000-000000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793" name="Text Box 769">
          <a:extLst>
            <a:ext uri="{FF2B5EF4-FFF2-40B4-BE49-F238E27FC236}">
              <a16:creationId xmlns:a16="http://schemas.microsoft.com/office/drawing/2014/main" id="{00000000-0008-0000-0000-000001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794" name="Text Box 770">
          <a:extLst>
            <a:ext uri="{FF2B5EF4-FFF2-40B4-BE49-F238E27FC236}">
              <a16:creationId xmlns:a16="http://schemas.microsoft.com/office/drawing/2014/main" id="{00000000-0008-0000-0000-000002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795" name="Text Box 771">
          <a:extLst>
            <a:ext uri="{FF2B5EF4-FFF2-40B4-BE49-F238E27FC236}">
              <a16:creationId xmlns:a16="http://schemas.microsoft.com/office/drawing/2014/main" id="{00000000-0008-0000-0000-000003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796" name="Text Box 772">
          <a:extLst>
            <a:ext uri="{FF2B5EF4-FFF2-40B4-BE49-F238E27FC236}">
              <a16:creationId xmlns:a16="http://schemas.microsoft.com/office/drawing/2014/main" id="{00000000-0008-0000-0000-000004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797" name="Text Box 773">
          <a:extLst>
            <a:ext uri="{FF2B5EF4-FFF2-40B4-BE49-F238E27FC236}">
              <a16:creationId xmlns:a16="http://schemas.microsoft.com/office/drawing/2014/main" id="{00000000-0008-0000-0000-000005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798" name="Text Box 774">
          <a:extLst>
            <a:ext uri="{FF2B5EF4-FFF2-40B4-BE49-F238E27FC236}">
              <a16:creationId xmlns:a16="http://schemas.microsoft.com/office/drawing/2014/main" id="{00000000-0008-0000-0000-000006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799" name="Text Box 775">
          <a:extLst>
            <a:ext uri="{FF2B5EF4-FFF2-40B4-BE49-F238E27FC236}">
              <a16:creationId xmlns:a16="http://schemas.microsoft.com/office/drawing/2014/main" id="{00000000-0008-0000-0000-000007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00" name="Text Box 776">
          <a:extLst>
            <a:ext uri="{FF2B5EF4-FFF2-40B4-BE49-F238E27FC236}">
              <a16:creationId xmlns:a16="http://schemas.microsoft.com/office/drawing/2014/main" id="{00000000-0008-0000-0000-000008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01" name="Text Box 777">
          <a:extLst>
            <a:ext uri="{FF2B5EF4-FFF2-40B4-BE49-F238E27FC236}">
              <a16:creationId xmlns:a16="http://schemas.microsoft.com/office/drawing/2014/main" id="{00000000-0008-0000-0000-000009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02" name="Text Box 778">
          <a:extLst>
            <a:ext uri="{FF2B5EF4-FFF2-40B4-BE49-F238E27FC236}">
              <a16:creationId xmlns:a16="http://schemas.microsoft.com/office/drawing/2014/main" id="{00000000-0008-0000-0000-00000A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03" name="Text Box 779">
          <a:extLst>
            <a:ext uri="{FF2B5EF4-FFF2-40B4-BE49-F238E27FC236}">
              <a16:creationId xmlns:a16="http://schemas.microsoft.com/office/drawing/2014/main" id="{00000000-0008-0000-0000-00000B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04" name="Text Box 780">
          <a:extLst>
            <a:ext uri="{FF2B5EF4-FFF2-40B4-BE49-F238E27FC236}">
              <a16:creationId xmlns:a16="http://schemas.microsoft.com/office/drawing/2014/main" id="{00000000-0008-0000-0000-00000C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05" name="Text Box 781">
          <a:extLst>
            <a:ext uri="{FF2B5EF4-FFF2-40B4-BE49-F238E27FC236}">
              <a16:creationId xmlns:a16="http://schemas.microsoft.com/office/drawing/2014/main" id="{00000000-0008-0000-0000-00000D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06" name="Text Box 782">
          <a:extLst>
            <a:ext uri="{FF2B5EF4-FFF2-40B4-BE49-F238E27FC236}">
              <a16:creationId xmlns:a16="http://schemas.microsoft.com/office/drawing/2014/main" id="{00000000-0008-0000-0000-00000E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07" name="Text Box 783">
          <a:extLst>
            <a:ext uri="{FF2B5EF4-FFF2-40B4-BE49-F238E27FC236}">
              <a16:creationId xmlns:a16="http://schemas.microsoft.com/office/drawing/2014/main" id="{00000000-0008-0000-0000-00000F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08" name="Text Box 784">
          <a:extLst>
            <a:ext uri="{FF2B5EF4-FFF2-40B4-BE49-F238E27FC236}">
              <a16:creationId xmlns:a16="http://schemas.microsoft.com/office/drawing/2014/main" id="{00000000-0008-0000-0000-000010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09" name="Text Box 785">
          <a:extLst>
            <a:ext uri="{FF2B5EF4-FFF2-40B4-BE49-F238E27FC236}">
              <a16:creationId xmlns:a16="http://schemas.microsoft.com/office/drawing/2014/main" id="{00000000-0008-0000-0000-000011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10" name="Text Box 786">
          <a:extLst>
            <a:ext uri="{FF2B5EF4-FFF2-40B4-BE49-F238E27FC236}">
              <a16:creationId xmlns:a16="http://schemas.microsoft.com/office/drawing/2014/main" id="{00000000-0008-0000-0000-000012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11" name="Text Box 787">
          <a:extLst>
            <a:ext uri="{FF2B5EF4-FFF2-40B4-BE49-F238E27FC236}">
              <a16:creationId xmlns:a16="http://schemas.microsoft.com/office/drawing/2014/main" id="{00000000-0008-0000-0000-000013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12" name="Text Box 788">
          <a:extLst>
            <a:ext uri="{FF2B5EF4-FFF2-40B4-BE49-F238E27FC236}">
              <a16:creationId xmlns:a16="http://schemas.microsoft.com/office/drawing/2014/main" id="{00000000-0008-0000-0000-000014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13" name="Text Box 789">
          <a:extLst>
            <a:ext uri="{FF2B5EF4-FFF2-40B4-BE49-F238E27FC236}">
              <a16:creationId xmlns:a16="http://schemas.microsoft.com/office/drawing/2014/main" id="{00000000-0008-0000-0000-000015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14" name="Text Box 790">
          <a:extLst>
            <a:ext uri="{FF2B5EF4-FFF2-40B4-BE49-F238E27FC236}">
              <a16:creationId xmlns:a16="http://schemas.microsoft.com/office/drawing/2014/main" id="{00000000-0008-0000-0000-000016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15" name="Text Box 791">
          <a:extLst>
            <a:ext uri="{FF2B5EF4-FFF2-40B4-BE49-F238E27FC236}">
              <a16:creationId xmlns:a16="http://schemas.microsoft.com/office/drawing/2014/main" id="{00000000-0008-0000-0000-000017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16" name="Text Box 792">
          <a:extLst>
            <a:ext uri="{FF2B5EF4-FFF2-40B4-BE49-F238E27FC236}">
              <a16:creationId xmlns:a16="http://schemas.microsoft.com/office/drawing/2014/main" id="{00000000-0008-0000-0000-000018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17" name="Text Box 793">
          <a:extLst>
            <a:ext uri="{FF2B5EF4-FFF2-40B4-BE49-F238E27FC236}">
              <a16:creationId xmlns:a16="http://schemas.microsoft.com/office/drawing/2014/main" id="{00000000-0008-0000-0000-000019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18" name="Text Box 794">
          <a:extLst>
            <a:ext uri="{FF2B5EF4-FFF2-40B4-BE49-F238E27FC236}">
              <a16:creationId xmlns:a16="http://schemas.microsoft.com/office/drawing/2014/main" id="{00000000-0008-0000-0000-00001A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19" name="Text Box 795">
          <a:extLst>
            <a:ext uri="{FF2B5EF4-FFF2-40B4-BE49-F238E27FC236}">
              <a16:creationId xmlns:a16="http://schemas.microsoft.com/office/drawing/2014/main" id="{00000000-0008-0000-0000-00001B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20" name="Text Box 796">
          <a:extLst>
            <a:ext uri="{FF2B5EF4-FFF2-40B4-BE49-F238E27FC236}">
              <a16:creationId xmlns:a16="http://schemas.microsoft.com/office/drawing/2014/main" id="{00000000-0008-0000-0000-00001C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21" name="Text Box 797">
          <a:extLst>
            <a:ext uri="{FF2B5EF4-FFF2-40B4-BE49-F238E27FC236}">
              <a16:creationId xmlns:a16="http://schemas.microsoft.com/office/drawing/2014/main" id="{00000000-0008-0000-0000-00001D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22" name="Text Box 798">
          <a:extLst>
            <a:ext uri="{FF2B5EF4-FFF2-40B4-BE49-F238E27FC236}">
              <a16:creationId xmlns:a16="http://schemas.microsoft.com/office/drawing/2014/main" id="{00000000-0008-0000-0000-00001E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23" name="Text Box 799">
          <a:extLst>
            <a:ext uri="{FF2B5EF4-FFF2-40B4-BE49-F238E27FC236}">
              <a16:creationId xmlns:a16="http://schemas.microsoft.com/office/drawing/2014/main" id="{00000000-0008-0000-0000-00001F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24" name="Text Box 800">
          <a:extLst>
            <a:ext uri="{FF2B5EF4-FFF2-40B4-BE49-F238E27FC236}">
              <a16:creationId xmlns:a16="http://schemas.microsoft.com/office/drawing/2014/main" id="{00000000-0008-0000-0000-000020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25" name="Text Box 801">
          <a:extLst>
            <a:ext uri="{FF2B5EF4-FFF2-40B4-BE49-F238E27FC236}">
              <a16:creationId xmlns:a16="http://schemas.microsoft.com/office/drawing/2014/main" id="{00000000-0008-0000-0000-000021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26" name="Text Box 802">
          <a:extLst>
            <a:ext uri="{FF2B5EF4-FFF2-40B4-BE49-F238E27FC236}">
              <a16:creationId xmlns:a16="http://schemas.microsoft.com/office/drawing/2014/main" id="{00000000-0008-0000-0000-000022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27" name="Text Box 803">
          <a:extLst>
            <a:ext uri="{FF2B5EF4-FFF2-40B4-BE49-F238E27FC236}">
              <a16:creationId xmlns:a16="http://schemas.microsoft.com/office/drawing/2014/main" id="{00000000-0008-0000-0000-000023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28" name="Text Box 804">
          <a:extLst>
            <a:ext uri="{FF2B5EF4-FFF2-40B4-BE49-F238E27FC236}">
              <a16:creationId xmlns:a16="http://schemas.microsoft.com/office/drawing/2014/main" id="{00000000-0008-0000-0000-000024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29" name="Text Box 805">
          <a:extLst>
            <a:ext uri="{FF2B5EF4-FFF2-40B4-BE49-F238E27FC236}">
              <a16:creationId xmlns:a16="http://schemas.microsoft.com/office/drawing/2014/main" id="{00000000-0008-0000-0000-000025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30" name="Text Box 806">
          <a:extLst>
            <a:ext uri="{FF2B5EF4-FFF2-40B4-BE49-F238E27FC236}">
              <a16:creationId xmlns:a16="http://schemas.microsoft.com/office/drawing/2014/main" id="{00000000-0008-0000-0000-000026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31" name="Text Box 807">
          <a:extLst>
            <a:ext uri="{FF2B5EF4-FFF2-40B4-BE49-F238E27FC236}">
              <a16:creationId xmlns:a16="http://schemas.microsoft.com/office/drawing/2014/main" id="{00000000-0008-0000-0000-000027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32" name="Text Box 808">
          <a:extLst>
            <a:ext uri="{FF2B5EF4-FFF2-40B4-BE49-F238E27FC236}">
              <a16:creationId xmlns:a16="http://schemas.microsoft.com/office/drawing/2014/main" id="{00000000-0008-0000-0000-000028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33" name="Text Box 809">
          <a:extLst>
            <a:ext uri="{FF2B5EF4-FFF2-40B4-BE49-F238E27FC236}">
              <a16:creationId xmlns:a16="http://schemas.microsoft.com/office/drawing/2014/main" id="{00000000-0008-0000-0000-000029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34" name="Text Box 810">
          <a:extLst>
            <a:ext uri="{FF2B5EF4-FFF2-40B4-BE49-F238E27FC236}">
              <a16:creationId xmlns:a16="http://schemas.microsoft.com/office/drawing/2014/main" id="{00000000-0008-0000-0000-00002A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35" name="Text Box 811">
          <a:extLst>
            <a:ext uri="{FF2B5EF4-FFF2-40B4-BE49-F238E27FC236}">
              <a16:creationId xmlns:a16="http://schemas.microsoft.com/office/drawing/2014/main" id="{00000000-0008-0000-0000-00002B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36" name="Text Box 812">
          <a:extLst>
            <a:ext uri="{FF2B5EF4-FFF2-40B4-BE49-F238E27FC236}">
              <a16:creationId xmlns:a16="http://schemas.microsoft.com/office/drawing/2014/main" id="{00000000-0008-0000-0000-00002C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37" name="Text Box 813">
          <a:extLst>
            <a:ext uri="{FF2B5EF4-FFF2-40B4-BE49-F238E27FC236}">
              <a16:creationId xmlns:a16="http://schemas.microsoft.com/office/drawing/2014/main" id="{00000000-0008-0000-0000-00002D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38" name="Text Box 814">
          <a:extLst>
            <a:ext uri="{FF2B5EF4-FFF2-40B4-BE49-F238E27FC236}">
              <a16:creationId xmlns:a16="http://schemas.microsoft.com/office/drawing/2014/main" id="{00000000-0008-0000-0000-00002E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39" name="Text Box 815">
          <a:extLst>
            <a:ext uri="{FF2B5EF4-FFF2-40B4-BE49-F238E27FC236}">
              <a16:creationId xmlns:a16="http://schemas.microsoft.com/office/drawing/2014/main" id="{00000000-0008-0000-0000-00002F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40" name="Text Box 816">
          <a:extLst>
            <a:ext uri="{FF2B5EF4-FFF2-40B4-BE49-F238E27FC236}">
              <a16:creationId xmlns:a16="http://schemas.microsoft.com/office/drawing/2014/main" id="{00000000-0008-0000-0000-000030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41" name="Text Box 817">
          <a:extLst>
            <a:ext uri="{FF2B5EF4-FFF2-40B4-BE49-F238E27FC236}">
              <a16:creationId xmlns:a16="http://schemas.microsoft.com/office/drawing/2014/main" id="{00000000-0008-0000-0000-000031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42" name="Text Box 818">
          <a:extLst>
            <a:ext uri="{FF2B5EF4-FFF2-40B4-BE49-F238E27FC236}">
              <a16:creationId xmlns:a16="http://schemas.microsoft.com/office/drawing/2014/main" id="{00000000-0008-0000-0000-000032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43" name="Text Box 819">
          <a:extLst>
            <a:ext uri="{FF2B5EF4-FFF2-40B4-BE49-F238E27FC236}">
              <a16:creationId xmlns:a16="http://schemas.microsoft.com/office/drawing/2014/main" id="{00000000-0008-0000-0000-000033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44" name="Text Box 820">
          <a:extLst>
            <a:ext uri="{FF2B5EF4-FFF2-40B4-BE49-F238E27FC236}">
              <a16:creationId xmlns:a16="http://schemas.microsoft.com/office/drawing/2014/main" id="{00000000-0008-0000-0000-000034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45" name="Text Box 821">
          <a:extLst>
            <a:ext uri="{FF2B5EF4-FFF2-40B4-BE49-F238E27FC236}">
              <a16:creationId xmlns:a16="http://schemas.microsoft.com/office/drawing/2014/main" id="{00000000-0008-0000-0000-000035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46" name="Text Box 822">
          <a:extLst>
            <a:ext uri="{FF2B5EF4-FFF2-40B4-BE49-F238E27FC236}">
              <a16:creationId xmlns:a16="http://schemas.microsoft.com/office/drawing/2014/main" id="{00000000-0008-0000-0000-000036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47" name="Text Box 823">
          <a:extLst>
            <a:ext uri="{FF2B5EF4-FFF2-40B4-BE49-F238E27FC236}">
              <a16:creationId xmlns:a16="http://schemas.microsoft.com/office/drawing/2014/main" id="{00000000-0008-0000-0000-000037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48" name="Text Box 824">
          <a:extLst>
            <a:ext uri="{FF2B5EF4-FFF2-40B4-BE49-F238E27FC236}">
              <a16:creationId xmlns:a16="http://schemas.microsoft.com/office/drawing/2014/main" id="{00000000-0008-0000-0000-000038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49" name="Text Box 825">
          <a:extLst>
            <a:ext uri="{FF2B5EF4-FFF2-40B4-BE49-F238E27FC236}">
              <a16:creationId xmlns:a16="http://schemas.microsoft.com/office/drawing/2014/main" id="{00000000-0008-0000-0000-000039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50" name="Text Box 826">
          <a:extLst>
            <a:ext uri="{FF2B5EF4-FFF2-40B4-BE49-F238E27FC236}">
              <a16:creationId xmlns:a16="http://schemas.microsoft.com/office/drawing/2014/main" id="{00000000-0008-0000-0000-00003A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51" name="Text Box 827">
          <a:extLst>
            <a:ext uri="{FF2B5EF4-FFF2-40B4-BE49-F238E27FC236}">
              <a16:creationId xmlns:a16="http://schemas.microsoft.com/office/drawing/2014/main" id="{00000000-0008-0000-0000-00003B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52" name="Text Box 828">
          <a:extLst>
            <a:ext uri="{FF2B5EF4-FFF2-40B4-BE49-F238E27FC236}">
              <a16:creationId xmlns:a16="http://schemas.microsoft.com/office/drawing/2014/main" id="{00000000-0008-0000-0000-00003C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53" name="Text Box 829">
          <a:extLst>
            <a:ext uri="{FF2B5EF4-FFF2-40B4-BE49-F238E27FC236}">
              <a16:creationId xmlns:a16="http://schemas.microsoft.com/office/drawing/2014/main" id="{00000000-0008-0000-0000-00003D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54" name="Text Box 830">
          <a:extLst>
            <a:ext uri="{FF2B5EF4-FFF2-40B4-BE49-F238E27FC236}">
              <a16:creationId xmlns:a16="http://schemas.microsoft.com/office/drawing/2014/main" id="{00000000-0008-0000-0000-00003E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55" name="Text Box 831">
          <a:extLst>
            <a:ext uri="{FF2B5EF4-FFF2-40B4-BE49-F238E27FC236}">
              <a16:creationId xmlns:a16="http://schemas.microsoft.com/office/drawing/2014/main" id="{00000000-0008-0000-0000-00003F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56" name="Text Box 832">
          <a:extLst>
            <a:ext uri="{FF2B5EF4-FFF2-40B4-BE49-F238E27FC236}">
              <a16:creationId xmlns:a16="http://schemas.microsoft.com/office/drawing/2014/main" id="{00000000-0008-0000-0000-000040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57" name="Text Box 833">
          <a:extLst>
            <a:ext uri="{FF2B5EF4-FFF2-40B4-BE49-F238E27FC236}">
              <a16:creationId xmlns:a16="http://schemas.microsoft.com/office/drawing/2014/main" id="{00000000-0008-0000-0000-000041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58" name="Text Box 834">
          <a:extLst>
            <a:ext uri="{FF2B5EF4-FFF2-40B4-BE49-F238E27FC236}">
              <a16:creationId xmlns:a16="http://schemas.microsoft.com/office/drawing/2014/main" id="{00000000-0008-0000-0000-000042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59" name="Text Box 835">
          <a:extLst>
            <a:ext uri="{FF2B5EF4-FFF2-40B4-BE49-F238E27FC236}">
              <a16:creationId xmlns:a16="http://schemas.microsoft.com/office/drawing/2014/main" id="{00000000-0008-0000-0000-000043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60" name="Text Box 836">
          <a:extLst>
            <a:ext uri="{FF2B5EF4-FFF2-40B4-BE49-F238E27FC236}">
              <a16:creationId xmlns:a16="http://schemas.microsoft.com/office/drawing/2014/main" id="{00000000-0008-0000-0000-000044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61" name="Text Box 837">
          <a:extLst>
            <a:ext uri="{FF2B5EF4-FFF2-40B4-BE49-F238E27FC236}">
              <a16:creationId xmlns:a16="http://schemas.microsoft.com/office/drawing/2014/main" id="{00000000-0008-0000-0000-000045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62" name="Text Box 838">
          <a:extLst>
            <a:ext uri="{FF2B5EF4-FFF2-40B4-BE49-F238E27FC236}">
              <a16:creationId xmlns:a16="http://schemas.microsoft.com/office/drawing/2014/main" id="{00000000-0008-0000-0000-000046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63" name="Text Box 839">
          <a:extLst>
            <a:ext uri="{FF2B5EF4-FFF2-40B4-BE49-F238E27FC236}">
              <a16:creationId xmlns:a16="http://schemas.microsoft.com/office/drawing/2014/main" id="{00000000-0008-0000-0000-000047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64" name="Text Box 840">
          <a:extLst>
            <a:ext uri="{FF2B5EF4-FFF2-40B4-BE49-F238E27FC236}">
              <a16:creationId xmlns:a16="http://schemas.microsoft.com/office/drawing/2014/main" id="{00000000-0008-0000-0000-000048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65" name="Text Box 841">
          <a:extLst>
            <a:ext uri="{FF2B5EF4-FFF2-40B4-BE49-F238E27FC236}">
              <a16:creationId xmlns:a16="http://schemas.microsoft.com/office/drawing/2014/main" id="{00000000-0008-0000-0000-000049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66" name="Text Box 842">
          <a:extLst>
            <a:ext uri="{FF2B5EF4-FFF2-40B4-BE49-F238E27FC236}">
              <a16:creationId xmlns:a16="http://schemas.microsoft.com/office/drawing/2014/main" id="{00000000-0008-0000-0000-00004A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67" name="Text Box 843">
          <a:extLst>
            <a:ext uri="{FF2B5EF4-FFF2-40B4-BE49-F238E27FC236}">
              <a16:creationId xmlns:a16="http://schemas.microsoft.com/office/drawing/2014/main" id="{00000000-0008-0000-0000-00004B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68" name="Text Box 844">
          <a:extLst>
            <a:ext uri="{FF2B5EF4-FFF2-40B4-BE49-F238E27FC236}">
              <a16:creationId xmlns:a16="http://schemas.microsoft.com/office/drawing/2014/main" id="{00000000-0008-0000-0000-00004C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69" name="Text Box 845">
          <a:extLst>
            <a:ext uri="{FF2B5EF4-FFF2-40B4-BE49-F238E27FC236}">
              <a16:creationId xmlns:a16="http://schemas.microsoft.com/office/drawing/2014/main" id="{00000000-0008-0000-0000-00004D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70" name="Text Box 846">
          <a:extLst>
            <a:ext uri="{FF2B5EF4-FFF2-40B4-BE49-F238E27FC236}">
              <a16:creationId xmlns:a16="http://schemas.microsoft.com/office/drawing/2014/main" id="{00000000-0008-0000-0000-00004E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71" name="Text Box 847">
          <a:extLst>
            <a:ext uri="{FF2B5EF4-FFF2-40B4-BE49-F238E27FC236}">
              <a16:creationId xmlns:a16="http://schemas.microsoft.com/office/drawing/2014/main" id="{00000000-0008-0000-0000-00004F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72" name="Text Box 848">
          <a:extLst>
            <a:ext uri="{FF2B5EF4-FFF2-40B4-BE49-F238E27FC236}">
              <a16:creationId xmlns:a16="http://schemas.microsoft.com/office/drawing/2014/main" id="{00000000-0008-0000-0000-000050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73" name="Text Box 849">
          <a:extLst>
            <a:ext uri="{FF2B5EF4-FFF2-40B4-BE49-F238E27FC236}">
              <a16:creationId xmlns:a16="http://schemas.microsoft.com/office/drawing/2014/main" id="{00000000-0008-0000-0000-000051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74" name="Text Box 850">
          <a:extLst>
            <a:ext uri="{FF2B5EF4-FFF2-40B4-BE49-F238E27FC236}">
              <a16:creationId xmlns:a16="http://schemas.microsoft.com/office/drawing/2014/main" id="{00000000-0008-0000-0000-000052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75" name="Text Box 851">
          <a:extLst>
            <a:ext uri="{FF2B5EF4-FFF2-40B4-BE49-F238E27FC236}">
              <a16:creationId xmlns:a16="http://schemas.microsoft.com/office/drawing/2014/main" id="{00000000-0008-0000-0000-000053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76" name="Text Box 852">
          <a:extLst>
            <a:ext uri="{FF2B5EF4-FFF2-40B4-BE49-F238E27FC236}">
              <a16:creationId xmlns:a16="http://schemas.microsoft.com/office/drawing/2014/main" id="{00000000-0008-0000-0000-000054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77" name="Text Box 853">
          <a:extLst>
            <a:ext uri="{FF2B5EF4-FFF2-40B4-BE49-F238E27FC236}">
              <a16:creationId xmlns:a16="http://schemas.microsoft.com/office/drawing/2014/main" id="{00000000-0008-0000-0000-000055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78" name="Text Box 854">
          <a:extLst>
            <a:ext uri="{FF2B5EF4-FFF2-40B4-BE49-F238E27FC236}">
              <a16:creationId xmlns:a16="http://schemas.microsoft.com/office/drawing/2014/main" id="{00000000-0008-0000-0000-000056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79" name="Text Box 855">
          <a:extLst>
            <a:ext uri="{FF2B5EF4-FFF2-40B4-BE49-F238E27FC236}">
              <a16:creationId xmlns:a16="http://schemas.microsoft.com/office/drawing/2014/main" id="{00000000-0008-0000-0000-000057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80" name="Text Box 856">
          <a:extLst>
            <a:ext uri="{FF2B5EF4-FFF2-40B4-BE49-F238E27FC236}">
              <a16:creationId xmlns:a16="http://schemas.microsoft.com/office/drawing/2014/main" id="{00000000-0008-0000-0000-000058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81" name="Text Box 857">
          <a:extLst>
            <a:ext uri="{FF2B5EF4-FFF2-40B4-BE49-F238E27FC236}">
              <a16:creationId xmlns:a16="http://schemas.microsoft.com/office/drawing/2014/main" id="{00000000-0008-0000-0000-000059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82" name="Text Box 858">
          <a:extLst>
            <a:ext uri="{FF2B5EF4-FFF2-40B4-BE49-F238E27FC236}">
              <a16:creationId xmlns:a16="http://schemas.microsoft.com/office/drawing/2014/main" id="{00000000-0008-0000-0000-00005A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83" name="Text Box 859">
          <a:extLst>
            <a:ext uri="{FF2B5EF4-FFF2-40B4-BE49-F238E27FC236}">
              <a16:creationId xmlns:a16="http://schemas.microsoft.com/office/drawing/2014/main" id="{00000000-0008-0000-0000-00005B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84" name="Text Box 860">
          <a:extLst>
            <a:ext uri="{FF2B5EF4-FFF2-40B4-BE49-F238E27FC236}">
              <a16:creationId xmlns:a16="http://schemas.microsoft.com/office/drawing/2014/main" id="{00000000-0008-0000-0000-00005C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85" name="Text Box 861">
          <a:extLst>
            <a:ext uri="{FF2B5EF4-FFF2-40B4-BE49-F238E27FC236}">
              <a16:creationId xmlns:a16="http://schemas.microsoft.com/office/drawing/2014/main" id="{00000000-0008-0000-0000-00005D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86" name="Text Box 862">
          <a:extLst>
            <a:ext uri="{FF2B5EF4-FFF2-40B4-BE49-F238E27FC236}">
              <a16:creationId xmlns:a16="http://schemas.microsoft.com/office/drawing/2014/main" id="{00000000-0008-0000-0000-00005E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87" name="Text Box 863">
          <a:extLst>
            <a:ext uri="{FF2B5EF4-FFF2-40B4-BE49-F238E27FC236}">
              <a16:creationId xmlns:a16="http://schemas.microsoft.com/office/drawing/2014/main" id="{00000000-0008-0000-0000-00005F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88" name="Text Box 864">
          <a:extLst>
            <a:ext uri="{FF2B5EF4-FFF2-40B4-BE49-F238E27FC236}">
              <a16:creationId xmlns:a16="http://schemas.microsoft.com/office/drawing/2014/main" id="{00000000-0008-0000-0000-000060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89" name="Text Box 865">
          <a:extLst>
            <a:ext uri="{FF2B5EF4-FFF2-40B4-BE49-F238E27FC236}">
              <a16:creationId xmlns:a16="http://schemas.microsoft.com/office/drawing/2014/main" id="{00000000-0008-0000-0000-000061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90" name="Text Box 866">
          <a:extLst>
            <a:ext uri="{FF2B5EF4-FFF2-40B4-BE49-F238E27FC236}">
              <a16:creationId xmlns:a16="http://schemas.microsoft.com/office/drawing/2014/main" id="{00000000-0008-0000-0000-000062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91" name="Text Box 867">
          <a:extLst>
            <a:ext uri="{FF2B5EF4-FFF2-40B4-BE49-F238E27FC236}">
              <a16:creationId xmlns:a16="http://schemas.microsoft.com/office/drawing/2014/main" id="{00000000-0008-0000-0000-000063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92" name="Text Box 868">
          <a:extLst>
            <a:ext uri="{FF2B5EF4-FFF2-40B4-BE49-F238E27FC236}">
              <a16:creationId xmlns:a16="http://schemas.microsoft.com/office/drawing/2014/main" id="{00000000-0008-0000-0000-000064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93" name="Text Box 869">
          <a:extLst>
            <a:ext uri="{FF2B5EF4-FFF2-40B4-BE49-F238E27FC236}">
              <a16:creationId xmlns:a16="http://schemas.microsoft.com/office/drawing/2014/main" id="{00000000-0008-0000-0000-000065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94" name="Text Box 870">
          <a:extLst>
            <a:ext uri="{FF2B5EF4-FFF2-40B4-BE49-F238E27FC236}">
              <a16:creationId xmlns:a16="http://schemas.microsoft.com/office/drawing/2014/main" id="{00000000-0008-0000-0000-000066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895" name="Text Box 871">
          <a:extLst>
            <a:ext uri="{FF2B5EF4-FFF2-40B4-BE49-F238E27FC236}">
              <a16:creationId xmlns:a16="http://schemas.microsoft.com/office/drawing/2014/main" id="{00000000-0008-0000-0000-000067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896" name="Text Box 872">
          <a:extLst>
            <a:ext uri="{FF2B5EF4-FFF2-40B4-BE49-F238E27FC236}">
              <a16:creationId xmlns:a16="http://schemas.microsoft.com/office/drawing/2014/main" id="{00000000-0008-0000-0000-000068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897" name="Text Box 873">
          <a:extLst>
            <a:ext uri="{FF2B5EF4-FFF2-40B4-BE49-F238E27FC236}">
              <a16:creationId xmlns:a16="http://schemas.microsoft.com/office/drawing/2014/main" id="{00000000-0008-0000-0000-000069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898" name="Text Box 874">
          <a:extLst>
            <a:ext uri="{FF2B5EF4-FFF2-40B4-BE49-F238E27FC236}">
              <a16:creationId xmlns:a16="http://schemas.microsoft.com/office/drawing/2014/main" id="{00000000-0008-0000-0000-00006A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899" name="Text Box 875">
          <a:extLst>
            <a:ext uri="{FF2B5EF4-FFF2-40B4-BE49-F238E27FC236}">
              <a16:creationId xmlns:a16="http://schemas.microsoft.com/office/drawing/2014/main" id="{00000000-0008-0000-0000-00006B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00" name="Text Box 876">
          <a:extLst>
            <a:ext uri="{FF2B5EF4-FFF2-40B4-BE49-F238E27FC236}">
              <a16:creationId xmlns:a16="http://schemas.microsoft.com/office/drawing/2014/main" id="{00000000-0008-0000-0000-00006C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01" name="Text Box 877">
          <a:extLst>
            <a:ext uri="{FF2B5EF4-FFF2-40B4-BE49-F238E27FC236}">
              <a16:creationId xmlns:a16="http://schemas.microsoft.com/office/drawing/2014/main" id="{00000000-0008-0000-0000-00006D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02" name="Text Box 878">
          <a:extLst>
            <a:ext uri="{FF2B5EF4-FFF2-40B4-BE49-F238E27FC236}">
              <a16:creationId xmlns:a16="http://schemas.microsoft.com/office/drawing/2014/main" id="{00000000-0008-0000-0000-00006E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03" name="Text Box 879">
          <a:extLst>
            <a:ext uri="{FF2B5EF4-FFF2-40B4-BE49-F238E27FC236}">
              <a16:creationId xmlns:a16="http://schemas.microsoft.com/office/drawing/2014/main" id="{00000000-0008-0000-0000-00006F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04" name="Text Box 880">
          <a:extLst>
            <a:ext uri="{FF2B5EF4-FFF2-40B4-BE49-F238E27FC236}">
              <a16:creationId xmlns:a16="http://schemas.microsoft.com/office/drawing/2014/main" id="{00000000-0008-0000-0000-000070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05" name="Text Box 881">
          <a:extLst>
            <a:ext uri="{FF2B5EF4-FFF2-40B4-BE49-F238E27FC236}">
              <a16:creationId xmlns:a16="http://schemas.microsoft.com/office/drawing/2014/main" id="{00000000-0008-0000-0000-000071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06" name="Text Box 882">
          <a:extLst>
            <a:ext uri="{FF2B5EF4-FFF2-40B4-BE49-F238E27FC236}">
              <a16:creationId xmlns:a16="http://schemas.microsoft.com/office/drawing/2014/main" id="{00000000-0008-0000-0000-000072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07" name="Text Box 883">
          <a:extLst>
            <a:ext uri="{FF2B5EF4-FFF2-40B4-BE49-F238E27FC236}">
              <a16:creationId xmlns:a16="http://schemas.microsoft.com/office/drawing/2014/main" id="{00000000-0008-0000-0000-000073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08" name="Text Box 884">
          <a:extLst>
            <a:ext uri="{FF2B5EF4-FFF2-40B4-BE49-F238E27FC236}">
              <a16:creationId xmlns:a16="http://schemas.microsoft.com/office/drawing/2014/main" id="{00000000-0008-0000-0000-000074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09" name="Text Box 885">
          <a:extLst>
            <a:ext uri="{FF2B5EF4-FFF2-40B4-BE49-F238E27FC236}">
              <a16:creationId xmlns:a16="http://schemas.microsoft.com/office/drawing/2014/main" id="{00000000-0008-0000-0000-000075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10" name="Text Box 886">
          <a:extLst>
            <a:ext uri="{FF2B5EF4-FFF2-40B4-BE49-F238E27FC236}">
              <a16:creationId xmlns:a16="http://schemas.microsoft.com/office/drawing/2014/main" id="{00000000-0008-0000-0000-000076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11" name="Text Box 887">
          <a:extLst>
            <a:ext uri="{FF2B5EF4-FFF2-40B4-BE49-F238E27FC236}">
              <a16:creationId xmlns:a16="http://schemas.microsoft.com/office/drawing/2014/main" id="{00000000-0008-0000-0000-000077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12" name="Text Box 888">
          <a:extLst>
            <a:ext uri="{FF2B5EF4-FFF2-40B4-BE49-F238E27FC236}">
              <a16:creationId xmlns:a16="http://schemas.microsoft.com/office/drawing/2014/main" id="{00000000-0008-0000-0000-000078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13" name="Text Box 889">
          <a:extLst>
            <a:ext uri="{FF2B5EF4-FFF2-40B4-BE49-F238E27FC236}">
              <a16:creationId xmlns:a16="http://schemas.microsoft.com/office/drawing/2014/main" id="{00000000-0008-0000-0000-000079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14" name="Text Box 890">
          <a:extLst>
            <a:ext uri="{FF2B5EF4-FFF2-40B4-BE49-F238E27FC236}">
              <a16:creationId xmlns:a16="http://schemas.microsoft.com/office/drawing/2014/main" id="{00000000-0008-0000-0000-00007A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15" name="Text Box 891">
          <a:extLst>
            <a:ext uri="{FF2B5EF4-FFF2-40B4-BE49-F238E27FC236}">
              <a16:creationId xmlns:a16="http://schemas.microsoft.com/office/drawing/2014/main" id="{00000000-0008-0000-0000-00007B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16" name="Text Box 892">
          <a:extLst>
            <a:ext uri="{FF2B5EF4-FFF2-40B4-BE49-F238E27FC236}">
              <a16:creationId xmlns:a16="http://schemas.microsoft.com/office/drawing/2014/main" id="{00000000-0008-0000-0000-00007C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17" name="Text Box 893">
          <a:extLst>
            <a:ext uri="{FF2B5EF4-FFF2-40B4-BE49-F238E27FC236}">
              <a16:creationId xmlns:a16="http://schemas.microsoft.com/office/drawing/2014/main" id="{00000000-0008-0000-0000-00007D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18" name="Text Box 894">
          <a:extLst>
            <a:ext uri="{FF2B5EF4-FFF2-40B4-BE49-F238E27FC236}">
              <a16:creationId xmlns:a16="http://schemas.microsoft.com/office/drawing/2014/main" id="{00000000-0008-0000-0000-00007E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19" name="Text Box 895">
          <a:extLst>
            <a:ext uri="{FF2B5EF4-FFF2-40B4-BE49-F238E27FC236}">
              <a16:creationId xmlns:a16="http://schemas.microsoft.com/office/drawing/2014/main" id="{00000000-0008-0000-0000-00007F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20" name="Text Box 896">
          <a:extLst>
            <a:ext uri="{FF2B5EF4-FFF2-40B4-BE49-F238E27FC236}">
              <a16:creationId xmlns:a16="http://schemas.microsoft.com/office/drawing/2014/main" id="{00000000-0008-0000-0000-000080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21" name="Text Box 897">
          <a:extLst>
            <a:ext uri="{FF2B5EF4-FFF2-40B4-BE49-F238E27FC236}">
              <a16:creationId xmlns:a16="http://schemas.microsoft.com/office/drawing/2014/main" id="{00000000-0008-0000-0000-000081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22" name="Text Box 898">
          <a:extLst>
            <a:ext uri="{FF2B5EF4-FFF2-40B4-BE49-F238E27FC236}">
              <a16:creationId xmlns:a16="http://schemas.microsoft.com/office/drawing/2014/main" id="{00000000-0008-0000-0000-000082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23" name="Text Box 899">
          <a:extLst>
            <a:ext uri="{FF2B5EF4-FFF2-40B4-BE49-F238E27FC236}">
              <a16:creationId xmlns:a16="http://schemas.microsoft.com/office/drawing/2014/main" id="{00000000-0008-0000-0000-000083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24" name="Text Box 900">
          <a:extLst>
            <a:ext uri="{FF2B5EF4-FFF2-40B4-BE49-F238E27FC236}">
              <a16:creationId xmlns:a16="http://schemas.microsoft.com/office/drawing/2014/main" id="{00000000-0008-0000-0000-000084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25" name="Text Box 901">
          <a:extLst>
            <a:ext uri="{FF2B5EF4-FFF2-40B4-BE49-F238E27FC236}">
              <a16:creationId xmlns:a16="http://schemas.microsoft.com/office/drawing/2014/main" id="{00000000-0008-0000-0000-000085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26" name="Text Box 902">
          <a:extLst>
            <a:ext uri="{FF2B5EF4-FFF2-40B4-BE49-F238E27FC236}">
              <a16:creationId xmlns:a16="http://schemas.microsoft.com/office/drawing/2014/main" id="{00000000-0008-0000-0000-000086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27" name="Text Box 903">
          <a:extLst>
            <a:ext uri="{FF2B5EF4-FFF2-40B4-BE49-F238E27FC236}">
              <a16:creationId xmlns:a16="http://schemas.microsoft.com/office/drawing/2014/main" id="{00000000-0008-0000-0000-000087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28" name="Text Box 904">
          <a:extLst>
            <a:ext uri="{FF2B5EF4-FFF2-40B4-BE49-F238E27FC236}">
              <a16:creationId xmlns:a16="http://schemas.microsoft.com/office/drawing/2014/main" id="{00000000-0008-0000-0000-000088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29" name="Text Box 905">
          <a:extLst>
            <a:ext uri="{FF2B5EF4-FFF2-40B4-BE49-F238E27FC236}">
              <a16:creationId xmlns:a16="http://schemas.microsoft.com/office/drawing/2014/main" id="{00000000-0008-0000-0000-000089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30" name="Text Box 906">
          <a:extLst>
            <a:ext uri="{FF2B5EF4-FFF2-40B4-BE49-F238E27FC236}">
              <a16:creationId xmlns:a16="http://schemas.microsoft.com/office/drawing/2014/main" id="{00000000-0008-0000-0000-00008A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31" name="Text Box 907">
          <a:extLst>
            <a:ext uri="{FF2B5EF4-FFF2-40B4-BE49-F238E27FC236}">
              <a16:creationId xmlns:a16="http://schemas.microsoft.com/office/drawing/2014/main" id="{00000000-0008-0000-0000-00008B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32" name="Text Box 908">
          <a:extLst>
            <a:ext uri="{FF2B5EF4-FFF2-40B4-BE49-F238E27FC236}">
              <a16:creationId xmlns:a16="http://schemas.microsoft.com/office/drawing/2014/main" id="{00000000-0008-0000-0000-00008C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33" name="Text Box 909">
          <a:extLst>
            <a:ext uri="{FF2B5EF4-FFF2-40B4-BE49-F238E27FC236}">
              <a16:creationId xmlns:a16="http://schemas.microsoft.com/office/drawing/2014/main" id="{00000000-0008-0000-0000-00008D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34" name="Text Box 910">
          <a:extLst>
            <a:ext uri="{FF2B5EF4-FFF2-40B4-BE49-F238E27FC236}">
              <a16:creationId xmlns:a16="http://schemas.microsoft.com/office/drawing/2014/main" id="{00000000-0008-0000-0000-00008E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35" name="Text Box 911">
          <a:extLst>
            <a:ext uri="{FF2B5EF4-FFF2-40B4-BE49-F238E27FC236}">
              <a16:creationId xmlns:a16="http://schemas.microsoft.com/office/drawing/2014/main" id="{00000000-0008-0000-0000-00008F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36" name="Text Box 912">
          <a:extLst>
            <a:ext uri="{FF2B5EF4-FFF2-40B4-BE49-F238E27FC236}">
              <a16:creationId xmlns:a16="http://schemas.microsoft.com/office/drawing/2014/main" id="{00000000-0008-0000-0000-000090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37" name="Text Box 913">
          <a:extLst>
            <a:ext uri="{FF2B5EF4-FFF2-40B4-BE49-F238E27FC236}">
              <a16:creationId xmlns:a16="http://schemas.microsoft.com/office/drawing/2014/main" id="{00000000-0008-0000-0000-000091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38" name="Text Box 914">
          <a:extLst>
            <a:ext uri="{FF2B5EF4-FFF2-40B4-BE49-F238E27FC236}">
              <a16:creationId xmlns:a16="http://schemas.microsoft.com/office/drawing/2014/main" id="{00000000-0008-0000-0000-000092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39" name="Text Box 915">
          <a:extLst>
            <a:ext uri="{FF2B5EF4-FFF2-40B4-BE49-F238E27FC236}">
              <a16:creationId xmlns:a16="http://schemas.microsoft.com/office/drawing/2014/main" id="{00000000-0008-0000-0000-000093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40" name="Text Box 916">
          <a:extLst>
            <a:ext uri="{FF2B5EF4-FFF2-40B4-BE49-F238E27FC236}">
              <a16:creationId xmlns:a16="http://schemas.microsoft.com/office/drawing/2014/main" id="{00000000-0008-0000-0000-000094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41" name="Text Box 917">
          <a:extLst>
            <a:ext uri="{FF2B5EF4-FFF2-40B4-BE49-F238E27FC236}">
              <a16:creationId xmlns:a16="http://schemas.microsoft.com/office/drawing/2014/main" id="{00000000-0008-0000-0000-000095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42" name="Text Box 918">
          <a:extLst>
            <a:ext uri="{FF2B5EF4-FFF2-40B4-BE49-F238E27FC236}">
              <a16:creationId xmlns:a16="http://schemas.microsoft.com/office/drawing/2014/main" id="{00000000-0008-0000-0000-000096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43" name="Text Box 919">
          <a:extLst>
            <a:ext uri="{FF2B5EF4-FFF2-40B4-BE49-F238E27FC236}">
              <a16:creationId xmlns:a16="http://schemas.microsoft.com/office/drawing/2014/main" id="{00000000-0008-0000-0000-000097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44" name="Text Box 920">
          <a:extLst>
            <a:ext uri="{FF2B5EF4-FFF2-40B4-BE49-F238E27FC236}">
              <a16:creationId xmlns:a16="http://schemas.microsoft.com/office/drawing/2014/main" id="{00000000-0008-0000-0000-000098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45" name="Text Box 921">
          <a:extLst>
            <a:ext uri="{FF2B5EF4-FFF2-40B4-BE49-F238E27FC236}">
              <a16:creationId xmlns:a16="http://schemas.microsoft.com/office/drawing/2014/main" id="{00000000-0008-0000-0000-000099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46" name="Text Box 922">
          <a:extLst>
            <a:ext uri="{FF2B5EF4-FFF2-40B4-BE49-F238E27FC236}">
              <a16:creationId xmlns:a16="http://schemas.microsoft.com/office/drawing/2014/main" id="{00000000-0008-0000-0000-00009A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47" name="Text Box 923">
          <a:extLst>
            <a:ext uri="{FF2B5EF4-FFF2-40B4-BE49-F238E27FC236}">
              <a16:creationId xmlns:a16="http://schemas.microsoft.com/office/drawing/2014/main" id="{00000000-0008-0000-0000-00009B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48" name="Text Box 924">
          <a:extLst>
            <a:ext uri="{FF2B5EF4-FFF2-40B4-BE49-F238E27FC236}">
              <a16:creationId xmlns:a16="http://schemas.microsoft.com/office/drawing/2014/main" id="{00000000-0008-0000-0000-00009C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49" name="Text Box 925">
          <a:extLst>
            <a:ext uri="{FF2B5EF4-FFF2-40B4-BE49-F238E27FC236}">
              <a16:creationId xmlns:a16="http://schemas.microsoft.com/office/drawing/2014/main" id="{00000000-0008-0000-0000-00009D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50" name="Text Box 926">
          <a:extLst>
            <a:ext uri="{FF2B5EF4-FFF2-40B4-BE49-F238E27FC236}">
              <a16:creationId xmlns:a16="http://schemas.microsoft.com/office/drawing/2014/main" id="{00000000-0008-0000-0000-00009E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51" name="Text Box 927">
          <a:extLst>
            <a:ext uri="{FF2B5EF4-FFF2-40B4-BE49-F238E27FC236}">
              <a16:creationId xmlns:a16="http://schemas.microsoft.com/office/drawing/2014/main" id="{00000000-0008-0000-0000-00009F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52" name="Text Box 928">
          <a:extLst>
            <a:ext uri="{FF2B5EF4-FFF2-40B4-BE49-F238E27FC236}">
              <a16:creationId xmlns:a16="http://schemas.microsoft.com/office/drawing/2014/main" id="{00000000-0008-0000-0000-0000A0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53" name="Text Box 929">
          <a:extLst>
            <a:ext uri="{FF2B5EF4-FFF2-40B4-BE49-F238E27FC236}">
              <a16:creationId xmlns:a16="http://schemas.microsoft.com/office/drawing/2014/main" id="{00000000-0008-0000-0000-0000A1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54" name="Text Box 930">
          <a:extLst>
            <a:ext uri="{FF2B5EF4-FFF2-40B4-BE49-F238E27FC236}">
              <a16:creationId xmlns:a16="http://schemas.microsoft.com/office/drawing/2014/main" id="{00000000-0008-0000-0000-0000A2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55" name="Text Box 931">
          <a:extLst>
            <a:ext uri="{FF2B5EF4-FFF2-40B4-BE49-F238E27FC236}">
              <a16:creationId xmlns:a16="http://schemas.microsoft.com/office/drawing/2014/main" id="{00000000-0008-0000-0000-0000A3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56" name="Text Box 932">
          <a:extLst>
            <a:ext uri="{FF2B5EF4-FFF2-40B4-BE49-F238E27FC236}">
              <a16:creationId xmlns:a16="http://schemas.microsoft.com/office/drawing/2014/main" id="{00000000-0008-0000-0000-0000A4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57" name="Text Box 933">
          <a:extLst>
            <a:ext uri="{FF2B5EF4-FFF2-40B4-BE49-F238E27FC236}">
              <a16:creationId xmlns:a16="http://schemas.microsoft.com/office/drawing/2014/main" id="{00000000-0008-0000-0000-0000A5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58" name="Text Box 934">
          <a:extLst>
            <a:ext uri="{FF2B5EF4-FFF2-40B4-BE49-F238E27FC236}">
              <a16:creationId xmlns:a16="http://schemas.microsoft.com/office/drawing/2014/main" id="{00000000-0008-0000-0000-0000A6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59" name="Text Box 935">
          <a:extLst>
            <a:ext uri="{FF2B5EF4-FFF2-40B4-BE49-F238E27FC236}">
              <a16:creationId xmlns:a16="http://schemas.microsoft.com/office/drawing/2014/main" id="{00000000-0008-0000-0000-0000A7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60" name="Text Box 936">
          <a:extLst>
            <a:ext uri="{FF2B5EF4-FFF2-40B4-BE49-F238E27FC236}">
              <a16:creationId xmlns:a16="http://schemas.microsoft.com/office/drawing/2014/main" id="{00000000-0008-0000-0000-0000A8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61" name="Text Box 937">
          <a:extLst>
            <a:ext uri="{FF2B5EF4-FFF2-40B4-BE49-F238E27FC236}">
              <a16:creationId xmlns:a16="http://schemas.microsoft.com/office/drawing/2014/main" id="{00000000-0008-0000-0000-0000A9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62" name="Text Box 938">
          <a:extLst>
            <a:ext uri="{FF2B5EF4-FFF2-40B4-BE49-F238E27FC236}">
              <a16:creationId xmlns:a16="http://schemas.microsoft.com/office/drawing/2014/main" id="{00000000-0008-0000-0000-0000AA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63" name="Text Box 939">
          <a:extLst>
            <a:ext uri="{FF2B5EF4-FFF2-40B4-BE49-F238E27FC236}">
              <a16:creationId xmlns:a16="http://schemas.microsoft.com/office/drawing/2014/main" id="{00000000-0008-0000-0000-0000AB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64" name="Text Box 940">
          <a:extLst>
            <a:ext uri="{FF2B5EF4-FFF2-40B4-BE49-F238E27FC236}">
              <a16:creationId xmlns:a16="http://schemas.microsoft.com/office/drawing/2014/main" id="{00000000-0008-0000-0000-0000AC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65" name="Text Box 941">
          <a:extLst>
            <a:ext uri="{FF2B5EF4-FFF2-40B4-BE49-F238E27FC236}">
              <a16:creationId xmlns:a16="http://schemas.microsoft.com/office/drawing/2014/main" id="{00000000-0008-0000-0000-0000AD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66" name="Text Box 942">
          <a:extLst>
            <a:ext uri="{FF2B5EF4-FFF2-40B4-BE49-F238E27FC236}">
              <a16:creationId xmlns:a16="http://schemas.microsoft.com/office/drawing/2014/main" id="{00000000-0008-0000-0000-0000AE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67" name="Text Box 943">
          <a:extLst>
            <a:ext uri="{FF2B5EF4-FFF2-40B4-BE49-F238E27FC236}">
              <a16:creationId xmlns:a16="http://schemas.microsoft.com/office/drawing/2014/main" id="{00000000-0008-0000-0000-0000AF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68" name="Text Box 944">
          <a:extLst>
            <a:ext uri="{FF2B5EF4-FFF2-40B4-BE49-F238E27FC236}">
              <a16:creationId xmlns:a16="http://schemas.microsoft.com/office/drawing/2014/main" id="{00000000-0008-0000-0000-0000B0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69" name="Text Box 945">
          <a:extLst>
            <a:ext uri="{FF2B5EF4-FFF2-40B4-BE49-F238E27FC236}">
              <a16:creationId xmlns:a16="http://schemas.microsoft.com/office/drawing/2014/main" id="{00000000-0008-0000-0000-0000B1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70" name="Text Box 946">
          <a:extLst>
            <a:ext uri="{FF2B5EF4-FFF2-40B4-BE49-F238E27FC236}">
              <a16:creationId xmlns:a16="http://schemas.microsoft.com/office/drawing/2014/main" id="{00000000-0008-0000-0000-0000B2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71" name="Text Box 947">
          <a:extLst>
            <a:ext uri="{FF2B5EF4-FFF2-40B4-BE49-F238E27FC236}">
              <a16:creationId xmlns:a16="http://schemas.microsoft.com/office/drawing/2014/main" id="{00000000-0008-0000-0000-0000B3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72" name="Text Box 948">
          <a:extLst>
            <a:ext uri="{FF2B5EF4-FFF2-40B4-BE49-F238E27FC236}">
              <a16:creationId xmlns:a16="http://schemas.microsoft.com/office/drawing/2014/main" id="{00000000-0008-0000-0000-0000B4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73" name="Text Box 949">
          <a:extLst>
            <a:ext uri="{FF2B5EF4-FFF2-40B4-BE49-F238E27FC236}">
              <a16:creationId xmlns:a16="http://schemas.microsoft.com/office/drawing/2014/main" id="{00000000-0008-0000-0000-0000B5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74" name="Text Box 950">
          <a:extLst>
            <a:ext uri="{FF2B5EF4-FFF2-40B4-BE49-F238E27FC236}">
              <a16:creationId xmlns:a16="http://schemas.microsoft.com/office/drawing/2014/main" id="{00000000-0008-0000-0000-0000B6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75" name="Text Box 951">
          <a:extLst>
            <a:ext uri="{FF2B5EF4-FFF2-40B4-BE49-F238E27FC236}">
              <a16:creationId xmlns:a16="http://schemas.microsoft.com/office/drawing/2014/main" id="{00000000-0008-0000-0000-0000B7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76" name="Text Box 952">
          <a:extLst>
            <a:ext uri="{FF2B5EF4-FFF2-40B4-BE49-F238E27FC236}">
              <a16:creationId xmlns:a16="http://schemas.microsoft.com/office/drawing/2014/main" id="{00000000-0008-0000-0000-0000B8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77" name="Text Box 953">
          <a:extLst>
            <a:ext uri="{FF2B5EF4-FFF2-40B4-BE49-F238E27FC236}">
              <a16:creationId xmlns:a16="http://schemas.microsoft.com/office/drawing/2014/main" id="{00000000-0008-0000-0000-0000B9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78" name="Text Box 954">
          <a:extLst>
            <a:ext uri="{FF2B5EF4-FFF2-40B4-BE49-F238E27FC236}">
              <a16:creationId xmlns:a16="http://schemas.microsoft.com/office/drawing/2014/main" id="{00000000-0008-0000-0000-0000BA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79" name="Text Box 955">
          <a:extLst>
            <a:ext uri="{FF2B5EF4-FFF2-40B4-BE49-F238E27FC236}">
              <a16:creationId xmlns:a16="http://schemas.microsoft.com/office/drawing/2014/main" id="{00000000-0008-0000-0000-0000BB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80" name="Text Box 956">
          <a:extLst>
            <a:ext uri="{FF2B5EF4-FFF2-40B4-BE49-F238E27FC236}">
              <a16:creationId xmlns:a16="http://schemas.microsoft.com/office/drawing/2014/main" id="{00000000-0008-0000-0000-0000BC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81" name="Text Box 957">
          <a:extLst>
            <a:ext uri="{FF2B5EF4-FFF2-40B4-BE49-F238E27FC236}">
              <a16:creationId xmlns:a16="http://schemas.microsoft.com/office/drawing/2014/main" id="{00000000-0008-0000-0000-0000BD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82" name="Text Box 958">
          <a:extLst>
            <a:ext uri="{FF2B5EF4-FFF2-40B4-BE49-F238E27FC236}">
              <a16:creationId xmlns:a16="http://schemas.microsoft.com/office/drawing/2014/main" id="{00000000-0008-0000-0000-0000BE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83" name="Text Box 959">
          <a:extLst>
            <a:ext uri="{FF2B5EF4-FFF2-40B4-BE49-F238E27FC236}">
              <a16:creationId xmlns:a16="http://schemas.microsoft.com/office/drawing/2014/main" id="{00000000-0008-0000-0000-0000BF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84" name="Text Box 960">
          <a:extLst>
            <a:ext uri="{FF2B5EF4-FFF2-40B4-BE49-F238E27FC236}">
              <a16:creationId xmlns:a16="http://schemas.microsoft.com/office/drawing/2014/main" id="{00000000-0008-0000-0000-0000C0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85" name="Text Box 961">
          <a:extLst>
            <a:ext uri="{FF2B5EF4-FFF2-40B4-BE49-F238E27FC236}">
              <a16:creationId xmlns:a16="http://schemas.microsoft.com/office/drawing/2014/main" id="{00000000-0008-0000-0000-0000C1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86" name="Text Box 962">
          <a:extLst>
            <a:ext uri="{FF2B5EF4-FFF2-40B4-BE49-F238E27FC236}">
              <a16:creationId xmlns:a16="http://schemas.microsoft.com/office/drawing/2014/main" id="{00000000-0008-0000-0000-0000C2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87" name="Text Box 963">
          <a:extLst>
            <a:ext uri="{FF2B5EF4-FFF2-40B4-BE49-F238E27FC236}">
              <a16:creationId xmlns:a16="http://schemas.microsoft.com/office/drawing/2014/main" id="{00000000-0008-0000-0000-0000C3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88" name="Text Box 964">
          <a:extLst>
            <a:ext uri="{FF2B5EF4-FFF2-40B4-BE49-F238E27FC236}">
              <a16:creationId xmlns:a16="http://schemas.microsoft.com/office/drawing/2014/main" id="{00000000-0008-0000-0000-0000C4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89" name="Text Box 965">
          <a:extLst>
            <a:ext uri="{FF2B5EF4-FFF2-40B4-BE49-F238E27FC236}">
              <a16:creationId xmlns:a16="http://schemas.microsoft.com/office/drawing/2014/main" id="{00000000-0008-0000-0000-0000C5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90" name="Text Box 966">
          <a:extLst>
            <a:ext uri="{FF2B5EF4-FFF2-40B4-BE49-F238E27FC236}">
              <a16:creationId xmlns:a16="http://schemas.microsoft.com/office/drawing/2014/main" id="{00000000-0008-0000-0000-0000C6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91" name="Text Box 967">
          <a:extLst>
            <a:ext uri="{FF2B5EF4-FFF2-40B4-BE49-F238E27FC236}">
              <a16:creationId xmlns:a16="http://schemas.microsoft.com/office/drawing/2014/main" id="{00000000-0008-0000-0000-0000C7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92" name="Text Box 968">
          <a:extLst>
            <a:ext uri="{FF2B5EF4-FFF2-40B4-BE49-F238E27FC236}">
              <a16:creationId xmlns:a16="http://schemas.microsoft.com/office/drawing/2014/main" id="{00000000-0008-0000-0000-0000C8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93" name="Text Box 969">
          <a:extLst>
            <a:ext uri="{FF2B5EF4-FFF2-40B4-BE49-F238E27FC236}">
              <a16:creationId xmlns:a16="http://schemas.microsoft.com/office/drawing/2014/main" id="{00000000-0008-0000-0000-0000C9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94" name="Text Box 970">
          <a:extLst>
            <a:ext uri="{FF2B5EF4-FFF2-40B4-BE49-F238E27FC236}">
              <a16:creationId xmlns:a16="http://schemas.microsoft.com/office/drawing/2014/main" id="{00000000-0008-0000-0000-0000CA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1995" name="Text Box 971">
          <a:extLst>
            <a:ext uri="{FF2B5EF4-FFF2-40B4-BE49-F238E27FC236}">
              <a16:creationId xmlns:a16="http://schemas.microsoft.com/office/drawing/2014/main" id="{00000000-0008-0000-0000-0000CB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1996" name="Text Box 972">
          <a:extLst>
            <a:ext uri="{FF2B5EF4-FFF2-40B4-BE49-F238E27FC236}">
              <a16:creationId xmlns:a16="http://schemas.microsoft.com/office/drawing/2014/main" id="{00000000-0008-0000-0000-0000CC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1997" name="Text Box 973">
          <a:extLst>
            <a:ext uri="{FF2B5EF4-FFF2-40B4-BE49-F238E27FC236}">
              <a16:creationId xmlns:a16="http://schemas.microsoft.com/office/drawing/2014/main" id="{00000000-0008-0000-0000-0000CD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1998" name="Text Box 974">
          <a:extLst>
            <a:ext uri="{FF2B5EF4-FFF2-40B4-BE49-F238E27FC236}">
              <a16:creationId xmlns:a16="http://schemas.microsoft.com/office/drawing/2014/main" id="{00000000-0008-0000-0000-0000CE0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1999" name="Text Box 975">
          <a:extLst>
            <a:ext uri="{FF2B5EF4-FFF2-40B4-BE49-F238E27FC236}">
              <a16:creationId xmlns:a16="http://schemas.microsoft.com/office/drawing/2014/main" id="{00000000-0008-0000-0000-0000CF0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2000" name="Text Box 976">
          <a:extLst>
            <a:ext uri="{FF2B5EF4-FFF2-40B4-BE49-F238E27FC236}">
              <a16:creationId xmlns:a16="http://schemas.microsoft.com/office/drawing/2014/main" id="{00000000-0008-0000-0000-0000D00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284220</xdr:colOff>
      <xdr:row>484</xdr:row>
      <xdr:rowOff>0</xdr:rowOff>
    </xdr:to>
    <xdr:sp macro="" textlink="">
      <xdr:nvSpPr>
        <xdr:cNvPr id="2001" name="Text Box 977">
          <a:extLst>
            <a:ext uri="{FF2B5EF4-FFF2-40B4-BE49-F238E27FC236}">
              <a16:creationId xmlns:a16="http://schemas.microsoft.com/office/drawing/2014/main" id="{00000000-0008-0000-0000-0000D10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2002" name="Text Box 978">
          <a:extLst>
            <a:ext uri="{FF2B5EF4-FFF2-40B4-BE49-F238E27FC236}">
              <a16:creationId xmlns:a16="http://schemas.microsoft.com/office/drawing/2014/main" id="{00000000-0008-0000-0000-0000D20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468</xdr:row>
      <xdr:rowOff>201930</xdr:rowOff>
    </xdr:from>
    <xdr:to>
      <xdr:col>18</xdr:col>
      <xdr:colOff>106</xdr:colOff>
      <xdr:row>468</xdr:row>
      <xdr:rowOff>343124</xdr:rowOff>
    </xdr:to>
    <xdr:sp macro="" textlink="">
      <xdr:nvSpPr>
        <xdr:cNvPr id="2003" name="Text Box 979">
          <a:extLst>
            <a:ext uri="{FF2B5EF4-FFF2-40B4-BE49-F238E27FC236}">
              <a16:creationId xmlns:a16="http://schemas.microsoft.com/office/drawing/2014/main" id="{00000000-0008-0000-0000-0000D3070000}"/>
            </a:ext>
          </a:extLst>
        </xdr:cNvPr>
        <xdr:cNvSpPr txBox="1">
          <a:spLocks noChangeArrowheads="1"/>
        </xdr:cNvSpPr>
      </xdr:nvSpPr>
      <xdr:spPr bwMode="auto">
        <a:xfrm>
          <a:off x="9077325" y="132854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490</xdr:row>
      <xdr:rowOff>200025</xdr:rowOff>
    </xdr:from>
    <xdr:to>
      <xdr:col>7</xdr:col>
      <xdr:colOff>419</xdr:colOff>
      <xdr:row>490</xdr:row>
      <xdr:rowOff>333375</xdr:rowOff>
    </xdr:to>
    <xdr:sp macro="" textlink="">
      <xdr:nvSpPr>
        <xdr:cNvPr id="2004" name="Text Box 980">
          <a:extLst>
            <a:ext uri="{FF2B5EF4-FFF2-40B4-BE49-F238E27FC236}">
              <a16:creationId xmlns:a16="http://schemas.microsoft.com/office/drawing/2014/main" id="{00000000-0008-0000-0000-0000D4070000}"/>
            </a:ext>
          </a:extLst>
        </xdr:cNvPr>
        <xdr:cNvSpPr txBox="1">
          <a:spLocks noChangeArrowheads="1"/>
        </xdr:cNvSpPr>
      </xdr:nvSpPr>
      <xdr:spPr bwMode="auto">
        <a:xfrm>
          <a:off x="5648325" y="139103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490</xdr:row>
      <xdr:rowOff>201930</xdr:rowOff>
    </xdr:from>
    <xdr:to>
      <xdr:col>11</xdr:col>
      <xdr:colOff>265098</xdr:colOff>
      <xdr:row>490</xdr:row>
      <xdr:rowOff>345538</xdr:rowOff>
    </xdr:to>
    <xdr:sp macro="" textlink="">
      <xdr:nvSpPr>
        <xdr:cNvPr id="2005" name="Text Box 981">
          <a:extLst>
            <a:ext uri="{FF2B5EF4-FFF2-40B4-BE49-F238E27FC236}">
              <a16:creationId xmlns:a16="http://schemas.microsoft.com/office/drawing/2014/main" id="{00000000-0008-0000-0000-0000D5070000}"/>
            </a:ext>
          </a:extLst>
        </xdr:cNvPr>
        <xdr:cNvSpPr txBox="1">
          <a:spLocks noChangeArrowheads="1"/>
        </xdr:cNvSpPr>
      </xdr:nvSpPr>
      <xdr:spPr bwMode="auto">
        <a:xfrm>
          <a:off x="7277100" y="139112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490</xdr:row>
      <xdr:rowOff>200025</xdr:rowOff>
    </xdr:from>
    <xdr:to>
      <xdr:col>16</xdr:col>
      <xdr:colOff>282340</xdr:colOff>
      <xdr:row>490</xdr:row>
      <xdr:rowOff>335655</xdr:rowOff>
    </xdr:to>
    <xdr:sp macro="" textlink="">
      <xdr:nvSpPr>
        <xdr:cNvPr id="2006" name="Text Box 982">
          <a:extLst>
            <a:ext uri="{FF2B5EF4-FFF2-40B4-BE49-F238E27FC236}">
              <a16:creationId xmlns:a16="http://schemas.microsoft.com/office/drawing/2014/main" id="{00000000-0008-0000-0000-0000D6070000}"/>
            </a:ext>
          </a:extLst>
        </xdr:cNvPr>
        <xdr:cNvSpPr txBox="1">
          <a:spLocks noChangeArrowheads="1"/>
        </xdr:cNvSpPr>
      </xdr:nvSpPr>
      <xdr:spPr bwMode="auto">
        <a:xfrm>
          <a:off x="8763000" y="139103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490</xdr:row>
      <xdr:rowOff>200025</xdr:rowOff>
    </xdr:from>
    <xdr:to>
      <xdr:col>22</xdr:col>
      <xdr:colOff>284220</xdr:colOff>
      <xdr:row>490</xdr:row>
      <xdr:rowOff>335655</xdr:rowOff>
    </xdr:to>
    <xdr:sp macro="" textlink="">
      <xdr:nvSpPr>
        <xdr:cNvPr id="2007" name="Text Box 983">
          <a:extLst>
            <a:ext uri="{FF2B5EF4-FFF2-40B4-BE49-F238E27FC236}">
              <a16:creationId xmlns:a16="http://schemas.microsoft.com/office/drawing/2014/main" id="{00000000-0008-0000-0000-0000D7070000}"/>
            </a:ext>
          </a:extLst>
        </xdr:cNvPr>
        <xdr:cNvSpPr txBox="1">
          <a:spLocks noChangeArrowheads="1"/>
        </xdr:cNvSpPr>
      </xdr:nvSpPr>
      <xdr:spPr bwMode="auto">
        <a:xfrm>
          <a:off x="10544175" y="139103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490</xdr:row>
      <xdr:rowOff>219075</xdr:rowOff>
    </xdr:from>
    <xdr:to>
      <xdr:col>7</xdr:col>
      <xdr:colOff>334137</xdr:colOff>
      <xdr:row>490</xdr:row>
      <xdr:rowOff>352425</xdr:rowOff>
    </xdr:to>
    <xdr:sp macro="" textlink="">
      <xdr:nvSpPr>
        <xdr:cNvPr id="2008" name="Text Box 984">
          <a:extLst>
            <a:ext uri="{FF2B5EF4-FFF2-40B4-BE49-F238E27FC236}">
              <a16:creationId xmlns:a16="http://schemas.microsoft.com/office/drawing/2014/main" id="{00000000-0008-0000-0000-0000D8070000}"/>
            </a:ext>
          </a:extLst>
        </xdr:cNvPr>
        <xdr:cNvSpPr txBox="1">
          <a:spLocks noChangeArrowheads="1"/>
        </xdr:cNvSpPr>
      </xdr:nvSpPr>
      <xdr:spPr bwMode="auto">
        <a:xfrm>
          <a:off x="5981700" y="139122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490</xdr:row>
      <xdr:rowOff>201930</xdr:rowOff>
    </xdr:from>
    <xdr:to>
      <xdr:col>18</xdr:col>
      <xdr:colOff>106</xdr:colOff>
      <xdr:row>490</xdr:row>
      <xdr:rowOff>343124</xdr:rowOff>
    </xdr:to>
    <xdr:sp macro="" textlink="">
      <xdr:nvSpPr>
        <xdr:cNvPr id="2009" name="Text Box 985">
          <a:extLst>
            <a:ext uri="{FF2B5EF4-FFF2-40B4-BE49-F238E27FC236}">
              <a16:creationId xmlns:a16="http://schemas.microsoft.com/office/drawing/2014/main" id="{00000000-0008-0000-0000-0000D9070000}"/>
            </a:ext>
          </a:extLst>
        </xdr:cNvPr>
        <xdr:cNvSpPr txBox="1">
          <a:spLocks noChangeArrowheads="1"/>
        </xdr:cNvSpPr>
      </xdr:nvSpPr>
      <xdr:spPr bwMode="auto">
        <a:xfrm>
          <a:off x="9077325" y="139112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512</xdr:row>
      <xdr:rowOff>200025</xdr:rowOff>
    </xdr:from>
    <xdr:to>
      <xdr:col>7</xdr:col>
      <xdr:colOff>419</xdr:colOff>
      <xdr:row>512</xdr:row>
      <xdr:rowOff>333375</xdr:rowOff>
    </xdr:to>
    <xdr:sp macro="" textlink="">
      <xdr:nvSpPr>
        <xdr:cNvPr id="2010" name="Text Box 986">
          <a:extLst>
            <a:ext uri="{FF2B5EF4-FFF2-40B4-BE49-F238E27FC236}">
              <a16:creationId xmlns:a16="http://schemas.microsoft.com/office/drawing/2014/main" id="{00000000-0008-0000-0000-0000DA070000}"/>
            </a:ext>
          </a:extLst>
        </xdr:cNvPr>
        <xdr:cNvSpPr txBox="1">
          <a:spLocks noChangeArrowheads="1"/>
        </xdr:cNvSpPr>
      </xdr:nvSpPr>
      <xdr:spPr bwMode="auto">
        <a:xfrm>
          <a:off x="5648325" y="145361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512</xdr:row>
      <xdr:rowOff>201930</xdr:rowOff>
    </xdr:from>
    <xdr:to>
      <xdr:col>11</xdr:col>
      <xdr:colOff>265098</xdr:colOff>
      <xdr:row>512</xdr:row>
      <xdr:rowOff>345538</xdr:rowOff>
    </xdr:to>
    <xdr:sp macro="" textlink="">
      <xdr:nvSpPr>
        <xdr:cNvPr id="2011" name="Text Box 987">
          <a:extLst>
            <a:ext uri="{FF2B5EF4-FFF2-40B4-BE49-F238E27FC236}">
              <a16:creationId xmlns:a16="http://schemas.microsoft.com/office/drawing/2014/main" id="{00000000-0008-0000-0000-0000DB070000}"/>
            </a:ext>
          </a:extLst>
        </xdr:cNvPr>
        <xdr:cNvSpPr txBox="1">
          <a:spLocks noChangeArrowheads="1"/>
        </xdr:cNvSpPr>
      </xdr:nvSpPr>
      <xdr:spPr bwMode="auto">
        <a:xfrm>
          <a:off x="7277100" y="145370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512</xdr:row>
      <xdr:rowOff>200025</xdr:rowOff>
    </xdr:from>
    <xdr:to>
      <xdr:col>16</xdr:col>
      <xdr:colOff>282340</xdr:colOff>
      <xdr:row>512</xdr:row>
      <xdr:rowOff>335655</xdr:rowOff>
    </xdr:to>
    <xdr:sp macro="" textlink="">
      <xdr:nvSpPr>
        <xdr:cNvPr id="2012" name="Text Box 988">
          <a:extLst>
            <a:ext uri="{FF2B5EF4-FFF2-40B4-BE49-F238E27FC236}">
              <a16:creationId xmlns:a16="http://schemas.microsoft.com/office/drawing/2014/main" id="{00000000-0008-0000-0000-0000DC070000}"/>
            </a:ext>
          </a:extLst>
        </xdr:cNvPr>
        <xdr:cNvSpPr txBox="1">
          <a:spLocks noChangeArrowheads="1"/>
        </xdr:cNvSpPr>
      </xdr:nvSpPr>
      <xdr:spPr bwMode="auto">
        <a:xfrm>
          <a:off x="8763000" y="145361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512</xdr:row>
      <xdr:rowOff>200025</xdr:rowOff>
    </xdr:from>
    <xdr:to>
      <xdr:col>22</xdr:col>
      <xdr:colOff>284220</xdr:colOff>
      <xdr:row>512</xdr:row>
      <xdr:rowOff>335655</xdr:rowOff>
    </xdr:to>
    <xdr:sp macro="" textlink="">
      <xdr:nvSpPr>
        <xdr:cNvPr id="2013" name="Text Box 989">
          <a:extLst>
            <a:ext uri="{FF2B5EF4-FFF2-40B4-BE49-F238E27FC236}">
              <a16:creationId xmlns:a16="http://schemas.microsoft.com/office/drawing/2014/main" id="{00000000-0008-0000-0000-0000DD070000}"/>
            </a:ext>
          </a:extLst>
        </xdr:cNvPr>
        <xdr:cNvSpPr txBox="1">
          <a:spLocks noChangeArrowheads="1"/>
        </xdr:cNvSpPr>
      </xdr:nvSpPr>
      <xdr:spPr bwMode="auto">
        <a:xfrm>
          <a:off x="10544175" y="145361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512</xdr:row>
      <xdr:rowOff>219075</xdr:rowOff>
    </xdr:from>
    <xdr:to>
      <xdr:col>7</xdr:col>
      <xdr:colOff>334137</xdr:colOff>
      <xdr:row>512</xdr:row>
      <xdr:rowOff>352425</xdr:rowOff>
    </xdr:to>
    <xdr:sp macro="" textlink="">
      <xdr:nvSpPr>
        <xdr:cNvPr id="2014" name="Text Box 990">
          <a:extLst>
            <a:ext uri="{FF2B5EF4-FFF2-40B4-BE49-F238E27FC236}">
              <a16:creationId xmlns:a16="http://schemas.microsoft.com/office/drawing/2014/main" id="{00000000-0008-0000-0000-0000DE070000}"/>
            </a:ext>
          </a:extLst>
        </xdr:cNvPr>
        <xdr:cNvSpPr txBox="1">
          <a:spLocks noChangeArrowheads="1"/>
        </xdr:cNvSpPr>
      </xdr:nvSpPr>
      <xdr:spPr bwMode="auto">
        <a:xfrm>
          <a:off x="5981700" y="145380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512</xdr:row>
      <xdr:rowOff>201930</xdr:rowOff>
    </xdr:from>
    <xdr:to>
      <xdr:col>18</xdr:col>
      <xdr:colOff>106</xdr:colOff>
      <xdr:row>512</xdr:row>
      <xdr:rowOff>343124</xdr:rowOff>
    </xdr:to>
    <xdr:sp macro="" textlink="">
      <xdr:nvSpPr>
        <xdr:cNvPr id="2015" name="Text Box 991">
          <a:extLst>
            <a:ext uri="{FF2B5EF4-FFF2-40B4-BE49-F238E27FC236}">
              <a16:creationId xmlns:a16="http://schemas.microsoft.com/office/drawing/2014/main" id="{00000000-0008-0000-0000-0000DF070000}"/>
            </a:ext>
          </a:extLst>
        </xdr:cNvPr>
        <xdr:cNvSpPr txBox="1">
          <a:spLocks noChangeArrowheads="1"/>
        </xdr:cNvSpPr>
      </xdr:nvSpPr>
      <xdr:spPr bwMode="auto">
        <a:xfrm>
          <a:off x="9077325" y="145370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534</xdr:row>
      <xdr:rowOff>200025</xdr:rowOff>
    </xdr:from>
    <xdr:to>
      <xdr:col>7</xdr:col>
      <xdr:colOff>419</xdr:colOff>
      <xdr:row>534</xdr:row>
      <xdr:rowOff>333375</xdr:rowOff>
    </xdr:to>
    <xdr:sp macro="" textlink="">
      <xdr:nvSpPr>
        <xdr:cNvPr id="2016" name="Text Box 992">
          <a:extLst>
            <a:ext uri="{FF2B5EF4-FFF2-40B4-BE49-F238E27FC236}">
              <a16:creationId xmlns:a16="http://schemas.microsoft.com/office/drawing/2014/main" id="{00000000-0008-0000-0000-0000E0070000}"/>
            </a:ext>
          </a:extLst>
        </xdr:cNvPr>
        <xdr:cNvSpPr txBox="1">
          <a:spLocks noChangeArrowheads="1"/>
        </xdr:cNvSpPr>
      </xdr:nvSpPr>
      <xdr:spPr bwMode="auto">
        <a:xfrm>
          <a:off x="5648325" y="151618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534</xdr:row>
      <xdr:rowOff>201930</xdr:rowOff>
    </xdr:from>
    <xdr:to>
      <xdr:col>11</xdr:col>
      <xdr:colOff>265098</xdr:colOff>
      <xdr:row>534</xdr:row>
      <xdr:rowOff>345538</xdr:rowOff>
    </xdr:to>
    <xdr:sp macro="" textlink="">
      <xdr:nvSpPr>
        <xdr:cNvPr id="2017" name="Text Box 993">
          <a:extLst>
            <a:ext uri="{FF2B5EF4-FFF2-40B4-BE49-F238E27FC236}">
              <a16:creationId xmlns:a16="http://schemas.microsoft.com/office/drawing/2014/main" id="{00000000-0008-0000-0000-0000E1070000}"/>
            </a:ext>
          </a:extLst>
        </xdr:cNvPr>
        <xdr:cNvSpPr txBox="1">
          <a:spLocks noChangeArrowheads="1"/>
        </xdr:cNvSpPr>
      </xdr:nvSpPr>
      <xdr:spPr bwMode="auto">
        <a:xfrm>
          <a:off x="7277100" y="151628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534</xdr:row>
      <xdr:rowOff>200025</xdr:rowOff>
    </xdr:from>
    <xdr:to>
      <xdr:col>16</xdr:col>
      <xdr:colOff>282340</xdr:colOff>
      <xdr:row>534</xdr:row>
      <xdr:rowOff>335655</xdr:rowOff>
    </xdr:to>
    <xdr:sp macro="" textlink="">
      <xdr:nvSpPr>
        <xdr:cNvPr id="2018" name="Text Box 994">
          <a:extLst>
            <a:ext uri="{FF2B5EF4-FFF2-40B4-BE49-F238E27FC236}">
              <a16:creationId xmlns:a16="http://schemas.microsoft.com/office/drawing/2014/main" id="{00000000-0008-0000-0000-0000E2070000}"/>
            </a:ext>
          </a:extLst>
        </xdr:cNvPr>
        <xdr:cNvSpPr txBox="1">
          <a:spLocks noChangeArrowheads="1"/>
        </xdr:cNvSpPr>
      </xdr:nvSpPr>
      <xdr:spPr bwMode="auto">
        <a:xfrm>
          <a:off x="8763000" y="151618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534</xdr:row>
      <xdr:rowOff>200025</xdr:rowOff>
    </xdr:from>
    <xdr:to>
      <xdr:col>22</xdr:col>
      <xdr:colOff>284220</xdr:colOff>
      <xdr:row>534</xdr:row>
      <xdr:rowOff>335655</xdr:rowOff>
    </xdr:to>
    <xdr:sp macro="" textlink="">
      <xdr:nvSpPr>
        <xdr:cNvPr id="2019" name="Text Box 995">
          <a:extLst>
            <a:ext uri="{FF2B5EF4-FFF2-40B4-BE49-F238E27FC236}">
              <a16:creationId xmlns:a16="http://schemas.microsoft.com/office/drawing/2014/main" id="{00000000-0008-0000-0000-0000E3070000}"/>
            </a:ext>
          </a:extLst>
        </xdr:cNvPr>
        <xdr:cNvSpPr txBox="1">
          <a:spLocks noChangeArrowheads="1"/>
        </xdr:cNvSpPr>
      </xdr:nvSpPr>
      <xdr:spPr bwMode="auto">
        <a:xfrm>
          <a:off x="10544175" y="151618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534</xdr:row>
      <xdr:rowOff>219075</xdr:rowOff>
    </xdr:from>
    <xdr:to>
      <xdr:col>7</xdr:col>
      <xdr:colOff>334137</xdr:colOff>
      <xdr:row>534</xdr:row>
      <xdr:rowOff>352425</xdr:rowOff>
    </xdr:to>
    <xdr:sp macro="" textlink="">
      <xdr:nvSpPr>
        <xdr:cNvPr id="2020" name="Text Box 996">
          <a:extLst>
            <a:ext uri="{FF2B5EF4-FFF2-40B4-BE49-F238E27FC236}">
              <a16:creationId xmlns:a16="http://schemas.microsoft.com/office/drawing/2014/main" id="{00000000-0008-0000-0000-0000E4070000}"/>
            </a:ext>
          </a:extLst>
        </xdr:cNvPr>
        <xdr:cNvSpPr txBox="1">
          <a:spLocks noChangeArrowheads="1"/>
        </xdr:cNvSpPr>
      </xdr:nvSpPr>
      <xdr:spPr bwMode="auto">
        <a:xfrm>
          <a:off x="5981700" y="151638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534</xdr:row>
      <xdr:rowOff>201930</xdr:rowOff>
    </xdr:from>
    <xdr:to>
      <xdr:col>18</xdr:col>
      <xdr:colOff>106</xdr:colOff>
      <xdr:row>534</xdr:row>
      <xdr:rowOff>343124</xdr:rowOff>
    </xdr:to>
    <xdr:sp macro="" textlink="">
      <xdr:nvSpPr>
        <xdr:cNvPr id="2021" name="Text Box 997">
          <a:extLst>
            <a:ext uri="{FF2B5EF4-FFF2-40B4-BE49-F238E27FC236}">
              <a16:creationId xmlns:a16="http://schemas.microsoft.com/office/drawing/2014/main" id="{00000000-0008-0000-0000-0000E5070000}"/>
            </a:ext>
          </a:extLst>
        </xdr:cNvPr>
        <xdr:cNvSpPr txBox="1">
          <a:spLocks noChangeArrowheads="1"/>
        </xdr:cNvSpPr>
      </xdr:nvSpPr>
      <xdr:spPr bwMode="auto">
        <a:xfrm>
          <a:off x="9077325" y="151628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556</xdr:row>
      <xdr:rowOff>200025</xdr:rowOff>
    </xdr:from>
    <xdr:to>
      <xdr:col>7</xdr:col>
      <xdr:colOff>419</xdr:colOff>
      <xdr:row>556</xdr:row>
      <xdr:rowOff>333375</xdr:rowOff>
    </xdr:to>
    <xdr:sp macro="" textlink="">
      <xdr:nvSpPr>
        <xdr:cNvPr id="2022" name="Text Box 998">
          <a:extLst>
            <a:ext uri="{FF2B5EF4-FFF2-40B4-BE49-F238E27FC236}">
              <a16:creationId xmlns:a16="http://schemas.microsoft.com/office/drawing/2014/main" id="{00000000-0008-0000-0000-0000E6070000}"/>
            </a:ext>
          </a:extLst>
        </xdr:cNvPr>
        <xdr:cNvSpPr txBox="1">
          <a:spLocks noChangeArrowheads="1"/>
        </xdr:cNvSpPr>
      </xdr:nvSpPr>
      <xdr:spPr bwMode="auto">
        <a:xfrm>
          <a:off x="5648325" y="157876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556</xdr:row>
      <xdr:rowOff>201930</xdr:rowOff>
    </xdr:from>
    <xdr:to>
      <xdr:col>11</xdr:col>
      <xdr:colOff>265098</xdr:colOff>
      <xdr:row>556</xdr:row>
      <xdr:rowOff>345538</xdr:rowOff>
    </xdr:to>
    <xdr:sp macro="" textlink="">
      <xdr:nvSpPr>
        <xdr:cNvPr id="2023" name="Text Box 999">
          <a:extLst>
            <a:ext uri="{FF2B5EF4-FFF2-40B4-BE49-F238E27FC236}">
              <a16:creationId xmlns:a16="http://schemas.microsoft.com/office/drawing/2014/main" id="{00000000-0008-0000-0000-0000E7070000}"/>
            </a:ext>
          </a:extLst>
        </xdr:cNvPr>
        <xdr:cNvSpPr txBox="1">
          <a:spLocks noChangeArrowheads="1"/>
        </xdr:cNvSpPr>
      </xdr:nvSpPr>
      <xdr:spPr bwMode="auto">
        <a:xfrm>
          <a:off x="7277100" y="157886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556</xdr:row>
      <xdr:rowOff>200025</xdr:rowOff>
    </xdr:from>
    <xdr:to>
      <xdr:col>16</xdr:col>
      <xdr:colOff>282340</xdr:colOff>
      <xdr:row>556</xdr:row>
      <xdr:rowOff>335655</xdr:rowOff>
    </xdr:to>
    <xdr:sp macro="" textlink="">
      <xdr:nvSpPr>
        <xdr:cNvPr id="2024" name="Text Box 1000">
          <a:extLst>
            <a:ext uri="{FF2B5EF4-FFF2-40B4-BE49-F238E27FC236}">
              <a16:creationId xmlns:a16="http://schemas.microsoft.com/office/drawing/2014/main" id="{00000000-0008-0000-0000-0000E8070000}"/>
            </a:ext>
          </a:extLst>
        </xdr:cNvPr>
        <xdr:cNvSpPr txBox="1">
          <a:spLocks noChangeArrowheads="1"/>
        </xdr:cNvSpPr>
      </xdr:nvSpPr>
      <xdr:spPr bwMode="auto">
        <a:xfrm>
          <a:off x="8763000" y="157876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556</xdr:row>
      <xdr:rowOff>200025</xdr:rowOff>
    </xdr:from>
    <xdr:to>
      <xdr:col>22</xdr:col>
      <xdr:colOff>284220</xdr:colOff>
      <xdr:row>556</xdr:row>
      <xdr:rowOff>335655</xdr:rowOff>
    </xdr:to>
    <xdr:sp macro="" textlink="">
      <xdr:nvSpPr>
        <xdr:cNvPr id="2025" name="Text Box 1001">
          <a:extLst>
            <a:ext uri="{FF2B5EF4-FFF2-40B4-BE49-F238E27FC236}">
              <a16:creationId xmlns:a16="http://schemas.microsoft.com/office/drawing/2014/main" id="{00000000-0008-0000-0000-0000E9070000}"/>
            </a:ext>
          </a:extLst>
        </xdr:cNvPr>
        <xdr:cNvSpPr txBox="1">
          <a:spLocks noChangeArrowheads="1"/>
        </xdr:cNvSpPr>
      </xdr:nvSpPr>
      <xdr:spPr bwMode="auto">
        <a:xfrm>
          <a:off x="10544175" y="157876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556</xdr:row>
      <xdr:rowOff>219075</xdr:rowOff>
    </xdr:from>
    <xdr:to>
      <xdr:col>7</xdr:col>
      <xdr:colOff>334137</xdr:colOff>
      <xdr:row>556</xdr:row>
      <xdr:rowOff>352425</xdr:rowOff>
    </xdr:to>
    <xdr:sp macro="" textlink="">
      <xdr:nvSpPr>
        <xdr:cNvPr id="2026" name="Text Box 1002">
          <a:extLst>
            <a:ext uri="{FF2B5EF4-FFF2-40B4-BE49-F238E27FC236}">
              <a16:creationId xmlns:a16="http://schemas.microsoft.com/office/drawing/2014/main" id="{00000000-0008-0000-0000-0000EA070000}"/>
            </a:ext>
          </a:extLst>
        </xdr:cNvPr>
        <xdr:cNvSpPr txBox="1">
          <a:spLocks noChangeArrowheads="1"/>
        </xdr:cNvSpPr>
      </xdr:nvSpPr>
      <xdr:spPr bwMode="auto">
        <a:xfrm>
          <a:off x="5981700" y="157895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556</xdr:row>
      <xdr:rowOff>201930</xdr:rowOff>
    </xdr:from>
    <xdr:to>
      <xdr:col>18</xdr:col>
      <xdr:colOff>106</xdr:colOff>
      <xdr:row>556</xdr:row>
      <xdr:rowOff>343124</xdr:rowOff>
    </xdr:to>
    <xdr:sp macro="" textlink="">
      <xdr:nvSpPr>
        <xdr:cNvPr id="2027" name="Text Box 1003">
          <a:extLst>
            <a:ext uri="{FF2B5EF4-FFF2-40B4-BE49-F238E27FC236}">
              <a16:creationId xmlns:a16="http://schemas.microsoft.com/office/drawing/2014/main" id="{00000000-0008-0000-0000-0000EB070000}"/>
            </a:ext>
          </a:extLst>
        </xdr:cNvPr>
        <xdr:cNvSpPr txBox="1">
          <a:spLocks noChangeArrowheads="1"/>
        </xdr:cNvSpPr>
      </xdr:nvSpPr>
      <xdr:spPr bwMode="auto">
        <a:xfrm>
          <a:off x="9077325" y="157886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578</xdr:row>
      <xdr:rowOff>200025</xdr:rowOff>
    </xdr:from>
    <xdr:to>
      <xdr:col>7</xdr:col>
      <xdr:colOff>419</xdr:colOff>
      <xdr:row>578</xdr:row>
      <xdr:rowOff>333375</xdr:rowOff>
    </xdr:to>
    <xdr:sp macro="" textlink="">
      <xdr:nvSpPr>
        <xdr:cNvPr id="2028" name="Text Box 1004">
          <a:extLst>
            <a:ext uri="{FF2B5EF4-FFF2-40B4-BE49-F238E27FC236}">
              <a16:creationId xmlns:a16="http://schemas.microsoft.com/office/drawing/2014/main" id="{00000000-0008-0000-0000-0000EC070000}"/>
            </a:ext>
          </a:extLst>
        </xdr:cNvPr>
        <xdr:cNvSpPr txBox="1">
          <a:spLocks noChangeArrowheads="1"/>
        </xdr:cNvSpPr>
      </xdr:nvSpPr>
      <xdr:spPr bwMode="auto">
        <a:xfrm>
          <a:off x="5648325" y="164134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578</xdr:row>
      <xdr:rowOff>201930</xdr:rowOff>
    </xdr:from>
    <xdr:to>
      <xdr:col>11</xdr:col>
      <xdr:colOff>265098</xdr:colOff>
      <xdr:row>578</xdr:row>
      <xdr:rowOff>345538</xdr:rowOff>
    </xdr:to>
    <xdr:sp macro="" textlink="">
      <xdr:nvSpPr>
        <xdr:cNvPr id="2029" name="Text Box 1005">
          <a:extLst>
            <a:ext uri="{FF2B5EF4-FFF2-40B4-BE49-F238E27FC236}">
              <a16:creationId xmlns:a16="http://schemas.microsoft.com/office/drawing/2014/main" id="{00000000-0008-0000-0000-0000ED070000}"/>
            </a:ext>
          </a:extLst>
        </xdr:cNvPr>
        <xdr:cNvSpPr txBox="1">
          <a:spLocks noChangeArrowheads="1"/>
        </xdr:cNvSpPr>
      </xdr:nvSpPr>
      <xdr:spPr bwMode="auto">
        <a:xfrm>
          <a:off x="7277100" y="164144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578</xdr:row>
      <xdr:rowOff>200025</xdr:rowOff>
    </xdr:from>
    <xdr:to>
      <xdr:col>16</xdr:col>
      <xdr:colOff>282340</xdr:colOff>
      <xdr:row>578</xdr:row>
      <xdr:rowOff>335655</xdr:rowOff>
    </xdr:to>
    <xdr:sp macro="" textlink="">
      <xdr:nvSpPr>
        <xdr:cNvPr id="2030" name="Text Box 1006">
          <a:extLst>
            <a:ext uri="{FF2B5EF4-FFF2-40B4-BE49-F238E27FC236}">
              <a16:creationId xmlns:a16="http://schemas.microsoft.com/office/drawing/2014/main" id="{00000000-0008-0000-0000-0000EE070000}"/>
            </a:ext>
          </a:extLst>
        </xdr:cNvPr>
        <xdr:cNvSpPr txBox="1">
          <a:spLocks noChangeArrowheads="1"/>
        </xdr:cNvSpPr>
      </xdr:nvSpPr>
      <xdr:spPr bwMode="auto">
        <a:xfrm>
          <a:off x="8763000" y="164134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578</xdr:row>
      <xdr:rowOff>200025</xdr:rowOff>
    </xdr:from>
    <xdr:to>
      <xdr:col>22</xdr:col>
      <xdr:colOff>284220</xdr:colOff>
      <xdr:row>578</xdr:row>
      <xdr:rowOff>335655</xdr:rowOff>
    </xdr:to>
    <xdr:sp macro="" textlink="">
      <xdr:nvSpPr>
        <xdr:cNvPr id="2031" name="Text Box 1007">
          <a:extLst>
            <a:ext uri="{FF2B5EF4-FFF2-40B4-BE49-F238E27FC236}">
              <a16:creationId xmlns:a16="http://schemas.microsoft.com/office/drawing/2014/main" id="{00000000-0008-0000-0000-0000EF070000}"/>
            </a:ext>
          </a:extLst>
        </xdr:cNvPr>
        <xdr:cNvSpPr txBox="1">
          <a:spLocks noChangeArrowheads="1"/>
        </xdr:cNvSpPr>
      </xdr:nvSpPr>
      <xdr:spPr bwMode="auto">
        <a:xfrm>
          <a:off x="10544175" y="164134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578</xdr:row>
      <xdr:rowOff>219075</xdr:rowOff>
    </xdr:from>
    <xdr:to>
      <xdr:col>7</xdr:col>
      <xdr:colOff>334137</xdr:colOff>
      <xdr:row>578</xdr:row>
      <xdr:rowOff>352425</xdr:rowOff>
    </xdr:to>
    <xdr:sp macro="" textlink="">
      <xdr:nvSpPr>
        <xdr:cNvPr id="2032" name="Text Box 1008">
          <a:extLst>
            <a:ext uri="{FF2B5EF4-FFF2-40B4-BE49-F238E27FC236}">
              <a16:creationId xmlns:a16="http://schemas.microsoft.com/office/drawing/2014/main" id="{00000000-0008-0000-0000-0000F0070000}"/>
            </a:ext>
          </a:extLst>
        </xdr:cNvPr>
        <xdr:cNvSpPr txBox="1">
          <a:spLocks noChangeArrowheads="1"/>
        </xdr:cNvSpPr>
      </xdr:nvSpPr>
      <xdr:spPr bwMode="auto">
        <a:xfrm>
          <a:off x="5981700" y="164153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578</xdr:row>
      <xdr:rowOff>201930</xdr:rowOff>
    </xdr:from>
    <xdr:to>
      <xdr:col>18</xdr:col>
      <xdr:colOff>106</xdr:colOff>
      <xdr:row>578</xdr:row>
      <xdr:rowOff>343124</xdr:rowOff>
    </xdr:to>
    <xdr:sp macro="" textlink="">
      <xdr:nvSpPr>
        <xdr:cNvPr id="2033" name="Text Box 1009">
          <a:extLst>
            <a:ext uri="{FF2B5EF4-FFF2-40B4-BE49-F238E27FC236}">
              <a16:creationId xmlns:a16="http://schemas.microsoft.com/office/drawing/2014/main" id="{00000000-0008-0000-0000-0000F1070000}"/>
            </a:ext>
          </a:extLst>
        </xdr:cNvPr>
        <xdr:cNvSpPr txBox="1">
          <a:spLocks noChangeArrowheads="1"/>
        </xdr:cNvSpPr>
      </xdr:nvSpPr>
      <xdr:spPr bwMode="auto">
        <a:xfrm>
          <a:off x="9077325" y="164144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600</xdr:row>
      <xdr:rowOff>200025</xdr:rowOff>
    </xdr:from>
    <xdr:to>
      <xdr:col>7</xdr:col>
      <xdr:colOff>419</xdr:colOff>
      <xdr:row>600</xdr:row>
      <xdr:rowOff>333375</xdr:rowOff>
    </xdr:to>
    <xdr:sp macro="" textlink="">
      <xdr:nvSpPr>
        <xdr:cNvPr id="2034" name="Text Box 1010">
          <a:extLst>
            <a:ext uri="{FF2B5EF4-FFF2-40B4-BE49-F238E27FC236}">
              <a16:creationId xmlns:a16="http://schemas.microsoft.com/office/drawing/2014/main" id="{00000000-0008-0000-0000-0000F2070000}"/>
            </a:ext>
          </a:extLst>
        </xdr:cNvPr>
        <xdr:cNvSpPr txBox="1">
          <a:spLocks noChangeArrowheads="1"/>
        </xdr:cNvSpPr>
      </xdr:nvSpPr>
      <xdr:spPr bwMode="auto">
        <a:xfrm>
          <a:off x="5648325" y="170392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600</xdr:row>
      <xdr:rowOff>201930</xdr:rowOff>
    </xdr:from>
    <xdr:to>
      <xdr:col>11</xdr:col>
      <xdr:colOff>265098</xdr:colOff>
      <xdr:row>600</xdr:row>
      <xdr:rowOff>345538</xdr:rowOff>
    </xdr:to>
    <xdr:sp macro="" textlink="">
      <xdr:nvSpPr>
        <xdr:cNvPr id="2035" name="Text Box 1011">
          <a:extLst>
            <a:ext uri="{FF2B5EF4-FFF2-40B4-BE49-F238E27FC236}">
              <a16:creationId xmlns:a16="http://schemas.microsoft.com/office/drawing/2014/main" id="{00000000-0008-0000-0000-0000F3070000}"/>
            </a:ext>
          </a:extLst>
        </xdr:cNvPr>
        <xdr:cNvSpPr txBox="1">
          <a:spLocks noChangeArrowheads="1"/>
        </xdr:cNvSpPr>
      </xdr:nvSpPr>
      <xdr:spPr bwMode="auto">
        <a:xfrm>
          <a:off x="7277100" y="170402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600</xdr:row>
      <xdr:rowOff>200025</xdr:rowOff>
    </xdr:from>
    <xdr:to>
      <xdr:col>16</xdr:col>
      <xdr:colOff>282340</xdr:colOff>
      <xdr:row>600</xdr:row>
      <xdr:rowOff>335655</xdr:rowOff>
    </xdr:to>
    <xdr:sp macro="" textlink="">
      <xdr:nvSpPr>
        <xdr:cNvPr id="2036" name="Text Box 1012">
          <a:extLst>
            <a:ext uri="{FF2B5EF4-FFF2-40B4-BE49-F238E27FC236}">
              <a16:creationId xmlns:a16="http://schemas.microsoft.com/office/drawing/2014/main" id="{00000000-0008-0000-0000-0000F4070000}"/>
            </a:ext>
          </a:extLst>
        </xdr:cNvPr>
        <xdr:cNvSpPr txBox="1">
          <a:spLocks noChangeArrowheads="1"/>
        </xdr:cNvSpPr>
      </xdr:nvSpPr>
      <xdr:spPr bwMode="auto">
        <a:xfrm>
          <a:off x="8763000" y="170392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600</xdr:row>
      <xdr:rowOff>200025</xdr:rowOff>
    </xdr:from>
    <xdr:to>
      <xdr:col>22</xdr:col>
      <xdr:colOff>284220</xdr:colOff>
      <xdr:row>600</xdr:row>
      <xdr:rowOff>335655</xdr:rowOff>
    </xdr:to>
    <xdr:sp macro="" textlink="">
      <xdr:nvSpPr>
        <xdr:cNvPr id="2037" name="Text Box 1013">
          <a:extLst>
            <a:ext uri="{FF2B5EF4-FFF2-40B4-BE49-F238E27FC236}">
              <a16:creationId xmlns:a16="http://schemas.microsoft.com/office/drawing/2014/main" id="{00000000-0008-0000-0000-0000F5070000}"/>
            </a:ext>
          </a:extLst>
        </xdr:cNvPr>
        <xdr:cNvSpPr txBox="1">
          <a:spLocks noChangeArrowheads="1"/>
        </xdr:cNvSpPr>
      </xdr:nvSpPr>
      <xdr:spPr bwMode="auto">
        <a:xfrm>
          <a:off x="10544175" y="170392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600</xdr:row>
      <xdr:rowOff>219075</xdr:rowOff>
    </xdr:from>
    <xdr:to>
      <xdr:col>7</xdr:col>
      <xdr:colOff>334137</xdr:colOff>
      <xdr:row>600</xdr:row>
      <xdr:rowOff>352425</xdr:rowOff>
    </xdr:to>
    <xdr:sp macro="" textlink="">
      <xdr:nvSpPr>
        <xdr:cNvPr id="2038" name="Text Box 1014">
          <a:extLst>
            <a:ext uri="{FF2B5EF4-FFF2-40B4-BE49-F238E27FC236}">
              <a16:creationId xmlns:a16="http://schemas.microsoft.com/office/drawing/2014/main" id="{00000000-0008-0000-0000-0000F6070000}"/>
            </a:ext>
          </a:extLst>
        </xdr:cNvPr>
        <xdr:cNvSpPr txBox="1">
          <a:spLocks noChangeArrowheads="1"/>
        </xdr:cNvSpPr>
      </xdr:nvSpPr>
      <xdr:spPr bwMode="auto">
        <a:xfrm>
          <a:off x="5981700" y="170411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600</xdr:row>
      <xdr:rowOff>201930</xdr:rowOff>
    </xdr:from>
    <xdr:to>
      <xdr:col>18</xdr:col>
      <xdr:colOff>106</xdr:colOff>
      <xdr:row>600</xdr:row>
      <xdr:rowOff>343124</xdr:rowOff>
    </xdr:to>
    <xdr:sp macro="" textlink="">
      <xdr:nvSpPr>
        <xdr:cNvPr id="2039" name="Text Box 1015">
          <a:extLst>
            <a:ext uri="{FF2B5EF4-FFF2-40B4-BE49-F238E27FC236}">
              <a16:creationId xmlns:a16="http://schemas.microsoft.com/office/drawing/2014/main" id="{00000000-0008-0000-0000-0000F7070000}"/>
            </a:ext>
          </a:extLst>
        </xdr:cNvPr>
        <xdr:cNvSpPr txBox="1">
          <a:spLocks noChangeArrowheads="1"/>
        </xdr:cNvSpPr>
      </xdr:nvSpPr>
      <xdr:spPr bwMode="auto">
        <a:xfrm>
          <a:off x="9077325" y="170402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622</xdr:row>
      <xdr:rowOff>200025</xdr:rowOff>
    </xdr:from>
    <xdr:to>
      <xdr:col>7</xdr:col>
      <xdr:colOff>419</xdr:colOff>
      <xdr:row>622</xdr:row>
      <xdr:rowOff>333375</xdr:rowOff>
    </xdr:to>
    <xdr:sp macro="" textlink="">
      <xdr:nvSpPr>
        <xdr:cNvPr id="2040" name="Text Box 1016">
          <a:extLst>
            <a:ext uri="{FF2B5EF4-FFF2-40B4-BE49-F238E27FC236}">
              <a16:creationId xmlns:a16="http://schemas.microsoft.com/office/drawing/2014/main" id="{00000000-0008-0000-0000-0000F8070000}"/>
            </a:ext>
          </a:extLst>
        </xdr:cNvPr>
        <xdr:cNvSpPr txBox="1">
          <a:spLocks noChangeArrowheads="1"/>
        </xdr:cNvSpPr>
      </xdr:nvSpPr>
      <xdr:spPr bwMode="auto">
        <a:xfrm>
          <a:off x="5648325" y="176650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622</xdr:row>
      <xdr:rowOff>201930</xdr:rowOff>
    </xdr:from>
    <xdr:to>
      <xdr:col>11</xdr:col>
      <xdr:colOff>265098</xdr:colOff>
      <xdr:row>622</xdr:row>
      <xdr:rowOff>345538</xdr:rowOff>
    </xdr:to>
    <xdr:sp macro="" textlink="">
      <xdr:nvSpPr>
        <xdr:cNvPr id="2041" name="Text Box 1017">
          <a:extLst>
            <a:ext uri="{FF2B5EF4-FFF2-40B4-BE49-F238E27FC236}">
              <a16:creationId xmlns:a16="http://schemas.microsoft.com/office/drawing/2014/main" id="{00000000-0008-0000-0000-0000F9070000}"/>
            </a:ext>
          </a:extLst>
        </xdr:cNvPr>
        <xdr:cNvSpPr txBox="1">
          <a:spLocks noChangeArrowheads="1"/>
        </xdr:cNvSpPr>
      </xdr:nvSpPr>
      <xdr:spPr bwMode="auto">
        <a:xfrm>
          <a:off x="7277100" y="176660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622</xdr:row>
      <xdr:rowOff>200025</xdr:rowOff>
    </xdr:from>
    <xdr:to>
      <xdr:col>16</xdr:col>
      <xdr:colOff>282340</xdr:colOff>
      <xdr:row>622</xdr:row>
      <xdr:rowOff>335655</xdr:rowOff>
    </xdr:to>
    <xdr:sp macro="" textlink="">
      <xdr:nvSpPr>
        <xdr:cNvPr id="2042" name="Text Box 1018">
          <a:extLst>
            <a:ext uri="{FF2B5EF4-FFF2-40B4-BE49-F238E27FC236}">
              <a16:creationId xmlns:a16="http://schemas.microsoft.com/office/drawing/2014/main" id="{00000000-0008-0000-0000-0000FA070000}"/>
            </a:ext>
          </a:extLst>
        </xdr:cNvPr>
        <xdr:cNvSpPr txBox="1">
          <a:spLocks noChangeArrowheads="1"/>
        </xdr:cNvSpPr>
      </xdr:nvSpPr>
      <xdr:spPr bwMode="auto">
        <a:xfrm>
          <a:off x="8763000" y="176650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622</xdr:row>
      <xdr:rowOff>200025</xdr:rowOff>
    </xdr:from>
    <xdr:to>
      <xdr:col>22</xdr:col>
      <xdr:colOff>284220</xdr:colOff>
      <xdr:row>622</xdr:row>
      <xdr:rowOff>335655</xdr:rowOff>
    </xdr:to>
    <xdr:sp macro="" textlink="">
      <xdr:nvSpPr>
        <xdr:cNvPr id="2043" name="Text Box 1019">
          <a:extLst>
            <a:ext uri="{FF2B5EF4-FFF2-40B4-BE49-F238E27FC236}">
              <a16:creationId xmlns:a16="http://schemas.microsoft.com/office/drawing/2014/main" id="{00000000-0008-0000-0000-0000FB070000}"/>
            </a:ext>
          </a:extLst>
        </xdr:cNvPr>
        <xdr:cNvSpPr txBox="1">
          <a:spLocks noChangeArrowheads="1"/>
        </xdr:cNvSpPr>
      </xdr:nvSpPr>
      <xdr:spPr bwMode="auto">
        <a:xfrm>
          <a:off x="10544175" y="176650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622</xdr:row>
      <xdr:rowOff>219075</xdr:rowOff>
    </xdr:from>
    <xdr:to>
      <xdr:col>7</xdr:col>
      <xdr:colOff>334137</xdr:colOff>
      <xdr:row>622</xdr:row>
      <xdr:rowOff>352425</xdr:rowOff>
    </xdr:to>
    <xdr:sp macro="" textlink="">
      <xdr:nvSpPr>
        <xdr:cNvPr id="2044" name="Text Box 1020">
          <a:extLst>
            <a:ext uri="{FF2B5EF4-FFF2-40B4-BE49-F238E27FC236}">
              <a16:creationId xmlns:a16="http://schemas.microsoft.com/office/drawing/2014/main" id="{00000000-0008-0000-0000-0000FC070000}"/>
            </a:ext>
          </a:extLst>
        </xdr:cNvPr>
        <xdr:cNvSpPr txBox="1">
          <a:spLocks noChangeArrowheads="1"/>
        </xdr:cNvSpPr>
      </xdr:nvSpPr>
      <xdr:spPr bwMode="auto">
        <a:xfrm>
          <a:off x="5981700" y="176669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622</xdr:row>
      <xdr:rowOff>201930</xdr:rowOff>
    </xdr:from>
    <xdr:to>
      <xdr:col>18</xdr:col>
      <xdr:colOff>106</xdr:colOff>
      <xdr:row>622</xdr:row>
      <xdr:rowOff>343124</xdr:rowOff>
    </xdr:to>
    <xdr:sp macro="" textlink="">
      <xdr:nvSpPr>
        <xdr:cNvPr id="2045" name="Text Box 1021">
          <a:extLst>
            <a:ext uri="{FF2B5EF4-FFF2-40B4-BE49-F238E27FC236}">
              <a16:creationId xmlns:a16="http://schemas.microsoft.com/office/drawing/2014/main" id="{00000000-0008-0000-0000-0000FD070000}"/>
            </a:ext>
          </a:extLst>
        </xdr:cNvPr>
        <xdr:cNvSpPr txBox="1">
          <a:spLocks noChangeArrowheads="1"/>
        </xdr:cNvSpPr>
      </xdr:nvSpPr>
      <xdr:spPr bwMode="auto">
        <a:xfrm>
          <a:off x="9077325" y="176660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644</xdr:row>
      <xdr:rowOff>200025</xdr:rowOff>
    </xdr:from>
    <xdr:to>
      <xdr:col>7</xdr:col>
      <xdr:colOff>419</xdr:colOff>
      <xdr:row>644</xdr:row>
      <xdr:rowOff>333375</xdr:rowOff>
    </xdr:to>
    <xdr:sp macro="" textlink="">
      <xdr:nvSpPr>
        <xdr:cNvPr id="2046" name="Text Box 1022">
          <a:extLst>
            <a:ext uri="{FF2B5EF4-FFF2-40B4-BE49-F238E27FC236}">
              <a16:creationId xmlns:a16="http://schemas.microsoft.com/office/drawing/2014/main" id="{00000000-0008-0000-0000-0000FE070000}"/>
            </a:ext>
          </a:extLst>
        </xdr:cNvPr>
        <xdr:cNvSpPr txBox="1">
          <a:spLocks noChangeArrowheads="1"/>
        </xdr:cNvSpPr>
      </xdr:nvSpPr>
      <xdr:spPr bwMode="auto">
        <a:xfrm>
          <a:off x="5648325" y="182908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644</xdr:row>
      <xdr:rowOff>201930</xdr:rowOff>
    </xdr:from>
    <xdr:to>
      <xdr:col>11</xdr:col>
      <xdr:colOff>265098</xdr:colOff>
      <xdr:row>644</xdr:row>
      <xdr:rowOff>345538</xdr:rowOff>
    </xdr:to>
    <xdr:sp macro="" textlink="">
      <xdr:nvSpPr>
        <xdr:cNvPr id="2047" name="Text Box 1023">
          <a:extLst>
            <a:ext uri="{FF2B5EF4-FFF2-40B4-BE49-F238E27FC236}">
              <a16:creationId xmlns:a16="http://schemas.microsoft.com/office/drawing/2014/main" id="{00000000-0008-0000-0000-0000FF070000}"/>
            </a:ext>
          </a:extLst>
        </xdr:cNvPr>
        <xdr:cNvSpPr txBox="1">
          <a:spLocks noChangeArrowheads="1"/>
        </xdr:cNvSpPr>
      </xdr:nvSpPr>
      <xdr:spPr bwMode="auto">
        <a:xfrm>
          <a:off x="7277100" y="182918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644</xdr:row>
      <xdr:rowOff>200025</xdr:rowOff>
    </xdr:from>
    <xdr:to>
      <xdr:col>16</xdr:col>
      <xdr:colOff>282340</xdr:colOff>
      <xdr:row>644</xdr:row>
      <xdr:rowOff>335655</xdr:rowOff>
    </xdr:to>
    <xdr:sp macro="" textlink="">
      <xdr:nvSpPr>
        <xdr:cNvPr id="4096" name="Text Box 1024">
          <a:extLst>
            <a:ext uri="{FF2B5EF4-FFF2-40B4-BE49-F238E27FC236}">
              <a16:creationId xmlns:a16="http://schemas.microsoft.com/office/drawing/2014/main" id="{00000000-0008-0000-0000-000000100000}"/>
            </a:ext>
          </a:extLst>
        </xdr:cNvPr>
        <xdr:cNvSpPr txBox="1">
          <a:spLocks noChangeArrowheads="1"/>
        </xdr:cNvSpPr>
      </xdr:nvSpPr>
      <xdr:spPr bwMode="auto">
        <a:xfrm>
          <a:off x="8763000" y="182908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644</xdr:row>
      <xdr:rowOff>200025</xdr:rowOff>
    </xdr:from>
    <xdr:to>
      <xdr:col>22</xdr:col>
      <xdr:colOff>284220</xdr:colOff>
      <xdr:row>644</xdr:row>
      <xdr:rowOff>335655</xdr:rowOff>
    </xdr:to>
    <xdr:sp macro="" textlink="">
      <xdr:nvSpPr>
        <xdr:cNvPr id="4097" name="Text Box 1025">
          <a:extLst>
            <a:ext uri="{FF2B5EF4-FFF2-40B4-BE49-F238E27FC236}">
              <a16:creationId xmlns:a16="http://schemas.microsoft.com/office/drawing/2014/main" id="{00000000-0008-0000-0000-000001100000}"/>
            </a:ext>
          </a:extLst>
        </xdr:cNvPr>
        <xdr:cNvSpPr txBox="1">
          <a:spLocks noChangeArrowheads="1"/>
        </xdr:cNvSpPr>
      </xdr:nvSpPr>
      <xdr:spPr bwMode="auto">
        <a:xfrm>
          <a:off x="10544175" y="182908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644</xdr:row>
      <xdr:rowOff>219075</xdr:rowOff>
    </xdr:from>
    <xdr:to>
      <xdr:col>7</xdr:col>
      <xdr:colOff>334137</xdr:colOff>
      <xdr:row>644</xdr:row>
      <xdr:rowOff>352425</xdr:rowOff>
    </xdr:to>
    <xdr:sp macro="" textlink="">
      <xdr:nvSpPr>
        <xdr:cNvPr id="4098" name="Text Box 1026">
          <a:extLst>
            <a:ext uri="{FF2B5EF4-FFF2-40B4-BE49-F238E27FC236}">
              <a16:creationId xmlns:a16="http://schemas.microsoft.com/office/drawing/2014/main" id="{00000000-0008-0000-0000-000002100000}"/>
            </a:ext>
          </a:extLst>
        </xdr:cNvPr>
        <xdr:cNvSpPr txBox="1">
          <a:spLocks noChangeArrowheads="1"/>
        </xdr:cNvSpPr>
      </xdr:nvSpPr>
      <xdr:spPr bwMode="auto">
        <a:xfrm>
          <a:off x="5981700" y="182927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644</xdr:row>
      <xdr:rowOff>201930</xdr:rowOff>
    </xdr:from>
    <xdr:to>
      <xdr:col>18</xdr:col>
      <xdr:colOff>106</xdr:colOff>
      <xdr:row>644</xdr:row>
      <xdr:rowOff>343124</xdr:rowOff>
    </xdr:to>
    <xdr:sp macro="" textlink="">
      <xdr:nvSpPr>
        <xdr:cNvPr id="4099" name="Text Box 1027">
          <a:extLst>
            <a:ext uri="{FF2B5EF4-FFF2-40B4-BE49-F238E27FC236}">
              <a16:creationId xmlns:a16="http://schemas.microsoft.com/office/drawing/2014/main" id="{00000000-0008-0000-0000-000003100000}"/>
            </a:ext>
          </a:extLst>
        </xdr:cNvPr>
        <xdr:cNvSpPr txBox="1">
          <a:spLocks noChangeArrowheads="1"/>
        </xdr:cNvSpPr>
      </xdr:nvSpPr>
      <xdr:spPr bwMode="auto">
        <a:xfrm>
          <a:off x="9077325" y="182918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666</xdr:row>
      <xdr:rowOff>200025</xdr:rowOff>
    </xdr:from>
    <xdr:to>
      <xdr:col>7</xdr:col>
      <xdr:colOff>419</xdr:colOff>
      <xdr:row>666</xdr:row>
      <xdr:rowOff>333375</xdr:rowOff>
    </xdr:to>
    <xdr:sp macro="" textlink="">
      <xdr:nvSpPr>
        <xdr:cNvPr id="4100" name="Text Box 1028">
          <a:extLst>
            <a:ext uri="{FF2B5EF4-FFF2-40B4-BE49-F238E27FC236}">
              <a16:creationId xmlns:a16="http://schemas.microsoft.com/office/drawing/2014/main" id="{00000000-0008-0000-0000-000004100000}"/>
            </a:ext>
          </a:extLst>
        </xdr:cNvPr>
        <xdr:cNvSpPr txBox="1">
          <a:spLocks noChangeArrowheads="1"/>
        </xdr:cNvSpPr>
      </xdr:nvSpPr>
      <xdr:spPr bwMode="auto">
        <a:xfrm>
          <a:off x="5648325" y="189166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666</xdr:row>
      <xdr:rowOff>201930</xdr:rowOff>
    </xdr:from>
    <xdr:to>
      <xdr:col>11</xdr:col>
      <xdr:colOff>265098</xdr:colOff>
      <xdr:row>666</xdr:row>
      <xdr:rowOff>345538</xdr:rowOff>
    </xdr:to>
    <xdr:sp macro="" textlink="">
      <xdr:nvSpPr>
        <xdr:cNvPr id="4101" name="Text Box 1029">
          <a:extLst>
            <a:ext uri="{FF2B5EF4-FFF2-40B4-BE49-F238E27FC236}">
              <a16:creationId xmlns:a16="http://schemas.microsoft.com/office/drawing/2014/main" id="{00000000-0008-0000-0000-000005100000}"/>
            </a:ext>
          </a:extLst>
        </xdr:cNvPr>
        <xdr:cNvSpPr txBox="1">
          <a:spLocks noChangeArrowheads="1"/>
        </xdr:cNvSpPr>
      </xdr:nvSpPr>
      <xdr:spPr bwMode="auto">
        <a:xfrm>
          <a:off x="7277100" y="189176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666</xdr:row>
      <xdr:rowOff>200025</xdr:rowOff>
    </xdr:from>
    <xdr:to>
      <xdr:col>16</xdr:col>
      <xdr:colOff>282340</xdr:colOff>
      <xdr:row>666</xdr:row>
      <xdr:rowOff>335655</xdr:rowOff>
    </xdr:to>
    <xdr:sp macro="" textlink="">
      <xdr:nvSpPr>
        <xdr:cNvPr id="4102" name="Text Box 1030">
          <a:extLst>
            <a:ext uri="{FF2B5EF4-FFF2-40B4-BE49-F238E27FC236}">
              <a16:creationId xmlns:a16="http://schemas.microsoft.com/office/drawing/2014/main" id="{00000000-0008-0000-0000-000006100000}"/>
            </a:ext>
          </a:extLst>
        </xdr:cNvPr>
        <xdr:cNvSpPr txBox="1">
          <a:spLocks noChangeArrowheads="1"/>
        </xdr:cNvSpPr>
      </xdr:nvSpPr>
      <xdr:spPr bwMode="auto">
        <a:xfrm>
          <a:off x="8763000" y="189166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666</xdr:row>
      <xdr:rowOff>200025</xdr:rowOff>
    </xdr:from>
    <xdr:to>
      <xdr:col>22</xdr:col>
      <xdr:colOff>284220</xdr:colOff>
      <xdr:row>666</xdr:row>
      <xdr:rowOff>335655</xdr:rowOff>
    </xdr:to>
    <xdr:sp macro="" textlink="">
      <xdr:nvSpPr>
        <xdr:cNvPr id="4103" name="Text Box 1031">
          <a:extLst>
            <a:ext uri="{FF2B5EF4-FFF2-40B4-BE49-F238E27FC236}">
              <a16:creationId xmlns:a16="http://schemas.microsoft.com/office/drawing/2014/main" id="{00000000-0008-0000-0000-000007100000}"/>
            </a:ext>
          </a:extLst>
        </xdr:cNvPr>
        <xdr:cNvSpPr txBox="1">
          <a:spLocks noChangeArrowheads="1"/>
        </xdr:cNvSpPr>
      </xdr:nvSpPr>
      <xdr:spPr bwMode="auto">
        <a:xfrm>
          <a:off x="10544175" y="189166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666</xdr:row>
      <xdr:rowOff>219075</xdr:rowOff>
    </xdr:from>
    <xdr:to>
      <xdr:col>7</xdr:col>
      <xdr:colOff>334137</xdr:colOff>
      <xdr:row>666</xdr:row>
      <xdr:rowOff>352425</xdr:rowOff>
    </xdr:to>
    <xdr:sp macro="" textlink="">
      <xdr:nvSpPr>
        <xdr:cNvPr id="4104" name="Text Box 1032">
          <a:extLst>
            <a:ext uri="{FF2B5EF4-FFF2-40B4-BE49-F238E27FC236}">
              <a16:creationId xmlns:a16="http://schemas.microsoft.com/office/drawing/2014/main" id="{00000000-0008-0000-0000-000008100000}"/>
            </a:ext>
          </a:extLst>
        </xdr:cNvPr>
        <xdr:cNvSpPr txBox="1">
          <a:spLocks noChangeArrowheads="1"/>
        </xdr:cNvSpPr>
      </xdr:nvSpPr>
      <xdr:spPr bwMode="auto">
        <a:xfrm>
          <a:off x="5981700" y="189185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666</xdr:row>
      <xdr:rowOff>201930</xdr:rowOff>
    </xdr:from>
    <xdr:to>
      <xdr:col>18</xdr:col>
      <xdr:colOff>106</xdr:colOff>
      <xdr:row>666</xdr:row>
      <xdr:rowOff>343124</xdr:rowOff>
    </xdr:to>
    <xdr:sp macro="" textlink="">
      <xdr:nvSpPr>
        <xdr:cNvPr id="4105" name="Text Box 1033">
          <a:extLst>
            <a:ext uri="{FF2B5EF4-FFF2-40B4-BE49-F238E27FC236}">
              <a16:creationId xmlns:a16="http://schemas.microsoft.com/office/drawing/2014/main" id="{00000000-0008-0000-0000-000009100000}"/>
            </a:ext>
          </a:extLst>
        </xdr:cNvPr>
        <xdr:cNvSpPr txBox="1">
          <a:spLocks noChangeArrowheads="1"/>
        </xdr:cNvSpPr>
      </xdr:nvSpPr>
      <xdr:spPr bwMode="auto">
        <a:xfrm>
          <a:off x="9077325" y="189176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06" name="Text Box 1034">
          <a:extLst>
            <a:ext uri="{FF2B5EF4-FFF2-40B4-BE49-F238E27FC236}">
              <a16:creationId xmlns:a16="http://schemas.microsoft.com/office/drawing/2014/main" id="{00000000-0008-0000-0000-00000A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07" name="Text Box 1035">
          <a:extLst>
            <a:ext uri="{FF2B5EF4-FFF2-40B4-BE49-F238E27FC236}">
              <a16:creationId xmlns:a16="http://schemas.microsoft.com/office/drawing/2014/main" id="{00000000-0008-0000-0000-00000B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08" name="Text Box 1036">
          <a:extLst>
            <a:ext uri="{FF2B5EF4-FFF2-40B4-BE49-F238E27FC236}">
              <a16:creationId xmlns:a16="http://schemas.microsoft.com/office/drawing/2014/main" id="{00000000-0008-0000-0000-00000C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09" name="Text Box 1037">
          <a:extLst>
            <a:ext uri="{FF2B5EF4-FFF2-40B4-BE49-F238E27FC236}">
              <a16:creationId xmlns:a16="http://schemas.microsoft.com/office/drawing/2014/main" id="{00000000-0008-0000-0000-00000D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10" name="Text Box 1038">
          <a:extLst>
            <a:ext uri="{FF2B5EF4-FFF2-40B4-BE49-F238E27FC236}">
              <a16:creationId xmlns:a16="http://schemas.microsoft.com/office/drawing/2014/main" id="{00000000-0008-0000-0000-00000E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688</xdr:row>
      <xdr:rowOff>200025</xdr:rowOff>
    </xdr:from>
    <xdr:to>
      <xdr:col>7</xdr:col>
      <xdr:colOff>419</xdr:colOff>
      <xdr:row>688</xdr:row>
      <xdr:rowOff>333375</xdr:rowOff>
    </xdr:to>
    <xdr:sp macro="" textlink="">
      <xdr:nvSpPr>
        <xdr:cNvPr id="4111" name="Text Box 1039">
          <a:extLst>
            <a:ext uri="{FF2B5EF4-FFF2-40B4-BE49-F238E27FC236}">
              <a16:creationId xmlns:a16="http://schemas.microsoft.com/office/drawing/2014/main" id="{00000000-0008-0000-0000-00000F100000}"/>
            </a:ext>
          </a:extLst>
        </xdr:cNvPr>
        <xdr:cNvSpPr txBox="1">
          <a:spLocks noChangeArrowheads="1"/>
        </xdr:cNvSpPr>
      </xdr:nvSpPr>
      <xdr:spPr bwMode="auto">
        <a:xfrm>
          <a:off x="5648325" y="195424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688</xdr:row>
      <xdr:rowOff>201930</xdr:rowOff>
    </xdr:from>
    <xdr:to>
      <xdr:col>11</xdr:col>
      <xdr:colOff>265098</xdr:colOff>
      <xdr:row>688</xdr:row>
      <xdr:rowOff>345538</xdr:rowOff>
    </xdr:to>
    <xdr:sp macro="" textlink="">
      <xdr:nvSpPr>
        <xdr:cNvPr id="4112" name="Text Box 1040">
          <a:extLst>
            <a:ext uri="{FF2B5EF4-FFF2-40B4-BE49-F238E27FC236}">
              <a16:creationId xmlns:a16="http://schemas.microsoft.com/office/drawing/2014/main" id="{00000000-0008-0000-0000-000010100000}"/>
            </a:ext>
          </a:extLst>
        </xdr:cNvPr>
        <xdr:cNvSpPr txBox="1">
          <a:spLocks noChangeArrowheads="1"/>
        </xdr:cNvSpPr>
      </xdr:nvSpPr>
      <xdr:spPr bwMode="auto">
        <a:xfrm>
          <a:off x="7277100" y="195433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688</xdr:row>
      <xdr:rowOff>200025</xdr:rowOff>
    </xdr:from>
    <xdr:to>
      <xdr:col>16</xdr:col>
      <xdr:colOff>282340</xdr:colOff>
      <xdr:row>688</xdr:row>
      <xdr:rowOff>335655</xdr:rowOff>
    </xdr:to>
    <xdr:sp macro="" textlink="">
      <xdr:nvSpPr>
        <xdr:cNvPr id="4113" name="Text Box 1041">
          <a:extLst>
            <a:ext uri="{FF2B5EF4-FFF2-40B4-BE49-F238E27FC236}">
              <a16:creationId xmlns:a16="http://schemas.microsoft.com/office/drawing/2014/main" id="{00000000-0008-0000-0000-000011100000}"/>
            </a:ext>
          </a:extLst>
        </xdr:cNvPr>
        <xdr:cNvSpPr txBox="1">
          <a:spLocks noChangeArrowheads="1"/>
        </xdr:cNvSpPr>
      </xdr:nvSpPr>
      <xdr:spPr bwMode="auto">
        <a:xfrm>
          <a:off x="8763000" y="195424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688</xdr:row>
      <xdr:rowOff>200025</xdr:rowOff>
    </xdr:from>
    <xdr:to>
      <xdr:col>22</xdr:col>
      <xdr:colOff>284220</xdr:colOff>
      <xdr:row>688</xdr:row>
      <xdr:rowOff>335655</xdr:rowOff>
    </xdr:to>
    <xdr:sp macro="" textlink="">
      <xdr:nvSpPr>
        <xdr:cNvPr id="4114" name="Text Box 1042">
          <a:extLst>
            <a:ext uri="{FF2B5EF4-FFF2-40B4-BE49-F238E27FC236}">
              <a16:creationId xmlns:a16="http://schemas.microsoft.com/office/drawing/2014/main" id="{00000000-0008-0000-0000-000012100000}"/>
            </a:ext>
          </a:extLst>
        </xdr:cNvPr>
        <xdr:cNvSpPr txBox="1">
          <a:spLocks noChangeArrowheads="1"/>
        </xdr:cNvSpPr>
      </xdr:nvSpPr>
      <xdr:spPr bwMode="auto">
        <a:xfrm>
          <a:off x="10544175" y="195424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688</xdr:row>
      <xdr:rowOff>219075</xdr:rowOff>
    </xdr:from>
    <xdr:to>
      <xdr:col>7</xdr:col>
      <xdr:colOff>334137</xdr:colOff>
      <xdr:row>688</xdr:row>
      <xdr:rowOff>352425</xdr:rowOff>
    </xdr:to>
    <xdr:sp macro="" textlink="">
      <xdr:nvSpPr>
        <xdr:cNvPr id="4115" name="Text Box 1043">
          <a:extLst>
            <a:ext uri="{FF2B5EF4-FFF2-40B4-BE49-F238E27FC236}">
              <a16:creationId xmlns:a16="http://schemas.microsoft.com/office/drawing/2014/main" id="{00000000-0008-0000-0000-000013100000}"/>
            </a:ext>
          </a:extLst>
        </xdr:cNvPr>
        <xdr:cNvSpPr txBox="1">
          <a:spLocks noChangeArrowheads="1"/>
        </xdr:cNvSpPr>
      </xdr:nvSpPr>
      <xdr:spPr bwMode="auto">
        <a:xfrm>
          <a:off x="5981700" y="195443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16" name="Text Box 1044">
          <a:extLst>
            <a:ext uri="{FF2B5EF4-FFF2-40B4-BE49-F238E27FC236}">
              <a16:creationId xmlns:a16="http://schemas.microsoft.com/office/drawing/2014/main" id="{00000000-0008-0000-0000-000014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17" name="Text Box 1045">
          <a:extLst>
            <a:ext uri="{FF2B5EF4-FFF2-40B4-BE49-F238E27FC236}">
              <a16:creationId xmlns:a16="http://schemas.microsoft.com/office/drawing/2014/main" id="{00000000-0008-0000-0000-000015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18" name="Text Box 1046">
          <a:extLst>
            <a:ext uri="{FF2B5EF4-FFF2-40B4-BE49-F238E27FC236}">
              <a16:creationId xmlns:a16="http://schemas.microsoft.com/office/drawing/2014/main" id="{00000000-0008-0000-0000-000016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19" name="Text Box 1047">
          <a:extLst>
            <a:ext uri="{FF2B5EF4-FFF2-40B4-BE49-F238E27FC236}">
              <a16:creationId xmlns:a16="http://schemas.microsoft.com/office/drawing/2014/main" id="{00000000-0008-0000-0000-000017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20" name="Text Box 1048">
          <a:extLst>
            <a:ext uri="{FF2B5EF4-FFF2-40B4-BE49-F238E27FC236}">
              <a16:creationId xmlns:a16="http://schemas.microsoft.com/office/drawing/2014/main" id="{00000000-0008-0000-0000-000018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21" name="Text Box 1049">
          <a:extLst>
            <a:ext uri="{FF2B5EF4-FFF2-40B4-BE49-F238E27FC236}">
              <a16:creationId xmlns:a16="http://schemas.microsoft.com/office/drawing/2014/main" id="{00000000-0008-0000-0000-000019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22" name="Text Box 1050">
          <a:extLst>
            <a:ext uri="{FF2B5EF4-FFF2-40B4-BE49-F238E27FC236}">
              <a16:creationId xmlns:a16="http://schemas.microsoft.com/office/drawing/2014/main" id="{00000000-0008-0000-0000-00001A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23" name="Text Box 1051">
          <a:extLst>
            <a:ext uri="{FF2B5EF4-FFF2-40B4-BE49-F238E27FC236}">
              <a16:creationId xmlns:a16="http://schemas.microsoft.com/office/drawing/2014/main" id="{00000000-0008-0000-0000-00001B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24" name="Text Box 1052">
          <a:extLst>
            <a:ext uri="{FF2B5EF4-FFF2-40B4-BE49-F238E27FC236}">
              <a16:creationId xmlns:a16="http://schemas.microsoft.com/office/drawing/2014/main" id="{00000000-0008-0000-0000-00001C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25" name="Text Box 1053">
          <a:extLst>
            <a:ext uri="{FF2B5EF4-FFF2-40B4-BE49-F238E27FC236}">
              <a16:creationId xmlns:a16="http://schemas.microsoft.com/office/drawing/2014/main" id="{00000000-0008-0000-0000-00001D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26" name="Text Box 1054">
          <a:extLst>
            <a:ext uri="{FF2B5EF4-FFF2-40B4-BE49-F238E27FC236}">
              <a16:creationId xmlns:a16="http://schemas.microsoft.com/office/drawing/2014/main" id="{00000000-0008-0000-0000-00001E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27" name="Text Box 1055">
          <a:extLst>
            <a:ext uri="{FF2B5EF4-FFF2-40B4-BE49-F238E27FC236}">
              <a16:creationId xmlns:a16="http://schemas.microsoft.com/office/drawing/2014/main" id="{00000000-0008-0000-0000-00001F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28" name="Text Box 1056">
          <a:extLst>
            <a:ext uri="{FF2B5EF4-FFF2-40B4-BE49-F238E27FC236}">
              <a16:creationId xmlns:a16="http://schemas.microsoft.com/office/drawing/2014/main" id="{00000000-0008-0000-0000-000020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29" name="Text Box 1057">
          <a:extLst>
            <a:ext uri="{FF2B5EF4-FFF2-40B4-BE49-F238E27FC236}">
              <a16:creationId xmlns:a16="http://schemas.microsoft.com/office/drawing/2014/main" id="{00000000-0008-0000-0000-000021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30" name="Text Box 1058">
          <a:extLst>
            <a:ext uri="{FF2B5EF4-FFF2-40B4-BE49-F238E27FC236}">
              <a16:creationId xmlns:a16="http://schemas.microsoft.com/office/drawing/2014/main" id="{00000000-0008-0000-0000-000022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31" name="Text Box 1059">
          <a:extLst>
            <a:ext uri="{FF2B5EF4-FFF2-40B4-BE49-F238E27FC236}">
              <a16:creationId xmlns:a16="http://schemas.microsoft.com/office/drawing/2014/main" id="{00000000-0008-0000-0000-000023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32" name="Text Box 1060">
          <a:extLst>
            <a:ext uri="{FF2B5EF4-FFF2-40B4-BE49-F238E27FC236}">
              <a16:creationId xmlns:a16="http://schemas.microsoft.com/office/drawing/2014/main" id="{00000000-0008-0000-0000-000024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33" name="Text Box 1061">
          <a:extLst>
            <a:ext uri="{FF2B5EF4-FFF2-40B4-BE49-F238E27FC236}">
              <a16:creationId xmlns:a16="http://schemas.microsoft.com/office/drawing/2014/main" id="{00000000-0008-0000-0000-000025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34" name="Text Box 1062">
          <a:extLst>
            <a:ext uri="{FF2B5EF4-FFF2-40B4-BE49-F238E27FC236}">
              <a16:creationId xmlns:a16="http://schemas.microsoft.com/office/drawing/2014/main" id="{00000000-0008-0000-0000-000026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35" name="Text Box 1063">
          <a:extLst>
            <a:ext uri="{FF2B5EF4-FFF2-40B4-BE49-F238E27FC236}">
              <a16:creationId xmlns:a16="http://schemas.microsoft.com/office/drawing/2014/main" id="{00000000-0008-0000-0000-000027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36" name="Text Box 1064">
          <a:extLst>
            <a:ext uri="{FF2B5EF4-FFF2-40B4-BE49-F238E27FC236}">
              <a16:creationId xmlns:a16="http://schemas.microsoft.com/office/drawing/2014/main" id="{00000000-0008-0000-0000-000028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37" name="Text Box 1065">
          <a:extLst>
            <a:ext uri="{FF2B5EF4-FFF2-40B4-BE49-F238E27FC236}">
              <a16:creationId xmlns:a16="http://schemas.microsoft.com/office/drawing/2014/main" id="{00000000-0008-0000-0000-000029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38" name="Text Box 1066">
          <a:extLst>
            <a:ext uri="{FF2B5EF4-FFF2-40B4-BE49-F238E27FC236}">
              <a16:creationId xmlns:a16="http://schemas.microsoft.com/office/drawing/2014/main" id="{00000000-0008-0000-0000-00002A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39" name="Text Box 1067">
          <a:extLst>
            <a:ext uri="{FF2B5EF4-FFF2-40B4-BE49-F238E27FC236}">
              <a16:creationId xmlns:a16="http://schemas.microsoft.com/office/drawing/2014/main" id="{00000000-0008-0000-0000-00002B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40" name="Text Box 1068">
          <a:extLst>
            <a:ext uri="{FF2B5EF4-FFF2-40B4-BE49-F238E27FC236}">
              <a16:creationId xmlns:a16="http://schemas.microsoft.com/office/drawing/2014/main" id="{00000000-0008-0000-0000-00002C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41" name="Text Box 1069">
          <a:extLst>
            <a:ext uri="{FF2B5EF4-FFF2-40B4-BE49-F238E27FC236}">
              <a16:creationId xmlns:a16="http://schemas.microsoft.com/office/drawing/2014/main" id="{00000000-0008-0000-0000-00002D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42" name="Text Box 1070">
          <a:extLst>
            <a:ext uri="{FF2B5EF4-FFF2-40B4-BE49-F238E27FC236}">
              <a16:creationId xmlns:a16="http://schemas.microsoft.com/office/drawing/2014/main" id="{00000000-0008-0000-0000-00002E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43" name="Text Box 1071">
          <a:extLst>
            <a:ext uri="{FF2B5EF4-FFF2-40B4-BE49-F238E27FC236}">
              <a16:creationId xmlns:a16="http://schemas.microsoft.com/office/drawing/2014/main" id="{00000000-0008-0000-0000-00002F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44" name="Text Box 1072">
          <a:extLst>
            <a:ext uri="{FF2B5EF4-FFF2-40B4-BE49-F238E27FC236}">
              <a16:creationId xmlns:a16="http://schemas.microsoft.com/office/drawing/2014/main" id="{00000000-0008-0000-0000-000030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45" name="Text Box 1073">
          <a:extLst>
            <a:ext uri="{FF2B5EF4-FFF2-40B4-BE49-F238E27FC236}">
              <a16:creationId xmlns:a16="http://schemas.microsoft.com/office/drawing/2014/main" id="{00000000-0008-0000-0000-000031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46" name="Text Box 1074">
          <a:extLst>
            <a:ext uri="{FF2B5EF4-FFF2-40B4-BE49-F238E27FC236}">
              <a16:creationId xmlns:a16="http://schemas.microsoft.com/office/drawing/2014/main" id="{00000000-0008-0000-0000-000032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47" name="Text Box 1075">
          <a:extLst>
            <a:ext uri="{FF2B5EF4-FFF2-40B4-BE49-F238E27FC236}">
              <a16:creationId xmlns:a16="http://schemas.microsoft.com/office/drawing/2014/main" id="{00000000-0008-0000-0000-000033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48" name="Text Box 1076">
          <a:extLst>
            <a:ext uri="{FF2B5EF4-FFF2-40B4-BE49-F238E27FC236}">
              <a16:creationId xmlns:a16="http://schemas.microsoft.com/office/drawing/2014/main" id="{00000000-0008-0000-0000-000034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49" name="Text Box 1077">
          <a:extLst>
            <a:ext uri="{FF2B5EF4-FFF2-40B4-BE49-F238E27FC236}">
              <a16:creationId xmlns:a16="http://schemas.microsoft.com/office/drawing/2014/main" id="{00000000-0008-0000-0000-000035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50" name="Text Box 1078">
          <a:extLst>
            <a:ext uri="{FF2B5EF4-FFF2-40B4-BE49-F238E27FC236}">
              <a16:creationId xmlns:a16="http://schemas.microsoft.com/office/drawing/2014/main" id="{00000000-0008-0000-0000-000036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51" name="Text Box 1079">
          <a:extLst>
            <a:ext uri="{FF2B5EF4-FFF2-40B4-BE49-F238E27FC236}">
              <a16:creationId xmlns:a16="http://schemas.microsoft.com/office/drawing/2014/main" id="{00000000-0008-0000-0000-000037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52" name="Text Box 1080">
          <a:extLst>
            <a:ext uri="{FF2B5EF4-FFF2-40B4-BE49-F238E27FC236}">
              <a16:creationId xmlns:a16="http://schemas.microsoft.com/office/drawing/2014/main" id="{00000000-0008-0000-0000-000038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53" name="Text Box 1081">
          <a:extLst>
            <a:ext uri="{FF2B5EF4-FFF2-40B4-BE49-F238E27FC236}">
              <a16:creationId xmlns:a16="http://schemas.microsoft.com/office/drawing/2014/main" id="{00000000-0008-0000-0000-000039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54" name="Text Box 1082">
          <a:extLst>
            <a:ext uri="{FF2B5EF4-FFF2-40B4-BE49-F238E27FC236}">
              <a16:creationId xmlns:a16="http://schemas.microsoft.com/office/drawing/2014/main" id="{00000000-0008-0000-0000-00003A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55" name="Text Box 1083">
          <a:extLst>
            <a:ext uri="{FF2B5EF4-FFF2-40B4-BE49-F238E27FC236}">
              <a16:creationId xmlns:a16="http://schemas.microsoft.com/office/drawing/2014/main" id="{00000000-0008-0000-0000-00003B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56" name="Text Box 1084">
          <a:extLst>
            <a:ext uri="{FF2B5EF4-FFF2-40B4-BE49-F238E27FC236}">
              <a16:creationId xmlns:a16="http://schemas.microsoft.com/office/drawing/2014/main" id="{00000000-0008-0000-0000-00003C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57" name="Text Box 1085">
          <a:extLst>
            <a:ext uri="{FF2B5EF4-FFF2-40B4-BE49-F238E27FC236}">
              <a16:creationId xmlns:a16="http://schemas.microsoft.com/office/drawing/2014/main" id="{00000000-0008-0000-0000-00003D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58" name="Text Box 1086">
          <a:extLst>
            <a:ext uri="{FF2B5EF4-FFF2-40B4-BE49-F238E27FC236}">
              <a16:creationId xmlns:a16="http://schemas.microsoft.com/office/drawing/2014/main" id="{00000000-0008-0000-0000-00003E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59" name="Text Box 1087">
          <a:extLst>
            <a:ext uri="{FF2B5EF4-FFF2-40B4-BE49-F238E27FC236}">
              <a16:creationId xmlns:a16="http://schemas.microsoft.com/office/drawing/2014/main" id="{00000000-0008-0000-0000-00003F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60" name="Text Box 1088">
          <a:extLst>
            <a:ext uri="{FF2B5EF4-FFF2-40B4-BE49-F238E27FC236}">
              <a16:creationId xmlns:a16="http://schemas.microsoft.com/office/drawing/2014/main" id="{00000000-0008-0000-0000-000040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61" name="Text Box 1089">
          <a:extLst>
            <a:ext uri="{FF2B5EF4-FFF2-40B4-BE49-F238E27FC236}">
              <a16:creationId xmlns:a16="http://schemas.microsoft.com/office/drawing/2014/main" id="{00000000-0008-0000-0000-000041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62" name="Text Box 1090">
          <a:extLst>
            <a:ext uri="{FF2B5EF4-FFF2-40B4-BE49-F238E27FC236}">
              <a16:creationId xmlns:a16="http://schemas.microsoft.com/office/drawing/2014/main" id="{00000000-0008-0000-0000-000042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63" name="Text Box 1091">
          <a:extLst>
            <a:ext uri="{FF2B5EF4-FFF2-40B4-BE49-F238E27FC236}">
              <a16:creationId xmlns:a16="http://schemas.microsoft.com/office/drawing/2014/main" id="{00000000-0008-0000-0000-000043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64" name="Text Box 1092">
          <a:extLst>
            <a:ext uri="{FF2B5EF4-FFF2-40B4-BE49-F238E27FC236}">
              <a16:creationId xmlns:a16="http://schemas.microsoft.com/office/drawing/2014/main" id="{00000000-0008-0000-0000-000044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65" name="Text Box 1093">
          <a:extLst>
            <a:ext uri="{FF2B5EF4-FFF2-40B4-BE49-F238E27FC236}">
              <a16:creationId xmlns:a16="http://schemas.microsoft.com/office/drawing/2014/main" id="{00000000-0008-0000-0000-000045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66" name="Text Box 1094">
          <a:extLst>
            <a:ext uri="{FF2B5EF4-FFF2-40B4-BE49-F238E27FC236}">
              <a16:creationId xmlns:a16="http://schemas.microsoft.com/office/drawing/2014/main" id="{00000000-0008-0000-0000-000046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67" name="Text Box 1095">
          <a:extLst>
            <a:ext uri="{FF2B5EF4-FFF2-40B4-BE49-F238E27FC236}">
              <a16:creationId xmlns:a16="http://schemas.microsoft.com/office/drawing/2014/main" id="{00000000-0008-0000-0000-000047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68" name="Text Box 1096">
          <a:extLst>
            <a:ext uri="{FF2B5EF4-FFF2-40B4-BE49-F238E27FC236}">
              <a16:creationId xmlns:a16="http://schemas.microsoft.com/office/drawing/2014/main" id="{00000000-0008-0000-0000-000048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69" name="Text Box 1097">
          <a:extLst>
            <a:ext uri="{FF2B5EF4-FFF2-40B4-BE49-F238E27FC236}">
              <a16:creationId xmlns:a16="http://schemas.microsoft.com/office/drawing/2014/main" id="{00000000-0008-0000-0000-000049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70" name="Text Box 1098">
          <a:extLst>
            <a:ext uri="{FF2B5EF4-FFF2-40B4-BE49-F238E27FC236}">
              <a16:creationId xmlns:a16="http://schemas.microsoft.com/office/drawing/2014/main" id="{00000000-0008-0000-0000-00004A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71" name="Text Box 1099">
          <a:extLst>
            <a:ext uri="{FF2B5EF4-FFF2-40B4-BE49-F238E27FC236}">
              <a16:creationId xmlns:a16="http://schemas.microsoft.com/office/drawing/2014/main" id="{00000000-0008-0000-0000-00004B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72" name="Text Box 1100">
          <a:extLst>
            <a:ext uri="{FF2B5EF4-FFF2-40B4-BE49-F238E27FC236}">
              <a16:creationId xmlns:a16="http://schemas.microsoft.com/office/drawing/2014/main" id="{00000000-0008-0000-0000-00004C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73" name="Text Box 1101">
          <a:extLst>
            <a:ext uri="{FF2B5EF4-FFF2-40B4-BE49-F238E27FC236}">
              <a16:creationId xmlns:a16="http://schemas.microsoft.com/office/drawing/2014/main" id="{00000000-0008-0000-0000-00004D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74" name="Text Box 1102">
          <a:extLst>
            <a:ext uri="{FF2B5EF4-FFF2-40B4-BE49-F238E27FC236}">
              <a16:creationId xmlns:a16="http://schemas.microsoft.com/office/drawing/2014/main" id="{00000000-0008-0000-0000-00004E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75" name="Text Box 1103">
          <a:extLst>
            <a:ext uri="{FF2B5EF4-FFF2-40B4-BE49-F238E27FC236}">
              <a16:creationId xmlns:a16="http://schemas.microsoft.com/office/drawing/2014/main" id="{00000000-0008-0000-0000-00004F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76" name="Text Box 1104">
          <a:extLst>
            <a:ext uri="{FF2B5EF4-FFF2-40B4-BE49-F238E27FC236}">
              <a16:creationId xmlns:a16="http://schemas.microsoft.com/office/drawing/2014/main" id="{00000000-0008-0000-0000-000050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77" name="Text Box 1105">
          <a:extLst>
            <a:ext uri="{FF2B5EF4-FFF2-40B4-BE49-F238E27FC236}">
              <a16:creationId xmlns:a16="http://schemas.microsoft.com/office/drawing/2014/main" id="{00000000-0008-0000-0000-000051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78" name="Text Box 1106">
          <a:extLst>
            <a:ext uri="{FF2B5EF4-FFF2-40B4-BE49-F238E27FC236}">
              <a16:creationId xmlns:a16="http://schemas.microsoft.com/office/drawing/2014/main" id="{00000000-0008-0000-0000-000052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79" name="Text Box 1107">
          <a:extLst>
            <a:ext uri="{FF2B5EF4-FFF2-40B4-BE49-F238E27FC236}">
              <a16:creationId xmlns:a16="http://schemas.microsoft.com/office/drawing/2014/main" id="{00000000-0008-0000-0000-000053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80" name="Text Box 1108">
          <a:extLst>
            <a:ext uri="{FF2B5EF4-FFF2-40B4-BE49-F238E27FC236}">
              <a16:creationId xmlns:a16="http://schemas.microsoft.com/office/drawing/2014/main" id="{00000000-0008-0000-0000-000054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81" name="Text Box 1109">
          <a:extLst>
            <a:ext uri="{FF2B5EF4-FFF2-40B4-BE49-F238E27FC236}">
              <a16:creationId xmlns:a16="http://schemas.microsoft.com/office/drawing/2014/main" id="{00000000-0008-0000-0000-000055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82" name="Text Box 1110">
          <a:extLst>
            <a:ext uri="{FF2B5EF4-FFF2-40B4-BE49-F238E27FC236}">
              <a16:creationId xmlns:a16="http://schemas.microsoft.com/office/drawing/2014/main" id="{00000000-0008-0000-0000-000056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83" name="Text Box 1111">
          <a:extLst>
            <a:ext uri="{FF2B5EF4-FFF2-40B4-BE49-F238E27FC236}">
              <a16:creationId xmlns:a16="http://schemas.microsoft.com/office/drawing/2014/main" id="{00000000-0008-0000-0000-000057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84" name="Text Box 1112">
          <a:extLst>
            <a:ext uri="{FF2B5EF4-FFF2-40B4-BE49-F238E27FC236}">
              <a16:creationId xmlns:a16="http://schemas.microsoft.com/office/drawing/2014/main" id="{00000000-0008-0000-0000-000058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85" name="Text Box 1113">
          <a:extLst>
            <a:ext uri="{FF2B5EF4-FFF2-40B4-BE49-F238E27FC236}">
              <a16:creationId xmlns:a16="http://schemas.microsoft.com/office/drawing/2014/main" id="{00000000-0008-0000-0000-000059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86" name="Text Box 1114">
          <a:extLst>
            <a:ext uri="{FF2B5EF4-FFF2-40B4-BE49-F238E27FC236}">
              <a16:creationId xmlns:a16="http://schemas.microsoft.com/office/drawing/2014/main" id="{00000000-0008-0000-0000-00005A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87" name="Text Box 1115">
          <a:extLst>
            <a:ext uri="{FF2B5EF4-FFF2-40B4-BE49-F238E27FC236}">
              <a16:creationId xmlns:a16="http://schemas.microsoft.com/office/drawing/2014/main" id="{00000000-0008-0000-0000-00005B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88" name="Text Box 1116">
          <a:extLst>
            <a:ext uri="{FF2B5EF4-FFF2-40B4-BE49-F238E27FC236}">
              <a16:creationId xmlns:a16="http://schemas.microsoft.com/office/drawing/2014/main" id="{00000000-0008-0000-0000-00005C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89" name="Text Box 1117">
          <a:extLst>
            <a:ext uri="{FF2B5EF4-FFF2-40B4-BE49-F238E27FC236}">
              <a16:creationId xmlns:a16="http://schemas.microsoft.com/office/drawing/2014/main" id="{00000000-0008-0000-0000-00005D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90" name="Text Box 1118">
          <a:extLst>
            <a:ext uri="{FF2B5EF4-FFF2-40B4-BE49-F238E27FC236}">
              <a16:creationId xmlns:a16="http://schemas.microsoft.com/office/drawing/2014/main" id="{00000000-0008-0000-0000-00005E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91" name="Text Box 1119">
          <a:extLst>
            <a:ext uri="{FF2B5EF4-FFF2-40B4-BE49-F238E27FC236}">
              <a16:creationId xmlns:a16="http://schemas.microsoft.com/office/drawing/2014/main" id="{00000000-0008-0000-0000-00005F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92" name="Text Box 1120">
          <a:extLst>
            <a:ext uri="{FF2B5EF4-FFF2-40B4-BE49-F238E27FC236}">
              <a16:creationId xmlns:a16="http://schemas.microsoft.com/office/drawing/2014/main" id="{00000000-0008-0000-0000-000060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93" name="Text Box 1121">
          <a:extLst>
            <a:ext uri="{FF2B5EF4-FFF2-40B4-BE49-F238E27FC236}">
              <a16:creationId xmlns:a16="http://schemas.microsoft.com/office/drawing/2014/main" id="{00000000-0008-0000-0000-000061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94" name="Text Box 1122">
          <a:extLst>
            <a:ext uri="{FF2B5EF4-FFF2-40B4-BE49-F238E27FC236}">
              <a16:creationId xmlns:a16="http://schemas.microsoft.com/office/drawing/2014/main" id="{00000000-0008-0000-0000-000062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195" name="Text Box 1123">
          <a:extLst>
            <a:ext uri="{FF2B5EF4-FFF2-40B4-BE49-F238E27FC236}">
              <a16:creationId xmlns:a16="http://schemas.microsoft.com/office/drawing/2014/main" id="{00000000-0008-0000-0000-000063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196" name="Text Box 1124">
          <a:extLst>
            <a:ext uri="{FF2B5EF4-FFF2-40B4-BE49-F238E27FC236}">
              <a16:creationId xmlns:a16="http://schemas.microsoft.com/office/drawing/2014/main" id="{00000000-0008-0000-0000-000064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197" name="Text Box 1125">
          <a:extLst>
            <a:ext uri="{FF2B5EF4-FFF2-40B4-BE49-F238E27FC236}">
              <a16:creationId xmlns:a16="http://schemas.microsoft.com/office/drawing/2014/main" id="{00000000-0008-0000-0000-000065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198" name="Text Box 1126">
          <a:extLst>
            <a:ext uri="{FF2B5EF4-FFF2-40B4-BE49-F238E27FC236}">
              <a16:creationId xmlns:a16="http://schemas.microsoft.com/office/drawing/2014/main" id="{00000000-0008-0000-0000-000066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199" name="Text Box 1127">
          <a:extLst>
            <a:ext uri="{FF2B5EF4-FFF2-40B4-BE49-F238E27FC236}">
              <a16:creationId xmlns:a16="http://schemas.microsoft.com/office/drawing/2014/main" id="{00000000-0008-0000-0000-000067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00" name="Text Box 1128">
          <a:extLst>
            <a:ext uri="{FF2B5EF4-FFF2-40B4-BE49-F238E27FC236}">
              <a16:creationId xmlns:a16="http://schemas.microsoft.com/office/drawing/2014/main" id="{00000000-0008-0000-0000-000068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01" name="Text Box 1129">
          <a:extLst>
            <a:ext uri="{FF2B5EF4-FFF2-40B4-BE49-F238E27FC236}">
              <a16:creationId xmlns:a16="http://schemas.microsoft.com/office/drawing/2014/main" id="{00000000-0008-0000-0000-000069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02" name="Text Box 1130">
          <a:extLst>
            <a:ext uri="{FF2B5EF4-FFF2-40B4-BE49-F238E27FC236}">
              <a16:creationId xmlns:a16="http://schemas.microsoft.com/office/drawing/2014/main" id="{00000000-0008-0000-0000-00006A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03" name="Text Box 1131">
          <a:extLst>
            <a:ext uri="{FF2B5EF4-FFF2-40B4-BE49-F238E27FC236}">
              <a16:creationId xmlns:a16="http://schemas.microsoft.com/office/drawing/2014/main" id="{00000000-0008-0000-0000-00006B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04" name="Text Box 1132">
          <a:extLst>
            <a:ext uri="{FF2B5EF4-FFF2-40B4-BE49-F238E27FC236}">
              <a16:creationId xmlns:a16="http://schemas.microsoft.com/office/drawing/2014/main" id="{00000000-0008-0000-0000-00006C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05" name="Text Box 1133">
          <a:extLst>
            <a:ext uri="{FF2B5EF4-FFF2-40B4-BE49-F238E27FC236}">
              <a16:creationId xmlns:a16="http://schemas.microsoft.com/office/drawing/2014/main" id="{00000000-0008-0000-0000-00006D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06" name="Text Box 1134">
          <a:extLst>
            <a:ext uri="{FF2B5EF4-FFF2-40B4-BE49-F238E27FC236}">
              <a16:creationId xmlns:a16="http://schemas.microsoft.com/office/drawing/2014/main" id="{00000000-0008-0000-0000-00006E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07" name="Text Box 1135">
          <a:extLst>
            <a:ext uri="{FF2B5EF4-FFF2-40B4-BE49-F238E27FC236}">
              <a16:creationId xmlns:a16="http://schemas.microsoft.com/office/drawing/2014/main" id="{00000000-0008-0000-0000-00006F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08" name="Text Box 1136">
          <a:extLst>
            <a:ext uri="{FF2B5EF4-FFF2-40B4-BE49-F238E27FC236}">
              <a16:creationId xmlns:a16="http://schemas.microsoft.com/office/drawing/2014/main" id="{00000000-0008-0000-0000-000070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09" name="Text Box 1137">
          <a:extLst>
            <a:ext uri="{FF2B5EF4-FFF2-40B4-BE49-F238E27FC236}">
              <a16:creationId xmlns:a16="http://schemas.microsoft.com/office/drawing/2014/main" id="{00000000-0008-0000-0000-000071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10" name="Text Box 1138">
          <a:extLst>
            <a:ext uri="{FF2B5EF4-FFF2-40B4-BE49-F238E27FC236}">
              <a16:creationId xmlns:a16="http://schemas.microsoft.com/office/drawing/2014/main" id="{00000000-0008-0000-0000-000072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11" name="Text Box 1139">
          <a:extLst>
            <a:ext uri="{FF2B5EF4-FFF2-40B4-BE49-F238E27FC236}">
              <a16:creationId xmlns:a16="http://schemas.microsoft.com/office/drawing/2014/main" id="{00000000-0008-0000-0000-000073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12" name="Text Box 1140">
          <a:extLst>
            <a:ext uri="{FF2B5EF4-FFF2-40B4-BE49-F238E27FC236}">
              <a16:creationId xmlns:a16="http://schemas.microsoft.com/office/drawing/2014/main" id="{00000000-0008-0000-0000-000074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13" name="Text Box 1141">
          <a:extLst>
            <a:ext uri="{FF2B5EF4-FFF2-40B4-BE49-F238E27FC236}">
              <a16:creationId xmlns:a16="http://schemas.microsoft.com/office/drawing/2014/main" id="{00000000-0008-0000-0000-000075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14" name="Text Box 1142">
          <a:extLst>
            <a:ext uri="{FF2B5EF4-FFF2-40B4-BE49-F238E27FC236}">
              <a16:creationId xmlns:a16="http://schemas.microsoft.com/office/drawing/2014/main" id="{00000000-0008-0000-0000-000076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15" name="Text Box 1143">
          <a:extLst>
            <a:ext uri="{FF2B5EF4-FFF2-40B4-BE49-F238E27FC236}">
              <a16:creationId xmlns:a16="http://schemas.microsoft.com/office/drawing/2014/main" id="{00000000-0008-0000-0000-000077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16" name="Text Box 1144">
          <a:extLst>
            <a:ext uri="{FF2B5EF4-FFF2-40B4-BE49-F238E27FC236}">
              <a16:creationId xmlns:a16="http://schemas.microsoft.com/office/drawing/2014/main" id="{00000000-0008-0000-0000-000078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17" name="Text Box 1145">
          <a:extLst>
            <a:ext uri="{FF2B5EF4-FFF2-40B4-BE49-F238E27FC236}">
              <a16:creationId xmlns:a16="http://schemas.microsoft.com/office/drawing/2014/main" id="{00000000-0008-0000-0000-000079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18" name="Text Box 1146">
          <a:extLst>
            <a:ext uri="{FF2B5EF4-FFF2-40B4-BE49-F238E27FC236}">
              <a16:creationId xmlns:a16="http://schemas.microsoft.com/office/drawing/2014/main" id="{00000000-0008-0000-0000-00007A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19" name="Text Box 1147">
          <a:extLst>
            <a:ext uri="{FF2B5EF4-FFF2-40B4-BE49-F238E27FC236}">
              <a16:creationId xmlns:a16="http://schemas.microsoft.com/office/drawing/2014/main" id="{00000000-0008-0000-0000-00007B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20" name="Text Box 1148">
          <a:extLst>
            <a:ext uri="{FF2B5EF4-FFF2-40B4-BE49-F238E27FC236}">
              <a16:creationId xmlns:a16="http://schemas.microsoft.com/office/drawing/2014/main" id="{00000000-0008-0000-0000-00007C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21" name="Text Box 1149">
          <a:extLst>
            <a:ext uri="{FF2B5EF4-FFF2-40B4-BE49-F238E27FC236}">
              <a16:creationId xmlns:a16="http://schemas.microsoft.com/office/drawing/2014/main" id="{00000000-0008-0000-0000-00007D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22" name="Text Box 1150">
          <a:extLst>
            <a:ext uri="{FF2B5EF4-FFF2-40B4-BE49-F238E27FC236}">
              <a16:creationId xmlns:a16="http://schemas.microsoft.com/office/drawing/2014/main" id="{00000000-0008-0000-0000-00007E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23" name="Text Box 1151">
          <a:extLst>
            <a:ext uri="{FF2B5EF4-FFF2-40B4-BE49-F238E27FC236}">
              <a16:creationId xmlns:a16="http://schemas.microsoft.com/office/drawing/2014/main" id="{00000000-0008-0000-0000-00007F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24" name="Text Box 1152">
          <a:extLst>
            <a:ext uri="{FF2B5EF4-FFF2-40B4-BE49-F238E27FC236}">
              <a16:creationId xmlns:a16="http://schemas.microsoft.com/office/drawing/2014/main" id="{00000000-0008-0000-0000-000080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25" name="Text Box 1153">
          <a:extLst>
            <a:ext uri="{FF2B5EF4-FFF2-40B4-BE49-F238E27FC236}">
              <a16:creationId xmlns:a16="http://schemas.microsoft.com/office/drawing/2014/main" id="{00000000-0008-0000-0000-000081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26" name="Text Box 1154">
          <a:extLst>
            <a:ext uri="{FF2B5EF4-FFF2-40B4-BE49-F238E27FC236}">
              <a16:creationId xmlns:a16="http://schemas.microsoft.com/office/drawing/2014/main" id="{00000000-0008-0000-0000-000082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27" name="Text Box 1155">
          <a:extLst>
            <a:ext uri="{FF2B5EF4-FFF2-40B4-BE49-F238E27FC236}">
              <a16:creationId xmlns:a16="http://schemas.microsoft.com/office/drawing/2014/main" id="{00000000-0008-0000-0000-000083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28" name="Text Box 1156">
          <a:extLst>
            <a:ext uri="{FF2B5EF4-FFF2-40B4-BE49-F238E27FC236}">
              <a16:creationId xmlns:a16="http://schemas.microsoft.com/office/drawing/2014/main" id="{00000000-0008-0000-0000-000084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29" name="Text Box 1157">
          <a:extLst>
            <a:ext uri="{FF2B5EF4-FFF2-40B4-BE49-F238E27FC236}">
              <a16:creationId xmlns:a16="http://schemas.microsoft.com/office/drawing/2014/main" id="{00000000-0008-0000-0000-000085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30" name="Text Box 1158">
          <a:extLst>
            <a:ext uri="{FF2B5EF4-FFF2-40B4-BE49-F238E27FC236}">
              <a16:creationId xmlns:a16="http://schemas.microsoft.com/office/drawing/2014/main" id="{00000000-0008-0000-0000-000086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31" name="Text Box 1159">
          <a:extLst>
            <a:ext uri="{FF2B5EF4-FFF2-40B4-BE49-F238E27FC236}">
              <a16:creationId xmlns:a16="http://schemas.microsoft.com/office/drawing/2014/main" id="{00000000-0008-0000-0000-000087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32" name="Text Box 1160">
          <a:extLst>
            <a:ext uri="{FF2B5EF4-FFF2-40B4-BE49-F238E27FC236}">
              <a16:creationId xmlns:a16="http://schemas.microsoft.com/office/drawing/2014/main" id="{00000000-0008-0000-0000-000088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33" name="Text Box 1161">
          <a:extLst>
            <a:ext uri="{FF2B5EF4-FFF2-40B4-BE49-F238E27FC236}">
              <a16:creationId xmlns:a16="http://schemas.microsoft.com/office/drawing/2014/main" id="{00000000-0008-0000-0000-000089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34" name="Text Box 1162">
          <a:extLst>
            <a:ext uri="{FF2B5EF4-FFF2-40B4-BE49-F238E27FC236}">
              <a16:creationId xmlns:a16="http://schemas.microsoft.com/office/drawing/2014/main" id="{00000000-0008-0000-0000-00008A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35" name="Text Box 1163">
          <a:extLst>
            <a:ext uri="{FF2B5EF4-FFF2-40B4-BE49-F238E27FC236}">
              <a16:creationId xmlns:a16="http://schemas.microsoft.com/office/drawing/2014/main" id="{00000000-0008-0000-0000-00008B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36" name="Text Box 1164">
          <a:extLst>
            <a:ext uri="{FF2B5EF4-FFF2-40B4-BE49-F238E27FC236}">
              <a16:creationId xmlns:a16="http://schemas.microsoft.com/office/drawing/2014/main" id="{00000000-0008-0000-0000-00008C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37" name="Text Box 1165">
          <a:extLst>
            <a:ext uri="{FF2B5EF4-FFF2-40B4-BE49-F238E27FC236}">
              <a16:creationId xmlns:a16="http://schemas.microsoft.com/office/drawing/2014/main" id="{00000000-0008-0000-0000-00008D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38" name="Text Box 1166">
          <a:extLst>
            <a:ext uri="{FF2B5EF4-FFF2-40B4-BE49-F238E27FC236}">
              <a16:creationId xmlns:a16="http://schemas.microsoft.com/office/drawing/2014/main" id="{00000000-0008-0000-0000-00008E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39" name="Text Box 1167">
          <a:extLst>
            <a:ext uri="{FF2B5EF4-FFF2-40B4-BE49-F238E27FC236}">
              <a16:creationId xmlns:a16="http://schemas.microsoft.com/office/drawing/2014/main" id="{00000000-0008-0000-0000-00008F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40" name="Text Box 1168">
          <a:extLst>
            <a:ext uri="{FF2B5EF4-FFF2-40B4-BE49-F238E27FC236}">
              <a16:creationId xmlns:a16="http://schemas.microsoft.com/office/drawing/2014/main" id="{00000000-0008-0000-0000-000090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41" name="Text Box 1169">
          <a:extLst>
            <a:ext uri="{FF2B5EF4-FFF2-40B4-BE49-F238E27FC236}">
              <a16:creationId xmlns:a16="http://schemas.microsoft.com/office/drawing/2014/main" id="{00000000-0008-0000-0000-000091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42" name="Text Box 1170">
          <a:extLst>
            <a:ext uri="{FF2B5EF4-FFF2-40B4-BE49-F238E27FC236}">
              <a16:creationId xmlns:a16="http://schemas.microsoft.com/office/drawing/2014/main" id="{00000000-0008-0000-0000-000092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43" name="Text Box 1171">
          <a:extLst>
            <a:ext uri="{FF2B5EF4-FFF2-40B4-BE49-F238E27FC236}">
              <a16:creationId xmlns:a16="http://schemas.microsoft.com/office/drawing/2014/main" id="{00000000-0008-0000-0000-000093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44" name="Text Box 1172">
          <a:extLst>
            <a:ext uri="{FF2B5EF4-FFF2-40B4-BE49-F238E27FC236}">
              <a16:creationId xmlns:a16="http://schemas.microsoft.com/office/drawing/2014/main" id="{00000000-0008-0000-0000-000094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45" name="Text Box 1173">
          <a:extLst>
            <a:ext uri="{FF2B5EF4-FFF2-40B4-BE49-F238E27FC236}">
              <a16:creationId xmlns:a16="http://schemas.microsoft.com/office/drawing/2014/main" id="{00000000-0008-0000-0000-000095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46" name="Text Box 1174">
          <a:extLst>
            <a:ext uri="{FF2B5EF4-FFF2-40B4-BE49-F238E27FC236}">
              <a16:creationId xmlns:a16="http://schemas.microsoft.com/office/drawing/2014/main" id="{00000000-0008-0000-0000-000096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47" name="Text Box 1175">
          <a:extLst>
            <a:ext uri="{FF2B5EF4-FFF2-40B4-BE49-F238E27FC236}">
              <a16:creationId xmlns:a16="http://schemas.microsoft.com/office/drawing/2014/main" id="{00000000-0008-0000-0000-000097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48" name="Text Box 1176">
          <a:extLst>
            <a:ext uri="{FF2B5EF4-FFF2-40B4-BE49-F238E27FC236}">
              <a16:creationId xmlns:a16="http://schemas.microsoft.com/office/drawing/2014/main" id="{00000000-0008-0000-0000-000098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49" name="Text Box 1177">
          <a:extLst>
            <a:ext uri="{FF2B5EF4-FFF2-40B4-BE49-F238E27FC236}">
              <a16:creationId xmlns:a16="http://schemas.microsoft.com/office/drawing/2014/main" id="{00000000-0008-0000-0000-000099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50" name="Text Box 1178">
          <a:extLst>
            <a:ext uri="{FF2B5EF4-FFF2-40B4-BE49-F238E27FC236}">
              <a16:creationId xmlns:a16="http://schemas.microsoft.com/office/drawing/2014/main" id="{00000000-0008-0000-0000-00009A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51" name="Text Box 1179">
          <a:extLst>
            <a:ext uri="{FF2B5EF4-FFF2-40B4-BE49-F238E27FC236}">
              <a16:creationId xmlns:a16="http://schemas.microsoft.com/office/drawing/2014/main" id="{00000000-0008-0000-0000-00009B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52" name="Text Box 1180">
          <a:extLst>
            <a:ext uri="{FF2B5EF4-FFF2-40B4-BE49-F238E27FC236}">
              <a16:creationId xmlns:a16="http://schemas.microsoft.com/office/drawing/2014/main" id="{00000000-0008-0000-0000-00009C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53" name="Text Box 1181">
          <a:extLst>
            <a:ext uri="{FF2B5EF4-FFF2-40B4-BE49-F238E27FC236}">
              <a16:creationId xmlns:a16="http://schemas.microsoft.com/office/drawing/2014/main" id="{00000000-0008-0000-0000-00009D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54" name="Text Box 1182">
          <a:extLst>
            <a:ext uri="{FF2B5EF4-FFF2-40B4-BE49-F238E27FC236}">
              <a16:creationId xmlns:a16="http://schemas.microsoft.com/office/drawing/2014/main" id="{00000000-0008-0000-0000-00009E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55" name="Text Box 1183">
          <a:extLst>
            <a:ext uri="{FF2B5EF4-FFF2-40B4-BE49-F238E27FC236}">
              <a16:creationId xmlns:a16="http://schemas.microsoft.com/office/drawing/2014/main" id="{00000000-0008-0000-0000-00009F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56" name="Text Box 1184">
          <a:extLst>
            <a:ext uri="{FF2B5EF4-FFF2-40B4-BE49-F238E27FC236}">
              <a16:creationId xmlns:a16="http://schemas.microsoft.com/office/drawing/2014/main" id="{00000000-0008-0000-0000-0000A0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57" name="Text Box 1185">
          <a:extLst>
            <a:ext uri="{FF2B5EF4-FFF2-40B4-BE49-F238E27FC236}">
              <a16:creationId xmlns:a16="http://schemas.microsoft.com/office/drawing/2014/main" id="{00000000-0008-0000-0000-0000A1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58" name="Text Box 1186">
          <a:extLst>
            <a:ext uri="{FF2B5EF4-FFF2-40B4-BE49-F238E27FC236}">
              <a16:creationId xmlns:a16="http://schemas.microsoft.com/office/drawing/2014/main" id="{00000000-0008-0000-0000-0000A2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59" name="Text Box 1187">
          <a:extLst>
            <a:ext uri="{FF2B5EF4-FFF2-40B4-BE49-F238E27FC236}">
              <a16:creationId xmlns:a16="http://schemas.microsoft.com/office/drawing/2014/main" id="{00000000-0008-0000-0000-0000A3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60" name="Text Box 1188">
          <a:extLst>
            <a:ext uri="{FF2B5EF4-FFF2-40B4-BE49-F238E27FC236}">
              <a16:creationId xmlns:a16="http://schemas.microsoft.com/office/drawing/2014/main" id="{00000000-0008-0000-0000-0000A4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61" name="Text Box 1189">
          <a:extLst>
            <a:ext uri="{FF2B5EF4-FFF2-40B4-BE49-F238E27FC236}">
              <a16:creationId xmlns:a16="http://schemas.microsoft.com/office/drawing/2014/main" id="{00000000-0008-0000-0000-0000A5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62" name="Text Box 1190">
          <a:extLst>
            <a:ext uri="{FF2B5EF4-FFF2-40B4-BE49-F238E27FC236}">
              <a16:creationId xmlns:a16="http://schemas.microsoft.com/office/drawing/2014/main" id="{00000000-0008-0000-0000-0000A6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63" name="Text Box 1191">
          <a:extLst>
            <a:ext uri="{FF2B5EF4-FFF2-40B4-BE49-F238E27FC236}">
              <a16:creationId xmlns:a16="http://schemas.microsoft.com/office/drawing/2014/main" id="{00000000-0008-0000-0000-0000A7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64" name="Text Box 1192">
          <a:extLst>
            <a:ext uri="{FF2B5EF4-FFF2-40B4-BE49-F238E27FC236}">
              <a16:creationId xmlns:a16="http://schemas.microsoft.com/office/drawing/2014/main" id="{00000000-0008-0000-0000-0000A8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65" name="Text Box 1193">
          <a:extLst>
            <a:ext uri="{FF2B5EF4-FFF2-40B4-BE49-F238E27FC236}">
              <a16:creationId xmlns:a16="http://schemas.microsoft.com/office/drawing/2014/main" id="{00000000-0008-0000-0000-0000A9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66" name="Text Box 1194">
          <a:extLst>
            <a:ext uri="{FF2B5EF4-FFF2-40B4-BE49-F238E27FC236}">
              <a16:creationId xmlns:a16="http://schemas.microsoft.com/office/drawing/2014/main" id="{00000000-0008-0000-0000-0000AA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67" name="Text Box 1195">
          <a:extLst>
            <a:ext uri="{FF2B5EF4-FFF2-40B4-BE49-F238E27FC236}">
              <a16:creationId xmlns:a16="http://schemas.microsoft.com/office/drawing/2014/main" id="{00000000-0008-0000-0000-0000AB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68" name="Text Box 1196">
          <a:extLst>
            <a:ext uri="{FF2B5EF4-FFF2-40B4-BE49-F238E27FC236}">
              <a16:creationId xmlns:a16="http://schemas.microsoft.com/office/drawing/2014/main" id="{00000000-0008-0000-0000-0000AC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69" name="Text Box 1197">
          <a:extLst>
            <a:ext uri="{FF2B5EF4-FFF2-40B4-BE49-F238E27FC236}">
              <a16:creationId xmlns:a16="http://schemas.microsoft.com/office/drawing/2014/main" id="{00000000-0008-0000-0000-0000AD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70" name="Text Box 1198">
          <a:extLst>
            <a:ext uri="{FF2B5EF4-FFF2-40B4-BE49-F238E27FC236}">
              <a16:creationId xmlns:a16="http://schemas.microsoft.com/office/drawing/2014/main" id="{00000000-0008-0000-0000-0000AE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71" name="Text Box 1199">
          <a:extLst>
            <a:ext uri="{FF2B5EF4-FFF2-40B4-BE49-F238E27FC236}">
              <a16:creationId xmlns:a16="http://schemas.microsoft.com/office/drawing/2014/main" id="{00000000-0008-0000-0000-0000AF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72" name="Text Box 1200">
          <a:extLst>
            <a:ext uri="{FF2B5EF4-FFF2-40B4-BE49-F238E27FC236}">
              <a16:creationId xmlns:a16="http://schemas.microsoft.com/office/drawing/2014/main" id="{00000000-0008-0000-0000-0000B0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73" name="Text Box 1201">
          <a:extLst>
            <a:ext uri="{FF2B5EF4-FFF2-40B4-BE49-F238E27FC236}">
              <a16:creationId xmlns:a16="http://schemas.microsoft.com/office/drawing/2014/main" id="{00000000-0008-0000-0000-0000B1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74" name="Text Box 1202">
          <a:extLst>
            <a:ext uri="{FF2B5EF4-FFF2-40B4-BE49-F238E27FC236}">
              <a16:creationId xmlns:a16="http://schemas.microsoft.com/office/drawing/2014/main" id="{00000000-0008-0000-0000-0000B2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75" name="Text Box 1203">
          <a:extLst>
            <a:ext uri="{FF2B5EF4-FFF2-40B4-BE49-F238E27FC236}">
              <a16:creationId xmlns:a16="http://schemas.microsoft.com/office/drawing/2014/main" id="{00000000-0008-0000-0000-0000B3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76" name="Text Box 1204">
          <a:extLst>
            <a:ext uri="{FF2B5EF4-FFF2-40B4-BE49-F238E27FC236}">
              <a16:creationId xmlns:a16="http://schemas.microsoft.com/office/drawing/2014/main" id="{00000000-0008-0000-0000-0000B4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77" name="Text Box 1205">
          <a:extLst>
            <a:ext uri="{FF2B5EF4-FFF2-40B4-BE49-F238E27FC236}">
              <a16:creationId xmlns:a16="http://schemas.microsoft.com/office/drawing/2014/main" id="{00000000-0008-0000-0000-0000B5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78" name="Text Box 1206">
          <a:extLst>
            <a:ext uri="{FF2B5EF4-FFF2-40B4-BE49-F238E27FC236}">
              <a16:creationId xmlns:a16="http://schemas.microsoft.com/office/drawing/2014/main" id="{00000000-0008-0000-0000-0000B6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79" name="Text Box 1207">
          <a:extLst>
            <a:ext uri="{FF2B5EF4-FFF2-40B4-BE49-F238E27FC236}">
              <a16:creationId xmlns:a16="http://schemas.microsoft.com/office/drawing/2014/main" id="{00000000-0008-0000-0000-0000B7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80" name="Text Box 1208">
          <a:extLst>
            <a:ext uri="{FF2B5EF4-FFF2-40B4-BE49-F238E27FC236}">
              <a16:creationId xmlns:a16="http://schemas.microsoft.com/office/drawing/2014/main" id="{00000000-0008-0000-0000-0000B8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81" name="Text Box 1209">
          <a:extLst>
            <a:ext uri="{FF2B5EF4-FFF2-40B4-BE49-F238E27FC236}">
              <a16:creationId xmlns:a16="http://schemas.microsoft.com/office/drawing/2014/main" id="{00000000-0008-0000-0000-0000B9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82" name="Text Box 1210">
          <a:extLst>
            <a:ext uri="{FF2B5EF4-FFF2-40B4-BE49-F238E27FC236}">
              <a16:creationId xmlns:a16="http://schemas.microsoft.com/office/drawing/2014/main" id="{00000000-0008-0000-0000-0000BA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83" name="Text Box 1211">
          <a:extLst>
            <a:ext uri="{FF2B5EF4-FFF2-40B4-BE49-F238E27FC236}">
              <a16:creationId xmlns:a16="http://schemas.microsoft.com/office/drawing/2014/main" id="{00000000-0008-0000-0000-0000BB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84" name="Text Box 1212">
          <a:extLst>
            <a:ext uri="{FF2B5EF4-FFF2-40B4-BE49-F238E27FC236}">
              <a16:creationId xmlns:a16="http://schemas.microsoft.com/office/drawing/2014/main" id="{00000000-0008-0000-0000-0000BC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85" name="Text Box 1213">
          <a:extLst>
            <a:ext uri="{FF2B5EF4-FFF2-40B4-BE49-F238E27FC236}">
              <a16:creationId xmlns:a16="http://schemas.microsoft.com/office/drawing/2014/main" id="{00000000-0008-0000-0000-0000BD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86" name="Text Box 1214">
          <a:extLst>
            <a:ext uri="{FF2B5EF4-FFF2-40B4-BE49-F238E27FC236}">
              <a16:creationId xmlns:a16="http://schemas.microsoft.com/office/drawing/2014/main" id="{00000000-0008-0000-0000-0000BE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87" name="Text Box 1215">
          <a:extLst>
            <a:ext uri="{FF2B5EF4-FFF2-40B4-BE49-F238E27FC236}">
              <a16:creationId xmlns:a16="http://schemas.microsoft.com/office/drawing/2014/main" id="{00000000-0008-0000-0000-0000BF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88" name="Text Box 1216">
          <a:extLst>
            <a:ext uri="{FF2B5EF4-FFF2-40B4-BE49-F238E27FC236}">
              <a16:creationId xmlns:a16="http://schemas.microsoft.com/office/drawing/2014/main" id="{00000000-0008-0000-0000-0000C0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89" name="Text Box 1217">
          <a:extLst>
            <a:ext uri="{FF2B5EF4-FFF2-40B4-BE49-F238E27FC236}">
              <a16:creationId xmlns:a16="http://schemas.microsoft.com/office/drawing/2014/main" id="{00000000-0008-0000-0000-0000C1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90" name="Text Box 1218">
          <a:extLst>
            <a:ext uri="{FF2B5EF4-FFF2-40B4-BE49-F238E27FC236}">
              <a16:creationId xmlns:a16="http://schemas.microsoft.com/office/drawing/2014/main" id="{00000000-0008-0000-0000-0000C2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91" name="Text Box 1219">
          <a:extLst>
            <a:ext uri="{FF2B5EF4-FFF2-40B4-BE49-F238E27FC236}">
              <a16:creationId xmlns:a16="http://schemas.microsoft.com/office/drawing/2014/main" id="{00000000-0008-0000-0000-0000C3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92" name="Text Box 1220">
          <a:extLst>
            <a:ext uri="{FF2B5EF4-FFF2-40B4-BE49-F238E27FC236}">
              <a16:creationId xmlns:a16="http://schemas.microsoft.com/office/drawing/2014/main" id="{00000000-0008-0000-0000-0000C4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93" name="Text Box 1221">
          <a:extLst>
            <a:ext uri="{FF2B5EF4-FFF2-40B4-BE49-F238E27FC236}">
              <a16:creationId xmlns:a16="http://schemas.microsoft.com/office/drawing/2014/main" id="{00000000-0008-0000-0000-0000C5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94" name="Text Box 1222">
          <a:extLst>
            <a:ext uri="{FF2B5EF4-FFF2-40B4-BE49-F238E27FC236}">
              <a16:creationId xmlns:a16="http://schemas.microsoft.com/office/drawing/2014/main" id="{00000000-0008-0000-0000-0000C6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295" name="Text Box 1223">
          <a:extLst>
            <a:ext uri="{FF2B5EF4-FFF2-40B4-BE49-F238E27FC236}">
              <a16:creationId xmlns:a16="http://schemas.microsoft.com/office/drawing/2014/main" id="{00000000-0008-0000-0000-0000C7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296" name="Text Box 1224">
          <a:extLst>
            <a:ext uri="{FF2B5EF4-FFF2-40B4-BE49-F238E27FC236}">
              <a16:creationId xmlns:a16="http://schemas.microsoft.com/office/drawing/2014/main" id="{00000000-0008-0000-0000-0000C8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297" name="Text Box 1225">
          <a:extLst>
            <a:ext uri="{FF2B5EF4-FFF2-40B4-BE49-F238E27FC236}">
              <a16:creationId xmlns:a16="http://schemas.microsoft.com/office/drawing/2014/main" id="{00000000-0008-0000-0000-0000C9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298" name="Text Box 1226">
          <a:extLst>
            <a:ext uri="{FF2B5EF4-FFF2-40B4-BE49-F238E27FC236}">
              <a16:creationId xmlns:a16="http://schemas.microsoft.com/office/drawing/2014/main" id="{00000000-0008-0000-0000-0000CA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299" name="Text Box 1227">
          <a:extLst>
            <a:ext uri="{FF2B5EF4-FFF2-40B4-BE49-F238E27FC236}">
              <a16:creationId xmlns:a16="http://schemas.microsoft.com/office/drawing/2014/main" id="{00000000-0008-0000-0000-0000CB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00" name="Text Box 1228">
          <a:extLst>
            <a:ext uri="{FF2B5EF4-FFF2-40B4-BE49-F238E27FC236}">
              <a16:creationId xmlns:a16="http://schemas.microsoft.com/office/drawing/2014/main" id="{00000000-0008-0000-0000-0000CC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01" name="Text Box 1229">
          <a:extLst>
            <a:ext uri="{FF2B5EF4-FFF2-40B4-BE49-F238E27FC236}">
              <a16:creationId xmlns:a16="http://schemas.microsoft.com/office/drawing/2014/main" id="{00000000-0008-0000-0000-0000CD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02" name="Text Box 1230">
          <a:extLst>
            <a:ext uri="{FF2B5EF4-FFF2-40B4-BE49-F238E27FC236}">
              <a16:creationId xmlns:a16="http://schemas.microsoft.com/office/drawing/2014/main" id="{00000000-0008-0000-0000-0000CE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03" name="Text Box 1231">
          <a:extLst>
            <a:ext uri="{FF2B5EF4-FFF2-40B4-BE49-F238E27FC236}">
              <a16:creationId xmlns:a16="http://schemas.microsoft.com/office/drawing/2014/main" id="{00000000-0008-0000-0000-0000CF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04" name="Text Box 1232">
          <a:extLst>
            <a:ext uri="{FF2B5EF4-FFF2-40B4-BE49-F238E27FC236}">
              <a16:creationId xmlns:a16="http://schemas.microsoft.com/office/drawing/2014/main" id="{00000000-0008-0000-0000-0000D0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05" name="Text Box 1233">
          <a:extLst>
            <a:ext uri="{FF2B5EF4-FFF2-40B4-BE49-F238E27FC236}">
              <a16:creationId xmlns:a16="http://schemas.microsoft.com/office/drawing/2014/main" id="{00000000-0008-0000-0000-0000D1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06" name="Text Box 1234">
          <a:extLst>
            <a:ext uri="{FF2B5EF4-FFF2-40B4-BE49-F238E27FC236}">
              <a16:creationId xmlns:a16="http://schemas.microsoft.com/office/drawing/2014/main" id="{00000000-0008-0000-0000-0000D2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07" name="Text Box 1235">
          <a:extLst>
            <a:ext uri="{FF2B5EF4-FFF2-40B4-BE49-F238E27FC236}">
              <a16:creationId xmlns:a16="http://schemas.microsoft.com/office/drawing/2014/main" id="{00000000-0008-0000-0000-0000D3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08" name="Text Box 1236">
          <a:extLst>
            <a:ext uri="{FF2B5EF4-FFF2-40B4-BE49-F238E27FC236}">
              <a16:creationId xmlns:a16="http://schemas.microsoft.com/office/drawing/2014/main" id="{00000000-0008-0000-0000-0000D4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09" name="Text Box 1237">
          <a:extLst>
            <a:ext uri="{FF2B5EF4-FFF2-40B4-BE49-F238E27FC236}">
              <a16:creationId xmlns:a16="http://schemas.microsoft.com/office/drawing/2014/main" id="{00000000-0008-0000-0000-0000D5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10" name="Text Box 1238">
          <a:extLst>
            <a:ext uri="{FF2B5EF4-FFF2-40B4-BE49-F238E27FC236}">
              <a16:creationId xmlns:a16="http://schemas.microsoft.com/office/drawing/2014/main" id="{00000000-0008-0000-0000-0000D6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11" name="Text Box 1239">
          <a:extLst>
            <a:ext uri="{FF2B5EF4-FFF2-40B4-BE49-F238E27FC236}">
              <a16:creationId xmlns:a16="http://schemas.microsoft.com/office/drawing/2014/main" id="{00000000-0008-0000-0000-0000D7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12" name="Text Box 1240">
          <a:extLst>
            <a:ext uri="{FF2B5EF4-FFF2-40B4-BE49-F238E27FC236}">
              <a16:creationId xmlns:a16="http://schemas.microsoft.com/office/drawing/2014/main" id="{00000000-0008-0000-0000-0000D8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13" name="Text Box 1241">
          <a:extLst>
            <a:ext uri="{FF2B5EF4-FFF2-40B4-BE49-F238E27FC236}">
              <a16:creationId xmlns:a16="http://schemas.microsoft.com/office/drawing/2014/main" id="{00000000-0008-0000-0000-0000D9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14" name="Text Box 1242">
          <a:extLst>
            <a:ext uri="{FF2B5EF4-FFF2-40B4-BE49-F238E27FC236}">
              <a16:creationId xmlns:a16="http://schemas.microsoft.com/office/drawing/2014/main" id="{00000000-0008-0000-0000-0000DA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15" name="Text Box 1243">
          <a:extLst>
            <a:ext uri="{FF2B5EF4-FFF2-40B4-BE49-F238E27FC236}">
              <a16:creationId xmlns:a16="http://schemas.microsoft.com/office/drawing/2014/main" id="{00000000-0008-0000-0000-0000DB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16" name="Text Box 1244">
          <a:extLst>
            <a:ext uri="{FF2B5EF4-FFF2-40B4-BE49-F238E27FC236}">
              <a16:creationId xmlns:a16="http://schemas.microsoft.com/office/drawing/2014/main" id="{00000000-0008-0000-0000-0000DC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17" name="Text Box 1245">
          <a:extLst>
            <a:ext uri="{FF2B5EF4-FFF2-40B4-BE49-F238E27FC236}">
              <a16:creationId xmlns:a16="http://schemas.microsoft.com/office/drawing/2014/main" id="{00000000-0008-0000-0000-0000DD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18" name="Text Box 1246">
          <a:extLst>
            <a:ext uri="{FF2B5EF4-FFF2-40B4-BE49-F238E27FC236}">
              <a16:creationId xmlns:a16="http://schemas.microsoft.com/office/drawing/2014/main" id="{00000000-0008-0000-0000-0000DE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19" name="Text Box 1247">
          <a:extLst>
            <a:ext uri="{FF2B5EF4-FFF2-40B4-BE49-F238E27FC236}">
              <a16:creationId xmlns:a16="http://schemas.microsoft.com/office/drawing/2014/main" id="{00000000-0008-0000-0000-0000DF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20" name="Text Box 1248">
          <a:extLst>
            <a:ext uri="{FF2B5EF4-FFF2-40B4-BE49-F238E27FC236}">
              <a16:creationId xmlns:a16="http://schemas.microsoft.com/office/drawing/2014/main" id="{00000000-0008-0000-0000-0000E0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21" name="Text Box 1249">
          <a:extLst>
            <a:ext uri="{FF2B5EF4-FFF2-40B4-BE49-F238E27FC236}">
              <a16:creationId xmlns:a16="http://schemas.microsoft.com/office/drawing/2014/main" id="{00000000-0008-0000-0000-0000E1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22" name="Text Box 1250">
          <a:extLst>
            <a:ext uri="{FF2B5EF4-FFF2-40B4-BE49-F238E27FC236}">
              <a16:creationId xmlns:a16="http://schemas.microsoft.com/office/drawing/2014/main" id="{00000000-0008-0000-0000-0000E2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23" name="Text Box 1251">
          <a:extLst>
            <a:ext uri="{FF2B5EF4-FFF2-40B4-BE49-F238E27FC236}">
              <a16:creationId xmlns:a16="http://schemas.microsoft.com/office/drawing/2014/main" id="{00000000-0008-0000-0000-0000E3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24" name="Text Box 1252">
          <a:extLst>
            <a:ext uri="{FF2B5EF4-FFF2-40B4-BE49-F238E27FC236}">
              <a16:creationId xmlns:a16="http://schemas.microsoft.com/office/drawing/2014/main" id="{00000000-0008-0000-0000-0000E4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25" name="Text Box 1253">
          <a:extLst>
            <a:ext uri="{FF2B5EF4-FFF2-40B4-BE49-F238E27FC236}">
              <a16:creationId xmlns:a16="http://schemas.microsoft.com/office/drawing/2014/main" id="{00000000-0008-0000-0000-0000E5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26" name="Text Box 1254">
          <a:extLst>
            <a:ext uri="{FF2B5EF4-FFF2-40B4-BE49-F238E27FC236}">
              <a16:creationId xmlns:a16="http://schemas.microsoft.com/office/drawing/2014/main" id="{00000000-0008-0000-0000-0000E6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27" name="Text Box 1255">
          <a:extLst>
            <a:ext uri="{FF2B5EF4-FFF2-40B4-BE49-F238E27FC236}">
              <a16:creationId xmlns:a16="http://schemas.microsoft.com/office/drawing/2014/main" id="{00000000-0008-0000-0000-0000E7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28" name="Text Box 1256">
          <a:extLst>
            <a:ext uri="{FF2B5EF4-FFF2-40B4-BE49-F238E27FC236}">
              <a16:creationId xmlns:a16="http://schemas.microsoft.com/office/drawing/2014/main" id="{00000000-0008-0000-0000-0000E8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29" name="Text Box 1257">
          <a:extLst>
            <a:ext uri="{FF2B5EF4-FFF2-40B4-BE49-F238E27FC236}">
              <a16:creationId xmlns:a16="http://schemas.microsoft.com/office/drawing/2014/main" id="{00000000-0008-0000-0000-0000E9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30" name="Text Box 1258">
          <a:extLst>
            <a:ext uri="{FF2B5EF4-FFF2-40B4-BE49-F238E27FC236}">
              <a16:creationId xmlns:a16="http://schemas.microsoft.com/office/drawing/2014/main" id="{00000000-0008-0000-0000-0000EA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31" name="Text Box 1259">
          <a:extLst>
            <a:ext uri="{FF2B5EF4-FFF2-40B4-BE49-F238E27FC236}">
              <a16:creationId xmlns:a16="http://schemas.microsoft.com/office/drawing/2014/main" id="{00000000-0008-0000-0000-0000EB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32" name="Text Box 1260">
          <a:extLst>
            <a:ext uri="{FF2B5EF4-FFF2-40B4-BE49-F238E27FC236}">
              <a16:creationId xmlns:a16="http://schemas.microsoft.com/office/drawing/2014/main" id="{00000000-0008-0000-0000-0000EC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33" name="Text Box 1261">
          <a:extLst>
            <a:ext uri="{FF2B5EF4-FFF2-40B4-BE49-F238E27FC236}">
              <a16:creationId xmlns:a16="http://schemas.microsoft.com/office/drawing/2014/main" id="{00000000-0008-0000-0000-0000ED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34" name="Text Box 1262">
          <a:extLst>
            <a:ext uri="{FF2B5EF4-FFF2-40B4-BE49-F238E27FC236}">
              <a16:creationId xmlns:a16="http://schemas.microsoft.com/office/drawing/2014/main" id="{00000000-0008-0000-0000-0000EE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35" name="Text Box 1263">
          <a:extLst>
            <a:ext uri="{FF2B5EF4-FFF2-40B4-BE49-F238E27FC236}">
              <a16:creationId xmlns:a16="http://schemas.microsoft.com/office/drawing/2014/main" id="{00000000-0008-0000-0000-0000EF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36" name="Text Box 1264">
          <a:extLst>
            <a:ext uri="{FF2B5EF4-FFF2-40B4-BE49-F238E27FC236}">
              <a16:creationId xmlns:a16="http://schemas.microsoft.com/office/drawing/2014/main" id="{00000000-0008-0000-0000-0000F0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37" name="Text Box 1265">
          <a:extLst>
            <a:ext uri="{FF2B5EF4-FFF2-40B4-BE49-F238E27FC236}">
              <a16:creationId xmlns:a16="http://schemas.microsoft.com/office/drawing/2014/main" id="{00000000-0008-0000-0000-0000F1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38" name="Text Box 1266">
          <a:extLst>
            <a:ext uri="{FF2B5EF4-FFF2-40B4-BE49-F238E27FC236}">
              <a16:creationId xmlns:a16="http://schemas.microsoft.com/office/drawing/2014/main" id="{00000000-0008-0000-0000-0000F2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39" name="Text Box 1267">
          <a:extLst>
            <a:ext uri="{FF2B5EF4-FFF2-40B4-BE49-F238E27FC236}">
              <a16:creationId xmlns:a16="http://schemas.microsoft.com/office/drawing/2014/main" id="{00000000-0008-0000-0000-0000F3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40" name="Text Box 1268">
          <a:extLst>
            <a:ext uri="{FF2B5EF4-FFF2-40B4-BE49-F238E27FC236}">
              <a16:creationId xmlns:a16="http://schemas.microsoft.com/office/drawing/2014/main" id="{00000000-0008-0000-0000-0000F4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41" name="Text Box 1269">
          <a:extLst>
            <a:ext uri="{FF2B5EF4-FFF2-40B4-BE49-F238E27FC236}">
              <a16:creationId xmlns:a16="http://schemas.microsoft.com/office/drawing/2014/main" id="{00000000-0008-0000-0000-0000F5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42" name="Text Box 1270">
          <a:extLst>
            <a:ext uri="{FF2B5EF4-FFF2-40B4-BE49-F238E27FC236}">
              <a16:creationId xmlns:a16="http://schemas.microsoft.com/office/drawing/2014/main" id="{00000000-0008-0000-0000-0000F6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43" name="Text Box 1271">
          <a:extLst>
            <a:ext uri="{FF2B5EF4-FFF2-40B4-BE49-F238E27FC236}">
              <a16:creationId xmlns:a16="http://schemas.microsoft.com/office/drawing/2014/main" id="{00000000-0008-0000-0000-0000F7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44" name="Text Box 1272">
          <a:extLst>
            <a:ext uri="{FF2B5EF4-FFF2-40B4-BE49-F238E27FC236}">
              <a16:creationId xmlns:a16="http://schemas.microsoft.com/office/drawing/2014/main" id="{00000000-0008-0000-0000-0000F8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45" name="Text Box 1273">
          <a:extLst>
            <a:ext uri="{FF2B5EF4-FFF2-40B4-BE49-F238E27FC236}">
              <a16:creationId xmlns:a16="http://schemas.microsoft.com/office/drawing/2014/main" id="{00000000-0008-0000-0000-0000F9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46" name="Text Box 1274">
          <a:extLst>
            <a:ext uri="{FF2B5EF4-FFF2-40B4-BE49-F238E27FC236}">
              <a16:creationId xmlns:a16="http://schemas.microsoft.com/office/drawing/2014/main" id="{00000000-0008-0000-0000-0000FA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47" name="Text Box 1275">
          <a:extLst>
            <a:ext uri="{FF2B5EF4-FFF2-40B4-BE49-F238E27FC236}">
              <a16:creationId xmlns:a16="http://schemas.microsoft.com/office/drawing/2014/main" id="{00000000-0008-0000-0000-0000FB1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48" name="Text Box 1276">
          <a:extLst>
            <a:ext uri="{FF2B5EF4-FFF2-40B4-BE49-F238E27FC236}">
              <a16:creationId xmlns:a16="http://schemas.microsoft.com/office/drawing/2014/main" id="{00000000-0008-0000-0000-0000FC1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49" name="Text Box 1277">
          <a:extLst>
            <a:ext uri="{FF2B5EF4-FFF2-40B4-BE49-F238E27FC236}">
              <a16:creationId xmlns:a16="http://schemas.microsoft.com/office/drawing/2014/main" id="{00000000-0008-0000-0000-0000FD1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50" name="Text Box 1278">
          <a:extLst>
            <a:ext uri="{FF2B5EF4-FFF2-40B4-BE49-F238E27FC236}">
              <a16:creationId xmlns:a16="http://schemas.microsoft.com/office/drawing/2014/main" id="{00000000-0008-0000-0000-0000FE1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51" name="Text Box 1279">
          <a:extLst>
            <a:ext uri="{FF2B5EF4-FFF2-40B4-BE49-F238E27FC236}">
              <a16:creationId xmlns:a16="http://schemas.microsoft.com/office/drawing/2014/main" id="{00000000-0008-0000-0000-0000FF1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52" name="Text Box 1280">
          <a:extLst>
            <a:ext uri="{FF2B5EF4-FFF2-40B4-BE49-F238E27FC236}">
              <a16:creationId xmlns:a16="http://schemas.microsoft.com/office/drawing/2014/main" id="{00000000-0008-0000-0000-00000011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53" name="Text Box 1281">
          <a:extLst>
            <a:ext uri="{FF2B5EF4-FFF2-40B4-BE49-F238E27FC236}">
              <a16:creationId xmlns:a16="http://schemas.microsoft.com/office/drawing/2014/main" id="{00000000-0008-0000-0000-00000111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54" name="Text Box 1282">
          <a:extLst>
            <a:ext uri="{FF2B5EF4-FFF2-40B4-BE49-F238E27FC236}">
              <a16:creationId xmlns:a16="http://schemas.microsoft.com/office/drawing/2014/main" id="{00000000-0008-0000-0000-00000211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55" name="Text Box 1283">
          <a:extLst>
            <a:ext uri="{FF2B5EF4-FFF2-40B4-BE49-F238E27FC236}">
              <a16:creationId xmlns:a16="http://schemas.microsoft.com/office/drawing/2014/main" id="{00000000-0008-0000-0000-00000311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56" name="Text Box 1284">
          <a:extLst>
            <a:ext uri="{FF2B5EF4-FFF2-40B4-BE49-F238E27FC236}">
              <a16:creationId xmlns:a16="http://schemas.microsoft.com/office/drawing/2014/main" id="{00000000-0008-0000-0000-00000411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57" name="Text Box 1285">
          <a:extLst>
            <a:ext uri="{FF2B5EF4-FFF2-40B4-BE49-F238E27FC236}">
              <a16:creationId xmlns:a16="http://schemas.microsoft.com/office/drawing/2014/main" id="{00000000-0008-0000-0000-00000511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58" name="Text Box 1286">
          <a:extLst>
            <a:ext uri="{FF2B5EF4-FFF2-40B4-BE49-F238E27FC236}">
              <a16:creationId xmlns:a16="http://schemas.microsoft.com/office/drawing/2014/main" id="{00000000-0008-0000-0000-00000611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59" name="Text Box 1287">
          <a:extLst>
            <a:ext uri="{FF2B5EF4-FFF2-40B4-BE49-F238E27FC236}">
              <a16:creationId xmlns:a16="http://schemas.microsoft.com/office/drawing/2014/main" id="{00000000-0008-0000-0000-00000711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60" name="Text Box 1288">
          <a:extLst>
            <a:ext uri="{FF2B5EF4-FFF2-40B4-BE49-F238E27FC236}">
              <a16:creationId xmlns:a16="http://schemas.microsoft.com/office/drawing/2014/main" id="{00000000-0008-0000-0000-00000811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61" name="Text Box 1289">
          <a:extLst>
            <a:ext uri="{FF2B5EF4-FFF2-40B4-BE49-F238E27FC236}">
              <a16:creationId xmlns:a16="http://schemas.microsoft.com/office/drawing/2014/main" id="{00000000-0008-0000-0000-00000911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62" name="Text Box 1290">
          <a:extLst>
            <a:ext uri="{FF2B5EF4-FFF2-40B4-BE49-F238E27FC236}">
              <a16:creationId xmlns:a16="http://schemas.microsoft.com/office/drawing/2014/main" id="{00000000-0008-0000-0000-00000A11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63" name="Text Box 1291">
          <a:extLst>
            <a:ext uri="{FF2B5EF4-FFF2-40B4-BE49-F238E27FC236}">
              <a16:creationId xmlns:a16="http://schemas.microsoft.com/office/drawing/2014/main" id="{00000000-0008-0000-0000-00000B11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64" name="Text Box 1292">
          <a:extLst>
            <a:ext uri="{FF2B5EF4-FFF2-40B4-BE49-F238E27FC236}">
              <a16:creationId xmlns:a16="http://schemas.microsoft.com/office/drawing/2014/main" id="{00000000-0008-0000-0000-00000C11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65" name="Text Box 1293">
          <a:extLst>
            <a:ext uri="{FF2B5EF4-FFF2-40B4-BE49-F238E27FC236}">
              <a16:creationId xmlns:a16="http://schemas.microsoft.com/office/drawing/2014/main" id="{00000000-0008-0000-0000-00000D11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66" name="Text Box 1294">
          <a:extLst>
            <a:ext uri="{FF2B5EF4-FFF2-40B4-BE49-F238E27FC236}">
              <a16:creationId xmlns:a16="http://schemas.microsoft.com/office/drawing/2014/main" id="{00000000-0008-0000-0000-00000E11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67" name="Text Box 1295">
          <a:extLst>
            <a:ext uri="{FF2B5EF4-FFF2-40B4-BE49-F238E27FC236}">
              <a16:creationId xmlns:a16="http://schemas.microsoft.com/office/drawing/2014/main" id="{00000000-0008-0000-0000-00000F11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68" name="Text Box 1296">
          <a:extLst>
            <a:ext uri="{FF2B5EF4-FFF2-40B4-BE49-F238E27FC236}">
              <a16:creationId xmlns:a16="http://schemas.microsoft.com/office/drawing/2014/main" id="{00000000-0008-0000-0000-00001011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69" name="Text Box 1297">
          <a:extLst>
            <a:ext uri="{FF2B5EF4-FFF2-40B4-BE49-F238E27FC236}">
              <a16:creationId xmlns:a16="http://schemas.microsoft.com/office/drawing/2014/main" id="{00000000-0008-0000-0000-00001111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70" name="Text Box 1298">
          <a:extLst>
            <a:ext uri="{FF2B5EF4-FFF2-40B4-BE49-F238E27FC236}">
              <a16:creationId xmlns:a16="http://schemas.microsoft.com/office/drawing/2014/main" id="{00000000-0008-0000-0000-00001211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4371" name="Text Box 1299">
          <a:extLst>
            <a:ext uri="{FF2B5EF4-FFF2-40B4-BE49-F238E27FC236}">
              <a16:creationId xmlns:a16="http://schemas.microsoft.com/office/drawing/2014/main" id="{00000000-0008-0000-0000-00001311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4372" name="Text Box 1300">
          <a:extLst>
            <a:ext uri="{FF2B5EF4-FFF2-40B4-BE49-F238E27FC236}">
              <a16:creationId xmlns:a16="http://schemas.microsoft.com/office/drawing/2014/main" id="{00000000-0008-0000-0000-00001411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4373" name="Text Box 1301">
          <a:extLst>
            <a:ext uri="{FF2B5EF4-FFF2-40B4-BE49-F238E27FC236}">
              <a16:creationId xmlns:a16="http://schemas.microsoft.com/office/drawing/2014/main" id="{00000000-0008-0000-0000-00001511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284220</xdr:colOff>
      <xdr:row>704</xdr:row>
      <xdr:rowOff>0</xdr:rowOff>
    </xdr:to>
    <xdr:sp macro="" textlink="">
      <xdr:nvSpPr>
        <xdr:cNvPr id="4374" name="Text Box 1302">
          <a:extLst>
            <a:ext uri="{FF2B5EF4-FFF2-40B4-BE49-F238E27FC236}">
              <a16:creationId xmlns:a16="http://schemas.microsoft.com/office/drawing/2014/main" id="{00000000-0008-0000-0000-00001611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4375" name="Text Box 1303">
          <a:extLst>
            <a:ext uri="{FF2B5EF4-FFF2-40B4-BE49-F238E27FC236}">
              <a16:creationId xmlns:a16="http://schemas.microsoft.com/office/drawing/2014/main" id="{00000000-0008-0000-0000-00001711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688</xdr:row>
      <xdr:rowOff>201930</xdr:rowOff>
    </xdr:from>
    <xdr:to>
      <xdr:col>18</xdr:col>
      <xdr:colOff>106</xdr:colOff>
      <xdr:row>688</xdr:row>
      <xdr:rowOff>343124</xdr:rowOff>
    </xdr:to>
    <xdr:sp macro="" textlink="">
      <xdr:nvSpPr>
        <xdr:cNvPr id="4376" name="Text Box 1304">
          <a:extLst>
            <a:ext uri="{FF2B5EF4-FFF2-40B4-BE49-F238E27FC236}">
              <a16:creationId xmlns:a16="http://schemas.microsoft.com/office/drawing/2014/main" id="{00000000-0008-0000-0000-000018110000}"/>
            </a:ext>
          </a:extLst>
        </xdr:cNvPr>
        <xdr:cNvSpPr txBox="1">
          <a:spLocks noChangeArrowheads="1"/>
        </xdr:cNvSpPr>
      </xdr:nvSpPr>
      <xdr:spPr bwMode="auto">
        <a:xfrm>
          <a:off x="9077325" y="195433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710</xdr:row>
      <xdr:rowOff>200025</xdr:rowOff>
    </xdr:from>
    <xdr:to>
      <xdr:col>7</xdr:col>
      <xdr:colOff>419</xdr:colOff>
      <xdr:row>710</xdr:row>
      <xdr:rowOff>333375</xdr:rowOff>
    </xdr:to>
    <xdr:sp macro="" textlink="">
      <xdr:nvSpPr>
        <xdr:cNvPr id="4377" name="Text Box 1305">
          <a:extLst>
            <a:ext uri="{FF2B5EF4-FFF2-40B4-BE49-F238E27FC236}">
              <a16:creationId xmlns:a16="http://schemas.microsoft.com/office/drawing/2014/main" id="{00000000-0008-0000-0000-000019110000}"/>
            </a:ext>
          </a:extLst>
        </xdr:cNvPr>
        <xdr:cNvSpPr txBox="1">
          <a:spLocks noChangeArrowheads="1"/>
        </xdr:cNvSpPr>
      </xdr:nvSpPr>
      <xdr:spPr bwMode="auto">
        <a:xfrm>
          <a:off x="5648325" y="201682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710</xdr:row>
      <xdr:rowOff>201930</xdr:rowOff>
    </xdr:from>
    <xdr:to>
      <xdr:col>11</xdr:col>
      <xdr:colOff>265098</xdr:colOff>
      <xdr:row>710</xdr:row>
      <xdr:rowOff>345538</xdr:rowOff>
    </xdr:to>
    <xdr:sp macro="" textlink="">
      <xdr:nvSpPr>
        <xdr:cNvPr id="4378" name="Text Box 1306">
          <a:extLst>
            <a:ext uri="{FF2B5EF4-FFF2-40B4-BE49-F238E27FC236}">
              <a16:creationId xmlns:a16="http://schemas.microsoft.com/office/drawing/2014/main" id="{00000000-0008-0000-0000-00001A110000}"/>
            </a:ext>
          </a:extLst>
        </xdr:cNvPr>
        <xdr:cNvSpPr txBox="1">
          <a:spLocks noChangeArrowheads="1"/>
        </xdr:cNvSpPr>
      </xdr:nvSpPr>
      <xdr:spPr bwMode="auto">
        <a:xfrm>
          <a:off x="7277100" y="201691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710</xdr:row>
      <xdr:rowOff>200025</xdr:rowOff>
    </xdr:from>
    <xdr:to>
      <xdr:col>16</xdr:col>
      <xdr:colOff>282340</xdr:colOff>
      <xdr:row>710</xdr:row>
      <xdr:rowOff>335655</xdr:rowOff>
    </xdr:to>
    <xdr:sp macro="" textlink="">
      <xdr:nvSpPr>
        <xdr:cNvPr id="4379" name="Text Box 1307">
          <a:extLst>
            <a:ext uri="{FF2B5EF4-FFF2-40B4-BE49-F238E27FC236}">
              <a16:creationId xmlns:a16="http://schemas.microsoft.com/office/drawing/2014/main" id="{00000000-0008-0000-0000-00001B110000}"/>
            </a:ext>
          </a:extLst>
        </xdr:cNvPr>
        <xdr:cNvSpPr txBox="1">
          <a:spLocks noChangeArrowheads="1"/>
        </xdr:cNvSpPr>
      </xdr:nvSpPr>
      <xdr:spPr bwMode="auto">
        <a:xfrm>
          <a:off x="8763000" y="201682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710</xdr:row>
      <xdr:rowOff>200025</xdr:rowOff>
    </xdr:from>
    <xdr:to>
      <xdr:col>22</xdr:col>
      <xdr:colOff>284220</xdr:colOff>
      <xdr:row>710</xdr:row>
      <xdr:rowOff>335655</xdr:rowOff>
    </xdr:to>
    <xdr:sp macro="" textlink="">
      <xdr:nvSpPr>
        <xdr:cNvPr id="4380" name="Text Box 1308">
          <a:extLst>
            <a:ext uri="{FF2B5EF4-FFF2-40B4-BE49-F238E27FC236}">
              <a16:creationId xmlns:a16="http://schemas.microsoft.com/office/drawing/2014/main" id="{00000000-0008-0000-0000-00001C110000}"/>
            </a:ext>
          </a:extLst>
        </xdr:cNvPr>
        <xdr:cNvSpPr txBox="1">
          <a:spLocks noChangeArrowheads="1"/>
        </xdr:cNvSpPr>
      </xdr:nvSpPr>
      <xdr:spPr bwMode="auto">
        <a:xfrm>
          <a:off x="10544175" y="201682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710</xdr:row>
      <xdr:rowOff>219075</xdr:rowOff>
    </xdr:from>
    <xdr:to>
      <xdr:col>7</xdr:col>
      <xdr:colOff>334137</xdr:colOff>
      <xdr:row>710</xdr:row>
      <xdr:rowOff>352425</xdr:rowOff>
    </xdr:to>
    <xdr:sp macro="" textlink="">
      <xdr:nvSpPr>
        <xdr:cNvPr id="4381" name="Text Box 1309">
          <a:extLst>
            <a:ext uri="{FF2B5EF4-FFF2-40B4-BE49-F238E27FC236}">
              <a16:creationId xmlns:a16="http://schemas.microsoft.com/office/drawing/2014/main" id="{00000000-0008-0000-0000-00001D110000}"/>
            </a:ext>
          </a:extLst>
        </xdr:cNvPr>
        <xdr:cNvSpPr txBox="1">
          <a:spLocks noChangeArrowheads="1"/>
        </xdr:cNvSpPr>
      </xdr:nvSpPr>
      <xdr:spPr bwMode="auto">
        <a:xfrm>
          <a:off x="5981700" y="201701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710</xdr:row>
      <xdr:rowOff>201930</xdr:rowOff>
    </xdr:from>
    <xdr:to>
      <xdr:col>18</xdr:col>
      <xdr:colOff>106</xdr:colOff>
      <xdr:row>710</xdr:row>
      <xdr:rowOff>343124</xdr:rowOff>
    </xdr:to>
    <xdr:sp macro="" textlink="">
      <xdr:nvSpPr>
        <xdr:cNvPr id="4382" name="Text Box 1310">
          <a:extLst>
            <a:ext uri="{FF2B5EF4-FFF2-40B4-BE49-F238E27FC236}">
              <a16:creationId xmlns:a16="http://schemas.microsoft.com/office/drawing/2014/main" id="{00000000-0008-0000-0000-00001E110000}"/>
            </a:ext>
          </a:extLst>
        </xdr:cNvPr>
        <xdr:cNvSpPr txBox="1">
          <a:spLocks noChangeArrowheads="1"/>
        </xdr:cNvSpPr>
      </xdr:nvSpPr>
      <xdr:spPr bwMode="auto">
        <a:xfrm>
          <a:off x="9077325" y="201691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732</xdr:row>
      <xdr:rowOff>200025</xdr:rowOff>
    </xdr:from>
    <xdr:to>
      <xdr:col>7</xdr:col>
      <xdr:colOff>419</xdr:colOff>
      <xdr:row>732</xdr:row>
      <xdr:rowOff>333375</xdr:rowOff>
    </xdr:to>
    <xdr:sp macro="" textlink="">
      <xdr:nvSpPr>
        <xdr:cNvPr id="4383" name="Text Box 1311">
          <a:extLst>
            <a:ext uri="{FF2B5EF4-FFF2-40B4-BE49-F238E27FC236}">
              <a16:creationId xmlns:a16="http://schemas.microsoft.com/office/drawing/2014/main" id="{00000000-0008-0000-0000-00001F110000}"/>
            </a:ext>
          </a:extLst>
        </xdr:cNvPr>
        <xdr:cNvSpPr txBox="1">
          <a:spLocks noChangeArrowheads="1"/>
        </xdr:cNvSpPr>
      </xdr:nvSpPr>
      <xdr:spPr bwMode="auto">
        <a:xfrm>
          <a:off x="5648325" y="207940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732</xdr:row>
      <xdr:rowOff>201930</xdr:rowOff>
    </xdr:from>
    <xdr:to>
      <xdr:col>11</xdr:col>
      <xdr:colOff>265098</xdr:colOff>
      <xdr:row>732</xdr:row>
      <xdr:rowOff>345538</xdr:rowOff>
    </xdr:to>
    <xdr:sp macro="" textlink="">
      <xdr:nvSpPr>
        <xdr:cNvPr id="4384" name="Text Box 1312">
          <a:extLst>
            <a:ext uri="{FF2B5EF4-FFF2-40B4-BE49-F238E27FC236}">
              <a16:creationId xmlns:a16="http://schemas.microsoft.com/office/drawing/2014/main" id="{00000000-0008-0000-0000-000020110000}"/>
            </a:ext>
          </a:extLst>
        </xdr:cNvPr>
        <xdr:cNvSpPr txBox="1">
          <a:spLocks noChangeArrowheads="1"/>
        </xdr:cNvSpPr>
      </xdr:nvSpPr>
      <xdr:spPr bwMode="auto">
        <a:xfrm>
          <a:off x="7277100" y="207949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732</xdr:row>
      <xdr:rowOff>200025</xdr:rowOff>
    </xdr:from>
    <xdr:to>
      <xdr:col>16</xdr:col>
      <xdr:colOff>282340</xdr:colOff>
      <xdr:row>732</xdr:row>
      <xdr:rowOff>335655</xdr:rowOff>
    </xdr:to>
    <xdr:sp macro="" textlink="">
      <xdr:nvSpPr>
        <xdr:cNvPr id="4385" name="Text Box 1313">
          <a:extLst>
            <a:ext uri="{FF2B5EF4-FFF2-40B4-BE49-F238E27FC236}">
              <a16:creationId xmlns:a16="http://schemas.microsoft.com/office/drawing/2014/main" id="{00000000-0008-0000-0000-000021110000}"/>
            </a:ext>
          </a:extLst>
        </xdr:cNvPr>
        <xdr:cNvSpPr txBox="1">
          <a:spLocks noChangeArrowheads="1"/>
        </xdr:cNvSpPr>
      </xdr:nvSpPr>
      <xdr:spPr bwMode="auto">
        <a:xfrm>
          <a:off x="8763000" y="207940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732</xdr:row>
      <xdr:rowOff>200025</xdr:rowOff>
    </xdr:from>
    <xdr:to>
      <xdr:col>22</xdr:col>
      <xdr:colOff>284220</xdr:colOff>
      <xdr:row>732</xdr:row>
      <xdr:rowOff>335655</xdr:rowOff>
    </xdr:to>
    <xdr:sp macro="" textlink="">
      <xdr:nvSpPr>
        <xdr:cNvPr id="4386" name="Text Box 1314">
          <a:extLst>
            <a:ext uri="{FF2B5EF4-FFF2-40B4-BE49-F238E27FC236}">
              <a16:creationId xmlns:a16="http://schemas.microsoft.com/office/drawing/2014/main" id="{00000000-0008-0000-0000-000022110000}"/>
            </a:ext>
          </a:extLst>
        </xdr:cNvPr>
        <xdr:cNvSpPr txBox="1">
          <a:spLocks noChangeArrowheads="1"/>
        </xdr:cNvSpPr>
      </xdr:nvSpPr>
      <xdr:spPr bwMode="auto">
        <a:xfrm>
          <a:off x="10544175" y="207940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732</xdr:row>
      <xdr:rowOff>219075</xdr:rowOff>
    </xdr:from>
    <xdr:to>
      <xdr:col>7</xdr:col>
      <xdr:colOff>334137</xdr:colOff>
      <xdr:row>732</xdr:row>
      <xdr:rowOff>352425</xdr:rowOff>
    </xdr:to>
    <xdr:sp macro="" textlink="">
      <xdr:nvSpPr>
        <xdr:cNvPr id="4387" name="Text Box 1315">
          <a:extLst>
            <a:ext uri="{FF2B5EF4-FFF2-40B4-BE49-F238E27FC236}">
              <a16:creationId xmlns:a16="http://schemas.microsoft.com/office/drawing/2014/main" id="{00000000-0008-0000-0000-000023110000}"/>
            </a:ext>
          </a:extLst>
        </xdr:cNvPr>
        <xdr:cNvSpPr txBox="1">
          <a:spLocks noChangeArrowheads="1"/>
        </xdr:cNvSpPr>
      </xdr:nvSpPr>
      <xdr:spPr bwMode="auto">
        <a:xfrm>
          <a:off x="5981700" y="207959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732</xdr:row>
      <xdr:rowOff>201930</xdr:rowOff>
    </xdr:from>
    <xdr:to>
      <xdr:col>18</xdr:col>
      <xdr:colOff>106</xdr:colOff>
      <xdr:row>732</xdr:row>
      <xdr:rowOff>343124</xdr:rowOff>
    </xdr:to>
    <xdr:sp macro="" textlink="">
      <xdr:nvSpPr>
        <xdr:cNvPr id="4388" name="Text Box 1316">
          <a:extLst>
            <a:ext uri="{FF2B5EF4-FFF2-40B4-BE49-F238E27FC236}">
              <a16:creationId xmlns:a16="http://schemas.microsoft.com/office/drawing/2014/main" id="{00000000-0008-0000-0000-000024110000}"/>
            </a:ext>
          </a:extLst>
        </xdr:cNvPr>
        <xdr:cNvSpPr txBox="1">
          <a:spLocks noChangeArrowheads="1"/>
        </xdr:cNvSpPr>
      </xdr:nvSpPr>
      <xdr:spPr bwMode="auto">
        <a:xfrm>
          <a:off x="9077325" y="207949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754</xdr:row>
      <xdr:rowOff>200025</xdr:rowOff>
    </xdr:from>
    <xdr:to>
      <xdr:col>7</xdr:col>
      <xdr:colOff>419</xdr:colOff>
      <xdr:row>754</xdr:row>
      <xdr:rowOff>333375</xdr:rowOff>
    </xdr:to>
    <xdr:sp macro="" textlink="">
      <xdr:nvSpPr>
        <xdr:cNvPr id="4389" name="Text Box 1317">
          <a:extLst>
            <a:ext uri="{FF2B5EF4-FFF2-40B4-BE49-F238E27FC236}">
              <a16:creationId xmlns:a16="http://schemas.microsoft.com/office/drawing/2014/main" id="{00000000-0008-0000-0000-000025110000}"/>
            </a:ext>
          </a:extLst>
        </xdr:cNvPr>
        <xdr:cNvSpPr txBox="1">
          <a:spLocks noChangeArrowheads="1"/>
        </xdr:cNvSpPr>
      </xdr:nvSpPr>
      <xdr:spPr bwMode="auto">
        <a:xfrm>
          <a:off x="5648325" y="214198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754</xdr:row>
      <xdr:rowOff>201930</xdr:rowOff>
    </xdr:from>
    <xdr:to>
      <xdr:col>11</xdr:col>
      <xdr:colOff>265098</xdr:colOff>
      <xdr:row>754</xdr:row>
      <xdr:rowOff>345538</xdr:rowOff>
    </xdr:to>
    <xdr:sp macro="" textlink="">
      <xdr:nvSpPr>
        <xdr:cNvPr id="4390" name="Text Box 1318">
          <a:extLst>
            <a:ext uri="{FF2B5EF4-FFF2-40B4-BE49-F238E27FC236}">
              <a16:creationId xmlns:a16="http://schemas.microsoft.com/office/drawing/2014/main" id="{00000000-0008-0000-0000-000026110000}"/>
            </a:ext>
          </a:extLst>
        </xdr:cNvPr>
        <xdr:cNvSpPr txBox="1">
          <a:spLocks noChangeArrowheads="1"/>
        </xdr:cNvSpPr>
      </xdr:nvSpPr>
      <xdr:spPr bwMode="auto">
        <a:xfrm>
          <a:off x="7277100" y="214207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754</xdr:row>
      <xdr:rowOff>200025</xdr:rowOff>
    </xdr:from>
    <xdr:to>
      <xdr:col>16</xdr:col>
      <xdr:colOff>282340</xdr:colOff>
      <xdr:row>754</xdr:row>
      <xdr:rowOff>335655</xdr:rowOff>
    </xdr:to>
    <xdr:sp macro="" textlink="">
      <xdr:nvSpPr>
        <xdr:cNvPr id="4391" name="Text Box 1319">
          <a:extLst>
            <a:ext uri="{FF2B5EF4-FFF2-40B4-BE49-F238E27FC236}">
              <a16:creationId xmlns:a16="http://schemas.microsoft.com/office/drawing/2014/main" id="{00000000-0008-0000-0000-000027110000}"/>
            </a:ext>
          </a:extLst>
        </xdr:cNvPr>
        <xdr:cNvSpPr txBox="1">
          <a:spLocks noChangeArrowheads="1"/>
        </xdr:cNvSpPr>
      </xdr:nvSpPr>
      <xdr:spPr bwMode="auto">
        <a:xfrm>
          <a:off x="8763000" y="214198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754</xdr:row>
      <xdr:rowOff>200025</xdr:rowOff>
    </xdr:from>
    <xdr:to>
      <xdr:col>22</xdr:col>
      <xdr:colOff>284220</xdr:colOff>
      <xdr:row>754</xdr:row>
      <xdr:rowOff>335655</xdr:rowOff>
    </xdr:to>
    <xdr:sp macro="" textlink="">
      <xdr:nvSpPr>
        <xdr:cNvPr id="4392" name="Text Box 1320">
          <a:extLst>
            <a:ext uri="{FF2B5EF4-FFF2-40B4-BE49-F238E27FC236}">
              <a16:creationId xmlns:a16="http://schemas.microsoft.com/office/drawing/2014/main" id="{00000000-0008-0000-0000-000028110000}"/>
            </a:ext>
          </a:extLst>
        </xdr:cNvPr>
        <xdr:cNvSpPr txBox="1">
          <a:spLocks noChangeArrowheads="1"/>
        </xdr:cNvSpPr>
      </xdr:nvSpPr>
      <xdr:spPr bwMode="auto">
        <a:xfrm>
          <a:off x="10544175" y="214198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754</xdr:row>
      <xdr:rowOff>219075</xdr:rowOff>
    </xdr:from>
    <xdr:to>
      <xdr:col>7</xdr:col>
      <xdr:colOff>334137</xdr:colOff>
      <xdr:row>754</xdr:row>
      <xdr:rowOff>352425</xdr:rowOff>
    </xdr:to>
    <xdr:sp macro="" textlink="">
      <xdr:nvSpPr>
        <xdr:cNvPr id="4393" name="Text Box 1321">
          <a:extLst>
            <a:ext uri="{FF2B5EF4-FFF2-40B4-BE49-F238E27FC236}">
              <a16:creationId xmlns:a16="http://schemas.microsoft.com/office/drawing/2014/main" id="{00000000-0008-0000-0000-000029110000}"/>
            </a:ext>
          </a:extLst>
        </xdr:cNvPr>
        <xdr:cNvSpPr txBox="1">
          <a:spLocks noChangeArrowheads="1"/>
        </xdr:cNvSpPr>
      </xdr:nvSpPr>
      <xdr:spPr bwMode="auto">
        <a:xfrm>
          <a:off x="5981700" y="214217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754</xdr:row>
      <xdr:rowOff>201930</xdr:rowOff>
    </xdr:from>
    <xdr:to>
      <xdr:col>18</xdr:col>
      <xdr:colOff>106</xdr:colOff>
      <xdr:row>754</xdr:row>
      <xdr:rowOff>343124</xdr:rowOff>
    </xdr:to>
    <xdr:sp macro="" textlink="">
      <xdr:nvSpPr>
        <xdr:cNvPr id="4394" name="Text Box 1322">
          <a:extLst>
            <a:ext uri="{FF2B5EF4-FFF2-40B4-BE49-F238E27FC236}">
              <a16:creationId xmlns:a16="http://schemas.microsoft.com/office/drawing/2014/main" id="{00000000-0008-0000-0000-00002A110000}"/>
            </a:ext>
          </a:extLst>
        </xdr:cNvPr>
        <xdr:cNvSpPr txBox="1">
          <a:spLocks noChangeArrowheads="1"/>
        </xdr:cNvSpPr>
      </xdr:nvSpPr>
      <xdr:spPr bwMode="auto">
        <a:xfrm>
          <a:off x="9077325" y="214207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776</xdr:row>
      <xdr:rowOff>200025</xdr:rowOff>
    </xdr:from>
    <xdr:to>
      <xdr:col>7</xdr:col>
      <xdr:colOff>419</xdr:colOff>
      <xdr:row>776</xdr:row>
      <xdr:rowOff>333375</xdr:rowOff>
    </xdr:to>
    <xdr:sp macro="" textlink="">
      <xdr:nvSpPr>
        <xdr:cNvPr id="4395" name="Text Box 1323">
          <a:extLst>
            <a:ext uri="{FF2B5EF4-FFF2-40B4-BE49-F238E27FC236}">
              <a16:creationId xmlns:a16="http://schemas.microsoft.com/office/drawing/2014/main" id="{00000000-0008-0000-0000-00002B110000}"/>
            </a:ext>
          </a:extLst>
        </xdr:cNvPr>
        <xdr:cNvSpPr txBox="1">
          <a:spLocks noChangeArrowheads="1"/>
        </xdr:cNvSpPr>
      </xdr:nvSpPr>
      <xdr:spPr bwMode="auto">
        <a:xfrm>
          <a:off x="5648325" y="220456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776</xdr:row>
      <xdr:rowOff>201930</xdr:rowOff>
    </xdr:from>
    <xdr:to>
      <xdr:col>11</xdr:col>
      <xdr:colOff>265098</xdr:colOff>
      <xdr:row>776</xdr:row>
      <xdr:rowOff>345538</xdr:rowOff>
    </xdr:to>
    <xdr:sp macro="" textlink="">
      <xdr:nvSpPr>
        <xdr:cNvPr id="4396" name="Text Box 1324">
          <a:extLst>
            <a:ext uri="{FF2B5EF4-FFF2-40B4-BE49-F238E27FC236}">
              <a16:creationId xmlns:a16="http://schemas.microsoft.com/office/drawing/2014/main" id="{00000000-0008-0000-0000-00002C110000}"/>
            </a:ext>
          </a:extLst>
        </xdr:cNvPr>
        <xdr:cNvSpPr txBox="1">
          <a:spLocks noChangeArrowheads="1"/>
        </xdr:cNvSpPr>
      </xdr:nvSpPr>
      <xdr:spPr bwMode="auto">
        <a:xfrm>
          <a:off x="7277100" y="220465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776</xdr:row>
      <xdr:rowOff>200025</xdr:rowOff>
    </xdr:from>
    <xdr:to>
      <xdr:col>16</xdr:col>
      <xdr:colOff>282340</xdr:colOff>
      <xdr:row>776</xdr:row>
      <xdr:rowOff>335655</xdr:rowOff>
    </xdr:to>
    <xdr:sp macro="" textlink="">
      <xdr:nvSpPr>
        <xdr:cNvPr id="4397" name="Text Box 1325">
          <a:extLst>
            <a:ext uri="{FF2B5EF4-FFF2-40B4-BE49-F238E27FC236}">
              <a16:creationId xmlns:a16="http://schemas.microsoft.com/office/drawing/2014/main" id="{00000000-0008-0000-0000-00002D110000}"/>
            </a:ext>
          </a:extLst>
        </xdr:cNvPr>
        <xdr:cNvSpPr txBox="1">
          <a:spLocks noChangeArrowheads="1"/>
        </xdr:cNvSpPr>
      </xdr:nvSpPr>
      <xdr:spPr bwMode="auto">
        <a:xfrm>
          <a:off x="8763000" y="220456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776</xdr:row>
      <xdr:rowOff>200025</xdr:rowOff>
    </xdr:from>
    <xdr:to>
      <xdr:col>22</xdr:col>
      <xdr:colOff>284220</xdr:colOff>
      <xdr:row>776</xdr:row>
      <xdr:rowOff>335655</xdr:rowOff>
    </xdr:to>
    <xdr:sp macro="" textlink="">
      <xdr:nvSpPr>
        <xdr:cNvPr id="4398" name="Text Box 1326">
          <a:extLst>
            <a:ext uri="{FF2B5EF4-FFF2-40B4-BE49-F238E27FC236}">
              <a16:creationId xmlns:a16="http://schemas.microsoft.com/office/drawing/2014/main" id="{00000000-0008-0000-0000-00002E110000}"/>
            </a:ext>
          </a:extLst>
        </xdr:cNvPr>
        <xdr:cNvSpPr txBox="1">
          <a:spLocks noChangeArrowheads="1"/>
        </xdr:cNvSpPr>
      </xdr:nvSpPr>
      <xdr:spPr bwMode="auto">
        <a:xfrm>
          <a:off x="10544175" y="220456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776</xdr:row>
      <xdr:rowOff>219075</xdr:rowOff>
    </xdr:from>
    <xdr:to>
      <xdr:col>7</xdr:col>
      <xdr:colOff>334137</xdr:colOff>
      <xdr:row>776</xdr:row>
      <xdr:rowOff>352425</xdr:rowOff>
    </xdr:to>
    <xdr:sp macro="" textlink="">
      <xdr:nvSpPr>
        <xdr:cNvPr id="4399" name="Text Box 1327">
          <a:extLst>
            <a:ext uri="{FF2B5EF4-FFF2-40B4-BE49-F238E27FC236}">
              <a16:creationId xmlns:a16="http://schemas.microsoft.com/office/drawing/2014/main" id="{00000000-0008-0000-0000-00002F110000}"/>
            </a:ext>
          </a:extLst>
        </xdr:cNvPr>
        <xdr:cNvSpPr txBox="1">
          <a:spLocks noChangeArrowheads="1"/>
        </xdr:cNvSpPr>
      </xdr:nvSpPr>
      <xdr:spPr bwMode="auto">
        <a:xfrm>
          <a:off x="5981700" y="220475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776</xdr:row>
      <xdr:rowOff>201930</xdr:rowOff>
    </xdr:from>
    <xdr:to>
      <xdr:col>18</xdr:col>
      <xdr:colOff>106</xdr:colOff>
      <xdr:row>776</xdr:row>
      <xdr:rowOff>343124</xdr:rowOff>
    </xdr:to>
    <xdr:sp macro="" textlink="">
      <xdr:nvSpPr>
        <xdr:cNvPr id="4400" name="Text Box 1328">
          <a:extLst>
            <a:ext uri="{FF2B5EF4-FFF2-40B4-BE49-F238E27FC236}">
              <a16:creationId xmlns:a16="http://schemas.microsoft.com/office/drawing/2014/main" id="{00000000-0008-0000-0000-000030110000}"/>
            </a:ext>
          </a:extLst>
        </xdr:cNvPr>
        <xdr:cNvSpPr txBox="1">
          <a:spLocks noChangeArrowheads="1"/>
        </xdr:cNvSpPr>
      </xdr:nvSpPr>
      <xdr:spPr bwMode="auto">
        <a:xfrm>
          <a:off x="9077325" y="220465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798</xdr:row>
      <xdr:rowOff>200025</xdr:rowOff>
    </xdr:from>
    <xdr:to>
      <xdr:col>7</xdr:col>
      <xdr:colOff>419</xdr:colOff>
      <xdr:row>798</xdr:row>
      <xdr:rowOff>333375</xdr:rowOff>
    </xdr:to>
    <xdr:sp macro="" textlink="">
      <xdr:nvSpPr>
        <xdr:cNvPr id="4401" name="Text Box 1329">
          <a:extLst>
            <a:ext uri="{FF2B5EF4-FFF2-40B4-BE49-F238E27FC236}">
              <a16:creationId xmlns:a16="http://schemas.microsoft.com/office/drawing/2014/main" id="{00000000-0008-0000-0000-000031110000}"/>
            </a:ext>
          </a:extLst>
        </xdr:cNvPr>
        <xdr:cNvSpPr txBox="1">
          <a:spLocks noChangeArrowheads="1"/>
        </xdr:cNvSpPr>
      </xdr:nvSpPr>
      <xdr:spPr bwMode="auto">
        <a:xfrm>
          <a:off x="5648325" y="226714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798</xdr:row>
      <xdr:rowOff>201930</xdr:rowOff>
    </xdr:from>
    <xdr:to>
      <xdr:col>11</xdr:col>
      <xdr:colOff>265098</xdr:colOff>
      <xdr:row>798</xdr:row>
      <xdr:rowOff>345538</xdr:rowOff>
    </xdr:to>
    <xdr:sp macro="" textlink="">
      <xdr:nvSpPr>
        <xdr:cNvPr id="4402" name="Text Box 1330">
          <a:extLst>
            <a:ext uri="{FF2B5EF4-FFF2-40B4-BE49-F238E27FC236}">
              <a16:creationId xmlns:a16="http://schemas.microsoft.com/office/drawing/2014/main" id="{00000000-0008-0000-0000-000032110000}"/>
            </a:ext>
          </a:extLst>
        </xdr:cNvPr>
        <xdr:cNvSpPr txBox="1">
          <a:spLocks noChangeArrowheads="1"/>
        </xdr:cNvSpPr>
      </xdr:nvSpPr>
      <xdr:spPr bwMode="auto">
        <a:xfrm>
          <a:off x="7277100" y="226723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798</xdr:row>
      <xdr:rowOff>200025</xdr:rowOff>
    </xdr:from>
    <xdr:to>
      <xdr:col>16</xdr:col>
      <xdr:colOff>282340</xdr:colOff>
      <xdr:row>798</xdr:row>
      <xdr:rowOff>335655</xdr:rowOff>
    </xdr:to>
    <xdr:sp macro="" textlink="">
      <xdr:nvSpPr>
        <xdr:cNvPr id="4403" name="Text Box 1331">
          <a:extLst>
            <a:ext uri="{FF2B5EF4-FFF2-40B4-BE49-F238E27FC236}">
              <a16:creationId xmlns:a16="http://schemas.microsoft.com/office/drawing/2014/main" id="{00000000-0008-0000-0000-000033110000}"/>
            </a:ext>
          </a:extLst>
        </xdr:cNvPr>
        <xdr:cNvSpPr txBox="1">
          <a:spLocks noChangeArrowheads="1"/>
        </xdr:cNvSpPr>
      </xdr:nvSpPr>
      <xdr:spPr bwMode="auto">
        <a:xfrm>
          <a:off x="8763000" y="226714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798</xdr:row>
      <xdr:rowOff>200025</xdr:rowOff>
    </xdr:from>
    <xdr:to>
      <xdr:col>22</xdr:col>
      <xdr:colOff>284220</xdr:colOff>
      <xdr:row>798</xdr:row>
      <xdr:rowOff>335655</xdr:rowOff>
    </xdr:to>
    <xdr:sp macro="" textlink="">
      <xdr:nvSpPr>
        <xdr:cNvPr id="4404" name="Text Box 1332">
          <a:extLst>
            <a:ext uri="{FF2B5EF4-FFF2-40B4-BE49-F238E27FC236}">
              <a16:creationId xmlns:a16="http://schemas.microsoft.com/office/drawing/2014/main" id="{00000000-0008-0000-0000-000034110000}"/>
            </a:ext>
          </a:extLst>
        </xdr:cNvPr>
        <xdr:cNvSpPr txBox="1">
          <a:spLocks noChangeArrowheads="1"/>
        </xdr:cNvSpPr>
      </xdr:nvSpPr>
      <xdr:spPr bwMode="auto">
        <a:xfrm>
          <a:off x="10544175" y="226714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798</xdr:row>
      <xdr:rowOff>219075</xdr:rowOff>
    </xdr:from>
    <xdr:to>
      <xdr:col>7</xdr:col>
      <xdr:colOff>334137</xdr:colOff>
      <xdr:row>798</xdr:row>
      <xdr:rowOff>352425</xdr:rowOff>
    </xdr:to>
    <xdr:sp macro="" textlink="">
      <xdr:nvSpPr>
        <xdr:cNvPr id="4405" name="Text Box 1333">
          <a:extLst>
            <a:ext uri="{FF2B5EF4-FFF2-40B4-BE49-F238E27FC236}">
              <a16:creationId xmlns:a16="http://schemas.microsoft.com/office/drawing/2014/main" id="{00000000-0008-0000-0000-000035110000}"/>
            </a:ext>
          </a:extLst>
        </xdr:cNvPr>
        <xdr:cNvSpPr txBox="1">
          <a:spLocks noChangeArrowheads="1"/>
        </xdr:cNvSpPr>
      </xdr:nvSpPr>
      <xdr:spPr bwMode="auto">
        <a:xfrm>
          <a:off x="5981700" y="226733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798</xdr:row>
      <xdr:rowOff>201930</xdr:rowOff>
    </xdr:from>
    <xdr:to>
      <xdr:col>18</xdr:col>
      <xdr:colOff>106</xdr:colOff>
      <xdr:row>798</xdr:row>
      <xdr:rowOff>343124</xdr:rowOff>
    </xdr:to>
    <xdr:sp macro="" textlink="">
      <xdr:nvSpPr>
        <xdr:cNvPr id="4406" name="Text Box 1334">
          <a:extLst>
            <a:ext uri="{FF2B5EF4-FFF2-40B4-BE49-F238E27FC236}">
              <a16:creationId xmlns:a16="http://schemas.microsoft.com/office/drawing/2014/main" id="{00000000-0008-0000-0000-000036110000}"/>
            </a:ext>
          </a:extLst>
        </xdr:cNvPr>
        <xdr:cNvSpPr txBox="1">
          <a:spLocks noChangeArrowheads="1"/>
        </xdr:cNvSpPr>
      </xdr:nvSpPr>
      <xdr:spPr bwMode="auto">
        <a:xfrm>
          <a:off x="9077325" y="226723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820</xdr:row>
      <xdr:rowOff>200025</xdr:rowOff>
    </xdr:from>
    <xdr:to>
      <xdr:col>7</xdr:col>
      <xdr:colOff>419</xdr:colOff>
      <xdr:row>820</xdr:row>
      <xdr:rowOff>333375</xdr:rowOff>
    </xdr:to>
    <xdr:sp macro="" textlink="">
      <xdr:nvSpPr>
        <xdr:cNvPr id="4407" name="Text Box 1335">
          <a:extLst>
            <a:ext uri="{FF2B5EF4-FFF2-40B4-BE49-F238E27FC236}">
              <a16:creationId xmlns:a16="http://schemas.microsoft.com/office/drawing/2014/main" id="{00000000-0008-0000-0000-000037110000}"/>
            </a:ext>
          </a:extLst>
        </xdr:cNvPr>
        <xdr:cNvSpPr txBox="1">
          <a:spLocks noChangeArrowheads="1"/>
        </xdr:cNvSpPr>
      </xdr:nvSpPr>
      <xdr:spPr bwMode="auto">
        <a:xfrm>
          <a:off x="5648325" y="232971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820</xdr:row>
      <xdr:rowOff>201930</xdr:rowOff>
    </xdr:from>
    <xdr:to>
      <xdr:col>11</xdr:col>
      <xdr:colOff>265098</xdr:colOff>
      <xdr:row>820</xdr:row>
      <xdr:rowOff>345538</xdr:rowOff>
    </xdr:to>
    <xdr:sp macro="" textlink="">
      <xdr:nvSpPr>
        <xdr:cNvPr id="4408" name="Text Box 1336">
          <a:extLst>
            <a:ext uri="{FF2B5EF4-FFF2-40B4-BE49-F238E27FC236}">
              <a16:creationId xmlns:a16="http://schemas.microsoft.com/office/drawing/2014/main" id="{00000000-0008-0000-0000-000038110000}"/>
            </a:ext>
          </a:extLst>
        </xdr:cNvPr>
        <xdr:cNvSpPr txBox="1">
          <a:spLocks noChangeArrowheads="1"/>
        </xdr:cNvSpPr>
      </xdr:nvSpPr>
      <xdr:spPr bwMode="auto">
        <a:xfrm>
          <a:off x="7277100" y="232981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820</xdr:row>
      <xdr:rowOff>200025</xdr:rowOff>
    </xdr:from>
    <xdr:to>
      <xdr:col>16</xdr:col>
      <xdr:colOff>282340</xdr:colOff>
      <xdr:row>820</xdr:row>
      <xdr:rowOff>335655</xdr:rowOff>
    </xdr:to>
    <xdr:sp macro="" textlink="">
      <xdr:nvSpPr>
        <xdr:cNvPr id="4409" name="Text Box 1337">
          <a:extLst>
            <a:ext uri="{FF2B5EF4-FFF2-40B4-BE49-F238E27FC236}">
              <a16:creationId xmlns:a16="http://schemas.microsoft.com/office/drawing/2014/main" id="{00000000-0008-0000-0000-000039110000}"/>
            </a:ext>
          </a:extLst>
        </xdr:cNvPr>
        <xdr:cNvSpPr txBox="1">
          <a:spLocks noChangeArrowheads="1"/>
        </xdr:cNvSpPr>
      </xdr:nvSpPr>
      <xdr:spPr bwMode="auto">
        <a:xfrm>
          <a:off x="8763000" y="232971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820</xdr:row>
      <xdr:rowOff>200025</xdr:rowOff>
    </xdr:from>
    <xdr:to>
      <xdr:col>22</xdr:col>
      <xdr:colOff>284220</xdr:colOff>
      <xdr:row>820</xdr:row>
      <xdr:rowOff>335655</xdr:rowOff>
    </xdr:to>
    <xdr:sp macro="" textlink="">
      <xdr:nvSpPr>
        <xdr:cNvPr id="4410" name="Text Box 1338">
          <a:extLst>
            <a:ext uri="{FF2B5EF4-FFF2-40B4-BE49-F238E27FC236}">
              <a16:creationId xmlns:a16="http://schemas.microsoft.com/office/drawing/2014/main" id="{00000000-0008-0000-0000-00003A110000}"/>
            </a:ext>
          </a:extLst>
        </xdr:cNvPr>
        <xdr:cNvSpPr txBox="1">
          <a:spLocks noChangeArrowheads="1"/>
        </xdr:cNvSpPr>
      </xdr:nvSpPr>
      <xdr:spPr bwMode="auto">
        <a:xfrm>
          <a:off x="10544175" y="232971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820</xdr:row>
      <xdr:rowOff>219075</xdr:rowOff>
    </xdr:from>
    <xdr:to>
      <xdr:col>7</xdr:col>
      <xdr:colOff>334137</xdr:colOff>
      <xdr:row>820</xdr:row>
      <xdr:rowOff>352425</xdr:rowOff>
    </xdr:to>
    <xdr:sp macro="" textlink="">
      <xdr:nvSpPr>
        <xdr:cNvPr id="4411" name="Text Box 1339">
          <a:extLst>
            <a:ext uri="{FF2B5EF4-FFF2-40B4-BE49-F238E27FC236}">
              <a16:creationId xmlns:a16="http://schemas.microsoft.com/office/drawing/2014/main" id="{00000000-0008-0000-0000-00003B110000}"/>
            </a:ext>
          </a:extLst>
        </xdr:cNvPr>
        <xdr:cNvSpPr txBox="1">
          <a:spLocks noChangeArrowheads="1"/>
        </xdr:cNvSpPr>
      </xdr:nvSpPr>
      <xdr:spPr bwMode="auto">
        <a:xfrm>
          <a:off x="5981700" y="232991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820</xdr:row>
      <xdr:rowOff>201930</xdr:rowOff>
    </xdr:from>
    <xdr:to>
      <xdr:col>18</xdr:col>
      <xdr:colOff>106</xdr:colOff>
      <xdr:row>820</xdr:row>
      <xdr:rowOff>343124</xdr:rowOff>
    </xdr:to>
    <xdr:sp macro="" textlink="">
      <xdr:nvSpPr>
        <xdr:cNvPr id="4412" name="Text Box 1340">
          <a:extLst>
            <a:ext uri="{FF2B5EF4-FFF2-40B4-BE49-F238E27FC236}">
              <a16:creationId xmlns:a16="http://schemas.microsoft.com/office/drawing/2014/main" id="{00000000-0008-0000-0000-00003C110000}"/>
            </a:ext>
          </a:extLst>
        </xdr:cNvPr>
        <xdr:cNvSpPr txBox="1">
          <a:spLocks noChangeArrowheads="1"/>
        </xdr:cNvSpPr>
      </xdr:nvSpPr>
      <xdr:spPr bwMode="auto">
        <a:xfrm>
          <a:off x="9077325" y="232981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842</xdr:row>
      <xdr:rowOff>200025</xdr:rowOff>
    </xdr:from>
    <xdr:to>
      <xdr:col>7</xdr:col>
      <xdr:colOff>419</xdr:colOff>
      <xdr:row>842</xdr:row>
      <xdr:rowOff>333375</xdr:rowOff>
    </xdr:to>
    <xdr:sp macro="" textlink="">
      <xdr:nvSpPr>
        <xdr:cNvPr id="4413" name="Text Box 1341">
          <a:extLst>
            <a:ext uri="{FF2B5EF4-FFF2-40B4-BE49-F238E27FC236}">
              <a16:creationId xmlns:a16="http://schemas.microsoft.com/office/drawing/2014/main" id="{00000000-0008-0000-0000-00003D110000}"/>
            </a:ext>
          </a:extLst>
        </xdr:cNvPr>
        <xdr:cNvSpPr txBox="1">
          <a:spLocks noChangeArrowheads="1"/>
        </xdr:cNvSpPr>
      </xdr:nvSpPr>
      <xdr:spPr bwMode="auto">
        <a:xfrm>
          <a:off x="5648325" y="239229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842</xdr:row>
      <xdr:rowOff>201930</xdr:rowOff>
    </xdr:from>
    <xdr:to>
      <xdr:col>11</xdr:col>
      <xdr:colOff>265098</xdr:colOff>
      <xdr:row>842</xdr:row>
      <xdr:rowOff>345538</xdr:rowOff>
    </xdr:to>
    <xdr:sp macro="" textlink="">
      <xdr:nvSpPr>
        <xdr:cNvPr id="4414" name="Text Box 1342">
          <a:extLst>
            <a:ext uri="{FF2B5EF4-FFF2-40B4-BE49-F238E27FC236}">
              <a16:creationId xmlns:a16="http://schemas.microsoft.com/office/drawing/2014/main" id="{00000000-0008-0000-0000-00003E110000}"/>
            </a:ext>
          </a:extLst>
        </xdr:cNvPr>
        <xdr:cNvSpPr txBox="1">
          <a:spLocks noChangeArrowheads="1"/>
        </xdr:cNvSpPr>
      </xdr:nvSpPr>
      <xdr:spPr bwMode="auto">
        <a:xfrm>
          <a:off x="7277100" y="239239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842</xdr:row>
      <xdr:rowOff>200025</xdr:rowOff>
    </xdr:from>
    <xdr:to>
      <xdr:col>16</xdr:col>
      <xdr:colOff>282340</xdr:colOff>
      <xdr:row>842</xdr:row>
      <xdr:rowOff>335655</xdr:rowOff>
    </xdr:to>
    <xdr:sp macro="" textlink="">
      <xdr:nvSpPr>
        <xdr:cNvPr id="4415" name="Text Box 1343">
          <a:extLst>
            <a:ext uri="{FF2B5EF4-FFF2-40B4-BE49-F238E27FC236}">
              <a16:creationId xmlns:a16="http://schemas.microsoft.com/office/drawing/2014/main" id="{00000000-0008-0000-0000-00003F110000}"/>
            </a:ext>
          </a:extLst>
        </xdr:cNvPr>
        <xdr:cNvSpPr txBox="1">
          <a:spLocks noChangeArrowheads="1"/>
        </xdr:cNvSpPr>
      </xdr:nvSpPr>
      <xdr:spPr bwMode="auto">
        <a:xfrm>
          <a:off x="8763000" y="239229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842</xdr:row>
      <xdr:rowOff>200025</xdr:rowOff>
    </xdr:from>
    <xdr:to>
      <xdr:col>22</xdr:col>
      <xdr:colOff>284220</xdr:colOff>
      <xdr:row>842</xdr:row>
      <xdr:rowOff>335655</xdr:rowOff>
    </xdr:to>
    <xdr:sp macro="" textlink="">
      <xdr:nvSpPr>
        <xdr:cNvPr id="4416" name="Text Box 1344">
          <a:extLst>
            <a:ext uri="{FF2B5EF4-FFF2-40B4-BE49-F238E27FC236}">
              <a16:creationId xmlns:a16="http://schemas.microsoft.com/office/drawing/2014/main" id="{00000000-0008-0000-0000-000040110000}"/>
            </a:ext>
          </a:extLst>
        </xdr:cNvPr>
        <xdr:cNvSpPr txBox="1">
          <a:spLocks noChangeArrowheads="1"/>
        </xdr:cNvSpPr>
      </xdr:nvSpPr>
      <xdr:spPr bwMode="auto">
        <a:xfrm>
          <a:off x="10544175" y="239229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842</xdr:row>
      <xdr:rowOff>219075</xdr:rowOff>
    </xdr:from>
    <xdr:to>
      <xdr:col>7</xdr:col>
      <xdr:colOff>334137</xdr:colOff>
      <xdr:row>842</xdr:row>
      <xdr:rowOff>352425</xdr:rowOff>
    </xdr:to>
    <xdr:sp macro="" textlink="">
      <xdr:nvSpPr>
        <xdr:cNvPr id="4417" name="Text Box 1345">
          <a:extLst>
            <a:ext uri="{FF2B5EF4-FFF2-40B4-BE49-F238E27FC236}">
              <a16:creationId xmlns:a16="http://schemas.microsoft.com/office/drawing/2014/main" id="{00000000-0008-0000-0000-000041110000}"/>
            </a:ext>
          </a:extLst>
        </xdr:cNvPr>
        <xdr:cNvSpPr txBox="1">
          <a:spLocks noChangeArrowheads="1"/>
        </xdr:cNvSpPr>
      </xdr:nvSpPr>
      <xdr:spPr bwMode="auto">
        <a:xfrm>
          <a:off x="5981700" y="239248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842</xdr:row>
      <xdr:rowOff>201930</xdr:rowOff>
    </xdr:from>
    <xdr:to>
      <xdr:col>18</xdr:col>
      <xdr:colOff>106</xdr:colOff>
      <xdr:row>842</xdr:row>
      <xdr:rowOff>343124</xdr:rowOff>
    </xdr:to>
    <xdr:sp macro="" textlink="">
      <xdr:nvSpPr>
        <xdr:cNvPr id="4418" name="Text Box 1346">
          <a:extLst>
            <a:ext uri="{FF2B5EF4-FFF2-40B4-BE49-F238E27FC236}">
              <a16:creationId xmlns:a16="http://schemas.microsoft.com/office/drawing/2014/main" id="{00000000-0008-0000-0000-000042110000}"/>
            </a:ext>
          </a:extLst>
        </xdr:cNvPr>
        <xdr:cNvSpPr txBox="1">
          <a:spLocks noChangeArrowheads="1"/>
        </xdr:cNvSpPr>
      </xdr:nvSpPr>
      <xdr:spPr bwMode="auto">
        <a:xfrm>
          <a:off x="9077325" y="239239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864</xdr:row>
      <xdr:rowOff>200025</xdr:rowOff>
    </xdr:from>
    <xdr:to>
      <xdr:col>7</xdr:col>
      <xdr:colOff>419</xdr:colOff>
      <xdr:row>864</xdr:row>
      <xdr:rowOff>333375</xdr:rowOff>
    </xdr:to>
    <xdr:sp macro="" textlink="">
      <xdr:nvSpPr>
        <xdr:cNvPr id="4419" name="Text Box 1347">
          <a:extLst>
            <a:ext uri="{FF2B5EF4-FFF2-40B4-BE49-F238E27FC236}">
              <a16:creationId xmlns:a16="http://schemas.microsoft.com/office/drawing/2014/main" id="{00000000-0008-0000-0000-000043110000}"/>
            </a:ext>
          </a:extLst>
        </xdr:cNvPr>
        <xdr:cNvSpPr txBox="1">
          <a:spLocks noChangeArrowheads="1"/>
        </xdr:cNvSpPr>
      </xdr:nvSpPr>
      <xdr:spPr bwMode="auto">
        <a:xfrm>
          <a:off x="5648325" y="245487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864</xdr:row>
      <xdr:rowOff>201930</xdr:rowOff>
    </xdr:from>
    <xdr:to>
      <xdr:col>11</xdr:col>
      <xdr:colOff>265098</xdr:colOff>
      <xdr:row>864</xdr:row>
      <xdr:rowOff>345538</xdr:rowOff>
    </xdr:to>
    <xdr:sp macro="" textlink="">
      <xdr:nvSpPr>
        <xdr:cNvPr id="4420" name="Text Box 1348">
          <a:extLst>
            <a:ext uri="{FF2B5EF4-FFF2-40B4-BE49-F238E27FC236}">
              <a16:creationId xmlns:a16="http://schemas.microsoft.com/office/drawing/2014/main" id="{00000000-0008-0000-0000-000044110000}"/>
            </a:ext>
          </a:extLst>
        </xdr:cNvPr>
        <xdr:cNvSpPr txBox="1">
          <a:spLocks noChangeArrowheads="1"/>
        </xdr:cNvSpPr>
      </xdr:nvSpPr>
      <xdr:spPr bwMode="auto">
        <a:xfrm>
          <a:off x="7277100" y="245497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864</xdr:row>
      <xdr:rowOff>200025</xdr:rowOff>
    </xdr:from>
    <xdr:to>
      <xdr:col>16</xdr:col>
      <xdr:colOff>282340</xdr:colOff>
      <xdr:row>864</xdr:row>
      <xdr:rowOff>335655</xdr:rowOff>
    </xdr:to>
    <xdr:sp macro="" textlink="">
      <xdr:nvSpPr>
        <xdr:cNvPr id="4421" name="Text Box 1349">
          <a:extLst>
            <a:ext uri="{FF2B5EF4-FFF2-40B4-BE49-F238E27FC236}">
              <a16:creationId xmlns:a16="http://schemas.microsoft.com/office/drawing/2014/main" id="{00000000-0008-0000-0000-000045110000}"/>
            </a:ext>
          </a:extLst>
        </xdr:cNvPr>
        <xdr:cNvSpPr txBox="1">
          <a:spLocks noChangeArrowheads="1"/>
        </xdr:cNvSpPr>
      </xdr:nvSpPr>
      <xdr:spPr bwMode="auto">
        <a:xfrm>
          <a:off x="8763000" y="245487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864</xdr:row>
      <xdr:rowOff>200025</xdr:rowOff>
    </xdr:from>
    <xdr:to>
      <xdr:col>22</xdr:col>
      <xdr:colOff>284220</xdr:colOff>
      <xdr:row>864</xdr:row>
      <xdr:rowOff>335655</xdr:rowOff>
    </xdr:to>
    <xdr:sp macro="" textlink="">
      <xdr:nvSpPr>
        <xdr:cNvPr id="4422" name="Text Box 1350">
          <a:extLst>
            <a:ext uri="{FF2B5EF4-FFF2-40B4-BE49-F238E27FC236}">
              <a16:creationId xmlns:a16="http://schemas.microsoft.com/office/drawing/2014/main" id="{00000000-0008-0000-0000-000046110000}"/>
            </a:ext>
          </a:extLst>
        </xdr:cNvPr>
        <xdr:cNvSpPr txBox="1">
          <a:spLocks noChangeArrowheads="1"/>
        </xdr:cNvSpPr>
      </xdr:nvSpPr>
      <xdr:spPr bwMode="auto">
        <a:xfrm>
          <a:off x="10544175" y="245487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864</xdr:row>
      <xdr:rowOff>219075</xdr:rowOff>
    </xdr:from>
    <xdr:to>
      <xdr:col>7</xdr:col>
      <xdr:colOff>334137</xdr:colOff>
      <xdr:row>864</xdr:row>
      <xdr:rowOff>352425</xdr:rowOff>
    </xdr:to>
    <xdr:sp macro="" textlink="">
      <xdr:nvSpPr>
        <xdr:cNvPr id="4423" name="Text Box 1351">
          <a:extLst>
            <a:ext uri="{FF2B5EF4-FFF2-40B4-BE49-F238E27FC236}">
              <a16:creationId xmlns:a16="http://schemas.microsoft.com/office/drawing/2014/main" id="{00000000-0008-0000-0000-000047110000}"/>
            </a:ext>
          </a:extLst>
        </xdr:cNvPr>
        <xdr:cNvSpPr txBox="1">
          <a:spLocks noChangeArrowheads="1"/>
        </xdr:cNvSpPr>
      </xdr:nvSpPr>
      <xdr:spPr bwMode="auto">
        <a:xfrm>
          <a:off x="5981700" y="245506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864</xdr:row>
      <xdr:rowOff>201930</xdr:rowOff>
    </xdr:from>
    <xdr:to>
      <xdr:col>18</xdr:col>
      <xdr:colOff>106</xdr:colOff>
      <xdr:row>864</xdr:row>
      <xdr:rowOff>343124</xdr:rowOff>
    </xdr:to>
    <xdr:sp macro="" textlink="">
      <xdr:nvSpPr>
        <xdr:cNvPr id="4424" name="Text Box 1352">
          <a:extLst>
            <a:ext uri="{FF2B5EF4-FFF2-40B4-BE49-F238E27FC236}">
              <a16:creationId xmlns:a16="http://schemas.microsoft.com/office/drawing/2014/main" id="{00000000-0008-0000-0000-000048110000}"/>
            </a:ext>
          </a:extLst>
        </xdr:cNvPr>
        <xdr:cNvSpPr txBox="1">
          <a:spLocks noChangeArrowheads="1"/>
        </xdr:cNvSpPr>
      </xdr:nvSpPr>
      <xdr:spPr bwMode="auto">
        <a:xfrm>
          <a:off x="9077325" y="245497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886</xdr:row>
      <xdr:rowOff>200025</xdr:rowOff>
    </xdr:from>
    <xdr:to>
      <xdr:col>7</xdr:col>
      <xdr:colOff>419</xdr:colOff>
      <xdr:row>886</xdr:row>
      <xdr:rowOff>333375</xdr:rowOff>
    </xdr:to>
    <xdr:sp macro="" textlink="">
      <xdr:nvSpPr>
        <xdr:cNvPr id="4425" name="Text Box 1353">
          <a:extLst>
            <a:ext uri="{FF2B5EF4-FFF2-40B4-BE49-F238E27FC236}">
              <a16:creationId xmlns:a16="http://schemas.microsoft.com/office/drawing/2014/main" id="{00000000-0008-0000-0000-000049110000}"/>
            </a:ext>
          </a:extLst>
        </xdr:cNvPr>
        <xdr:cNvSpPr txBox="1">
          <a:spLocks noChangeArrowheads="1"/>
        </xdr:cNvSpPr>
      </xdr:nvSpPr>
      <xdr:spPr bwMode="auto">
        <a:xfrm>
          <a:off x="5648325" y="251745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886</xdr:row>
      <xdr:rowOff>201930</xdr:rowOff>
    </xdr:from>
    <xdr:to>
      <xdr:col>11</xdr:col>
      <xdr:colOff>265098</xdr:colOff>
      <xdr:row>886</xdr:row>
      <xdr:rowOff>345538</xdr:rowOff>
    </xdr:to>
    <xdr:sp macro="" textlink="">
      <xdr:nvSpPr>
        <xdr:cNvPr id="4426" name="Text Box 1354">
          <a:extLst>
            <a:ext uri="{FF2B5EF4-FFF2-40B4-BE49-F238E27FC236}">
              <a16:creationId xmlns:a16="http://schemas.microsoft.com/office/drawing/2014/main" id="{00000000-0008-0000-0000-00004A110000}"/>
            </a:ext>
          </a:extLst>
        </xdr:cNvPr>
        <xdr:cNvSpPr txBox="1">
          <a:spLocks noChangeArrowheads="1"/>
        </xdr:cNvSpPr>
      </xdr:nvSpPr>
      <xdr:spPr bwMode="auto">
        <a:xfrm>
          <a:off x="7277100" y="251755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886</xdr:row>
      <xdr:rowOff>200025</xdr:rowOff>
    </xdr:from>
    <xdr:to>
      <xdr:col>16</xdr:col>
      <xdr:colOff>282340</xdr:colOff>
      <xdr:row>886</xdr:row>
      <xdr:rowOff>335655</xdr:rowOff>
    </xdr:to>
    <xdr:sp macro="" textlink="">
      <xdr:nvSpPr>
        <xdr:cNvPr id="4427" name="Text Box 1355">
          <a:extLst>
            <a:ext uri="{FF2B5EF4-FFF2-40B4-BE49-F238E27FC236}">
              <a16:creationId xmlns:a16="http://schemas.microsoft.com/office/drawing/2014/main" id="{00000000-0008-0000-0000-00004B110000}"/>
            </a:ext>
          </a:extLst>
        </xdr:cNvPr>
        <xdr:cNvSpPr txBox="1">
          <a:spLocks noChangeArrowheads="1"/>
        </xdr:cNvSpPr>
      </xdr:nvSpPr>
      <xdr:spPr bwMode="auto">
        <a:xfrm>
          <a:off x="8763000" y="251745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886</xdr:row>
      <xdr:rowOff>200025</xdr:rowOff>
    </xdr:from>
    <xdr:to>
      <xdr:col>22</xdr:col>
      <xdr:colOff>284220</xdr:colOff>
      <xdr:row>886</xdr:row>
      <xdr:rowOff>335655</xdr:rowOff>
    </xdr:to>
    <xdr:sp macro="" textlink="">
      <xdr:nvSpPr>
        <xdr:cNvPr id="4428" name="Text Box 1356">
          <a:extLst>
            <a:ext uri="{FF2B5EF4-FFF2-40B4-BE49-F238E27FC236}">
              <a16:creationId xmlns:a16="http://schemas.microsoft.com/office/drawing/2014/main" id="{00000000-0008-0000-0000-00004C110000}"/>
            </a:ext>
          </a:extLst>
        </xdr:cNvPr>
        <xdr:cNvSpPr txBox="1">
          <a:spLocks noChangeArrowheads="1"/>
        </xdr:cNvSpPr>
      </xdr:nvSpPr>
      <xdr:spPr bwMode="auto">
        <a:xfrm>
          <a:off x="10544175" y="251745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886</xdr:row>
      <xdr:rowOff>219075</xdr:rowOff>
    </xdr:from>
    <xdr:to>
      <xdr:col>7</xdr:col>
      <xdr:colOff>334137</xdr:colOff>
      <xdr:row>886</xdr:row>
      <xdr:rowOff>352425</xdr:rowOff>
    </xdr:to>
    <xdr:sp macro="" textlink="">
      <xdr:nvSpPr>
        <xdr:cNvPr id="4429" name="Text Box 1357">
          <a:extLst>
            <a:ext uri="{FF2B5EF4-FFF2-40B4-BE49-F238E27FC236}">
              <a16:creationId xmlns:a16="http://schemas.microsoft.com/office/drawing/2014/main" id="{00000000-0008-0000-0000-00004D110000}"/>
            </a:ext>
          </a:extLst>
        </xdr:cNvPr>
        <xdr:cNvSpPr txBox="1">
          <a:spLocks noChangeArrowheads="1"/>
        </xdr:cNvSpPr>
      </xdr:nvSpPr>
      <xdr:spPr bwMode="auto">
        <a:xfrm>
          <a:off x="5981700" y="251764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886</xdr:row>
      <xdr:rowOff>201930</xdr:rowOff>
    </xdr:from>
    <xdr:to>
      <xdr:col>18</xdr:col>
      <xdr:colOff>106</xdr:colOff>
      <xdr:row>886</xdr:row>
      <xdr:rowOff>343124</xdr:rowOff>
    </xdr:to>
    <xdr:sp macro="" textlink="">
      <xdr:nvSpPr>
        <xdr:cNvPr id="4430" name="Text Box 1358">
          <a:extLst>
            <a:ext uri="{FF2B5EF4-FFF2-40B4-BE49-F238E27FC236}">
              <a16:creationId xmlns:a16="http://schemas.microsoft.com/office/drawing/2014/main" id="{00000000-0008-0000-0000-00004E110000}"/>
            </a:ext>
          </a:extLst>
        </xdr:cNvPr>
        <xdr:cNvSpPr txBox="1">
          <a:spLocks noChangeArrowheads="1"/>
        </xdr:cNvSpPr>
      </xdr:nvSpPr>
      <xdr:spPr bwMode="auto">
        <a:xfrm>
          <a:off x="9077325" y="251755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431" name="Text Box 1359">
          <a:extLst>
            <a:ext uri="{FF2B5EF4-FFF2-40B4-BE49-F238E27FC236}">
              <a16:creationId xmlns:a16="http://schemas.microsoft.com/office/drawing/2014/main" id="{00000000-0008-0000-0000-00004F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432" name="Text Box 1360">
          <a:extLst>
            <a:ext uri="{FF2B5EF4-FFF2-40B4-BE49-F238E27FC236}">
              <a16:creationId xmlns:a16="http://schemas.microsoft.com/office/drawing/2014/main" id="{00000000-0008-0000-0000-000050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433" name="Text Box 1361">
          <a:extLst>
            <a:ext uri="{FF2B5EF4-FFF2-40B4-BE49-F238E27FC236}">
              <a16:creationId xmlns:a16="http://schemas.microsoft.com/office/drawing/2014/main" id="{00000000-0008-0000-0000-000051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434" name="Text Box 1362">
          <a:extLst>
            <a:ext uri="{FF2B5EF4-FFF2-40B4-BE49-F238E27FC236}">
              <a16:creationId xmlns:a16="http://schemas.microsoft.com/office/drawing/2014/main" id="{00000000-0008-0000-0000-000052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435" name="Text Box 1363">
          <a:extLst>
            <a:ext uri="{FF2B5EF4-FFF2-40B4-BE49-F238E27FC236}">
              <a16:creationId xmlns:a16="http://schemas.microsoft.com/office/drawing/2014/main" id="{00000000-0008-0000-0000-000053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908</xdr:row>
      <xdr:rowOff>200025</xdr:rowOff>
    </xdr:from>
    <xdr:to>
      <xdr:col>7</xdr:col>
      <xdr:colOff>419</xdr:colOff>
      <xdr:row>908</xdr:row>
      <xdr:rowOff>333375</xdr:rowOff>
    </xdr:to>
    <xdr:sp macro="" textlink="">
      <xdr:nvSpPr>
        <xdr:cNvPr id="4436" name="Text Box 1364">
          <a:extLst>
            <a:ext uri="{FF2B5EF4-FFF2-40B4-BE49-F238E27FC236}">
              <a16:creationId xmlns:a16="http://schemas.microsoft.com/office/drawing/2014/main" id="{00000000-0008-0000-0000-000054110000}"/>
            </a:ext>
          </a:extLst>
        </xdr:cNvPr>
        <xdr:cNvSpPr txBox="1">
          <a:spLocks noChangeArrowheads="1"/>
        </xdr:cNvSpPr>
      </xdr:nvSpPr>
      <xdr:spPr bwMode="auto">
        <a:xfrm>
          <a:off x="5648325" y="258003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908</xdr:row>
      <xdr:rowOff>201930</xdr:rowOff>
    </xdr:from>
    <xdr:to>
      <xdr:col>11</xdr:col>
      <xdr:colOff>265098</xdr:colOff>
      <xdr:row>908</xdr:row>
      <xdr:rowOff>345538</xdr:rowOff>
    </xdr:to>
    <xdr:sp macro="" textlink="">
      <xdr:nvSpPr>
        <xdr:cNvPr id="4437" name="Text Box 1365">
          <a:extLst>
            <a:ext uri="{FF2B5EF4-FFF2-40B4-BE49-F238E27FC236}">
              <a16:creationId xmlns:a16="http://schemas.microsoft.com/office/drawing/2014/main" id="{00000000-0008-0000-0000-000055110000}"/>
            </a:ext>
          </a:extLst>
        </xdr:cNvPr>
        <xdr:cNvSpPr txBox="1">
          <a:spLocks noChangeArrowheads="1"/>
        </xdr:cNvSpPr>
      </xdr:nvSpPr>
      <xdr:spPr bwMode="auto">
        <a:xfrm>
          <a:off x="7277100" y="258013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908</xdr:row>
      <xdr:rowOff>200025</xdr:rowOff>
    </xdr:from>
    <xdr:to>
      <xdr:col>16</xdr:col>
      <xdr:colOff>282340</xdr:colOff>
      <xdr:row>908</xdr:row>
      <xdr:rowOff>335655</xdr:rowOff>
    </xdr:to>
    <xdr:sp macro="" textlink="">
      <xdr:nvSpPr>
        <xdr:cNvPr id="4438" name="Text Box 1366">
          <a:extLst>
            <a:ext uri="{FF2B5EF4-FFF2-40B4-BE49-F238E27FC236}">
              <a16:creationId xmlns:a16="http://schemas.microsoft.com/office/drawing/2014/main" id="{00000000-0008-0000-0000-000056110000}"/>
            </a:ext>
          </a:extLst>
        </xdr:cNvPr>
        <xdr:cNvSpPr txBox="1">
          <a:spLocks noChangeArrowheads="1"/>
        </xdr:cNvSpPr>
      </xdr:nvSpPr>
      <xdr:spPr bwMode="auto">
        <a:xfrm>
          <a:off x="8763000" y="258003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908</xdr:row>
      <xdr:rowOff>200025</xdr:rowOff>
    </xdr:from>
    <xdr:to>
      <xdr:col>22</xdr:col>
      <xdr:colOff>284220</xdr:colOff>
      <xdr:row>908</xdr:row>
      <xdr:rowOff>335655</xdr:rowOff>
    </xdr:to>
    <xdr:sp macro="" textlink="">
      <xdr:nvSpPr>
        <xdr:cNvPr id="4439" name="Text Box 1367">
          <a:extLst>
            <a:ext uri="{FF2B5EF4-FFF2-40B4-BE49-F238E27FC236}">
              <a16:creationId xmlns:a16="http://schemas.microsoft.com/office/drawing/2014/main" id="{00000000-0008-0000-0000-000057110000}"/>
            </a:ext>
          </a:extLst>
        </xdr:cNvPr>
        <xdr:cNvSpPr txBox="1">
          <a:spLocks noChangeArrowheads="1"/>
        </xdr:cNvSpPr>
      </xdr:nvSpPr>
      <xdr:spPr bwMode="auto">
        <a:xfrm>
          <a:off x="10544175" y="258003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908</xdr:row>
      <xdr:rowOff>219075</xdr:rowOff>
    </xdr:from>
    <xdr:to>
      <xdr:col>7</xdr:col>
      <xdr:colOff>334137</xdr:colOff>
      <xdr:row>908</xdr:row>
      <xdr:rowOff>352425</xdr:rowOff>
    </xdr:to>
    <xdr:sp macro="" textlink="">
      <xdr:nvSpPr>
        <xdr:cNvPr id="4440" name="Text Box 1368">
          <a:extLst>
            <a:ext uri="{FF2B5EF4-FFF2-40B4-BE49-F238E27FC236}">
              <a16:creationId xmlns:a16="http://schemas.microsoft.com/office/drawing/2014/main" id="{00000000-0008-0000-0000-000058110000}"/>
            </a:ext>
          </a:extLst>
        </xdr:cNvPr>
        <xdr:cNvSpPr txBox="1">
          <a:spLocks noChangeArrowheads="1"/>
        </xdr:cNvSpPr>
      </xdr:nvSpPr>
      <xdr:spPr bwMode="auto">
        <a:xfrm>
          <a:off x="5981700" y="258022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441" name="Text Box 1369">
          <a:extLst>
            <a:ext uri="{FF2B5EF4-FFF2-40B4-BE49-F238E27FC236}">
              <a16:creationId xmlns:a16="http://schemas.microsoft.com/office/drawing/2014/main" id="{00000000-0008-0000-0000-000059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442" name="Text Box 1370">
          <a:extLst>
            <a:ext uri="{FF2B5EF4-FFF2-40B4-BE49-F238E27FC236}">
              <a16:creationId xmlns:a16="http://schemas.microsoft.com/office/drawing/2014/main" id="{00000000-0008-0000-0000-00005A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443" name="Text Box 1371">
          <a:extLst>
            <a:ext uri="{FF2B5EF4-FFF2-40B4-BE49-F238E27FC236}">
              <a16:creationId xmlns:a16="http://schemas.microsoft.com/office/drawing/2014/main" id="{00000000-0008-0000-0000-00005B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444" name="Text Box 1372">
          <a:extLst>
            <a:ext uri="{FF2B5EF4-FFF2-40B4-BE49-F238E27FC236}">
              <a16:creationId xmlns:a16="http://schemas.microsoft.com/office/drawing/2014/main" id="{00000000-0008-0000-0000-00005C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445" name="Text Box 1373">
          <a:extLst>
            <a:ext uri="{FF2B5EF4-FFF2-40B4-BE49-F238E27FC236}">
              <a16:creationId xmlns:a16="http://schemas.microsoft.com/office/drawing/2014/main" id="{00000000-0008-0000-0000-00005D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446" name="Text Box 1374">
          <a:extLst>
            <a:ext uri="{FF2B5EF4-FFF2-40B4-BE49-F238E27FC236}">
              <a16:creationId xmlns:a16="http://schemas.microsoft.com/office/drawing/2014/main" id="{00000000-0008-0000-0000-00005E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447" name="Text Box 1375">
          <a:extLst>
            <a:ext uri="{FF2B5EF4-FFF2-40B4-BE49-F238E27FC236}">
              <a16:creationId xmlns:a16="http://schemas.microsoft.com/office/drawing/2014/main" id="{00000000-0008-0000-0000-00005F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448" name="Text Box 1376">
          <a:extLst>
            <a:ext uri="{FF2B5EF4-FFF2-40B4-BE49-F238E27FC236}">
              <a16:creationId xmlns:a16="http://schemas.microsoft.com/office/drawing/2014/main" id="{00000000-0008-0000-0000-000060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449" name="Text Box 1377">
          <a:extLst>
            <a:ext uri="{FF2B5EF4-FFF2-40B4-BE49-F238E27FC236}">
              <a16:creationId xmlns:a16="http://schemas.microsoft.com/office/drawing/2014/main" id="{00000000-0008-0000-0000-000061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450" name="Text Box 1378">
          <a:extLst>
            <a:ext uri="{FF2B5EF4-FFF2-40B4-BE49-F238E27FC236}">
              <a16:creationId xmlns:a16="http://schemas.microsoft.com/office/drawing/2014/main" id="{00000000-0008-0000-0000-000062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451" name="Text Box 1379">
          <a:extLst>
            <a:ext uri="{FF2B5EF4-FFF2-40B4-BE49-F238E27FC236}">
              <a16:creationId xmlns:a16="http://schemas.microsoft.com/office/drawing/2014/main" id="{00000000-0008-0000-0000-000063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452" name="Text Box 1380">
          <a:extLst>
            <a:ext uri="{FF2B5EF4-FFF2-40B4-BE49-F238E27FC236}">
              <a16:creationId xmlns:a16="http://schemas.microsoft.com/office/drawing/2014/main" id="{00000000-0008-0000-0000-000064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453" name="Text Box 1381">
          <a:extLst>
            <a:ext uri="{FF2B5EF4-FFF2-40B4-BE49-F238E27FC236}">
              <a16:creationId xmlns:a16="http://schemas.microsoft.com/office/drawing/2014/main" id="{00000000-0008-0000-0000-000065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454" name="Text Box 1382">
          <a:extLst>
            <a:ext uri="{FF2B5EF4-FFF2-40B4-BE49-F238E27FC236}">
              <a16:creationId xmlns:a16="http://schemas.microsoft.com/office/drawing/2014/main" id="{00000000-0008-0000-0000-000066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455" name="Text Box 1383">
          <a:extLst>
            <a:ext uri="{FF2B5EF4-FFF2-40B4-BE49-F238E27FC236}">
              <a16:creationId xmlns:a16="http://schemas.microsoft.com/office/drawing/2014/main" id="{00000000-0008-0000-0000-000067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456" name="Text Box 1384">
          <a:extLst>
            <a:ext uri="{FF2B5EF4-FFF2-40B4-BE49-F238E27FC236}">
              <a16:creationId xmlns:a16="http://schemas.microsoft.com/office/drawing/2014/main" id="{00000000-0008-0000-0000-000068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457" name="Text Box 1385">
          <a:extLst>
            <a:ext uri="{FF2B5EF4-FFF2-40B4-BE49-F238E27FC236}">
              <a16:creationId xmlns:a16="http://schemas.microsoft.com/office/drawing/2014/main" id="{00000000-0008-0000-0000-000069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458" name="Text Box 1386">
          <a:extLst>
            <a:ext uri="{FF2B5EF4-FFF2-40B4-BE49-F238E27FC236}">
              <a16:creationId xmlns:a16="http://schemas.microsoft.com/office/drawing/2014/main" id="{00000000-0008-0000-0000-00006A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459" name="Text Box 1387">
          <a:extLst>
            <a:ext uri="{FF2B5EF4-FFF2-40B4-BE49-F238E27FC236}">
              <a16:creationId xmlns:a16="http://schemas.microsoft.com/office/drawing/2014/main" id="{00000000-0008-0000-0000-00006B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460" name="Text Box 1388">
          <a:extLst>
            <a:ext uri="{FF2B5EF4-FFF2-40B4-BE49-F238E27FC236}">
              <a16:creationId xmlns:a16="http://schemas.microsoft.com/office/drawing/2014/main" id="{00000000-0008-0000-0000-00006C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461" name="Text Box 1389">
          <a:extLst>
            <a:ext uri="{FF2B5EF4-FFF2-40B4-BE49-F238E27FC236}">
              <a16:creationId xmlns:a16="http://schemas.microsoft.com/office/drawing/2014/main" id="{00000000-0008-0000-0000-00006D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462" name="Text Box 1390">
          <a:extLst>
            <a:ext uri="{FF2B5EF4-FFF2-40B4-BE49-F238E27FC236}">
              <a16:creationId xmlns:a16="http://schemas.microsoft.com/office/drawing/2014/main" id="{00000000-0008-0000-0000-00006E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463" name="Text Box 1391">
          <a:extLst>
            <a:ext uri="{FF2B5EF4-FFF2-40B4-BE49-F238E27FC236}">
              <a16:creationId xmlns:a16="http://schemas.microsoft.com/office/drawing/2014/main" id="{00000000-0008-0000-0000-00006F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464" name="Text Box 1392">
          <a:extLst>
            <a:ext uri="{FF2B5EF4-FFF2-40B4-BE49-F238E27FC236}">
              <a16:creationId xmlns:a16="http://schemas.microsoft.com/office/drawing/2014/main" id="{00000000-0008-0000-0000-000070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465" name="Text Box 1393">
          <a:extLst>
            <a:ext uri="{FF2B5EF4-FFF2-40B4-BE49-F238E27FC236}">
              <a16:creationId xmlns:a16="http://schemas.microsoft.com/office/drawing/2014/main" id="{00000000-0008-0000-0000-000071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466" name="Text Box 1394">
          <a:extLst>
            <a:ext uri="{FF2B5EF4-FFF2-40B4-BE49-F238E27FC236}">
              <a16:creationId xmlns:a16="http://schemas.microsoft.com/office/drawing/2014/main" id="{00000000-0008-0000-0000-000072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467" name="Text Box 1395">
          <a:extLst>
            <a:ext uri="{FF2B5EF4-FFF2-40B4-BE49-F238E27FC236}">
              <a16:creationId xmlns:a16="http://schemas.microsoft.com/office/drawing/2014/main" id="{00000000-0008-0000-0000-000073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468" name="Text Box 1396">
          <a:extLst>
            <a:ext uri="{FF2B5EF4-FFF2-40B4-BE49-F238E27FC236}">
              <a16:creationId xmlns:a16="http://schemas.microsoft.com/office/drawing/2014/main" id="{00000000-0008-0000-0000-000074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469" name="Text Box 1397">
          <a:extLst>
            <a:ext uri="{FF2B5EF4-FFF2-40B4-BE49-F238E27FC236}">
              <a16:creationId xmlns:a16="http://schemas.microsoft.com/office/drawing/2014/main" id="{00000000-0008-0000-0000-000075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470" name="Text Box 1398">
          <a:extLst>
            <a:ext uri="{FF2B5EF4-FFF2-40B4-BE49-F238E27FC236}">
              <a16:creationId xmlns:a16="http://schemas.microsoft.com/office/drawing/2014/main" id="{00000000-0008-0000-0000-000076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471" name="Text Box 1399">
          <a:extLst>
            <a:ext uri="{FF2B5EF4-FFF2-40B4-BE49-F238E27FC236}">
              <a16:creationId xmlns:a16="http://schemas.microsoft.com/office/drawing/2014/main" id="{00000000-0008-0000-0000-000077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472" name="Text Box 1400">
          <a:extLst>
            <a:ext uri="{FF2B5EF4-FFF2-40B4-BE49-F238E27FC236}">
              <a16:creationId xmlns:a16="http://schemas.microsoft.com/office/drawing/2014/main" id="{00000000-0008-0000-0000-000078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473" name="Text Box 1401">
          <a:extLst>
            <a:ext uri="{FF2B5EF4-FFF2-40B4-BE49-F238E27FC236}">
              <a16:creationId xmlns:a16="http://schemas.microsoft.com/office/drawing/2014/main" id="{00000000-0008-0000-0000-000079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474" name="Text Box 1402">
          <a:extLst>
            <a:ext uri="{FF2B5EF4-FFF2-40B4-BE49-F238E27FC236}">
              <a16:creationId xmlns:a16="http://schemas.microsoft.com/office/drawing/2014/main" id="{00000000-0008-0000-0000-00007A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475" name="Text Box 1403">
          <a:extLst>
            <a:ext uri="{FF2B5EF4-FFF2-40B4-BE49-F238E27FC236}">
              <a16:creationId xmlns:a16="http://schemas.microsoft.com/office/drawing/2014/main" id="{00000000-0008-0000-0000-00007B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476" name="Text Box 1404">
          <a:extLst>
            <a:ext uri="{FF2B5EF4-FFF2-40B4-BE49-F238E27FC236}">
              <a16:creationId xmlns:a16="http://schemas.microsoft.com/office/drawing/2014/main" id="{00000000-0008-0000-0000-00007C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477" name="Text Box 1405">
          <a:extLst>
            <a:ext uri="{FF2B5EF4-FFF2-40B4-BE49-F238E27FC236}">
              <a16:creationId xmlns:a16="http://schemas.microsoft.com/office/drawing/2014/main" id="{00000000-0008-0000-0000-00007D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478" name="Text Box 1406">
          <a:extLst>
            <a:ext uri="{FF2B5EF4-FFF2-40B4-BE49-F238E27FC236}">
              <a16:creationId xmlns:a16="http://schemas.microsoft.com/office/drawing/2014/main" id="{00000000-0008-0000-0000-00007E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479" name="Text Box 1407">
          <a:extLst>
            <a:ext uri="{FF2B5EF4-FFF2-40B4-BE49-F238E27FC236}">
              <a16:creationId xmlns:a16="http://schemas.microsoft.com/office/drawing/2014/main" id="{00000000-0008-0000-0000-00007F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480" name="Text Box 1408">
          <a:extLst>
            <a:ext uri="{FF2B5EF4-FFF2-40B4-BE49-F238E27FC236}">
              <a16:creationId xmlns:a16="http://schemas.microsoft.com/office/drawing/2014/main" id="{00000000-0008-0000-0000-000080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481" name="Text Box 1409">
          <a:extLst>
            <a:ext uri="{FF2B5EF4-FFF2-40B4-BE49-F238E27FC236}">
              <a16:creationId xmlns:a16="http://schemas.microsoft.com/office/drawing/2014/main" id="{00000000-0008-0000-0000-000081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482" name="Text Box 1410">
          <a:extLst>
            <a:ext uri="{FF2B5EF4-FFF2-40B4-BE49-F238E27FC236}">
              <a16:creationId xmlns:a16="http://schemas.microsoft.com/office/drawing/2014/main" id="{00000000-0008-0000-0000-000082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483" name="Text Box 1411">
          <a:extLst>
            <a:ext uri="{FF2B5EF4-FFF2-40B4-BE49-F238E27FC236}">
              <a16:creationId xmlns:a16="http://schemas.microsoft.com/office/drawing/2014/main" id="{00000000-0008-0000-0000-000083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484" name="Text Box 1412">
          <a:extLst>
            <a:ext uri="{FF2B5EF4-FFF2-40B4-BE49-F238E27FC236}">
              <a16:creationId xmlns:a16="http://schemas.microsoft.com/office/drawing/2014/main" id="{00000000-0008-0000-0000-000084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485" name="Text Box 1413">
          <a:extLst>
            <a:ext uri="{FF2B5EF4-FFF2-40B4-BE49-F238E27FC236}">
              <a16:creationId xmlns:a16="http://schemas.microsoft.com/office/drawing/2014/main" id="{00000000-0008-0000-0000-000085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486" name="Text Box 1414">
          <a:extLst>
            <a:ext uri="{FF2B5EF4-FFF2-40B4-BE49-F238E27FC236}">
              <a16:creationId xmlns:a16="http://schemas.microsoft.com/office/drawing/2014/main" id="{00000000-0008-0000-0000-000086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487" name="Text Box 1415">
          <a:extLst>
            <a:ext uri="{FF2B5EF4-FFF2-40B4-BE49-F238E27FC236}">
              <a16:creationId xmlns:a16="http://schemas.microsoft.com/office/drawing/2014/main" id="{00000000-0008-0000-0000-000087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488" name="Text Box 1416">
          <a:extLst>
            <a:ext uri="{FF2B5EF4-FFF2-40B4-BE49-F238E27FC236}">
              <a16:creationId xmlns:a16="http://schemas.microsoft.com/office/drawing/2014/main" id="{00000000-0008-0000-0000-000088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489" name="Text Box 1417">
          <a:extLst>
            <a:ext uri="{FF2B5EF4-FFF2-40B4-BE49-F238E27FC236}">
              <a16:creationId xmlns:a16="http://schemas.microsoft.com/office/drawing/2014/main" id="{00000000-0008-0000-0000-000089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490" name="Text Box 1418">
          <a:extLst>
            <a:ext uri="{FF2B5EF4-FFF2-40B4-BE49-F238E27FC236}">
              <a16:creationId xmlns:a16="http://schemas.microsoft.com/office/drawing/2014/main" id="{00000000-0008-0000-0000-00008A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491" name="Text Box 1419">
          <a:extLst>
            <a:ext uri="{FF2B5EF4-FFF2-40B4-BE49-F238E27FC236}">
              <a16:creationId xmlns:a16="http://schemas.microsoft.com/office/drawing/2014/main" id="{00000000-0008-0000-0000-00008B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492" name="Text Box 1420">
          <a:extLst>
            <a:ext uri="{FF2B5EF4-FFF2-40B4-BE49-F238E27FC236}">
              <a16:creationId xmlns:a16="http://schemas.microsoft.com/office/drawing/2014/main" id="{00000000-0008-0000-0000-00008C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493" name="Text Box 1421">
          <a:extLst>
            <a:ext uri="{FF2B5EF4-FFF2-40B4-BE49-F238E27FC236}">
              <a16:creationId xmlns:a16="http://schemas.microsoft.com/office/drawing/2014/main" id="{00000000-0008-0000-0000-00008D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494" name="Text Box 1422">
          <a:extLst>
            <a:ext uri="{FF2B5EF4-FFF2-40B4-BE49-F238E27FC236}">
              <a16:creationId xmlns:a16="http://schemas.microsoft.com/office/drawing/2014/main" id="{00000000-0008-0000-0000-00008E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495" name="Text Box 1423">
          <a:extLst>
            <a:ext uri="{FF2B5EF4-FFF2-40B4-BE49-F238E27FC236}">
              <a16:creationId xmlns:a16="http://schemas.microsoft.com/office/drawing/2014/main" id="{00000000-0008-0000-0000-00008F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496" name="Text Box 1424">
          <a:extLst>
            <a:ext uri="{FF2B5EF4-FFF2-40B4-BE49-F238E27FC236}">
              <a16:creationId xmlns:a16="http://schemas.microsoft.com/office/drawing/2014/main" id="{00000000-0008-0000-0000-000090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497" name="Text Box 1425">
          <a:extLst>
            <a:ext uri="{FF2B5EF4-FFF2-40B4-BE49-F238E27FC236}">
              <a16:creationId xmlns:a16="http://schemas.microsoft.com/office/drawing/2014/main" id="{00000000-0008-0000-0000-000091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498" name="Text Box 1426">
          <a:extLst>
            <a:ext uri="{FF2B5EF4-FFF2-40B4-BE49-F238E27FC236}">
              <a16:creationId xmlns:a16="http://schemas.microsoft.com/office/drawing/2014/main" id="{00000000-0008-0000-0000-000092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499" name="Text Box 1427">
          <a:extLst>
            <a:ext uri="{FF2B5EF4-FFF2-40B4-BE49-F238E27FC236}">
              <a16:creationId xmlns:a16="http://schemas.microsoft.com/office/drawing/2014/main" id="{00000000-0008-0000-0000-000093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00" name="Text Box 1428">
          <a:extLst>
            <a:ext uri="{FF2B5EF4-FFF2-40B4-BE49-F238E27FC236}">
              <a16:creationId xmlns:a16="http://schemas.microsoft.com/office/drawing/2014/main" id="{00000000-0008-0000-0000-000094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01" name="Text Box 1429">
          <a:extLst>
            <a:ext uri="{FF2B5EF4-FFF2-40B4-BE49-F238E27FC236}">
              <a16:creationId xmlns:a16="http://schemas.microsoft.com/office/drawing/2014/main" id="{00000000-0008-0000-0000-000095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02" name="Text Box 1430">
          <a:extLst>
            <a:ext uri="{FF2B5EF4-FFF2-40B4-BE49-F238E27FC236}">
              <a16:creationId xmlns:a16="http://schemas.microsoft.com/office/drawing/2014/main" id="{00000000-0008-0000-0000-000096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03" name="Text Box 1431">
          <a:extLst>
            <a:ext uri="{FF2B5EF4-FFF2-40B4-BE49-F238E27FC236}">
              <a16:creationId xmlns:a16="http://schemas.microsoft.com/office/drawing/2014/main" id="{00000000-0008-0000-0000-000097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04" name="Text Box 1432">
          <a:extLst>
            <a:ext uri="{FF2B5EF4-FFF2-40B4-BE49-F238E27FC236}">
              <a16:creationId xmlns:a16="http://schemas.microsoft.com/office/drawing/2014/main" id="{00000000-0008-0000-0000-000098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05" name="Text Box 1433">
          <a:extLst>
            <a:ext uri="{FF2B5EF4-FFF2-40B4-BE49-F238E27FC236}">
              <a16:creationId xmlns:a16="http://schemas.microsoft.com/office/drawing/2014/main" id="{00000000-0008-0000-0000-000099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06" name="Text Box 1434">
          <a:extLst>
            <a:ext uri="{FF2B5EF4-FFF2-40B4-BE49-F238E27FC236}">
              <a16:creationId xmlns:a16="http://schemas.microsoft.com/office/drawing/2014/main" id="{00000000-0008-0000-0000-00009A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07" name="Text Box 1435">
          <a:extLst>
            <a:ext uri="{FF2B5EF4-FFF2-40B4-BE49-F238E27FC236}">
              <a16:creationId xmlns:a16="http://schemas.microsoft.com/office/drawing/2014/main" id="{00000000-0008-0000-0000-00009B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08" name="Text Box 1436">
          <a:extLst>
            <a:ext uri="{FF2B5EF4-FFF2-40B4-BE49-F238E27FC236}">
              <a16:creationId xmlns:a16="http://schemas.microsoft.com/office/drawing/2014/main" id="{00000000-0008-0000-0000-00009C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09" name="Text Box 1437">
          <a:extLst>
            <a:ext uri="{FF2B5EF4-FFF2-40B4-BE49-F238E27FC236}">
              <a16:creationId xmlns:a16="http://schemas.microsoft.com/office/drawing/2014/main" id="{00000000-0008-0000-0000-00009D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10" name="Text Box 1438">
          <a:extLst>
            <a:ext uri="{FF2B5EF4-FFF2-40B4-BE49-F238E27FC236}">
              <a16:creationId xmlns:a16="http://schemas.microsoft.com/office/drawing/2014/main" id="{00000000-0008-0000-0000-00009E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11" name="Text Box 1439">
          <a:extLst>
            <a:ext uri="{FF2B5EF4-FFF2-40B4-BE49-F238E27FC236}">
              <a16:creationId xmlns:a16="http://schemas.microsoft.com/office/drawing/2014/main" id="{00000000-0008-0000-0000-00009F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12" name="Text Box 1440">
          <a:extLst>
            <a:ext uri="{FF2B5EF4-FFF2-40B4-BE49-F238E27FC236}">
              <a16:creationId xmlns:a16="http://schemas.microsoft.com/office/drawing/2014/main" id="{00000000-0008-0000-0000-0000A0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13" name="Text Box 1441">
          <a:extLst>
            <a:ext uri="{FF2B5EF4-FFF2-40B4-BE49-F238E27FC236}">
              <a16:creationId xmlns:a16="http://schemas.microsoft.com/office/drawing/2014/main" id="{00000000-0008-0000-0000-0000A1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14" name="Text Box 1442">
          <a:extLst>
            <a:ext uri="{FF2B5EF4-FFF2-40B4-BE49-F238E27FC236}">
              <a16:creationId xmlns:a16="http://schemas.microsoft.com/office/drawing/2014/main" id="{00000000-0008-0000-0000-0000A2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15" name="Text Box 1443">
          <a:extLst>
            <a:ext uri="{FF2B5EF4-FFF2-40B4-BE49-F238E27FC236}">
              <a16:creationId xmlns:a16="http://schemas.microsoft.com/office/drawing/2014/main" id="{00000000-0008-0000-0000-0000A3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16" name="Text Box 1444">
          <a:extLst>
            <a:ext uri="{FF2B5EF4-FFF2-40B4-BE49-F238E27FC236}">
              <a16:creationId xmlns:a16="http://schemas.microsoft.com/office/drawing/2014/main" id="{00000000-0008-0000-0000-0000A4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17" name="Text Box 1445">
          <a:extLst>
            <a:ext uri="{FF2B5EF4-FFF2-40B4-BE49-F238E27FC236}">
              <a16:creationId xmlns:a16="http://schemas.microsoft.com/office/drawing/2014/main" id="{00000000-0008-0000-0000-0000A5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18" name="Text Box 1446">
          <a:extLst>
            <a:ext uri="{FF2B5EF4-FFF2-40B4-BE49-F238E27FC236}">
              <a16:creationId xmlns:a16="http://schemas.microsoft.com/office/drawing/2014/main" id="{00000000-0008-0000-0000-0000A6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19" name="Text Box 1447">
          <a:extLst>
            <a:ext uri="{FF2B5EF4-FFF2-40B4-BE49-F238E27FC236}">
              <a16:creationId xmlns:a16="http://schemas.microsoft.com/office/drawing/2014/main" id="{00000000-0008-0000-0000-0000A7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20" name="Text Box 1448">
          <a:extLst>
            <a:ext uri="{FF2B5EF4-FFF2-40B4-BE49-F238E27FC236}">
              <a16:creationId xmlns:a16="http://schemas.microsoft.com/office/drawing/2014/main" id="{00000000-0008-0000-0000-0000A8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21" name="Text Box 1449">
          <a:extLst>
            <a:ext uri="{FF2B5EF4-FFF2-40B4-BE49-F238E27FC236}">
              <a16:creationId xmlns:a16="http://schemas.microsoft.com/office/drawing/2014/main" id="{00000000-0008-0000-0000-0000A9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22" name="Text Box 1450">
          <a:extLst>
            <a:ext uri="{FF2B5EF4-FFF2-40B4-BE49-F238E27FC236}">
              <a16:creationId xmlns:a16="http://schemas.microsoft.com/office/drawing/2014/main" id="{00000000-0008-0000-0000-0000AA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23" name="Text Box 1451">
          <a:extLst>
            <a:ext uri="{FF2B5EF4-FFF2-40B4-BE49-F238E27FC236}">
              <a16:creationId xmlns:a16="http://schemas.microsoft.com/office/drawing/2014/main" id="{00000000-0008-0000-0000-0000AB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24" name="Text Box 1452">
          <a:extLst>
            <a:ext uri="{FF2B5EF4-FFF2-40B4-BE49-F238E27FC236}">
              <a16:creationId xmlns:a16="http://schemas.microsoft.com/office/drawing/2014/main" id="{00000000-0008-0000-0000-0000AC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25" name="Text Box 1453">
          <a:extLst>
            <a:ext uri="{FF2B5EF4-FFF2-40B4-BE49-F238E27FC236}">
              <a16:creationId xmlns:a16="http://schemas.microsoft.com/office/drawing/2014/main" id="{00000000-0008-0000-0000-0000AD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26" name="Text Box 1454">
          <a:extLst>
            <a:ext uri="{FF2B5EF4-FFF2-40B4-BE49-F238E27FC236}">
              <a16:creationId xmlns:a16="http://schemas.microsoft.com/office/drawing/2014/main" id="{00000000-0008-0000-0000-0000AE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27" name="Text Box 1455">
          <a:extLst>
            <a:ext uri="{FF2B5EF4-FFF2-40B4-BE49-F238E27FC236}">
              <a16:creationId xmlns:a16="http://schemas.microsoft.com/office/drawing/2014/main" id="{00000000-0008-0000-0000-0000AF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28" name="Text Box 1456">
          <a:extLst>
            <a:ext uri="{FF2B5EF4-FFF2-40B4-BE49-F238E27FC236}">
              <a16:creationId xmlns:a16="http://schemas.microsoft.com/office/drawing/2014/main" id="{00000000-0008-0000-0000-0000B0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29" name="Text Box 1457">
          <a:extLst>
            <a:ext uri="{FF2B5EF4-FFF2-40B4-BE49-F238E27FC236}">
              <a16:creationId xmlns:a16="http://schemas.microsoft.com/office/drawing/2014/main" id="{00000000-0008-0000-0000-0000B1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30" name="Text Box 1458">
          <a:extLst>
            <a:ext uri="{FF2B5EF4-FFF2-40B4-BE49-F238E27FC236}">
              <a16:creationId xmlns:a16="http://schemas.microsoft.com/office/drawing/2014/main" id="{00000000-0008-0000-0000-0000B2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31" name="Text Box 1459">
          <a:extLst>
            <a:ext uri="{FF2B5EF4-FFF2-40B4-BE49-F238E27FC236}">
              <a16:creationId xmlns:a16="http://schemas.microsoft.com/office/drawing/2014/main" id="{00000000-0008-0000-0000-0000B3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32" name="Text Box 1460">
          <a:extLst>
            <a:ext uri="{FF2B5EF4-FFF2-40B4-BE49-F238E27FC236}">
              <a16:creationId xmlns:a16="http://schemas.microsoft.com/office/drawing/2014/main" id="{00000000-0008-0000-0000-0000B4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33" name="Text Box 1461">
          <a:extLst>
            <a:ext uri="{FF2B5EF4-FFF2-40B4-BE49-F238E27FC236}">
              <a16:creationId xmlns:a16="http://schemas.microsoft.com/office/drawing/2014/main" id="{00000000-0008-0000-0000-0000B5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34" name="Text Box 1462">
          <a:extLst>
            <a:ext uri="{FF2B5EF4-FFF2-40B4-BE49-F238E27FC236}">
              <a16:creationId xmlns:a16="http://schemas.microsoft.com/office/drawing/2014/main" id="{00000000-0008-0000-0000-0000B6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35" name="Text Box 1463">
          <a:extLst>
            <a:ext uri="{FF2B5EF4-FFF2-40B4-BE49-F238E27FC236}">
              <a16:creationId xmlns:a16="http://schemas.microsoft.com/office/drawing/2014/main" id="{00000000-0008-0000-0000-0000B7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36" name="Text Box 1464">
          <a:extLst>
            <a:ext uri="{FF2B5EF4-FFF2-40B4-BE49-F238E27FC236}">
              <a16:creationId xmlns:a16="http://schemas.microsoft.com/office/drawing/2014/main" id="{00000000-0008-0000-0000-0000B8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37" name="Text Box 1465">
          <a:extLst>
            <a:ext uri="{FF2B5EF4-FFF2-40B4-BE49-F238E27FC236}">
              <a16:creationId xmlns:a16="http://schemas.microsoft.com/office/drawing/2014/main" id="{00000000-0008-0000-0000-0000B9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38" name="Text Box 1466">
          <a:extLst>
            <a:ext uri="{FF2B5EF4-FFF2-40B4-BE49-F238E27FC236}">
              <a16:creationId xmlns:a16="http://schemas.microsoft.com/office/drawing/2014/main" id="{00000000-0008-0000-0000-0000BA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39" name="Text Box 1467">
          <a:extLst>
            <a:ext uri="{FF2B5EF4-FFF2-40B4-BE49-F238E27FC236}">
              <a16:creationId xmlns:a16="http://schemas.microsoft.com/office/drawing/2014/main" id="{00000000-0008-0000-0000-0000BB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40" name="Text Box 1468">
          <a:extLst>
            <a:ext uri="{FF2B5EF4-FFF2-40B4-BE49-F238E27FC236}">
              <a16:creationId xmlns:a16="http://schemas.microsoft.com/office/drawing/2014/main" id="{00000000-0008-0000-0000-0000BC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41" name="Text Box 1469">
          <a:extLst>
            <a:ext uri="{FF2B5EF4-FFF2-40B4-BE49-F238E27FC236}">
              <a16:creationId xmlns:a16="http://schemas.microsoft.com/office/drawing/2014/main" id="{00000000-0008-0000-0000-0000BD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42" name="Text Box 1470">
          <a:extLst>
            <a:ext uri="{FF2B5EF4-FFF2-40B4-BE49-F238E27FC236}">
              <a16:creationId xmlns:a16="http://schemas.microsoft.com/office/drawing/2014/main" id="{00000000-0008-0000-0000-0000BE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43" name="Text Box 1471">
          <a:extLst>
            <a:ext uri="{FF2B5EF4-FFF2-40B4-BE49-F238E27FC236}">
              <a16:creationId xmlns:a16="http://schemas.microsoft.com/office/drawing/2014/main" id="{00000000-0008-0000-0000-0000BF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44" name="Text Box 1472">
          <a:extLst>
            <a:ext uri="{FF2B5EF4-FFF2-40B4-BE49-F238E27FC236}">
              <a16:creationId xmlns:a16="http://schemas.microsoft.com/office/drawing/2014/main" id="{00000000-0008-0000-0000-0000C0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45" name="Text Box 1473">
          <a:extLst>
            <a:ext uri="{FF2B5EF4-FFF2-40B4-BE49-F238E27FC236}">
              <a16:creationId xmlns:a16="http://schemas.microsoft.com/office/drawing/2014/main" id="{00000000-0008-0000-0000-0000C1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46" name="Text Box 1474">
          <a:extLst>
            <a:ext uri="{FF2B5EF4-FFF2-40B4-BE49-F238E27FC236}">
              <a16:creationId xmlns:a16="http://schemas.microsoft.com/office/drawing/2014/main" id="{00000000-0008-0000-0000-0000C2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47" name="Text Box 1475">
          <a:extLst>
            <a:ext uri="{FF2B5EF4-FFF2-40B4-BE49-F238E27FC236}">
              <a16:creationId xmlns:a16="http://schemas.microsoft.com/office/drawing/2014/main" id="{00000000-0008-0000-0000-0000C3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48" name="Text Box 1476">
          <a:extLst>
            <a:ext uri="{FF2B5EF4-FFF2-40B4-BE49-F238E27FC236}">
              <a16:creationId xmlns:a16="http://schemas.microsoft.com/office/drawing/2014/main" id="{00000000-0008-0000-0000-0000C4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49" name="Text Box 1477">
          <a:extLst>
            <a:ext uri="{FF2B5EF4-FFF2-40B4-BE49-F238E27FC236}">
              <a16:creationId xmlns:a16="http://schemas.microsoft.com/office/drawing/2014/main" id="{00000000-0008-0000-0000-0000C5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50" name="Text Box 1478">
          <a:extLst>
            <a:ext uri="{FF2B5EF4-FFF2-40B4-BE49-F238E27FC236}">
              <a16:creationId xmlns:a16="http://schemas.microsoft.com/office/drawing/2014/main" id="{00000000-0008-0000-0000-0000C6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51" name="Text Box 1479">
          <a:extLst>
            <a:ext uri="{FF2B5EF4-FFF2-40B4-BE49-F238E27FC236}">
              <a16:creationId xmlns:a16="http://schemas.microsoft.com/office/drawing/2014/main" id="{00000000-0008-0000-0000-0000C7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52" name="Text Box 1480">
          <a:extLst>
            <a:ext uri="{FF2B5EF4-FFF2-40B4-BE49-F238E27FC236}">
              <a16:creationId xmlns:a16="http://schemas.microsoft.com/office/drawing/2014/main" id="{00000000-0008-0000-0000-0000C8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53" name="Text Box 1481">
          <a:extLst>
            <a:ext uri="{FF2B5EF4-FFF2-40B4-BE49-F238E27FC236}">
              <a16:creationId xmlns:a16="http://schemas.microsoft.com/office/drawing/2014/main" id="{00000000-0008-0000-0000-0000C9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54" name="Text Box 1482">
          <a:extLst>
            <a:ext uri="{FF2B5EF4-FFF2-40B4-BE49-F238E27FC236}">
              <a16:creationId xmlns:a16="http://schemas.microsoft.com/office/drawing/2014/main" id="{00000000-0008-0000-0000-0000CA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55" name="Text Box 1483">
          <a:extLst>
            <a:ext uri="{FF2B5EF4-FFF2-40B4-BE49-F238E27FC236}">
              <a16:creationId xmlns:a16="http://schemas.microsoft.com/office/drawing/2014/main" id="{00000000-0008-0000-0000-0000CB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56" name="Text Box 1484">
          <a:extLst>
            <a:ext uri="{FF2B5EF4-FFF2-40B4-BE49-F238E27FC236}">
              <a16:creationId xmlns:a16="http://schemas.microsoft.com/office/drawing/2014/main" id="{00000000-0008-0000-0000-0000CC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57" name="Text Box 1485">
          <a:extLst>
            <a:ext uri="{FF2B5EF4-FFF2-40B4-BE49-F238E27FC236}">
              <a16:creationId xmlns:a16="http://schemas.microsoft.com/office/drawing/2014/main" id="{00000000-0008-0000-0000-0000CD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58" name="Text Box 1486">
          <a:extLst>
            <a:ext uri="{FF2B5EF4-FFF2-40B4-BE49-F238E27FC236}">
              <a16:creationId xmlns:a16="http://schemas.microsoft.com/office/drawing/2014/main" id="{00000000-0008-0000-0000-0000CE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59" name="Text Box 1487">
          <a:extLst>
            <a:ext uri="{FF2B5EF4-FFF2-40B4-BE49-F238E27FC236}">
              <a16:creationId xmlns:a16="http://schemas.microsoft.com/office/drawing/2014/main" id="{00000000-0008-0000-0000-0000CF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60" name="Text Box 1488">
          <a:extLst>
            <a:ext uri="{FF2B5EF4-FFF2-40B4-BE49-F238E27FC236}">
              <a16:creationId xmlns:a16="http://schemas.microsoft.com/office/drawing/2014/main" id="{00000000-0008-0000-0000-0000D0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61" name="Text Box 1489">
          <a:extLst>
            <a:ext uri="{FF2B5EF4-FFF2-40B4-BE49-F238E27FC236}">
              <a16:creationId xmlns:a16="http://schemas.microsoft.com/office/drawing/2014/main" id="{00000000-0008-0000-0000-0000D1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62" name="Text Box 1490">
          <a:extLst>
            <a:ext uri="{FF2B5EF4-FFF2-40B4-BE49-F238E27FC236}">
              <a16:creationId xmlns:a16="http://schemas.microsoft.com/office/drawing/2014/main" id="{00000000-0008-0000-0000-0000D2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63" name="Text Box 1491">
          <a:extLst>
            <a:ext uri="{FF2B5EF4-FFF2-40B4-BE49-F238E27FC236}">
              <a16:creationId xmlns:a16="http://schemas.microsoft.com/office/drawing/2014/main" id="{00000000-0008-0000-0000-0000D3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64" name="Text Box 1492">
          <a:extLst>
            <a:ext uri="{FF2B5EF4-FFF2-40B4-BE49-F238E27FC236}">
              <a16:creationId xmlns:a16="http://schemas.microsoft.com/office/drawing/2014/main" id="{00000000-0008-0000-0000-0000D4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65" name="Text Box 1493">
          <a:extLst>
            <a:ext uri="{FF2B5EF4-FFF2-40B4-BE49-F238E27FC236}">
              <a16:creationId xmlns:a16="http://schemas.microsoft.com/office/drawing/2014/main" id="{00000000-0008-0000-0000-0000D5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66" name="Text Box 1494">
          <a:extLst>
            <a:ext uri="{FF2B5EF4-FFF2-40B4-BE49-F238E27FC236}">
              <a16:creationId xmlns:a16="http://schemas.microsoft.com/office/drawing/2014/main" id="{00000000-0008-0000-0000-0000D6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67" name="Text Box 1495">
          <a:extLst>
            <a:ext uri="{FF2B5EF4-FFF2-40B4-BE49-F238E27FC236}">
              <a16:creationId xmlns:a16="http://schemas.microsoft.com/office/drawing/2014/main" id="{00000000-0008-0000-0000-0000D7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68" name="Text Box 1496">
          <a:extLst>
            <a:ext uri="{FF2B5EF4-FFF2-40B4-BE49-F238E27FC236}">
              <a16:creationId xmlns:a16="http://schemas.microsoft.com/office/drawing/2014/main" id="{00000000-0008-0000-0000-0000D8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69" name="Text Box 1497">
          <a:extLst>
            <a:ext uri="{FF2B5EF4-FFF2-40B4-BE49-F238E27FC236}">
              <a16:creationId xmlns:a16="http://schemas.microsoft.com/office/drawing/2014/main" id="{00000000-0008-0000-0000-0000D9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70" name="Text Box 1498">
          <a:extLst>
            <a:ext uri="{FF2B5EF4-FFF2-40B4-BE49-F238E27FC236}">
              <a16:creationId xmlns:a16="http://schemas.microsoft.com/office/drawing/2014/main" id="{00000000-0008-0000-0000-0000DA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71" name="Text Box 1499">
          <a:extLst>
            <a:ext uri="{FF2B5EF4-FFF2-40B4-BE49-F238E27FC236}">
              <a16:creationId xmlns:a16="http://schemas.microsoft.com/office/drawing/2014/main" id="{00000000-0008-0000-0000-0000DB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72" name="Text Box 1500">
          <a:extLst>
            <a:ext uri="{FF2B5EF4-FFF2-40B4-BE49-F238E27FC236}">
              <a16:creationId xmlns:a16="http://schemas.microsoft.com/office/drawing/2014/main" id="{00000000-0008-0000-0000-0000DC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73" name="Text Box 1501">
          <a:extLst>
            <a:ext uri="{FF2B5EF4-FFF2-40B4-BE49-F238E27FC236}">
              <a16:creationId xmlns:a16="http://schemas.microsoft.com/office/drawing/2014/main" id="{00000000-0008-0000-0000-0000DD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74" name="Text Box 1502">
          <a:extLst>
            <a:ext uri="{FF2B5EF4-FFF2-40B4-BE49-F238E27FC236}">
              <a16:creationId xmlns:a16="http://schemas.microsoft.com/office/drawing/2014/main" id="{00000000-0008-0000-0000-0000DE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75" name="Text Box 1503">
          <a:extLst>
            <a:ext uri="{FF2B5EF4-FFF2-40B4-BE49-F238E27FC236}">
              <a16:creationId xmlns:a16="http://schemas.microsoft.com/office/drawing/2014/main" id="{00000000-0008-0000-0000-0000DF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76" name="Text Box 1504">
          <a:extLst>
            <a:ext uri="{FF2B5EF4-FFF2-40B4-BE49-F238E27FC236}">
              <a16:creationId xmlns:a16="http://schemas.microsoft.com/office/drawing/2014/main" id="{00000000-0008-0000-0000-0000E0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77" name="Text Box 1505">
          <a:extLst>
            <a:ext uri="{FF2B5EF4-FFF2-40B4-BE49-F238E27FC236}">
              <a16:creationId xmlns:a16="http://schemas.microsoft.com/office/drawing/2014/main" id="{00000000-0008-0000-0000-0000E1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78" name="Text Box 1506">
          <a:extLst>
            <a:ext uri="{FF2B5EF4-FFF2-40B4-BE49-F238E27FC236}">
              <a16:creationId xmlns:a16="http://schemas.microsoft.com/office/drawing/2014/main" id="{00000000-0008-0000-0000-0000E2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79" name="Text Box 1507">
          <a:extLst>
            <a:ext uri="{FF2B5EF4-FFF2-40B4-BE49-F238E27FC236}">
              <a16:creationId xmlns:a16="http://schemas.microsoft.com/office/drawing/2014/main" id="{00000000-0008-0000-0000-0000E3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80" name="Text Box 1508">
          <a:extLst>
            <a:ext uri="{FF2B5EF4-FFF2-40B4-BE49-F238E27FC236}">
              <a16:creationId xmlns:a16="http://schemas.microsoft.com/office/drawing/2014/main" id="{00000000-0008-0000-0000-0000E4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81" name="Text Box 1509">
          <a:extLst>
            <a:ext uri="{FF2B5EF4-FFF2-40B4-BE49-F238E27FC236}">
              <a16:creationId xmlns:a16="http://schemas.microsoft.com/office/drawing/2014/main" id="{00000000-0008-0000-0000-0000E5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82" name="Text Box 1510">
          <a:extLst>
            <a:ext uri="{FF2B5EF4-FFF2-40B4-BE49-F238E27FC236}">
              <a16:creationId xmlns:a16="http://schemas.microsoft.com/office/drawing/2014/main" id="{00000000-0008-0000-0000-0000E6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83" name="Text Box 1511">
          <a:extLst>
            <a:ext uri="{FF2B5EF4-FFF2-40B4-BE49-F238E27FC236}">
              <a16:creationId xmlns:a16="http://schemas.microsoft.com/office/drawing/2014/main" id="{00000000-0008-0000-0000-0000E7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84" name="Text Box 1512">
          <a:extLst>
            <a:ext uri="{FF2B5EF4-FFF2-40B4-BE49-F238E27FC236}">
              <a16:creationId xmlns:a16="http://schemas.microsoft.com/office/drawing/2014/main" id="{00000000-0008-0000-0000-0000E8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85" name="Text Box 1513">
          <a:extLst>
            <a:ext uri="{FF2B5EF4-FFF2-40B4-BE49-F238E27FC236}">
              <a16:creationId xmlns:a16="http://schemas.microsoft.com/office/drawing/2014/main" id="{00000000-0008-0000-0000-0000E9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86" name="Text Box 1514">
          <a:extLst>
            <a:ext uri="{FF2B5EF4-FFF2-40B4-BE49-F238E27FC236}">
              <a16:creationId xmlns:a16="http://schemas.microsoft.com/office/drawing/2014/main" id="{00000000-0008-0000-0000-0000EA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87" name="Text Box 1515">
          <a:extLst>
            <a:ext uri="{FF2B5EF4-FFF2-40B4-BE49-F238E27FC236}">
              <a16:creationId xmlns:a16="http://schemas.microsoft.com/office/drawing/2014/main" id="{00000000-0008-0000-0000-0000EB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88" name="Text Box 1516">
          <a:extLst>
            <a:ext uri="{FF2B5EF4-FFF2-40B4-BE49-F238E27FC236}">
              <a16:creationId xmlns:a16="http://schemas.microsoft.com/office/drawing/2014/main" id="{00000000-0008-0000-0000-0000EC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89" name="Text Box 1517">
          <a:extLst>
            <a:ext uri="{FF2B5EF4-FFF2-40B4-BE49-F238E27FC236}">
              <a16:creationId xmlns:a16="http://schemas.microsoft.com/office/drawing/2014/main" id="{00000000-0008-0000-0000-0000ED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90" name="Text Box 1518">
          <a:extLst>
            <a:ext uri="{FF2B5EF4-FFF2-40B4-BE49-F238E27FC236}">
              <a16:creationId xmlns:a16="http://schemas.microsoft.com/office/drawing/2014/main" id="{00000000-0008-0000-0000-0000EE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91" name="Text Box 1519">
          <a:extLst>
            <a:ext uri="{FF2B5EF4-FFF2-40B4-BE49-F238E27FC236}">
              <a16:creationId xmlns:a16="http://schemas.microsoft.com/office/drawing/2014/main" id="{00000000-0008-0000-0000-0000EF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92" name="Text Box 1520">
          <a:extLst>
            <a:ext uri="{FF2B5EF4-FFF2-40B4-BE49-F238E27FC236}">
              <a16:creationId xmlns:a16="http://schemas.microsoft.com/office/drawing/2014/main" id="{00000000-0008-0000-0000-0000F0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93" name="Text Box 1521">
          <a:extLst>
            <a:ext uri="{FF2B5EF4-FFF2-40B4-BE49-F238E27FC236}">
              <a16:creationId xmlns:a16="http://schemas.microsoft.com/office/drawing/2014/main" id="{00000000-0008-0000-0000-0000F1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94" name="Text Box 1522">
          <a:extLst>
            <a:ext uri="{FF2B5EF4-FFF2-40B4-BE49-F238E27FC236}">
              <a16:creationId xmlns:a16="http://schemas.microsoft.com/office/drawing/2014/main" id="{00000000-0008-0000-0000-0000F2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595" name="Text Box 1523">
          <a:extLst>
            <a:ext uri="{FF2B5EF4-FFF2-40B4-BE49-F238E27FC236}">
              <a16:creationId xmlns:a16="http://schemas.microsoft.com/office/drawing/2014/main" id="{00000000-0008-0000-0000-0000F3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596" name="Text Box 1524">
          <a:extLst>
            <a:ext uri="{FF2B5EF4-FFF2-40B4-BE49-F238E27FC236}">
              <a16:creationId xmlns:a16="http://schemas.microsoft.com/office/drawing/2014/main" id="{00000000-0008-0000-0000-0000F4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597" name="Text Box 1525">
          <a:extLst>
            <a:ext uri="{FF2B5EF4-FFF2-40B4-BE49-F238E27FC236}">
              <a16:creationId xmlns:a16="http://schemas.microsoft.com/office/drawing/2014/main" id="{00000000-0008-0000-0000-0000F5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598" name="Text Box 1526">
          <a:extLst>
            <a:ext uri="{FF2B5EF4-FFF2-40B4-BE49-F238E27FC236}">
              <a16:creationId xmlns:a16="http://schemas.microsoft.com/office/drawing/2014/main" id="{00000000-0008-0000-0000-0000F6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599" name="Text Box 1527">
          <a:extLst>
            <a:ext uri="{FF2B5EF4-FFF2-40B4-BE49-F238E27FC236}">
              <a16:creationId xmlns:a16="http://schemas.microsoft.com/office/drawing/2014/main" id="{00000000-0008-0000-0000-0000F7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00" name="Text Box 1528">
          <a:extLst>
            <a:ext uri="{FF2B5EF4-FFF2-40B4-BE49-F238E27FC236}">
              <a16:creationId xmlns:a16="http://schemas.microsoft.com/office/drawing/2014/main" id="{00000000-0008-0000-0000-0000F8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01" name="Text Box 1529">
          <a:extLst>
            <a:ext uri="{FF2B5EF4-FFF2-40B4-BE49-F238E27FC236}">
              <a16:creationId xmlns:a16="http://schemas.microsoft.com/office/drawing/2014/main" id="{00000000-0008-0000-0000-0000F9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02" name="Text Box 1530">
          <a:extLst>
            <a:ext uri="{FF2B5EF4-FFF2-40B4-BE49-F238E27FC236}">
              <a16:creationId xmlns:a16="http://schemas.microsoft.com/office/drawing/2014/main" id="{00000000-0008-0000-0000-0000FA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03" name="Text Box 1531">
          <a:extLst>
            <a:ext uri="{FF2B5EF4-FFF2-40B4-BE49-F238E27FC236}">
              <a16:creationId xmlns:a16="http://schemas.microsoft.com/office/drawing/2014/main" id="{00000000-0008-0000-0000-0000FB1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04" name="Text Box 1532">
          <a:extLst>
            <a:ext uri="{FF2B5EF4-FFF2-40B4-BE49-F238E27FC236}">
              <a16:creationId xmlns:a16="http://schemas.microsoft.com/office/drawing/2014/main" id="{00000000-0008-0000-0000-0000FC1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05" name="Text Box 1533">
          <a:extLst>
            <a:ext uri="{FF2B5EF4-FFF2-40B4-BE49-F238E27FC236}">
              <a16:creationId xmlns:a16="http://schemas.microsoft.com/office/drawing/2014/main" id="{00000000-0008-0000-0000-0000FD1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06" name="Text Box 1534">
          <a:extLst>
            <a:ext uri="{FF2B5EF4-FFF2-40B4-BE49-F238E27FC236}">
              <a16:creationId xmlns:a16="http://schemas.microsoft.com/office/drawing/2014/main" id="{00000000-0008-0000-0000-0000FE1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07" name="Text Box 1535">
          <a:extLst>
            <a:ext uri="{FF2B5EF4-FFF2-40B4-BE49-F238E27FC236}">
              <a16:creationId xmlns:a16="http://schemas.microsoft.com/office/drawing/2014/main" id="{00000000-0008-0000-0000-0000FF1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08" name="Text Box 1536">
          <a:extLst>
            <a:ext uri="{FF2B5EF4-FFF2-40B4-BE49-F238E27FC236}">
              <a16:creationId xmlns:a16="http://schemas.microsoft.com/office/drawing/2014/main" id="{00000000-0008-0000-0000-000000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09" name="Text Box 1537">
          <a:extLst>
            <a:ext uri="{FF2B5EF4-FFF2-40B4-BE49-F238E27FC236}">
              <a16:creationId xmlns:a16="http://schemas.microsoft.com/office/drawing/2014/main" id="{00000000-0008-0000-0000-000001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10" name="Text Box 1538">
          <a:extLst>
            <a:ext uri="{FF2B5EF4-FFF2-40B4-BE49-F238E27FC236}">
              <a16:creationId xmlns:a16="http://schemas.microsoft.com/office/drawing/2014/main" id="{00000000-0008-0000-0000-000002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11" name="Text Box 1539">
          <a:extLst>
            <a:ext uri="{FF2B5EF4-FFF2-40B4-BE49-F238E27FC236}">
              <a16:creationId xmlns:a16="http://schemas.microsoft.com/office/drawing/2014/main" id="{00000000-0008-0000-0000-000003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12" name="Text Box 1540">
          <a:extLst>
            <a:ext uri="{FF2B5EF4-FFF2-40B4-BE49-F238E27FC236}">
              <a16:creationId xmlns:a16="http://schemas.microsoft.com/office/drawing/2014/main" id="{00000000-0008-0000-0000-000004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13" name="Text Box 1541">
          <a:extLst>
            <a:ext uri="{FF2B5EF4-FFF2-40B4-BE49-F238E27FC236}">
              <a16:creationId xmlns:a16="http://schemas.microsoft.com/office/drawing/2014/main" id="{00000000-0008-0000-0000-000005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14" name="Text Box 1542">
          <a:extLst>
            <a:ext uri="{FF2B5EF4-FFF2-40B4-BE49-F238E27FC236}">
              <a16:creationId xmlns:a16="http://schemas.microsoft.com/office/drawing/2014/main" id="{00000000-0008-0000-0000-000006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15" name="Text Box 1543">
          <a:extLst>
            <a:ext uri="{FF2B5EF4-FFF2-40B4-BE49-F238E27FC236}">
              <a16:creationId xmlns:a16="http://schemas.microsoft.com/office/drawing/2014/main" id="{00000000-0008-0000-0000-000007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16" name="Text Box 1544">
          <a:extLst>
            <a:ext uri="{FF2B5EF4-FFF2-40B4-BE49-F238E27FC236}">
              <a16:creationId xmlns:a16="http://schemas.microsoft.com/office/drawing/2014/main" id="{00000000-0008-0000-0000-000008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17" name="Text Box 1545">
          <a:extLst>
            <a:ext uri="{FF2B5EF4-FFF2-40B4-BE49-F238E27FC236}">
              <a16:creationId xmlns:a16="http://schemas.microsoft.com/office/drawing/2014/main" id="{00000000-0008-0000-0000-000009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18" name="Text Box 1546">
          <a:extLst>
            <a:ext uri="{FF2B5EF4-FFF2-40B4-BE49-F238E27FC236}">
              <a16:creationId xmlns:a16="http://schemas.microsoft.com/office/drawing/2014/main" id="{00000000-0008-0000-0000-00000A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19" name="Text Box 1547">
          <a:extLst>
            <a:ext uri="{FF2B5EF4-FFF2-40B4-BE49-F238E27FC236}">
              <a16:creationId xmlns:a16="http://schemas.microsoft.com/office/drawing/2014/main" id="{00000000-0008-0000-0000-00000B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20" name="Text Box 1548">
          <a:extLst>
            <a:ext uri="{FF2B5EF4-FFF2-40B4-BE49-F238E27FC236}">
              <a16:creationId xmlns:a16="http://schemas.microsoft.com/office/drawing/2014/main" id="{00000000-0008-0000-0000-00000C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21" name="Text Box 1549">
          <a:extLst>
            <a:ext uri="{FF2B5EF4-FFF2-40B4-BE49-F238E27FC236}">
              <a16:creationId xmlns:a16="http://schemas.microsoft.com/office/drawing/2014/main" id="{00000000-0008-0000-0000-00000D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22" name="Text Box 1550">
          <a:extLst>
            <a:ext uri="{FF2B5EF4-FFF2-40B4-BE49-F238E27FC236}">
              <a16:creationId xmlns:a16="http://schemas.microsoft.com/office/drawing/2014/main" id="{00000000-0008-0000-0000-00000E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23" name="Text Box 1551">
          <a:extLst>
            <a:ext uri="{FF2B5EF4-FFF2-40B4-BE49-F238E27FC236}">
              <a16:creationId xmlns:a16="http://schemas.microsoft.com/office/drawing/2014/main" id="{00000000-0008-0000-0000-00000F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24" name="Text Box 1552">
          <a:extLst>
            <a:ext uri="{FF2B5EF4-FFF2-40B4-BE49-F238E27FC236}">
              <a16:creationId xmlns:a16="http://schemas.microsoft.com/office/drawing/2014/main" id="{00000000-0008-0000-0000-000010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25" name="Text Box 1553">
          <a:extLst>
            <a:ext uri="{FF2B5EF4-FFF2-40B4-BE49-F238E27FC236}">
              <a16:creationId xmlns:a16="http://schemas.microsoft.com/office/drawing/2014/main" id="{00000000-0008-0000-0000-000011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26" name="Text Box 1554">
          <a:extLst>
            <a:ext uri="{FF2B5EF4-FFF2-40B4-BE49-F238E27FC236}">
              <a16:creationId xmlns:a16="http://schemas.microsoft.com/office/drawing/2014/main" id="{00000000-0008-0000-0000-000012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27" name="Text Box 1555">
          <a:extLst>
            <a:ext uri="{FF2B5EF4-FFF2-40B4-BE49-F238E27FC236}">
              <a16:creationId xmlns:a16="http://schemas.microsoft.com/office/drawing/2014/main" id="{00000000-0008-0000-0000-000013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28" name="Text Box 1556">
          <a:extLst>
            <a:ext uri="{FF2B5EF4-FFF2-40B4-BE49-F238E27FC236}">
              <a16:creationId xmlns:a16="http://schemas.microsoft.com/office/drawing/2014/main" id="{00000000-0008-0000-0000-000014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29" name="Text Box 1557">
          <a:extLst>
            <a:ext uri="{FF2B5EF4-FFF2-40B4-BE49-F238E27FC236}">
              <a16:creationId xmlns:a16="http://schemas.microsoft.com/office/drawing/2014/main" id="{00000000-0008-0000-0000-000015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30" name="Text Box 1558">
          <a:extLst>
            <a:ext uri="{FF2B5EF4-FFF2-40B4-BE49-F238E27FC236}">
              <a16:creationId xmlns:a16="http://schemas.microsoft.com/office/drawing/2014/main" id="{00000000-0008-0000-0000-000016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31" name="Text Box 1559">
          <a:extLst>
            <a:ext uri="{FF2B5EF4-FFF2-40B4-BE49-F238E27FC236}">
              <a16:creationId xmlns:a16="http://schemas.microsoft.com/office/drawing/2014/main" id="{00000000-0008-0000-0000-000017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32" name="Text Box 1560">
          <a:extLst>
            <a:ext uri="{FF2B5EF4-FFF2-40B4-BE49-F238E27FC236}">
              <a16:creationId xmlns:a16="http://schemas.microsoft.com/office/drawing/2014/main" id="{00000000-0008-0000-0000-000018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33" name="Text Box 1561">
          <a:extLst>
            <a:ext uri="{FF2B5EF4-FFF2-40B4-BE49-F238E27FC236}">
              <a16:creationId xmlns:a16="http://schemas.microsoft.com/office/drawing/2014/main" id="{00000000-0008-0000-0000-000019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34" name="Text Box 1562">
          <a:extLst>
            <a:ext uri="{FF2B5EF4-FFF2-40B4-BE49-F238E27FC236}">
              <a16:creationId xmlns:a16="http://schemas.microsoft.com/office/drawing/2014/main" id="{00000000-0008-0000-0000-00001A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35" name="Text Box 1563">
          <a:extLst>
            <a:ext uri="{FF2B5EF4-FFF2-40B4-BE49-F238E27FC236}">
              <a16:creationId xmlns:a16="http://schemas.microsoft.com/office/drawing/2014/main" id="{00000000-0008-0000-0000-00001B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36" name="Text Box 1564">
          <a:extLst>
            <a:ext uri="{FF2B5EF4-FFF2-40B4-BE49-F238E27FC236}">
              <a16:creationId xmlns:a16="http://schemas.microsoft.com/office/drawing/2014/main" id="{00000000-0008-0000-0000-00001C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37" name="Text Box 1565">
          <a:extLst>
            <a:ext uri="{FF2B5EF4-FFF2-40B4-BE49-F238E27FC236}">
              <a16:creationId xmlns:a16="http://schemas.microsoft.com/office/drawing/2014/main" id="{00000000-0008-0000-0000-00001D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38" name="Text Box 1566">
          <a:extLst>
            <a:ext uri="{FF2B5EF4-FFF2-40B4-BE49-F238E27FC236}">
              <a16:creationId xmlns:a16="http://schemas.microsoft.com/office/drawing/2014/main" id="{00000000-0008-0000-0000-00001E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39" name="Text Box 1567">
          <a:extLst>
            <a:ext uri="{FF2B5EF4-FFF2-40B4-BE49-F238E27FC236}">
              <a16:creationId xmlns:a16="http://schemas.microsoft.com/office/drawing/2014/main" id="{00000000-0008-0000-0000-00001F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40" name="Text Box 1568">
          <a:extLst>
            <a:ext uri="{FF2B5EF4-FFF2-40B4-BE49-F238E27FC236}">
              <a16:creationId xmlns:a16="http://schemas.microsoft.com/office/drawing/2014/main" id="{00000000-0008-0000-0000-000020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41" name="Text Box 1569">
          <a:extLst>
            <a:ext uri="{FF2B5EF4-FFF2-40B4-BE49-F238E27FC236}">
              <a16:creationId xmlns:a16="http://schemas.microsoft.com/office/drawing/2014/main" id="{00000000-0008-0000-0000-000021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42" name="Text Box 1570">
          <a:extLst>
            <a:ext uri="{FF2B5EF4-FFF2-40B4-BE49-F238E27FC236}">
              <a16:creationId xmlns:a16="http://schemas.microsoft.com/office/drawing/2014/main" id="{00000000-0008-0000-0000-000022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43" name="Text Box 1571">
          <a:extLst>
            <a:ext uri="{FF2B5EF4-FFF2-40B4-BE49-F238E27FC236}">
              <a16:creationId xmlns:a16="http://schemas.microsoft.com/office/drawing/2014/main" id="{00000000-0008-0000-0000-000023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44" name="Text Box 1572">
          <a:extLst>
            <a:ext uri="{FF2B5EF4-FFF2-40B4-BE49-F238E27FC236}">
              <a16:creationId xmlns:a16="http://schemas.microsoft.com/office/drawing/2014/main" id="{00000000-0008-0000-0000-000024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45" name="Text Box 1573">
          <a:extLst>
            <a:ext uri="{FF2B5EF4-FFF2-40B4-BE49-F238E27FC236}">
              <a16:creationId xmlns:a16="http://schemas.microsoft.com/office/drawing/2014/main" id="{00000000-0008-0000-0000-000025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46" name="Text Box 1574">
          <a:extLst>
            <a:ext uri="{FF2B5EF4-FFF2-40B4-BE49-F238E27FC236}">
              <a16:creationId xmlns:a16="http://schemas.microsoft.com/office/drawing/2014/main" id="{00000000-0008-0000-0000-000026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47" name="Text Box 1575">
          <a:extLst>
            <a:ext uri="{FF2B5EF4-FFF2-40B4-BE49-F238E27FC236}">
              <a16:creationId xmlns:a16="http://schemas.microsoft.com/office/drawing/2014/main" id="{00000000-0008-0000-0000-000027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48" name="Text Box 1576">
          <a:extLst>
            <a:ext uri="{FF2B5EF4-FFF2-40B4-BE49-F238E27FC236}">
              <a16:creationId xmlns:a16="http://schemas.microsoft.com/office/drawing/2014/main" id="{00000000-0008-0000-0000-000028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49" name="Text Box 1577">
          <a:extLst>
            <a:ext uri="{FF2B5EF4-FFF2-40B4-BE49-F238E27FC236}">
              <a16:creationId xmlns:a16="http://schemas.microsoft.com/office/drawing/2014/main" id="{00000000-0008-0000-0000-000029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50" name="Text Box 1578">
          <a:extLst>
            <a:ext uri="{FF2B5EF4-FFF2-40B4-BE49-F238E27FC236}">
              <a16:creationId xmlns:a16="http://schemas.microsoft.com/office/drawing/2014/main" id="{00000000-0008-0000-0000-00002A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51" name="Text Box 1579">
          <a:extLst>
            <a:ext uri="{FF2B5EF4-FFF2-40B4-BE49-F238E27FC236}">
              <a16:creationId xmlns:a16="http://schemas.microsoft.com/office/drawing/2014/main" id="{00000000-0008-0000-0000-00002B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52" name="Text Box 1580">
          <a:extLst>
            <a:ext uri="{FF2B5EF4-FFF2-40B4-BE49-F238E27FC236}">
              <a16:creationId xmlns:a16="http://schemas.microsoft.com/office/drawing/2014/main" id="{00000000-0008-0000-0000-00002C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53" name="Text Box 1581">
          <a:extLst>
            <a:ext uri="{FF2B5EF4-FFF2-40B4-BE49-F238E27FC236}">
              <a16:creationId xmlns:a16="http://schemas.microsoft.com/office/drawing/2014/main" id="{00000000-0008-0000-0000-00002D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54" name="Text Box 1582">
          <a:extLst>
            <a:ext uri="{FF2B5EF4-FFF2-40B4-BE49-F238E27FC236}">
              <a16:creationId xmlns:a16="http://schemas.microsoft.com/office/drawing/2014/main" id="{00000000-0008-0000-0000-00002E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55" name="Text Box 1583">
          <a:extLst>
            <a:ext uri="{FF2B5EF4-FFF2-40B4-BE49-F238E27FC236}">
              <a16:creationId xmlns:a16="http://schemas.microsoft.com/office/drawing/2014/main" id="{00000000-0008-0000-0000-00002F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56" name="Text Box 1584">
          <a:extLst>
            <a:ext uri="{FF2B5EF4-FFF2-40B4-BE49-F238E27FC236}">
              <a16:creationId xmlns:a16="http://schemas.microsoft.com/office/drawing/2014/main" id="{00000000-0008-0000-0000-000030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57" name="Text Box 1585">
          <a:extLst>
            <a:ext uri="{FF2B5EF4-FFF2-40B4-BE49-F238E27FC236}">
              <a16:creationId xmlns:a16="http://schemas.microsoft.com/office/drawing/2014/main" id="{00000000-0008-0000-0000-000031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58" name="Text Box 1586">
          <a:extLst>
            <a:ext uri="{FF2B5EF4-FFF2-40B4-BE49-F238E27FC236}">
              <a16:creationId xmlns:a16="http://schemas.microsoft.com/office/drawing/2014/main" id="{00000000-0008-0000-0000-000032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59" name="Text Box 1587">
          <a:extLst>
            <a:ext uri="{FF2B5EF4-FFF2-40B4-BE49-F238E27FC236}">
              <a16:creationId xmlns:a16="http://schemas.microsoft.com/office/drawing/2014/main" id="{00000000-0008-0000-0000-000033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60" name="Text Box 1588">
          <a:extLst>
            <a:ext uri="{FF2B5EF4-FFF2-40B4-BE49-F238E27FC236}">
              <a16:creationId xmlns:a16="http://schemas.microsoft.com/office/drawing/2014/main" id="{00000000-0008-0000-0000-000034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61" name="Text Box 1589">
          <a:extLst>
            <a:ext uri="{FF2B5EF4-FFF2-40B4-BE49-F238E27FC236}">
              <a16:creationId xmlns:a16="http://schemas.microsoft.com/office/drawing/2014/main" id="{00000000-0008-0000-0000-000035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62" name="Text Box 1590">
          <a:extLst>
            <a:ext uri="{FF2B5EF4-FFF2-40B4-BE49-F238E27FC236}">
              <a16:creationId xmlns:a16="http://schemas.microsoft.com/office/drawing/2014/main" id="{00000000-0008-0000-0000-000036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63" name="Text Box 1591">
          <a:extLst>
            <a:ext uri="{FF2B5EF4-FFF2-40B4-BE49-F238E27FC236}">
              <a16:creationId xmlns:a16="http://schemas.microsoft.com/office/drawing/2014/main" id="{00000000-0008-0000-0000-000037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64" name="Text Box 1592">
          <a:extLst>
            <a:ext uri="{FF2B5EF4-FFF2-40B4-BE49-F238E27FC236}">
              <a16:creationId xmlns:a16="http://schemas.microsoft.com/office/drawing/2014/main" id="{00000000-0008-0000-0000-000038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65" name="Text Box 1593">
          <a:extLst>
            <a:ext uri="{FF2B5EF4-FFF2-40B4-BE49-F238E27FC236}">
              <a16:creationId xmlns:a16="http://schemas.microsoft.com/office/drawing/2014/main" id="{00000000-0008-0000-0000-000039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66" name="Text Box 1594">
          <a:extLst>
            <a:ext uri="{FF2B5EF4-FFF2-40B4-BE49-F238E27FC236}">
              <a16:creationId xmlns:a16="http://schemas.microsoft.com/office/drawing/2014/main" id="{00000000-0008-0000-0000-00003A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67" name="Text Box 1595">
          <a:extLst>
            <a:ext uri="{FF2B5EF4-FFF2-40B4-BE49-F238E27FC236}">
              <a16:creationId xmlns:a16="http://schemas.microsoft.com/office/drawing/2014/main" id="{00000000-0008-0000-0000-00003B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68" name="Text Box 1596">
          <a:extLst>
            <a:ext uri="{FF2B5EF4-FFF2-40B4-BE49-F238E27FC236}">
              <a16:creationId xmlns:a16="http://schemas.microsoft.com/office/drawing/2014/main" id="{00000000-0008-0000-0000-00003C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69" name="Text Box 1597">
          <a:extLst>
            <a:ext uri="{FF2B5EF4-FFF2-40B4-BE49-F238E27FC236}">
              <a16:creationId xmlns:a16="http://schemas.microsoft.com/office/drawing/2014/main" id="{00000000-0008-0000-0000-00003D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70" name="Text Box 1598">
          <a:extLst>
            <a:ext uri="{FF2B5EF4-FFF2-40B4-BE49-F238E27FC236}">
              <a16:creationId xmlns:a16="http://schemas.microsoft.com/office/drawing/2014/main" id="{00000000-0008-0000-0000-00003E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71" name="Text Box 1599">
          <a:extLst>
            <a:ext uri="{FF2B5EF4-FFF2-40B4-BE49-F238E27FC236}">
              <a16:creationId xmlns:a16="http://schemas.microsoft.com/office/drawing/2014/main" id="{00000000-0008-0000-0000-00003F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72" name="Text Box 1600">
          <a:extLst>
            <a:ext uri="{FF2B5EF4-FFF2-40B4-BE49-F238E27FC236}">
              <a16:creationId xmlns:a16="http://schemas.microsoft.com/office/drawing/2014/main" id="{00000000-0008-0000-0000-000040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73" name="Text Box 1601">
          <a:extLst>
            <a:ext uri="{FF2B5EF4-FFF2-40B4-BE49-F238E27FC236}">
              <a16:creationId xmlns:a16="http://schemas.microsoft.com/office/drawing/2014/main" id="{00000000-0008-0000-0000-000041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74" name="Text Box 1602">
          <a:extLst>
            <a:ext uri="{FF2B5EF4-FFF2-40B4-BE49-F238E27FC236}">
              <a16:creationId xmlns:a16="http://schemas.microsoft.com/office/drawing/2014/main" id="{00000000-0008-0000-0000-000042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75" name="Text Box 1603">
          <a:extLst>
            <a:ext uri="{FF2B5EF4-FFF2-40B4-BE49-F238E27FC236}">
              <a16:creationId xmlns:a16="http://schemas.microsoft.com/office/drawing/2014/main" id="{00000000-0008-0000-0000-000043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76" name="Text Box 1604">
          <a:extLst>
            <a:ext uri="{FF2B5EF4-FFF2-40B4-BE49-F238E27FC236}">
              <a16:creationId xmlns:a16="http://schemas.microsoft.com/office/drawing/2014/main" id="{00000000-0008-0000-0000-000044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77" name="Text Box 1605">
          <a:extLst>
            <a:ext uri="{FF2B5EF4-FFF2-40B4-BE49-F238E27FC236}">
              <a16:creationId xmlns:a16="http://schemas.microsoft.com/office/drawing/2014/main" id="{00000000-0008-0000-0000-000045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78" name="Text Box 1606">
          <a:extLst>
            <a:ext uri="{FF2B5EF4-FFF2-40B4-BE49-F238E27FC236}">
              <a16:creationId xmlns:a16="http://schemas.microsoft.com/office/drawing/2014/main" id="{00000000-0008-0000-0000-000046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79" name="Text Box 1607">
          <a:extLst>
            <a:ext uri="{FF2B5EF4-FFF2-40B4-BE49-F238E27FC236}">
              <a16:creationId xmlns:a16="http://schemas.microsoft.com/office/drawing/2014/main" id="{00000000-0008-0000-0000-000047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80" name="Text Box 1608">
          <a:extLst>
            <a:ext uri="{FF2B5EF4-FFF2-40B4-BE49-F238E27FC236}">
              <a16:creationId xmlns:a16="http://schemas.microsoft.com/office/drawing/2014/main" id="{00000000-0008-0000-0000-000048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81" name="Text Box 1609">
          <a:extLst>
            <a:ext uri="{FF2B5EF4-FFF2-40B4-BE49-F238E27FC236}">
              <a16:creationId xmlns:a16="http://schemas.microsoft.com/office/drawing/2014/main" id="{00000000-0008-0000-0000-000049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82" name="Text Box 1610">
          <a:extLst>
            <a:ext uri="{FF2B5EF4-FFF2-40B4-BE49-F238E27FC236}">
              <a16:creationId xmlns:a16="http://schemas.microsoft.com/office/drawing/2014/main" id="{00000000-0008-0000-0000-00004A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83" name="Text Box 1611">
          <a:extLst>
            <a:ext uri="{FF2B5EF4-FFF2-40B4-BE49-F238E27FC236}">
              <a16:creationId xmlns:a16="http://schemas.microsoft.com/office/drawing/2014/main" id="{00000000-0008-0000-0000-00004B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84" name="Text Box 1612">
          <a:extLst>
            <a:ext uri="{FF2B5EF4-FFF2-40B4-BE49-F238E27FC236}">
              <a16:creationId xmlns:a16="http://schemas.microsoft.com/office/drawing/2014/main" id="{00000000-0008-0000-0000-00004C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85" name="Text Box 1613">
          <a:extLst>
            <a:ext uri="{FF2B5EF4-FFF2-40B4-BE49-F238E27FC236}">
              <a16:creationId xmlns:a16="http://schemas.microsoft.com/office/drawing/2014/main" id="{00000000-0008-0000-0000-00004D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86" name="Text Box 1614">
          <a:extLst>
            <a:ext uri="{FF2B5EF4-FFF2-40B4-BE49-F238E27FC236}">
              <a16:creationId xmlns:a16="http://schemas.microsoft.com/office/drawing/2014/main" id="{00000000-0008-0000-0000-00004E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87" name="Text Box 1615">
          <a:extLst>
            <a:ext uri="{FF2B5EF4-FFF2-40B4-BE49-F238E27FC236}">
              <a16:creationId xmlns:a16="http://schemas.microsoft.com/office/drawing/2014/main" id="{00000000-0008-0000-0000-00004F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88" name="Text Box 1616">
          <a:extLst>
            <a:ext uri="{FF2B5EF4-FFF2-40B4-BE49-F238E27FC236}">
              <a16:creationId xmlns:a16="http://schemas.microsoft.com/office/drawing/2014/main" id="{00000000-0008-0000-0000-000050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89" name="Text Box 1617">
          <a:extLst>
            <a:ext uri="{FF2B5EF4-FFF2-40B4-BE49-F238E27FC236}">
              <a16:creationId xmlns:a16="http://schemas.microsoft.com/office/drawing/2014/main" id="{00000000-0008-0000-0000-000051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90" name="Text Box 1618">
          <a:extLst>
            <a:ext uri="{FF2B5EF4-FFF2-40B4-BE49-F238E27FC236}">
              <a16:creationId xmlns:a16="http://schemas.microsoft.com/office/drawing/2014/main" id="{00000000-0008-0000-0000-000052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91" name="Text Box 1619">
          <a:extLst>
            <a:ext uri="{FF2B5EF4-FFF2-40B4-BE49-F238E27FC236}">
              <a16:creationId xmlns:a16="http://schemas.microsoft.com/office/drawing/2014/main" id="{00000000-0008-0000-0000-000053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92" name="Text Box 1620">
          <a:extLst>
            <a:ext uri="{FF2B5EF4-FFF2-40B4-BE49-F238E27FC236}">
              <a16:creationId xmlns:a16="http://schemas.microsoft.com/office/drawing/2014/main" id="{00000000-0008-0000-0000-000054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93" name="Text Box 1621">
          <a:extLst>
            <a:ext uri="{FF2B5EF4-FFF2-40B4-BE49-F238E27FC236}">
              <a16:creationId xmlns:a16="http://schemas.microsoft.com/office/drawing/2014/main" id="{00000000-0008-0000-0000-000055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94" name="Text Box 1622">
          <a:extLst>
            <a:ext uri="{FF2B5EF4-FFF2-40B4-BE49-F238E27FC236}">
              <a16:creationId xmlns:a16="http://schemas.microsoft.com/office/drawing/2014/main" id="{00000000-0008-0000-0000-000056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695" name="Text Box 1623">
          <a:extLst>
            <a:ext uri="{FF2B5EF4-FFF2-40B4-BE49-F238E27FC236}">
              <a16:creationId xmlns:a16="http://schemas.microsoft.com/office/drawing/2014/main" id="{00000000-0008-0000-0000-000057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4696" name="Text Box 1624">
          <a:extLst>
            <a:ext uri="{FF2B5EF4-FFF2-40B4-BE49-F238E27FC236}">
              <a16:creationId xmlns:a16="http://schemas.microsoft.com/office/drawing/2014/main" id="{00000000-0008-0000-0000-0000581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4697" name="Text Box 1625">
          <a:extLst>
            <a:ext uri="{FF2B5EF4-FFF2-40B4-BE49-F238E27FC236}">
              <a16:creationId xmlns:a16="http://schemas.microsoft.com/office/drawing/2014/main" id="{00000000-0008-0000-0000-0000591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4698" name="Text Box 1626">
          <a:extLst>
            <a:ext uri="{FF2B5EF4-FFF2-40B4-BE49-F238E27FC236}">
              <a16:creationId xmlns:a16="http://schemas.microsoft.com/office/drawing/2014/main" id="{00000000-0008-0000-0000-00005A1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284220</xdr:colOff>
      <xdr:row>924</xdr:row>
      <xdr:rowOff>0</xdr:rowOff>
    </xdr:to>
    <xdr:sp macro="" textlink="">
      <xdr:nvSpPr>
        <xdr:cNvPr id="4699" name="Text Box 1627">
          <a:extLst>
            <a:ext uri="{FF2B5EF4-FFF2-40B4-BE49-F238E27FC236}">
              <a16:creationId xmlns:a16="http://schemas.microsoft.com/office/drawing/2014/main" id="{00000000-0008-0000-0000-00005B1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4700" name="Text Box 1628">
          <a:extLst>
            <a:ext uri="{FF2B5EF4-FFF2-40B4-BE49-F238E27FC236}">
              <a16:creationId xmlns:a16="http://schemas.microsoft.com/office/drawing/2014/main" id="{00000000-0008-0000-0000-00005C1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908</xdr:row>
      <xdr:rowOff>201930</xdr:rowOff>
    </xdr:from>
    <xdr:to>
      <xdr:col>18</xdr:col>
      <xdr:colOff>106</xdr:colOff>
      <xdr:row>908</xdr:row>
      <xdr:rowOff>343124</xdr:rowOff>
    </xdr:to>
    <xdr:sp macro="" textlink="">
      <xdr:nvSpPr>
        <xdr:cNvPr id="4701" name="Text Box 1629">
          <a:extLst>
            <a:ext uri="{FF2B5EF4-FFF2-40B4-BE49-F238E27FC236}">
              <a16:creationId xmlns:a16="http://schemas.microsoft.com/office/drawing/2014/main" id="{00000000-0008-0000-0000-00005D120000}"/>
            </a:ext>
          </a:extLst>
        </xdr:cNvPr>
        <xdr:cNvSpPr txBox="1">
          <a:spLocks noChangeArrowheads="1"/>
        </xdr:cNvSpPr>
      </xdr:nvSpPr>
      <xdr:spPr bwMode="auto">
        <a:xfrm>
          <a:off x="9077325" y="258013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930</xdr:row>
      <xdr:rowOff>200025</xdr:rowOff>
    </xdr:from>
    <xdr:to>
      <xdr:col>7</xdr:col>
      <xdr:colOff>419</xdr:colOff>
      <xdr:row>930</xdr:row>
      <xdr:rowOff>333375</xdr:rowOff>
    </xdr:to>
    <xdr:sp macro="" textlink="">
      <xdr:nvSpPr>
        <xdr:cNvPr id="4702" name="Text Box 1630">
          <a:extLst>
            <a:ext uri="{FF2B5EF4-FFF2-40B4-BE49-F238E27FC236}">
              <a16:creationId xmlns:a16="http://schemas.microsoft.com/office/drawing/2014/main" id="{00000000-0008-0000-0000-00005E120000}"/>
            </a:ext>
          </a:extLst>
        </xdr:cNvPr>
        <xdr:cNvSpPr txBox="1">
          <a:spLocks noChangeArrowheads="1"/>
        </xdr:cNvSpPr>
      </xdr:nvSpPr>
      <xdr:spPr bwMode="auto">
        <a:xfrm>
          <a:off x="5648325" y="264261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930</xdr:row>
      <xdr:rowOff>201930</xdr:rowOff>
    </xdr:from>
    <xdr:to>
      <xdr:col>11</xdr:col>
      <xdr:colOff>265098</xdr:colOff>
      <xdr:row>930</xdr:row>
      <xdr:rowOff>345538</xdr:rowOff>
    </xdr:to>
    <xdr:sp macro="" textlink="">
      <xdr:nvSpPr>
        <xdr:cNvPr id="4703" name="Text Box 1631">
          <a:extLst>
            <a:ext uri="{FF2B5EF4-FFF2-40B4-BE49-F238E27FC236}">
              <a16:creationId xmlns:a16="http://schemas.microsoft.com/office/drawing/2014/main" id="{00000000-0008-0000-0000-00005F120000}"/>
            </a:ext>
          </a:extLst>
        </xdr:cNvPr>
        <xdr:cNvSpPr txBox="1">
          <a:spLocks noChangeArrowheads="1"/>
        </xdr:cNvSpPr>
      </xdr:nvSpPr>
      <xdr:spPr bwMode="auto">
        <a:xfrm>
          <a:off x="7277100" y="264271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930</xdr:row>
      <xdr:rowOff>200025</xdr:rowOff>
    </xdr:from>
    <xdr:to>
      <xdr:col>16</xdr:col>
      <xdr:colOff>282340</xdr:colOff>
      <xdr:row>930</xdr:row>
      <xdr:rowOff>335655</xdr:rowOff>
    </xdr:to>
    <xdr:sp macro="" textlink="">
      <xdr:nvSpPr>
        <xdr:cNvPr id="4704" name="Text Box 1632">
          <a:extLst>
            <a:ext uri="{FF2B5EF4-FFF2-40B4-BE49-F238E27FC236}">
              <a16:creationId xmlns:a16="http://schemas.microsoft.com/office/drawing/2014/main" id="{00000000-0008-0000-0000-000060120000}"/>
            </a:ext>
          </a:extLst>
        </xdr:cNvPr>
        <xdr:cNvSpPr txBox="1">
          <a:spLocks noChangeArrowheads="1"/>
        </xdr:cNvSpPr>
      </xdr:nvSpPr>
      <xdr:spPr bwMode="auto">
        <a:xfrm>
          <a:off x="8763000" y="264261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930</xdr:row>
      <xdr:rowOff>200025</xdr:rowOff>
    </xdr:from>
    <xdr:to>
      <xdr:col>22</xdr:col>
      <xdr:colOff>284220</xdr:colOff>
      <xdr:row>930</xdr:row>
      <xdr:rowOff>335655</xdr:rowOff>
    </xdr:to>
    <xdr:sp macro="" textlink="">
      <xdr:nvSpPr>
        <xdr:cNvPr id="4705" name="Text Box 1633">
          <a:extLst>
            <a:ext uri="{FF2B5EF4-FFF2-40B4-BE49-F238E27FC236}">
              <a16:creationId xmlns:a16="http://schemas.microsoft.com/office/drawing/2014/main" id="{00000000-0008-0000-0000-000061120000}"/>
            </a:ext>
          </a:extLst>
        </xdr:cNvPr>
        <xdr:cNvSpPr txBox="1">
          <a:spLocks noChangeArrowheads="1"/>
        </xdr:cNvSpPr>
      </xdr:nvSpPr>
      <xdr:spPr bwMode="auto">
        <a:xfrm>
          <a:off x="10544175" y="264261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930</xdr:row>
      <xdr:rowOff>219075</xdr:rowOff>
    </xdr:from>
    <xdr:to>
      <xdr:col>7</xdr:col>
      <xdr:colOff>334137</xdr:colOff>
      <xdr:row>930</xdr:row>
      <xdr:rowOff>352425</xdr:rowOff>
    </xdr:to>
    <xdr:sp macro="" textlink="">
      <xdr:nvSpPr>
        <xdr:cNvPr id="4706" name="Text Box 1634">
          <a:extLst>
            <a:ext uri="{FF2B5EF4-FFF2-40B4-BE49-F238E27FC236}">
              <a16:creationId xmlns:a16="http://schemas.microsoft.com/office/drawing/2014/main" id="{00000000-0008-0000-0000-000062120000}"/>
            </a:ext>
          </a:extLst>
        </xdr:cNvPr>
        <xdr:cNvSpPr txBox="1">
          <a:spLocks noChangeArrowheads="1"/>
        </xdr:cNvSpPr>
      </xdr:nvSpPr>
      <xdr:spPr bwMode="auto">
        <a:xfrm>
          <a:off x="5981700" y="264280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930</xdr:row>
      <xdr:rowOff>201930</xdr:rowOff>
    </xdr:from>
    <xdr:to>
      <xdr:col>18</xdr:col>
      <xdr:colOff>106</xdr:colOff>
      <xdr:row>930</xdr:row>
      <xdr:rowOff>343124</xdr:rowOff>
    </xdr:to>
    <xdr:sp macro="" textlink="">
      <xdr:nvSpPr>
        <xdr:cNvPr id="4707" name="Text Box 1635">
          <a:extLst>
            <a:ext uri="{FF2B5EF4-FFF2-40B4-BE49-F238E27FC236}">
              <a16:creationId xmlns:a16="http://schemas.microsoft.com/office/drawing/2014/main" id="{00000000-0008-0000-0000-000063120000}"/>
            </a:ext>
          </a:extLst>
        </xdr:cNvPr>
        <xdr:cNvSpPr txBox="1">
          <a:spLocks noChangeArrowheads="1"/>
        </xdr:cNvSpPr>
      </xdr:nvSpPr>
      <xdr:spPr bwMode="auto">
        <a:xfrm>
          <a:off x="9077325" y="264271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952</xdr:row>
      <xdr:rowOff>200025</xdr:rowOff>
    </xdr:from>
    <xdr:to>
      <xdr:col>7</xdr:col>
      <xdr:colOff>419</xdr:colOff>
      <xdr:row>952</xdr:row>
      <xdr:rowOff>333375</xdr:rowOff>
    </xdr:to>
    <xdr:sp macro="" textlink="">
      <xdr:nvSpPr>
        <xdr:cNvPr id="4708" name="Text Box 1636">
          <a:extLst>
            <a:ext uri="{FF2B5EF4-FFF2-40B4-BE49-F238E27FC236}">
              <a16:creationId xmlns:a16="http://schemas.microsoft.com/office/drawing/2014/main" id="{00000000-0008-0000-0000-000064120000}"/>
            </a:ext>
          </a:extLst>
        </xdr:cNvPr>
        <xdr:cNvSpPr txBox="1">
          <a:spLocks noChangeArrowheads="1"/>
        </xdr:cNvSpPr>
      </xdr:nvSpPr>
      <xdr:spPr bwMode="auto">
        <a:xfrm>
          <a:off x="5648325" y="270519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952</xdr:row>
      <xdr:rowOff>201930</xdr:rowOff>
    </xdr:from>
    <xdr:to>
      <xdr:col>11</xdr:col>
      <xdr:colOff>265098</xdr:colOff>
      <xdr:row>952</xdr:row>
      <xdr:rowOff>345538</xdr:rowOff>
    </xdr:to>
    <xdr:sp macro="" textlink="">
      <xdr:nvSpPr>
        <xdr:cNvPr id="4709" name="Text Box 1637">
          <a:extLst>
            <a:ext uri="{FF2B5EF4-FFF2-40B4-BE49-F238E27FC236}">
              <a16:creationId xmlns:a16="http://schemas.microsoft.com/office/drawing/2014/main" id="{00000000-0008-0000-0000-000065120000}"/>
            </a:ext>
          </a:extLst>
        </xdr:cNvPr>
        <xdr:cNvSpPr txBox="1">
          <a:spLocks noChangeArrowheads="1"/>
        </xdr:cNvSpPr>
      </xdr:nvSpPr>
      <xdr:spPr bwMode="auto">
        <a:xfrm>
          <a:off x="7277100" y="270529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952</xdr:row>
      <xdr:rowOff>200025</xdr:rowOff>
    </xdr:from>
    <xdr:to>
      <xdr:col>16</xdr:col>
      <xdr:colOff>282340</xdr:colOff>
      <xdr:row>952</xdr:row>
      <xdr:rowOff>335655</xdr:rowOff>
    </xdr:to>
    <xdr:sp macro="" textlink="">
      <xdr:nvSpPr>
        <xdr:cNvPr id="4710" name="Text Box 1638">
          <a:extLst>
            <a:ext uri="{FF2B5EF4-FFF2-40B4-BE49-F238E27FC236}">
              <a16:creationId xmlns:a16="http://schemas.microsoft.com/office/drawing/2014/main" id="{00000000-0008-0000-0000-000066120000}"/>
            </a:ext>
          </a:extLst>
        </xdr:cNvPr>
        <xdr:cNvSpPr txBox="1">
          <a:spLocks noChangeArrowheads="1"/>
        </xdr:cNvSpPr>
      </xdr:nvSpPr>
      <xdr:spPr bwMode="auto">
        <a:xfrm>
          <a:off x="8763000" y="270519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952</xdr:row>
      <xdr:rowOff>200025</xdr:rowOff>
    </xdr:from>
    <xdr:to>
      <xdr:col>22</xdr:col>
      <xdr:colOff>284220</xdr:colOff>
      <xdr:row>952</xdr:row>
      <xdr:rowOff>335655</xdr:rowOff>
    </xdr:to>
    <xdr:sp macro="" textlink="">
      <xdr:nvSpPr>
        <xdr:cNvPr id="4711" name="Text Box 1639">
          <a:extLst>
            <a:ext uri="{FF2B5EF4-FFF2-40B4-BE49-F238E27FC236}">
              <a16:creationId xmlns:a16="http://schemas.microsoft.com/office/drawing/2014/main" id="{00000000-0008-0000-0000-000067120000}"/>
            </a:ext>
          </a:extLst>
        </xdr:cNvPr>
        <xdr:cNvSpPr txBox="1">
          <a:spLocks noChangeArrowheads="1"/>
        </xdr:cNvSpPr>
      </xdr:nvSpPr>
      <xdr:spPr bwMode="auto">
        <a:xfrm>
          <a:off x="10544175" y="270519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952</xdr:row>
      <xdr:rowOff>219075</xdr:rowOff>
    </xdr:from>
    <xdr:to>
      <xdr:col>7</xdr:col>
      <xdr:colOff>334137</xdr:colOff>
      <xdr:row>952</xdr:row>
      <xdr:rowOff>352425</xdr:rowOff>
    </xdr:to>
    <xdr:sp macro="" textlink="">
      <xdr:nvSpPr>
        <xdr:cNvPr id="4712" name="Text Box 1640">
          <a:extLst>
            <a:ext uri="{FF2B5EF4-FFF2-40B4-BE49-F238E27FC236}">
              <a16:creationId xmlns:a16="http://schemas.microsoft.com/office/drawing/2014/main" id="{00000000-0008-0000-0000-000068120000}"/>
            </a:ext>
          </a:extLst>
        </xdr:cNvPr>
        <xdr:cNvSpPr txBox="1">
          <a:spLocks noChangeArrowheads="1"/>
        </xdr:cNvSpPr>
      </xdr:nvSpPr>
      <xdr:spPr bwMode="auto">
        <a:xfrm>
          <a:off x="5981700" y="270538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952</xdr:row>
      <xdr:rowOff>201930</xdr:rowOff>
    </xdr:from>
    <xdr:to>
      <xdr:col>18</xdr:col>
      <xdr:colOff>106</xdr:colOff>
      <xdr:row>952</xdr:row>
      <xdr:rowOff>343124</xdr:rowOff>
    </xdr:to>
    <xdr:sp macro="" textlink="">
      <xdr:nvSpPr>
        <xdr:cNvPr id="4713" name="Text Box 1641">
          <a:extLst>
            <a:ext uri="{FF2B5EF4-FFF2-40B4-BE49-F238E27FC236}">
              <a16:creationId xmlns:a16="http://schemas.microsoft.com/office/drawing/2014/main" id="{00000000-0008-0000-0000-000069120000}"/>
            </a:ext>
          </a:extLst>
        </xdr:cNvPr>
        <xdr:cNvSpPr txBox="1">
          <a:spLocks noChangeArrowheads="1"/>
        </xdr:cNvSpPr>
      </xdr:nvSpPr>
      <xdr:spPr bwMode="auto">
        <a:xfrm>
          <a:off x="9077325" y="270529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974</xdr:row>
      <xdr:rowOff>200025</xdr:rowOff>
    </xdr:from>
    <xdr:to>
      <xdr:col>7</xdr:col>
      <xdr:colOff>419</xdr:colOff>
      <xdr:row>974</xdr:row>
      <xdr:rowOff>333375</xdr:rowOff>
    </xdr:to>
    <xdr:sp macro="" textlink="">
      <xdr:nvSpPr>
        <xdr:cNvPr id="4714" name="Text Box 1642">
          <a:extLst>
            <a:ext uri="{FF2B5EF4-FFF2-40B4-BE49-F238E27FC236}">
              <a16:creationId xmlns:a16="http://schemas.microsoft.com/office/drawing/2014/main" id="{00000000-0008-0000-0000-00006A120000}"/>
            </a:ext>
          </a:extLst>
        </xdr:cNvPr>
        <xdr:cNvSpPr txBox="1">
          <a:spLocks noChangeArrowheads="1"/>
        </xdr:cNvSpPr>
      </xdr:nvSpPr>
      <xdr:spPr bwMode="auto">
        <a:xfrm>
          <a:off x="5648325" y="276777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974</xdr:row>
      <xdr:rowOff>201930</xdr:rowOff>
    </xdr:from>
    <xdr:to>
      <xdr:col>11</xdr:col>
      <xdr:colOff>265098</xdr:colOff>
      <xdr:row>974</xdr:row>
      <xdr:rowOff>345538</xdr:rowOff>
    </xdr:to>
    <xdr:sp macro="" textlink="">
      <xdr:nvSpPr>
        <xdr:cNvPr id="4715" name="Text Box 1643">
          <a:extLst>
            <a:ext uri="{FF2B5EF4-FFF2-40B4-BE49-F238E27FC236}">
              <a16:creationId xmlns:a16="http://schemas.microsoft.com/office/drawing/2014/main" id="{00000000-0008-0000-0000-00006B120000}"/>
            </a:ext>
          </a:extLst>
        </xdr:cNvPr>
        <xdr:cNvSpPr txBox="1">
          <a:spLocks noChangeArrowheads="1"/>
        </xdr:cNvSpPr>
      </xdr:nvSpPr>
      <xdr:spPr bwMode="auto">
        <a:xfrm>
          <a:off x="7277100" y="276786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974</xdr:row>
      <xdr:rowOff>200025</xdr:rowOff>
    </xdr:from>
    <xdr:to>
      <xdr:col>16</xdr:col>
      <xdr:colOff>282340</xdr:colOff>
      <xdr:row>974</xdr:row>
      <xdr:rowOff>335655</xdr:rowOff>
    </xdr:to>
    <xdr:sp macro="" textlink="">
      <xdr:nvSpPr>
        <xdr:cNvPr id="4716" name="Text Box 1644">
          <a:extLst>
            <a:ext uri="{FF2B5EF4-FFF2-40B4-BE49-F238E27FC236}">
              <a16:creationId xmlns:a16="http://schemas.microsoft.com/office/drawing/2014/main" id="{00000000-0008-0000-0000-00006C120000}"/>
            </a:ext>
          </a:extLst>
        </xdr:cNvPr>
        <xdr:cNvSpPr txBox="1">
          <a:spLocks noChangeArrowheads="1"/>
        </xdr:cNvSpPr>
      </xdr:nvSpPr>
      <xdr:spPr bwMode="auto">
        <a:xfrm>
          <a:off x="8763000" y="276777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974</xdr:row>
      <xdr:rowOff>200025</xdr:rowOff>
    </xdr:from>
    <xdr:to>
      <xdr:col>22</xdr:col>
      <xdr:colOff>284220</xdr:colOff>
      <xdr:row>974</xdr:row>
      <xdr:rowOff>335655</xdr:rowOff>
    </xdr:to>
    <xdr:sp macro="" textlink="">
      <xdr:nvSpPr>
        <xdr:cNvPr id="4717" name="Text Box 1645">
          <a:extLst>
            <a:ext uri="{FF2B5EF4-FFF2-40B4-BE49-F238E27FC236}">
              <a16:creationId xmlns:a16="http://schemas.microsoft.com/office/drawing/2014/main" id="{00000000-0008-0000-0000-00006D120000}"/>
            </a:ext>
          </a:extLst>
        </xdr:cNvPr>
        <xdr:cNvSpPr txBox="1">
          <a:spLocks noChangeArrowheads="1"/>
        </xdr:cNvSpPr>
      </xdr:nvSpPr>
      <xdr:spPr bwMode="auto">
        <a:xfrm>
          <a:off x="10544175" y="276777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974</xdr:row>
      <xdr:rowOff>219075</xdr:rowOff>
    </xdr:from>
    <xdr:to>
      <xdr:col>7</xdr:col>
      <xdr:colOff>334137</xdr:colOff>
      <xdr:row>974</xdr:row>
      <xdr:rowOff>352425</xdr:rowOff>
    </xdr:to>
    <xdr:sp macro="" textlink="">
      <xdr:nvSpPr>
        <xdr:cNvPr id="4718" name="Text Box 1646">
          <a:extLst>
            <a:ext uri="{FF2B5EF4-FFF2-40B4-BE49-F238E27FC236}">
              <a16:creationId xmlns:a16="http://schemas.microsoft.com/office/drawing/2014/main" id="{00000000-0008-0000-0000-00006E120000}"/>
            </a:ext>
          </a:extLst>
        </xdr:cNvPr>
        <xdr:cNvSpPr txBox="1">
          <a:spLocks noChangeArrowheads="1"/>
        </xdr:cNvSpPr>
      </xdr:nvSpPr>
      <xdr:spPr bwMode="auto">
        <a:xfrm>
          <a:off x="5981700" y="276796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974</xdr:row>
      <xdr:rowOff>201930</xdr:rowOff>
    </xdr:from>
    <xdr:to>
      <xdr:col>18</xdr:col>
      <xdr:colOff>106</xdr:colOff>
      <xdr:row>974</xdr:row>
      <xdr:rowOff>343124</xdr:rowOff>
    </xdr:to>
    <xdr:sp macro="" textlink="">
      <xdr:nvSpPr>
        <xdr:cNvPr id="4719" name="Text Box 1647">
          <a:extLst>
            <a:ext uri="{FF2B5EF4-FFF2-40B4-BE49-F238E27FC236}">
              <a16:creationId xmlns:a16="http://schemas.microsoft.com/office/drawing/2014/main" id="{00000000-0008-0000-0000-00006F120000}"/>
            </a:ext>
          </a:extLst>
        </xdr:cNvPr>
        <xdr:cNvSpPr txBox="1">
          <a:spLocks noChangeArrowheads="1"/>
        </xdr:cNvSpPr>
      </xdr:nvSpPr>
      <xdr:spPr bwMode="auto">
        <a:xfrm>
          <a:off x="9077325" y="276786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996</xdr:row>
      <xdr:rowOff>200025</xdr:rowOff>
    </xdr:from>
    <xdr:to>
      <xdr:col>7</xdr:col>
      <xdr:colOff>419</xdr:colOff>
      <xdr:row>996</xdr:row>
      <xdr:rowOff>333375</xdr:rowOff>
    </xdr:to>
    <xdr:sp macro="" textlink="">
      <xdr:nvSpPr>
        <xdr:cNvPr id="4720" name="Text Box 1648">
          <a:extLst>
            <a:ext uri="{FF2B5EF4-FFF2-40B4-BE49-F238E27FC236}">
              <a16:creationId xmlns:a16="http://schemas.microsoft.com/office/drawing/2014/main" id="{00000000-0008-0000-0000-000070120000}"/>
            </a:ext>
          </a:extLst>
        </xdr:cNvPr>
        <xdr:cNvSpPr txBox="1">
          <a:spLocks noChangeArrowheads="1"/>
        </xdr:cNvSpPr>
      </xdr:nvSpPr>
      <xdr:spPr bwMode="auto">
        <a:xfrm>
          <a:off x="5648325" y="283035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996</xdr:row>
      <xdr:rowOff>201930</xdr:rowOff>
    </xdr:from>
    <xdr:to>
      <xdr:col>11</xdr:col>
      <xdr:colOff>265098</xdr:colOff>
      <xdr:row>996</xdr:row>
      <xdr:rowOff>345538</xdr:rowOff>
    </xdr:to>
    <xdr:sp macro="" textlink="">
      <xdr:nvSpPr>
        <xdr:cNvPr id="4721" name="Text Box 1649">
          <a:extLst>
            <a:ext uri="{FF2B5EF4-FFF2-40B4-BE49-F238E27FC236}">
              <a16:creationId xmlns:a16="http://schemas.microsoft.com/office/drawing/2014/main" id="{00000000-0008-0000-0000-000071120000}"/>
            </a:ext>
          </a:extLst>
        </xdr:cNvPr>
        <xdr:cNvSpPr txBox="1">
          <a:spLocks noChangeArrowheads="1"/>
        </xdr:cNvSpPr>
      </xdr:nvSpPr>
      <xdr:spPr bwMode="auto">
        <a:xfrm>
          <a:off x="7277100" y="283044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996</xdr:row>
      <xdr:rowOff>200025</xdr:rowOff>
    </xdr:from>
    <xdr:to>
      <xdr:col>16</xdr:col>
      <xdr:colOff>282340</xdr:colOff>
      <xdr:row>996</xdr:row>
      <xdr:rowOff>335655</xdr:rowOff>
    </xdr:to>
    <xdr:sp macro="" textlink="">
      <xdr:nvSpPr>
        <xdr:cNvPr id="4722" name="Text Box 1650">
          <a:extLst>
            <a:ext uri="{FF2B5EF4-FFF2-40B4-BE49-F238E27FC236}">
              <a16:creationId xmlns:a16="http://schemas.microsoft.com/office/drawing/2014/main" id="{00000000-0008-0000-0000-000072120000}"/>
            </a:ext>
          </a:extLst>
        </xdr:cNvPr>
        <xdr:cNvSpPr txBox="1">
          <a:spLocks noChangeArrowheads="1"/>
        </xdr:cNvSpPr>
      </xdr:nvSpPr>
      <xdr:spPr bwMode="auto">
        <a:xfrm>
          <a:off x="8763000" y="283035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996</xdr:row>
      <xdr:rowOff>200025</xdr:rowOff>
    </xdr:from>
    <xdr:to>
      <xdr:col>22</xdr:col>
      <xdr:colOff>284220</xdr:colOff>
      <xdr:row>996</xdr:row>
      <xdr:rowOff>335655</xdr:rowOff>
    </xdr:to>
    <xdr:sp macro="" textlink="">
      <xdr:nvSpPr>
        <xdr:cNvPr id="4723" name="Text Box 1651">
          <a:extLst>
            <a:ext uri="{FF2B5EF4-FFF2-40B4-BE49-F238E27FC236}">
              <a16:creationId xmlns:a16="http://schemas.microsoft.com/office/drawing/2014/main" id="{00000000-0008-0000-0000-000073120000}"/>
            </a:ext>
          </a:extLst>
        </xdr:cNvPr>
        <xdr:cNvSpPr txBox="1">
          <a:spLocks noChangeArrowheads="1"/>
        </xdr:cNvSpPr>
      </xdr:nvSpPr>
      <xdr:spPr bwMode="auto">
        <a:xfrm>
          <a:off x="10544175" y="283035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996</xdr:row>
      <xdr:rowOff>219075</xdr:rowOff>
    </xdr:from>
    <xdr:to>
      <xdr:col>7</xdr:col>
      <xdr:colOff>334137</xdr:colOff>
      <xdr:row>996</xdr:row>
      <xdr:rowOff>352425</xdr:rowOff>
    </xdr:to>
    <xdr:sp macro="" textlink="">
      <xdr:nvSpPr>
        <xdr:cNvPr id="4724" name="Text Box 1652">
          <a:extLst>
            <a:ext uri="{FF2B5EF4-FFF2-40B4-BE49-F238E27FC236}">
              <a16:creationId xmlns:a16="http://schemas.microsoft.com/office/drawing/2014/main" id="{00000000-0008-0000-0000-000074120000}"/>
            </a:ext>
          </a:extLst>
        </xdr:cNvPr>
        <xdr:cNvSpPr txBox="1">
          <a:spLocks noChangeArrowheads="1"/>
        </xdr:cNvSpPr>
      </xdr:nvSpPr>
      <xdr:spPr bwMode="auto">
        <a:xfrm>
          <a:off x="5981700" y="283054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996</xdr:row>
      <xdr:rowOff>201930</xdr:rowOff>
    </xdr:from>
    <xdr:to>
      <xdr:col>18</xdr:col>
      <xdr:colOff>106</xdr:colOff>
      <xdr:row>996</xdr:row>
      <xdr:rowOff>343124</xdr:rowOff>
    </xdr:to>
    <xdr:sp macro="" textlink="">
      <xdr:nvSpPr>
        <xdr:cNvPr id="4725" name="Text Box 1653">
          <a:extLst>
            <a:ext uri="{FF2B5EF4-FFF2-40B4-BE49-F238E27FC236}">
              <a16:creationId xmlns:a16="http://schemas.microsoft.com/office/drawing/2014/main" id="{00000000-0008-0000-0000-000075120000}"/>
            </a:ext>
          </a:extLst>
        </xdr:cNvPr>
        <xdr:cNvSpPr txBox="1">
          <a:spLocks noChangeArrowheads="1"/>
        </xdr:cNvSpPr>
      </xdr:nvSpPr>
      <xdr:spPr bwMode="auto">
        <a:xfrm>
          <a:off x="9077325" y="283044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1018</xdr:row>
      <xdr:rowOff>200025</xdr:rowOff>
    </xdr:from>
    <xdr:to>
      <xdr:col>7</xdr:col>
      <xdr:colOff>419</xdr:colOff>
      <xdr:row>1018</xdr:row>
      <xdr:rowOff>333375</xdr:rowOff>
    </xdr:to>
    <xdr:sp macro="" textlink="">
      <xdr:nvSpPr>
        <xdr:cNvPr id="4726" name="Text Box 1654">
          <a:extLst>
            <a:ext uri="{FF2B5EF4-FFF2-40B4-BE49-F238E27FC236}">
              <a16:creationId xmlns:a16="http://schemas.microsoft.com/office/drawing/2014/main" id="{00000000-0008-0000-0000-000076120000}"/>
            </a:ext>
          </a:extLst>
        </xdr:cNvPr>
        <xdr:cNvSpPr txBox="1">
          <a:spLocks noChangeArrowheads="1"/>
        </xdr:cNvSpPr>
      </xdr:nvSpPr>
      <xdr:spPr bwMode="auto">
        <a:xfrm>
          <a:off x="5648325" y="289293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1018</xdr:row>
      <xdr:rowOff>201930</xdr:rowOff>
    </xdr:from>
    <xdr:to>
      <xdr:col>11</xdr:col>
      <xdr:colOff>265098</xdr:colOff>
      <xdr:row>1018</xdr:row>
      <xdr:rowOff>345538</xdr:rowOff>
    </xdr:to>
    <xdr:sp macro="" textlink="">
      <xdr:nvSpPr>
        <xdr:cNvPr id="4727" name="Text Box 1655">
          <a:extLst>
            <a:ext uri="{FF2B5EF4-FFF2-40B4-BE49-F238E27FC236}">
              <a16:creationId xmlns:a16="http://schemas.microsoft.com/office/drawing/2014/main" id="{00000000-0008-0000-0000-000077120000}"/>
            </a:ext>
          </a:extLst>
        </xdr:cNvPr>
        <xdr:cNvSpPr txBox="1">
          <a:spLocks noChangeArrowheads="1"/>
        </xdr:cNvSpPr>
      </xdr:nvSpPr>
      <xdr:spPr bwMode="auto">
        <a:xfrm>
          <a:off x="7277100" y="289302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1018</xdr:row>
      <xdr:rowOff>200025</xdr:rowOff>
    </xdr:from>
    <xdr:to>
      <xdr:col>16</xdr:col>
      <xdr:colOff>282340</xdr:colOff>
      <xdr:row>1018</xdr:row>
      <xdr:rowOff>335655</xdr:rowOff>
    </xdr:to>
    <xdr:sp macro="" textlink="">
      <xdr:nvSpPr>
        <xdr:cNvPr id="4728" name="Text Box 1656">
          <a:extLst>
            <a:ext uri="{FF2B5EF4-FFF2-40B4-BE49-F238E27FC236}">
              <a16:creationId xmlns:a16="http://schemas.microsoft.com/office/drawing/2014/main" id="{00000000-0008-0000-0000-000078120000}"/>
            </a:ext>
          </a:extLst>
        </xdr:cNvPr>
        <xdr:cNvSpPr txBox="1">
          <a:spLocks noChangeArrowheads="1"/>
        </xdr:cNvSpPr>
      </xdr:nvSpPr>
      <xdr:spPr bwMode="auto">
        <a:xfrm>
          <a:off x="8763000" y="289293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1018</xdr:row>
      <xdr:rowOff>200025</xdr:rowOff>
    </xdr:from>
    <xdr:to>
      <xdr:col>22</xdr:col>
      <xdr:colOff>284220</xdr:colOff>
      <xdr:row>1018</xdr:row>
      <xdr:rowOff>335655</xdr:rowOff>
    </xdr:to>
    <xdr:sp macro="" textlink="">
      <xdr:nvSpPr>
        <xdr:cNvPr id="4729" name="Text Box 1657">
          <a:extLst>
            <a:ext uri="{FF2B5EF4-FFF2-40B4-BE49-F238E27FC236}">
              <a16:creationId xmlns:a16="http://schemas.microsoft.com/office/drawing/2014/main" id="{00000000-0008-0000-0000-000079120000}"/>
            </a:ext>
          </a:extLst>
        </xdr:cNvPr>
        <xdr:cNvSpPr txBox="1">
          <a:spLocks noChangeArrowheads="1"/>
        </xdr:cNvSpPr>
      </xdr:nvSpPr>
      <xdr:spPr bwMode="auto">
        <a:xfrm>
          <a:off x="10544175" y="289293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1018</xdr:row>
      <xdr:rowOff>219075</xdr:rowOff>
    </xdr:from>
    <xdr:to>
      <xdr:col>7</xdr:col>
      <xdr:colOff>334137</xdr:colOff>
      <xdr:row>1018</xdr:row>
      <xdr:rowOff>352425</xdr:rowOff>
    </xdr:to>
    <xdr:sp macro="" textlink="">
      <xdr:nvSpPr>
        <xdr:cNvPr id="4730" name="Text Box 1658">
          <a:extLst>
            <a:ext uri="{FF2B5EF4-FFF2-40B4-BE49-F238E27FC236}">
              <a16:creationId xmlns:a16="http://schemas.microsoft.com/office/drawing/2014/main" id="{00000000-0008-0000-0000-00007A120000}"/>
            </a:ext>
          </a:extLst>
        </xdr:cNvPr>
        <xdr:cNvSpPr txBox="1">
          <a:spLocks noChangeArrowheads="1"/>
        </xdr:cNvSpPr>
      </xdr:nvSpPr>
      <xdr:spPr bwMode="auto">
        <a:xfrm>
          <a:off x="5981700" y="289312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1018</xdr:row>
      <xdr:rowOff>201930</xdr:rowOff>
    </xdr:from>
    <xdr:to>
      <xdr:col>18</xdr:col>
      <xdr:colOff>106</xdr:colOff>
      <xdr:row>1018</xdr:row>
      <xdr:rowOff>343124</xdr:rowOff>
    </xdr:to>
    <xdr:sp macro="" textlink="">
      <xdr:nvSpPr>
        <xdr:cNvPr id="4731" name="Text Box 1659">
          <a:extLst>
            <a:ext uri="{FF2B5EF4-FFF2-40B4-BE49-F238E27FC236}">
              <a16:creationId xmlns:a16="http://schemas.microsoft.com/office/drawing/2014/main" id="{00000000-0008-0000-0000-00007B120000}"/>
            </a:ext>
          </a:extLst>
        </xdr:cNvPr>
        <xdr:cNvSpPr txBox="1">
          <a:spLocks noChangeArrowheads="1"/>
        </xdr:cNvSpPr>
      </xdr:nvSpPr>
      <xdr:spPr bwMode="auto">
        <a:xfrm>
          <a:off x="9077325" y="289302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1040</xdr:row>
      <xdr:rowOff>200025</xdr:rowOff>
    </xdr:from>
    <xdr:to>
      <xdr:col>7</xdr:col>
      <xdr:colOff>419</xdr:colOff>
      <xdr:row>1040</xdr:row>
      <xdr:rowOff>333375</xdr:rowOff>
    </xdr:to>
    <xdr:sp macro="" textlink="">
      <xdr:nvSpPr>
        <xdr:cNvPr id="4732" name="Text Box 1660">
          <a:extLst>
            <a:ext uri="{FF2B5EF4-FFF2-40B4-BE49-F238E27FC236}">
              <a16:creationId xmlns:a16="http://schemas.microsoft.com/office/drawing/2014/main" id="{00000000-0008-0000-0000-00007C120000}"/>
            </a:ext>
          </a:extLst>
        </xdr:cNvPr>
        <xdr:cNvSpPr txBox="1">
          <a:spLocks noChangeArrowheads="1"/>
        </xdr:cNvSpPr>
      </xdr:nvSpPr>
      <xdr:spPr bwMode="auto">
        <a:xfrm>
          <a:off x="5648325" y="295551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1040</xdr:row>
      <xdr:rowOff>201930</xdr:rowOff>
    </xdr:from>
    <xdr:to>
      <xdr:col>11</xdr:col>
      <xdr:colOff>265098</xdr:colOff>
      <xdr:row>1040</xdr:row>
      <xdr:rowOff>345538</xdr:rowOff>
    </xdr:to>
    <xdr:sp macro="" textlink="">
      <xdr:nvSpPr>
        <xdr:cNvPr id="4733" name="Text Box 1661">
          <a:extLst>
            <a:ext uri="{FF2B5EF4-FFF2-40B4-BE49-F238E27FC236}">
              <a16:creationId xmlns:a16="http://schemas.microsoft.com/office/drawing/2014/main" id="{00000000-0008-0000-0000-00007D120000}"/>
            </a:ext>
          </a:extLst>
        </xdr:cNvPr>
        <xdr:cNvSpPr txBox="1">
          <a:spLocks noChangeArrowheads="1"/>
        </xdr:cNvSpPr>
      </xdr:nvSpPr>
      <xdr:spPr bwMode="auto">
        <a:xfrm>
          <a:off x="7277100" y="295560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1040</xdr:row>
      <xdr:rowOff>200025</xdr:rowOff>
    </xdr:from>
    <xdr:to>
      <xdr:col>16</xdr:col>
      <xdr:colOff>282340</xdr:colOff>
      <xdr:row>1040</xdr:row>
      <xdr:rowOff>335655</xdr:rowOff>
    </xdr:to>
    <xdr:sp macro="" textlink="">
      <xdr:nvSpPr>
        <xdr:cNvPr id="4734" name="Text Box 1662">
          <a:extLst>
            <a:ext uri="{FF2B5EF4-FFF2-40B4-BE49-F238E27FC236}">
              <a16:creationId xmlns:a16="http://schemas.microsoft.com/office/drawing/2014/main" id="{00000000-0008-0000-0000-00007E120000}"/>
            </a:ext>
          </a:extLst>
        </xdr:cNvPr>
        <xdr:cNvSpPr txBox="1">
          <a:spLocks noChangeArrowheads="1"/>
        </xdr:cNvSpPr>
      </xdr:nvSpPr>
      <xdr:spPr bwMode="auto">
        <a:xfrm>
          <a:off x="8763000" y="295551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1040</xdr:row>
      <xdr:rowOff>200025</xdr:rowOff>
    </xdr:from>
    <xdr:to>
      <xdr:col>22</xdr:col>
      <xdr:colOff>284220</xdr:colOff>
      <xdr:row>1040</xdr:row>
      <xdr:rowOff>335655</xdr:rowOff>
    </xdr:to>
    <xdr:sp macro="" textlink="">
      <xdr:nvSpPr>
        <xdr:cNvPr id="4735" name="Text Box 1663">
          <a:extLst>
            <a:ext uri="{FF2B5EF4-FFF2-40B4-BE49-F238E27FC236}">
              <a16:creationId xmlns:a16="http://schemas.microsoft.com/office/drawing/2014/main" id="{00000000-0008-0000-0000-00007F120000}"/>
            </a:ext>
          </a:extLst>
        </xdr:cNvPr>
        <xdr:cNvSpPr txBox="1">
          <a:spLocks noChangeArrowheads="1"/>
        </xdr:cNvSpPr>
      </xdr:nvSpPr>
      <xdr:spPr bwMode="auto">
        <a:xfrm>
          <a:off x="10544175" y="295551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1040</xdr:row>
      <xdr:rowOff>219075</xdr:rowOff>
    </xdr:from>
    <xdr:to>
      <xdr:col>7</xdr:col>
      <xdr:colOff>334137</xdr:colOff>
      <xdr:row>1040</xdr:row>
      <xdr:rowOff>352425</xdr:rowOff>
    </xdr:to>
    <xdr:sp macro="" textlink="">
      <xdr:nvSpPr>
        <xdr:cNvPr id="4736" name="Text Box 1664">
          <a:extLst>
            <a:ext uri="{FF2B5EF4-FFF2-40B4-BE49-F238E27FC236}">
              <a16:creationId xmlns:a16="http://schemas.microsoft.com/office/drawing/2014/main" id="{00000000-0008-0000-0000-000080120000}"/>
            </a:ext>
          </a:extLst>
        </xdr:cNvPr>
        <xdr:cNvSpPr txBox="1">
          <a:spLocks noChangeArrowheads="1"/>
        </xdr:cNvSpPr>
      </xdr:nvSpPr>
      <xdr:spPr bwMode="auto">
        <a:xfrm>
          <a:off x="5981700" y="295570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1040</xdr:row>
      <xdr:rowOff>201930</xdr:rowOff>
    </xdr:from>
    <xdr:to>
      <xdr:col>18</xdr:col>
      <xdr:colOff>106</xdr:colOff>
      <xdr:row>1040</xdr:row>
      <xdr:rowOff>343124</xdr:rowOff>
    </xdr:to>
    <xdr:sp macro="" textlink="">
      <xdr:nvSpPr>
        <xdr:cNvPr id="4737" name="Text Box 1665">
          <a:extLst>
            <a:ext uri="{FF2B5EF4-FFF2-40B4-BE49-F238E27FC236}">
              <a16:creationId xmlns:a16="http://schemas.microsoft.com/office/drawing/2014/main" id="{00000000-0008-0000-0000-000081120000}"/>
            </a:ext>
          </a:extLst>
        </xdr:cNvPr>
        <xdr:cNvSpPr txBox="1">
          <a:spLocks noChangeArrowheads="1"/>
        </xdr:cNvSpPr>
      </xdr:nvSpPr>
      <xdr:spPr bwMode="auto">
        <a:xfrm>
          <a:off x="9077325" y="295560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1062</xdr:row>
      <xdr:rowOff>200025</xdr:rowOff>
    </xdr:from>
    <xdr:to>
      <xdr:col>7</xdr:col>
      <xdr:colOff>419</xdr:colOff>
      <xdr:row>1062</xdr:row>
      <xdr:rowOff>333375</xdr:rowOff>
    </xdr:to>
    <xdr:sp macro="" textlink="">
      <xdr:nvSpPr>
        <xdr:cNvPr id="4738" name="Text Box 1666">
          <a:extLst>
            <a:ext uri="{FF2B5EF4-FFF2-40B4-BE49-F238E27FC236}">
              <a16:creationId xmlns:a16="http://schemas.microsoft.com/office/drawing/2014/main" id="{00000000-0008-0000-0000-000082120000}"/>
            </a:ext>
          </a:extLst>
        </xdr:cNvPr>
        <xdr:cNvSpPr txBox="1">
          <a:spLocks noChangeArrowheads="1"/>
        </xdr:cNvSpPr>
      </xdr:nvSpPr>
      <xdr:spPr bwMode="auto">
        <a:xfrm>
          <a:off x="5648325" y="301809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1062</xdr:row>
      <xdr:rowOff>201930</xdr:rowOff>
    </xdr:from>
    <xdr:to>
      <xdr:col>11</xdr:col>
      <xdr:colOff>265098</xdr:colOff>
      <xdr:row>1062</xdr:row>
      <xdr:rowOff>345538</xdr:rowOff>
    </xdr:to>
    <xdr:sp macro="" textlink="">
      <xdr:nvSpPr>
        <xdr:cNvPr id="4739" name="Text Box 1667">
          <a:extLst>
            <a:ext uri="{FF2B5EF4-FFF2-40B4-BE49-F238E27FC236}">
              <a16:creationId xmlns:a16="http://schemas.microsoft.com/office/drawing/2014/main" id="{00000000-0008-0000-0000-000083120000}"/>
            </a:ext>
          </a:extLst>
        </xdr:cNvPr>
        <xdr:cNvSpPr txBox="1">
          <a:spLocks noChangeArrowheads="1"/>
        </xdr:cNvSpPr>
      </xdr:nvSpPr>
      <xdr:spPr bwMode="auto">
        <a:xfrm>
          <a:off x="7277100" y="301818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1062</xdr:row>
      <xdr:rowOff>200025</xdr:rowOff>
    </xdr:from>
    <xdr:to>
      <xdr:col>16</xdr:col>
      <xdr:colOff>282340</xdr:colOff>
      <xdr:row>1062</xdr:row>
      <xdr:rowOff>335655</xdr:rowOff>
    </xdr:to>
    <xdr:sp macro="" textlink="">
      <xdr:nvSpPr>
        <xdr:cNvPr id="4740" name="Text Box 1668">
          <a:extLst>
            <a:ext uri="{FF2B5EF4-FFF2-40B4-BE49-F238E27FC236}">
              <a16:creationId xmlns:a16="http://schemas.microsoft.com/office/drawing/2014/main" id="{00000000-0008-0000-0000-000084120000}"/>
            </a:ext>
          </a:extLst>
        </xdr:cNvPr>
        <xdr:cNvSpPr txBox="1">
          <a:spLocks noChangeArrowheads="1"/>
        </xdr:cNvSpPr>
      </xdr:nvSpPr>
      <xdr:spPr bwMode="auto">
        <a:xfrm>
          <a:off x="8763000" y="301809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1062</xdr:row>
      <xdr:rowOff>200025</xdr:rowOff>
    </xdr:from>
    <xdr:to>
      <xdr:col>22</xdr:col>
      <xdr:colOff>284220</xdr:colOff>
      <xdr:row>1062</xdr:row>
      <xdr:rowOff>335655</xdr:rowOff>
    </xdr:to>
    <xdr:sp macro="" textlink="">
      <xdr:nvSpPr>
        <xdr:cNvPr id="4741" name="Text Box 1669">
          <a:extLst>
            <a:ext uri="{FF2B5EF4-FFF2-40B4-BE49-F238E27FC236}">
              <a16:creationId xmlns:a16="http://schemas.microsoft.com/office/drawing/2014/main" id="{00000000-0008-0000-0000-000085120000}"/>
            </a:ext>
          </a:extLst>
        </xdr:cNvPr>
        <xdr:cNvSpPr txBox="1">
          <a:spLocks noChangeArrowheads="1"/>
        </xdr:cNvSpPr>
      </xdr:nvSpPr>
      <xdr:spPr bwMode="auto">
        <a:xfrm>
          <a:off x="10544175" y="301809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1062</xdr:row>
      <xdr:rowOff>219075</xdr:rowOff>
    </xdr:from>
    <xdr:to>
      <xdr:col>7</xdr:col>
      <xdr:colOff>334137</xdr:colOff>
      <xdr:row>1062</xdr:row>
      <xdr:rowOff>352425</xdr:rowOff>
    </xdr:to>
    <xdr:sp macro="" textlink="">
      <xdr:nvSpPr>
        <xdr:cNvPr id="4742" name="Text Box 1670">
          <a:extLst>
            <a:ext uri="{FF2B5EF4-FFF2-40B4-BE49-F238E27FC236}">
              <a16:creationId xmlns:a16="http://schemas.microsoft.com/office/drawing/2014/main" id="{00000000-0008-0000-0000-000086120000}"/>
            </a:ext>
          </a:extLst>
        </xdr:cNvPr>
        <xdr:cNvSpPr txBox="1">
          <a:spLocks noChangeArrowheads="1"/>
        </xdr:cNvSpPr>
      </xdr:nvSpPr>
      <xdr:spPr bwMode="auto">
        <a:xfrm>
          <a:off x="5981700" y="301828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1062</xdr:row>
      <xdr:rowOff>201930</xdr:rowOff>
    </xdr:from>
    <xdr:to>
      <xdr:col>18</xdr:col>
      <xdr:colOff>106</xdr:colOff>
      <xdr:row>1062</xdr:row>
      <xdr:rowOff>343124</xdr:rowOff>
    </xdr:to>
    <xdr:sp macro="" textlink="">
      <xdr:nvSpPr>
        <xdr:cNvPr id="4743" name="Text Box 1671">
          <a:extLst>
            <a:ext uri="{FF2B5EF4-FFF2-40B4-BE49-F238E27FC236}">
              <a16:creationId xmlns:a16="http://schemas.microsoft.com/office/drawing/2014/main" id="{00000000-0008-0000-0000-000087120000}"/>
            </a:ext>
          </a:extLst>
        </xdr:cNvPr>
        <xdr:cNvSpPr txBox="1">
          <a:spLocks noChangeArrowheads="1"/>
        </xdr:cNvSpPr>
      </xdr:nvSpPr>
      <xdr:spPr bwMode="auto">
        <a:xfrm>
          <a:off x="9077325" y="301818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1084</xdr:row>
      <xdr:rowOff>200025</xdr:rowOff>
    </xdr:from>
    <xdr:to>
      <xdr:col>7</xdr:col>
      <xdr:colOff>419</xdr:colOff>
      <xdr:row>1084</xdr:row>
      <xdr:rowOff>333375</xdr:rowOff>
    </xdr:to>
    <xdr:sp macro="" textlink="">
      <xdr:nvSpPr>
        <xdr:cNvPr id="4744" name="Text Box 1672">
          <a:extLst>
            <a:ext uri="{FF2B5EF4-FFF2-40B4-BE49-F238E27FC236}">
              <a16:creationId xmlns:a16="http://schemas.microsoft.com/office/drawing/2014/main" id="{00000000-0008-0000-0000-000088120000}"/>
            </a:ext>
          </a:extLst>
        </xdr:cNvPr>
        <xdr:cNvSpPr txBox="1">
          <a:spLocks noChangeArrowheads="1"/>
        </xdr:cNvSpPr>
      </xdr:nvSpPr>
      <xdr:spPr bwMode="auto">
        <a:xfrm>
          <a:off x="5648325" y="308067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1084</xdr:row>
      <xdr:rowOff>201930</xdr:rowOff>
    </xdr:from>
    <xdr:to>
      <xdr:col>11</xdr:col>
      <xdr:colOff>265098</xdr:colOff>
      <xdr:row>1084</xdr:row>
      <xdr:rowOff>345538</xdr:rowOff>
    </xdr:to>
    <xdr:sp macro="" textlink="">
      <xdr:nvSpPr>
        <xdr:cNvPr id="4745" name="Text Box 1673">
          <a:extLst>
            <a:ext uri="{FF2B5EF4-FFF2-40B4-BE49-F238E27FC236}">
              <a16:creationId xmlns:a16="http://schemas.microsoft.com/office/drawing/2014/main" id="{00000000-0008-0000-0000-000089120000}"/>
            </a:ext>
          </a:extLst>
        </xdr:cNvPr>
        <xdr:cNvSpPr txBox="1">
          <a:spLocks noChangeArrowheads="1"/>
        </xdr:cNvSpPr>
      </xdr:nvSpPr>
      <xdr:spPr bwMode="auto">
        <a:xfrm>
          <a:off x="7277100" y="308076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1084</xdr:row>
      <xdr:rowOff>200025</xdr:rowOff>
    </xdr:from>
    <xdr:to>
      <xdr:col>16</xdr:col>
      <xdr:colOff>282340</xdr:colOff>
      <xdr:row>1084</xdr:row>
      <xdr:rowOff>335655</xdr:rowOff>
    </xdr:to>
    <xdr:sp macro="" textlink="">
      <xdr:nvSpPr>
        <xdr:cNvPr id="4746" name="Text Box 1674">
          <a:extLst>
            <a:ext uri="{FF2B5EF4-FFF2-40B4-BE49-F238E27FC236}">
              <a16:creationId xmlns:a16="http://schemas.microsoft.com/office/drawing/2014/main" id="{00000000-0008-0000-0000-00008A120000}"/>
            </a:ext>
          </a:extLst>
        </xdr:cNvPr>
        <xdr:cNvSpPr txBox="1">
          <a:spLocks noChangeArrowheads="1"/>
        </xdr:cNvSpPr>
      </xdr:nvSpPr>
      <xdr:spPr bwMode="auto">
        <a:xfrm>
          <a:off x="8763000" y="308067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1084</xdr:row>
      <xdr:rowOff>200025</xdr:rowOff>
    </xdr:from>
    <xdr:to>
      <xdr:col>22</xdr:col>
      <xdr:colOff>284220</xdr:colOff>
      <xdr:row>1084</xdr:row>
      <xdr:rowOff>335655</xdr:rowOff>
    </xdr:to>
    <xdr:sp macro="" textlink="">
      <xdr:nvSpPr>
        <xdr:cNvPr id="4747" name="Text Box 1675">
          <a:extLst>
            <a:ext uri="{FF2B5EF4-FFF2-40B4-BE49-F238E27FC236}">
              <a16:creationId xmlns:a16="http://schemas.microsoft.com/office/drawing/2014/main" id="{00000000-0008-0000-0000-00008B120000}"/>
            </a:ext>
          </a:extLst>
        </xdr:cNvPr>
        <xdr:cNvSpPr txBox="1">
          <a:spLocks noChangeArrowheads="1"/>
        </xdr:cNvSpPr>
      </xdr:nvSpPr>
      <xdr:spPr bwMode="auto">
        <a:xfrm>
          <a:off x="10544175" y="308067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1084</xdr:row>
      <xdr:rowOff>219075</xdr:rowOff>
    </xdr:from>
    <xdr:to>
      <xdr:col>7</xdr:col>
      <xdr:colOff>334137</xdr:colOff>
      <xdr:row>1084</xdr:row>
      <xdr:rowOff>352425</xdr:rowOff>
    </xdr:to>
    <xdr:sp macro="" textlink="">
      <xdr:nvSpPr>
        <xdr:cNvPr id="4748" name="Text Box 1676">
          <a:extLst>
            <a:ext uri="{FF2B5EF4-FFF2-40B4-BE49-F238E27FC236}">
              <a16:creationId xmlns:a16="http://schemas.microsoft.com/office/drawing/2014/main" id="{00000000-0008-0000-0000-00008C120000}"/>
            </a:ext>
          </a:extLst>
        </xdr:cNvPr>
        <xdr:cNvSpPr txBox="1">
          <a:spLocks noChangeArrowheads="1"/>
        </xdr:cNvSpPr>
      </xdr:nvSpPr>
      <xdr:spPr bwMode="auto">
        <a:xfrm>
          <a:off x="5981700" y="308086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1084</xdr:row>
      <xdr:rowOff>201930</xdr:rowOff>
    </xdr:from>
    <xdr:to>
      <xdr:col>18</xdr:col>
      <xdr:colOff>106</xdr:colOff>
      <xdr:row>1084</xdr:row>
      <xdr:rowOff>343124</xdr:rowOff>
    </xdr:to>
    <xdr:sp macro="" textlink="">
      <xdr:nvSpPr>
        <xdr:cNvPr id="4749" name="Text Box 1677">
          <a:extLst>
            <a:ext uri="{FF2B5EF4-FFF2-40B4-BE49-F238E27FC236}">
              <a16:creationId xmlns:a16="http://schemas.microsoft.com/office/drawing/2014/main" id="{00000000-0008-0000-0000-00008D120000}"/>
            </a:ext>
          </a:extLst>
        </xdr:cNvPr>
        <xdr:cNvSpPr txBox="1">
          <a:spLocks noChangeArrowheads="1"/>
        </xdr:cNvSpPr>
      </xdr:nvSpPr>
      <xdr:spPr bwMode="auto">
        <a:xfrm>
          <a:off x="9077325" y="308076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1100</xdr:row>
      <xdr:rowOff>0</xdr:rowOff>
    </xdr:from>
    <xdr:to>
      <xdr:col>7</xdr:col>
      <xdr:colOff>419</xdr:colOff>
      <xdr:row>1100</xdr:row>
      <xdr:rowOff>0</xdr:rowOff>
    </xdr:to>
    <xdr:sp macro="" textlink="">
      <xdr:nvSpPr>
        <xdr:cNvPr id="4750" name="Text Box 1678">
          <a:extLst>
            <a:ext uri="{FF2B5EF4-FFF2-40B4-BE49-F238E27FC236}">
              <a16:creationId xmlns:a16="http://schemas.microsoft.com/office/drawing/2014/main" id="{00000000-0008-0000-0000-00008E120000}"/>
            </a:ext>
          </a:extLst>
        </xdr:cNvPr>
        <xdr:cNvSpPr txBox="1">
          <a:spLocks noChangeArrowheads="1"/>
        </xdr:cNvSpPr>
      </xdr:nvSpPr>
      <xdr:spPr bwMode="auto">
        <a:xfrm>
          <a:off x="5648325"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1100</xdr:row>
      <xdr:rowOff>0</xdr:rowOff>
    </xdr:from>
    <xdr:to>
      <xdr:col>11</xdr:col>
      <xdr:colOff>265098</xdr:colOff>
      <xdr:row>1100</xdr:row>
      <xdr:rowOff>0</xdr:rowOff>
    </xdr:to>
    <xdr:sp macro="" textlink="">
      <xdr:nvSpPr>
        <xdr:cNvPr id="4751" name="Text Box 1679">
          <a:extLst>
            <a:ext uri="{FF2B5EF4-FFF2-40B4-BE49-F238E27FC236}">
              <a16:creationId xmlns:a16="http://schemas.microsoft.com/office/drawing/2014/main" id="{00000000-0008-0000-0000-00008F120000}"/>
            </a:ext>
          </a:extLst>
        </xdr:cNvPr>
        <xdr:cNvSpPr txBox="1">
          <a:spLocks noChangeArrowheads="1"/>
        </xdr:cNvSpPr>
      </xdr:nvSpPr>
      <xdr:spPr bwMode="auto">
        <a:xfrm>
          <a:off x="7277100"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1100</xdr:row>
      <xdr:rowOff>0</xdr:rowOff>
    </xdr:from>
    <xdr:to>
      <xdr:col>16</xdr:col>
      <xdr:colOff>282340</xdr:colOff>
      <xdr:row>1100</xdr:row>
      <xdr:rowOff>0</xdr:rowOff>
    </xdr:to>
    <xdr:sp macro="" textlink="">
      <xdr:nvSpPr>
        <xdr:cNvPr id="4752" name="Text Box 1680">
          <a:extLst>
            <a:ext uri="{FF2B5EF4-FFF2-40B4-BE49-F238E27FC236}">
              <a16:creationId xmlns:a16="http://schemas.microsoft.com/office/drawing/2014/main" id="{00000000-0008-0000-0000-000090120000}"/>
            </a:ext>
          </a:extLst>
        </xdr:cNvPr>
        <xdr:cNvSpPr txBox="1">
          <a:spLocks noChangeArrowheads="1"/>
        </xdr:cNvSpPr>
      </xdr:nvSpPr>
      <xdr:spPr bwMode="auto">
        <a:xfrm>
          <a:off x="8763000"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1100</xdr:row>
      <xdr:rowOff>0</xdr:rowOff>
    </xdr:from>
    <xdr:to>
      <xdr:col>22</xdr:col>
      <xdr:colOff>284220</xdr:colOff>
      <xdr:row>1100</xdr:row>
      <xdr:rowOff>0</xdr:rowOff>
    </xdr:to>
    <xdr:sp macro="" textlink="">
      <xdr:nvSpPr>
        <xdr:cNvPr id="4753" name="Text Box 1681">
          <a:extLst>
            <a:ext uri="{FF2B5EF4-FFF2-40B4-BE49-F238E27FC236}">
              <a16:creationId xmlns:a16="http://schemas.microsoft.com/office/drawing/2014/main" id="{00000000-0008-0000-0000-000091120000}"/>
            </a:ext>
          </a:extLst>
        </xdr:cNvPr>
        <xdr:cNvSpPr txBox="1">
          <a:spLocks noChangeArrowheads="1"/>
        </xdr:cNvSpPr>
      </xdr:nvSpPr>
      <xdr:spPr bwMode="auto">
        <a:xfrm>
          <a:off x="10544175"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1100</xdr:row>
      <xdr:rowOff>0</xdr:rowOff>
    </xdr:from>
    <xdr:to>
      <xdr:col>7</xdr:col>
      <xdr:colOff>334137</xdr:colOff>
      <xdr:row>1100</xdr:row>
      <xdr:rowOff>0</xdr:rowOff>
    </xdr:to>
    <xdr:sp macro="" textlink="">
      <xdr:nvSpPr>
        <xdr:cNvPr id="4754" name="Text Box 1682">
          <a:extLst>
            <a:ext uri="{FF2B5EF4-FFF2-40B4-BE49-F238E27FC236}">
              <a16:creationId xmlns:a16="http://schemas.microsoft.com/office/drawing/2014/main" id="{00000000-0008-0000-0000-000092120000}"/>
            </a:ext>
          </a:extLst>
        </xdr:cNvPr>
        <xdr:cNvSpPr txBox="1">
          <a:spLocks noChangeArrowheads="1"/>
        </xdr:cNvSpPr>
      </xdr:nvSpPr>
      <xdr:spPr bwMode="auto">
        <a:xfrm>
          <a:off x="5981700"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1100</xdr:row>
      <xdr:rowOff>0</xdr:rowOff>
    </xdr:from>
    <xdr:to>
      <xdr:col>18</xdr:col>
      <xdr:colOff>106</xdr:colOff>
      <xdr:row>1100</xdr:row>
      <xdr:rowOff>0</xdr:rowOff>
    </xdr:to>
    <xdr:sp macro="" textlink="">
      <xdr:nvSpPr>
        <xdr:cNvPr id="4755" name="Text Box 1683">
          <a:extLst>
            <a:ext uri="{FF2B5EF4-FFF2-40B4-BE49-F238E27FC236}">
              <a16:creationId xmlns:a16="http://schemas.microsoft.com/office/drawing/2014/main" id="{00000000-0008-0000-0000-000093120000}"/>
            </a:ext>
          </a:extLst>
        </xdr:cNvPr>
        <xdr:cNvSpPr txBox="1">
          <a:spLocks noChangeArrowheads="1"/>
        </xdr:cNvSpPr>
      </xdr:nvSpPr>
      <xdr:spPr bwMode="auto">
        <a:xfrm>
          <a:off x="9077325"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508635</xdr:colOff>
      <xdr:row>6</xdr:row>
      <xdr:rowOff>200025</xdr:rowOff>
    </xdr:from>
    <xdr:to>
      <xdr:col>7</xdr:col>
      <xdr:colOff>419</xdr:colOff>
      <xdr:row>6</xdr:row>
      <xdr:rowOff>333375</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5648325" y="1428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xdr:row>
      <xdr:rowOff>201930</xdr:rowOff>
    </xdr:from>
    <xdr:to>
      <xdr:col>11</xdr:col>
      <xdr:colOff>265098</xdr:colOff>
      <xdr:row>6</xdr:row>
      <xdr:rowOff>345538</xdr:rowOff>
    </xdr:to>
    <xdr:sp macro="" textlink="">
      <xdr:nvSpPr>
        <xdr:cNvPr id="7170" name="Text Box 2">
          <a:extLst>
            <a:ext uri="{FF2B5EF4-FFF2-40B4-BE49-F238E27FC236}">
              <a16:creationId xmlns:a16="http://schemas.microsoft.com/office/drawing/2014/main" id="{00000000-0008-0000-0100-0000021C0000}"/>
            </a:ext>
          </a:extLst>
        </xdr:cNvPr>
        <xdr:cNvSpPr txBox="1">
          <a:spLocks noChangeArrowheads="1"/>
        </xdr:cNvSpPr>
      </xdr:nvSpPr>
      <xdr:spPr bwMode="auto">
        <a:xfrm>
          <a:off x="7277100" y="1438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xdr:row>
      <xdr:rowOff>200025</xdr:rowOff>
    </xdr:from>
    <xdr:to>
      <xdr:col>16</xdr:col>
      <xdr:colOff>282340</xdr:colOff>
      <xdr:row>6</xdr:row>
      <xdr:rowOff>335655</xdr:rowOff>
    </xdr:to>
    <xdr:sp macro="" textlink="">
      <xdr:nvSpPr>
        <xdr:cNvPr id="7171" name="Text Box 3">
          <a:extLst>
            <a:ext uri="{FF2B5EF4-FFF2-40B4-BE49-F238E27FC236}">
              <a16:creationId xmlns:a16="http://schemas.microsoft.com/office/drawing/2014/main" id="{00000000-0008-0000-0100-0000031C0000}"/>
            </a:ext>
          </a:extLst>
        </xdr:cNvPr>
        <xdr:cNvSpPr txBox="1">
          <a:spLocks noChangeArrowheads="1"/>
        </xdr:cNvSpPr>
      </xdr:nvSpPr>
      <xdr:spPr bwMode="auto">
        <a:xfrm>
          <a:off x="8763000" y="1428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xdr:row>
      <xdr:rowOff>200025</xdr:rowOff>
    </xdr:from>
    <xdr:to>
      <xdr:col>22</xdr:col>
      <xdr:colOff>283337</xdr:colOff>
      <xdr:row>6</xdr:row>
      <xdr:rowOff>335655</xdr:rowOff>
    </xdr:to>
    <xdr:sp macro="" textlink="">
      <xdr:nvSpPr>
        <xdr:cNvPr id="7172" name="Text Box 4">
          <a:extLst>
            <a:ext uri="{FF2B5EF4-FFF2-40B4-BE49-F238E27FC236}">
              <a16:creationId xmlns:a16="http://schemas.microsoft.com/office/drawing/2014/main" id="{00000000-0008-0000-0100-0000041C0000}"/>
            </a:ext>
          </a:extLst>
        </xdr:cNvPr>
        <xdr:cNvSpPr txBox="1">
          <a:spLocks noChangeArrowheads="1"/>
        </xdr:cNvSpPr>
      </xdr:nvSpPr>
      <xdr:spPr bwMode="auto">
        <a:xfrm>
          <a:off x="10544175" y="1428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xdr:row>
      <xdr:rowOff>219075</xdr:rowOff>
    </xdr:from>
    <xdr:to>
      <xdr:col>7</xdr:col>
      <xdr:colOff>334137</xdr:colOff>
      <xdr:row>6</xdr:row>
      <xdr:rowOff>352425</xdr:rowOff>
    </xdr:to>
    <xdr:sp macro="" textlink="">
      <xdr:nvSpPr>
        <xdr:cNvPr id="7173" name="Text Box 5">
          <a:extLst>
            <a:ext uri="{FF2B5EF4-FFF2-40B4-BE49-F238E27FC236}">
              <a16:creationId xmlns:a16="http://schemas.microsoft.com/office/drawing/2014/main" id="{00000000-0008-0000-0100-0000051C0000}"/>
            </a:ext>
          </a:extLst>
        </xdr:cNvPr>
        <xdr:cNvSpPr txBox="1">
          <a:spLocks noChangeArrowheads="1"/>
        </xdr:cNvSpPr>
      </xdr:nvSpPr>
      <xdr:spPr bwMode="auto">
        <a:xfrm>
          <a:off x="5981700" y="1447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174" name="Text Box 6">
          <a:extLst>
            <a:ext uri="{FF2B5EF4-FFF2-40B4-BE49-F238E27FC236}">
              <a16:creationId xmlns:a16="http://schemas.microsoft.com/office/drawing/2014/main" id="{00000000-0008-0000-0100-000006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175" name="Text Box 7">
          <a:extLst>
            <a:ext uri="{FF2B5EF4-FFF2-40B4-BE49-F238E27FC236}">
              <a16:creationId xmlns:a16="http://schemas.microsoft.com/office/drawing/2014/main" id="{00000000-0008-0000-0100-000007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176" name="Text Box 8">
          <a:extLst>
            <a:ext uri="{FF2B5EF4-FFF2-40B4-BE49-F238E27FC236}">
              <a16:creationId xmlns:a16="http://schemas.microsoft.com/office/drawing/2014/main" id="{00000000-0008-0000-0100-000008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177" name="Text Box 9">
          <a:extLst>
            <a:ext uri="{FF2B5EF4-FFF2-40B4-BE49-F238E27FC236}">
              <a16:creationId xmlns:a16="http://schemas.microsoft.com/office/drawing/2014/main" id="{00000000-0008-0000-0100-000009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178" name="Text Box 10">
          <a:extLst>
            <a:ext uri="{FF2B5EF4-FFF2-40B4-BE49-F238E27FC236}">
              <a16:creationId xmlns:a16="http://schemas.microsoft.com/office/drawing/2014/main" id="{00000000-0008-0000-0100-00000A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28</xdr:row>
      <xdr:rowOff>200025</xdr:rowOff>
    </xdr:from>
    <xdr:to>
      <xdr:col>7</xdr:col>
      <xdr:colOff>419</xdr:colOff>
      <xdr:row>28</xdr:row>
      <xdr:rowOff>333375</xdr:rowOff>
    </xdr:to>
    <xdr:sp macro="" textlink="">
      <xdr:nvSpPr>
        <xdr:cNvPr id="7179" name="Text Box 11">
          <a:extLst>
            <a:ext uri="{FF2B5EF4-FFF2-40B4-BE49-F238E27FC236}">
              <a16:creationId xmlns:a16="http://schemas.microsoft.com/office/drawing/2014/main" id="{00000000-0008-0000-0100-00000B1C0000}"/>
            </a:ext>
          </a:extLst>
        </xdr:cNvPr>
        <xdr:cNvSpPr txBox="1">
          <a:spLocks noChangeArrowheads="1"/>
        </xdr:cNvSpPr>
      </xdr:nvSpPr>
      <xdr:spPr bwMode="auto">
        <a:xfrm>
          <a:off x="5648325" y="7686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28</xdr:row>
      <xdr:rowOff>201930</xdr:rowOff>
    </xdr:from>
    <xdr:to>
      <xdr:col>11</xdr:col>
      <xdr:colOff>265098</xdr:colOff>
      <xdr:row>28</xdr:row>
      <xdr:rowOff>345538</xdr:rowOff>
    </xdr:to>
    <xdr:sp macro="" textlink="">
      <xdr:nvSpPr>
        <xdr:cNvPr id="7180" name="Text Box 12">
          <a:extLst>
            <a:ext uri="{FF2B5EF4-FFF2-40B4-BE49-F238E27FC236}">
              <a16:creationId xmlns:a16="http://schemas.microsoft.com/office/drawing/2014/main" id="{00000000-0008-0000-0100-00000C1C0000}"/>
            </a:ext>
          </a:extLst>
        </xdr:cNvPr>
        <xdr:cNvSpPr txBox="1">
          <a:spLocks noChangeArrowheads="1"/>
        </xdr:cNvSpPr>
      </xdr:nvSpPr>
      <xdr:spPr bwMode="auto">
        <a:xfrm>
          <a:off x="7277100" y="7696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28</xdr:row>
      <xdr:rowOff>200025</xdr:rowOff>
    </xdr:from>
    <xdr:to>
      <xdr:col>16</xdr:col>
      <xdr:colOff>282340</xdr:colOff>
      <xdr:row>28</xdr:row>
      <xdr:rowOff>335655</xdr:rowOff>
    </xdr:to>
    <xdr:sp macro="" textlink="">
      <xdr:nvSpPr>
        <xdr:cNvPr id="7181" name="Text Box 13">
          <a:extLst>
            <a:ext uri="{FF2B5EF4-FFF2-40B4-BE49-F238E27FC236}">
              <a16:creationId xmlns:a16="http://schemas.microsoft.com/office/drawing/2014/main" id="{00000000-0008-0000-0100-00000D1C0000}"/>
            </a:ext>
          </a:extLst>
        </xdr:cNvPr>
        <xdr:cNvSpPr txBox="1">
          <a:spLocks noChangeArrowheads="1"/>
        </xdr:cNvSpPr>
      </xdr:nvSpPr>
      <xdr:spPr bwMode="auto">
        <a:xfrm>
          <a:off x="8763000" y="7686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28</xdr:row>
      <xdr:rowOff>200025</xdr:rowOff>
    </xdr:from>
    <xdr:to>
      <xdr:col>22</xdr:col>
      <xdr:colOff>283337</xdr:colOff>
      <xdr:row>28</xdr:row>
      <xdr:rowOff>335655</xdr:rowOff>
    </xdr:to>
    <xdr:sp macro="" textlink="">
      <xdr:nvSpPr>
        <xdr:cNvPr id="7182" name="Text Box 14">
          <a:extLst>
            <a:ext uri="{FF2B5EF4-FFF2-40B4-BE49-F238E27FC236}">
              <a16:creationId xmlns:a16="http://schemas.microsoft.com/office/drawing/2014/main" id="{00000000-0008-0000-0100-00000E1C0000}"/>
            </a:ext>
          </a:extLst>
        </xdr:cNvPr>
        <xdr:cNvSpPr txBox="1">
          <a:spLocks noChangeArrowheads="1"/>
        </xdr:cNvSpPr>
      </xdr:nvSpPr>
      <xdr:spPr bwMode="auto">
        <a:xfrm>
          <a:off x="10544175" y="7686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28</xdr:row>
      <xdr:rowOff>219075</xdr:rowOff>
    </xdr:from>
    <xdr:to>
      <xdr:col>7</xdr:col>
      <xdr:colOff>334137</xdr:colOff>
      <xdr:row>28</xdr:row>
      <xdr:rowOff>352425</xdr:rowOff>
    </xdr:to>
    <xdr:sp macro="" textlink="">
      <xdr:nvSpPr>
        <xdr:cNvPr id="7183" name="Text Box 15">
          <a:extLst>
            <a:ext uri="{FF2B5EF4-FFF2-40B4-BE49-F238E27FC236}">
              <a16:creationId xmlns:a16="http://schemas.microsoft.com/office/drawing/2014/main" id="{00000000-0008-0000-0100-00000F1C0000}"/>
            </a:ext>
          </a:extLst>
        </xdr:cNvPr>
        <xdr:cNvSpPr txBox="1">
          <a:spLocks noChangeArrowheads="1"/>
        </xdr:cNvSpPr>
      </xdr:nvSpPr>
      <xdr:spPr bwMode="auto">
        <a:xfrm>
          <a:off x="5981700" y="7705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184" name="Text Box 16">
          <a:extLst>
            <a:ext uri="{FF2B5EF4-FFF2-40B4-BE49-F238E27FC236}">
              <a16:creationId xmlns:a16="http://schemas.microsoft.com/office/drawing/2014/main" id="{00000000-0008-0000-0100-000010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185" name="Text Box 17">
          <a:extLst>
            <a:ext uri="{FF2B5EF4-FFF2-40B4-BE49-F238E27FC236}">
              <a16:creationId xmlns:a16="http://schemas.microsoft.com/office/drawing/2014/main" id="{00000000-0008-0000-0100-000011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186" name="Text Box 18">
          <a:extLst>
            <a:ext uri="{FF2B5EF4-FFF2-40B4-BE49-F238E27FC236}">
              <a16:creationId xmlns:a16="http://schemas.microsoft.com/office/drawing/2014/main" id="{00000000-0008-0000-0100-000012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187" name="Text Box 19">
          <a:extLst>
            <a:ext uri="{FF2B5EF4-FFF2-40B4-BE49-F238E27FC236}">
              <a16:creationId xmlns:a16="http://schemas.microsoft.com/office/drawing/2014/main" id="{00000000-0008-0000-0100-000013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188" name="Text Box 20">
          <a:extLst>
            <a:ext uri="{FF2B5EF4-FFF2-40B4-BE49-F238E27FC236}">
              <a16:creationId xmlns:a16="http://schemas.microsoft.com/office/drawing/2014/main" id="{00000000-0008-0000-0100-000014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189" name="Text Box 21">
          <a:extLst>
            <a:ext uri="{FF2B5EF4-FFF2-40B4-BE49-F238E27FC236}">
              <a16:creationId xmlns:a16="http://schemas.microsoft.com/office/drawing/2014/main" id="{00000000-0008-0000-0100-000015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190" name="Text Box 22">
          <a:extLst>
            <a:ext uri="{FF2B5EF4-FFF2-40B4-BE49-F238E27FC236}">
              <a16:creationId xmlns:a16="http://schemas.microsoft.com/office/drawing/2014/main" id="{00000000-0008-0000-0100-000016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191" name="Text Box 23">
          <a:extLst>
            <a:ext uri="{FF2B5EF4-FFF2-40B4-BE49-F238E27FC236}">
              <a16:creationId xmlns:a16="http://schemas.microsoft.com/office/drawing/2014/main" id="{00000000-0008-0000-0100-000017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192" name="Text Box 24">
          <a:extLst>
            <a:ext uri="{FF2B5EF4-FFF2-40B4-BE49-F238E27FC236}">
              <a16:creationId xmlns:a16="http://schemas.microsoft.com/office/drawing/2014/main" id="{00000000-0008-0000-0100-000018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193" name="Text Box 25">
          <a:extLst>
            <a:ext uri="{FF2B5EF4-FFF2-40B4-BE49-F238E27FC236}">
              <a16:creationId xmlns:a16="http://schemas.microsoft.com/office/drawing/2014/main" id="{00000000-0008-0000-0100-000019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194" name="Text Box 26">
          <a:extLst>
            <a:ext uri="{FF2B5EF4-FFF2-40B4-BE49-F238E27FC236}">
              <a16:creationId xmlns:a16="http://schemas.microsoft.com/office/drawing/2014/main" id="{00000000-0008-0000-0100-00001A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195" name="Text Box 27">
          <a:extLst>
            <a:ext uri="{FF2B5EF4-FFF2-40B4-BE49-F238E27FC236}">
              <a16:creationId xmlns:a16="http://schemas.microsoft.com/office/drawing/2014/main" id="{00000000-0008-0000-0100-00001B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196" name="Text Box 28">
          <a:extLst>
            <a:ext uri="{FF2B5EF4-FFF2-40B4-BE49-F238E27FC236}">
              <a16:creationId xmlns:a16="http://schemas.microsoft.com/office/drawing/2014/main" id="{00000000-0008-0000-0100-00001C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197" name="Text Box 29">
          <a:extLst>
            <a:ext uri="{FF2B5EF4-FFF2-40B4-BE49-F238E27FC236}">
              <a16:creationId xmlns:a16="http://schemas.microsoft.com/office/drawing/2014/main" id="{00000000-0008-0000-0100-00001D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198" name="Text Box 30">
          <a:extLst>
            <a:ext uri="{FF2B5EF4-FFF2-40B4-BE49-F238E27FC236}">
              <a16:creationId xmlns:a16="http://schemas.microsoft.com/office/drawing/2014/main" id="{00000000-0008-0000-0100-00001E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199" name="Text Box 31">
          <a:extLst>
            <a:ext uri="{FF2B5EF4-FFF2-40B4-BE49-F238E27FC236}">
              <a16:creationId xmlns:a16="http://schemas.microsoft.com/office/drawing/2014/main" id="{00000000-0008-0000-0100-00001F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00" name="Text Box 32">
          <a:extLst>
            <a:ext uri="{FF2B5EF4-FFF2-40B4-BE49-F238E27FC236}">
              <a16:creationId xmlns:a16="http://schemas.microsoft.com/office/drawing/2014/main" id="{00000000-0008-0000-0100-000020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01" name="Text Box 33">
          <a:extLst>
            <a:ext uri="{FF2B5EF4-FFF2-40B4-BE49-F238E27FC236}">
              <a16:creationId xmlns:a16="http://schemas.microsoft.com/office/drawing/2014/main" id="{00000000-0008-0000-0100-000021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02" name="Text Box 34">
          <a:extLst>
            <a:ext uri="{FF2B5EF4-FFF2-40B4-BE49-F238E27FC236}">
              <a16:creationId xmlns:a16="http://schemas.microsoft.com/office/drawing/2014/main" id="{00000000-0008-0000-0100-000022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03" name="Text Box 35">
          <a:extLst>
            <a:ext uri="{FF2B5EF4-FFF2-40B4-BE49-F238E27FC236}">
              <a16:creationId xmlns:a16="http://schemas.microsoft.com/office/drawing/2014/main" id="{00000000-0008-0000-0100-000023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04" name="Text Box 36">
          <a:extLst>
            <a:ext uri="{FF2B5EF4-FFF2-40B4-BE49-F238E27FC236}">
              <a16:creationId xmlns:a16="http://schemas.microsoft.com/office/drawing/2014/main" id="{00000000-0008-0000-0100-000024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05" name="Text Box 37">
          <a:extLst>
            <a:ext uri="{FF2B5EF4-FFF2-40B4-BE49-F238E27FC236}">
              <a16:creationId xmlns:a16="http://schemas.microsoft.com/office/drawing/2014/main" id="{00000000-0008-0000-0100-000025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06" name="Text Box 38">
          <a:extLst>
            <a:ext uri="{FF2B5EF4-FFF2-40B4-BE49-F238E27FC236}">
              <a16:creationId xmlns:a16="http://schemas.microsoft.com/office/drawing/2014/main" id="{00000000-0008-0000-0100-000026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07" name="Text Box 39">
          <a:extLst>
            <a:ext uri="{FF2B5EF4-FFF2-40B4-BE49-F238E27FC236}">
              <a16:creationId xmlns:a16="http://schemas.microsoft.com/office/drawing/2014/main" id="{00000000-0008-0000-0100-000027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08" name="Text Box 40">
          <a:extLst>
            <a:ext uri="{FF2B5EF4-FFF2-40B4-BE49-F238E27FC236}">
              <a16:creationId xmlns:a16="http://schemas.microsoft.com/office/drawing/2014/main" id="{00000000-0008-0000-0100-000028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09" name="Text Box 41">
          <a:extLst>
            <a:ext uri="{FF2B5EF4-FFF2-40B4-BE49-F238E27FC236}">
              <a16:creationId xmlns:a16="http://schemas.microsoft.com/office/drawing/2014/main" id="{00000000-0008-0000-0100-000029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10" name="Text Box 42">
          <a:extLst>
            <a:ext uri="{FF2B5EF4-FFF2-40B4-BE49-F238E27FC236}">
              <a16:creationId xmlns:a16="http://schemas.microsoft.com/office/drawing/2014/main" id="{00000000-0008-0000-0100-00002A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11" name="Text Box 43">
          <a:extLst>
            <a:ext uri="{FF2B5EF4-FFF2-40B4-BE49-F238E27FC236}">
              <a16:creationId xmlns:a16="http://schemas.microsoft.com/office/drawing/2014/main" id="{00000000-0008-0000-0100-00002B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12" name="Text Box 44">
          <a:extLst>
            <a:ext uri="{FF2B5EF4-FFF2-40B4-BE49-F238E27FC236}">
              <a16:creationId xmlns:a16="http://schemas.microsoft.com/office/drawing/2014/main" id="{00000000-0008-0000-0100-00002C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13" name="Text Box 45">
          <a:extLst>
            <a:ext uri="{FF2B5EF4-FFF2-40B4-BE49-F238E27FC236}">
              <a16:creationId xmlns:a16="http://schemas.microsoft.com/office/drawing/2014/main" id="{00000000-0008-0000-0100-00002D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14" name="Text Box 46">
          <a:extLst>
            <a:ext uri="{FF2B5EF4-FFF2-40B4-BE49-F238E27FC236}">
              <a16:creationId xmlns:a16="http://schemas.microsoft.com/office/drawing/2014/main" id="{00000000-0008-0000-0100-00002E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15" name="Text Box 47">
          <a:extLst>
            <a:ext uri="{FF2B5EF4-FFF2-40B4-BE49-F238E27FC236}">
              <a16:creationId xmlns:a16="http://schemas.microsoft.com/office/drawing/2014/main" id="{00000000-0008-0000-0100-00002F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16" name="Text Box 48">
          <a:extLst>
            <a:ext uri="{FF2B5EF4-FFF2-40B4-BE49-F238E27FC236}">
              <a16:creationId xmlns:a16="http://schemas.microsoft.com/office/drawing/2014/main" id="{00000000-0008-0000-0100-000030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17" name="Text Box 49">
          <a:extLst>
            <a:ext uri="{FF2B5EF4-FFF2-40B4-BE49-F238E27FC236}">
              <a16:creationId xmlns:a16="http://schemas.microsoft.com/office/drawing/2014/main" id="{00000000-0008-0000-0100-000031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18" name="Text Box 50">
          <a:extLst>
            <a:ext uri="{FF2B5EF4-FFF2-40B4-BE49-F238E27FC236}">
              <a16:creationId xmlns:a16="http://schemas.microsoft.com/office/drawing/2014/main" id="{00000000-0008-0000-0100-000032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19" name="Text Box 51">
          <a:extLst>
            <a:ext uri="{FF2B5EF4-FFF2-40B4-BE49-F238E27FC236}">
              <a16:creationId xmlns:a16="http://schemas.microsoft.com/office/drawing/2014/main" id="{00000000-0008-0000-0100-000033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20" name="Text Box 52">
          <a:extLst>
            <a:ext uri="{FF2B5EF4-FFF2-40B4-BE49-F238E27FC236}">
              <a16:creationId xmlns:a16="http://schemas.microsoft.com/office/drawing/2014/main" id="{00000000-0008-0000-0100-000034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21" name="Text Box 53">
          <a:extLst>
            <a:ext uri="{FF2B5EF4-FFF2-40B4-BE49-F238E27FC236}">
              <a16:creationId xmlns:a16="http://schemas.microsoft.com/office/drawing/2014/main" id="{00000000-0008-0000-0100-000035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22" name="Text Box 54">
          <a:extLst>
            <a:ext uri="{FF2B5EF4-FFF2-40B4-BE49-F238E27FC236}">
              <a16:creationId xmlns:a16="http://schemas.microsoft.com/office/drawing/2014/main" id="{00000000-0008-0000-0100-000036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23" name="Text Box 55">
          <a:extLst>
            <a:ext uri="{FF2B5EF4-FFF2-40B4-BE49-F238E27FC236}">
              <a16:creationId xmlns:a16="http://schemas.microsoft.com/office/drawing/2014/main" id="{00000000-0008-0000-0100-000037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24" name="Text Box 56">
          <a:extLst>
            <a:ext uri="{FF2B5EF4-FFF2-40B4-BE49-F238E27FC236}">
              <a16:creationId xmlns:a16="http://schemas.microsoft.com/office/drawing/2014/main" id="{00000000-0008-0000-0100-000038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25" name="Text Box 57">
          <a:extLst>
            <a:ext uri="{FF2B5EF4-FFF2-40B4-BE49-F238E27FC236}">
              <a16:creationId xmlns:a16="http://schemas.microsoft.com/office/drawing/2014/main" id="{00000000-0008-0000-0100-000039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26" name="Text Box 58">
          <a:extLst>
            <a:ext uri="{FF2B5EF4-FFF2-40B4-BE49-F238E27FC236}">
              <a16:creationId xmlns:a16="http://schemas.microsoft.com/office/drawing/2014/main" id="{00000000-0008-0000-0100-00003A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27" name="Text Box 59">
          <a:extLst>
            <a:ext uri="{FF2B5EF4-FFF2-40B4-BE49-F238E27FC236}">
              <a16:creationId xmlns:a16="http://schemas.microsoft.com/office/drawing/2014/main" id="{00000000-0008-0000-0100-00003B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28" name="Text Box 60">
          <a:extLst>
            <a:ext uri="{FF2B5EF4-FFF2-40B4-BE49-F238E27FC236}">
              <a16:creationId xmlns:a16="http://schemas.microsoft.com/office/drawing/2014/main" id="{00000000-0008-0000-0100-00003C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29" name="Text Box 61">
          <a:extLst>
            <a:ext uri="{FF2B5EF4-FFF2-40B4-BE49-F238E27FC236}">
              <a16:creationId xmlns:a16="http://schemas.microsoft.com/office/drawing/2014/main" id="{00000000-0008-0000-0100-00003D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30" name="Text Box 62">
          <a:extLst>
            <a:ext uri="{FF2B5EF4-FFF2-40B4-BE49-F238E27FC236}">
              <a16:creationId xmlns:a16="http://schemas.microsoft.com/office/drawing/2014/main" id="{00000000-0008-0000-0100-00003E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31" name="Text Box 63">
          <a:extLst>
            <a:ext uri="{FF2B5EF4-FFF2-40B4-BE49-F238E27FC236}">
              <a16:creationId xmlns:a16="http://schemas.microsoft.com/office/drawing/2014/main" id="{00000000-0008-0000-0100-00003F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32" name="Text Box 64">
          <a:extLst>
            <a:ext uri="{FF2B5EF4-FFF2-40B4-BE49-F238E27FC236}">
              <a16:creationId xmlns:a16="http://schemas.microsoft.com/office/drawing/2014/main" id="{00000000-0008-0000-0100-000040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33" name="Text Box 65">
          <a:extLst>
            <a:ext uri="{FF2B5EF4-FFF2-40B4-BE49-F238E27FC236}">
              <a16:creationId xmlns:a16="http://schemas.microsoft.com/office/drawing/2014/main" id="{00000000-0008-0000-0100-000041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34" name="Text Box 66">
          <a:extLst>
            <a:ext uri="{FF2B5EF4-FFF2-40B4-BE49-F238E27FC236}">
              <a16:creationId xmlns:a16="http://schemas.microsoft.com/office/drawing/2014/main" id="{00000000-0008-0000-0100-000042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35" name="Text Box 67">
          <a:extLst>
            <a:ext uri="{FF2B5EF4-FFF2-40B4-BE49-F238E27FC236}">
              <a16:creationId xmlns:a16="http://schemas.microsoft.com/office/drawing/2014/main" id="{00000000-0008-0000-0100-000043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36" name="Text Box 68">
          <a:extLst>
            <a:ext uri="{FF2B5EF4-FFF2-40B4-BE49-F238E27FC236}">
              <a16:creationId xmlns:a16="http://schemas.microsoft.com/office/drawing/2014/main" id="{00000000-0008-0000-0100-000044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37" name="Text Box 69">
          <a:extLst>
            <a:ext uri="{FF2B5EF4-FFF2-40B4-BE49-F238E27FC236}">
              <a16:creationId xmlns:a16="http://schemas.microsoft.com/office/drawing/2014/main" id="{00000000-0008-0000-0100-000045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38" name="Text Box 70">
          <a:extLst>
            <a:ext uri="{FF2B5EF4-FFF2-40B4-BE49-F238E27FC236}">
              <a16:creationId xmlns:a16="http://schemas.microsoft.com/office/drawing/2014/main" id="{00000000-0008-0000-0100-000046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39" name="Text Box 71">
          <a:extLst>
            <a:ext uri="{FF2B5EF4-FFF2-40B4-BE49-F238E27FC236}">
              <a16:creationId xmlns:a16="http://schemas.microsoft.com/office/drawing/2014/main" id="{00000000-0008-0000-0100-000047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40" name="Text Box 72">
          <a:extLst>
            <a:ext uri="{FF2B5EF4-FFF2-40B4-BE49-F238E27FC236}">
              <a16:creationId xmlns:a16="http://schemas.microsoft.com/office/drawing/2014/main" id="{00000000-0008-0000-0100-000048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41" name="Text Box 73">
          <a:extLst>
            <a:ext uri="{FF2B5EF4-FFF2-40B4-BE49-F238E27FC236}">
              <a16:creationId xmlns:a16="http://schemas.microsoft.com/office/drawing/2014/main" id="{00000000-0008-0000-0100-000049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42" name="Text Box 74">
          <a:extLst>
            <a:ext uri="{FF2B5EF4-FFF2-40B4-BE49-F238E27FC236}">
              <a16:creationId xmlns:a16="http://schemas.microsoft.com/office/drawing/2014/main" id="{00000000-0008-0000-0100-00004A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43" name="Text Box 75">
          <a:extLst>
            <a:ext uri="{FF2B5EF4-FFF2-40B4-BE49-F238E27FC236}">
              <a16:creationId xmlns:a16="http://schemas.microsoft.com/office/drawing/2014/main" id="{00000000-0008-0000-0100-00004B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44" name="Text Box 76">
          <a:extLst>
            <a:ext uri="{FF2B5EF4-FFF2-40B4-BE49-F238E27FC236}">
              <a16:creationId xmlns:a16="http://schemas.microsoft.com/office/drawing/2014/main" id="{00000000-0008-0000-0100-00004C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45" name="Text Box 77">
          <a:extLst>
            <a:ext uri="{FF2B5EF4-FFF2-40B4-BE49-F238E27FC236}">
              <a16:creationId xmlns:a16="http://schemas.microsoft.com/office/drawing/2014/main" id="{00000000-0008-0000-0100-00004D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46" name="Text Box 78">
          <a:extLst>
            <a:ext uri="{FF2B5EF4-FFF2-40B4-BE49-F238E27FC236}">
              <a16:creationId xmlns:a16="http://schemas.microsoft.com/office/drawing/2014/main" id="{00000000-0008-0000-0100-00004E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47" name="Text Box 79">
          <a:extLst>
            <a:ext uri="{FF2B5EF4-FFF2-40B4-BE49-F238E27FC236}">
              <a16:creationId xmlns:a16="http://schemas.microsoft.com/office/drawing/2014/main" id="{00000000-0008-0000-0100-00004F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48" name="Text Box 80">
          <a:extLst>
            <a:ext uri="{FF2B5EF4-FFF2-40B4-BE49-F238E27FC236}">
              <a16:creationId xmlns:a16="http://schemas.microsoft.com/office/drawing/2014/main" id="{00000000-0008-0000-0100-000050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49" name="Text Box 81">
          <a:extLst>
            <a:ext uri="{FF2B5EF4-FFF2-40B4-BE49-F238E27FC236}">
              <a16:creationId xmlns:a16="http://schemas.microsoft.com/office/drawing/2014/main" id="{00000000-0008-0000-0100-000051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50" name="Text Box 82">
          <a:extLst>
            <a:ext uri="{FF2B5EF4-FFF2-40B4-BE49-F238E27FC236}">
              <a16:creationId xmlns:a16="http://schemas.microsoft.com/office/drawing/2014/main" id="{00000000-0008-0000-0100-000052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51" name="Text Box 83">
          <a:extLst>
            <a:ext uri="{FF2B5EF4-FFF2-40B4-BE49-F238E27FC236}">
              <a16:creationId xmlns:a16="http://schemas.microsoft.com/office/drawing/2014/main" id="{00000000-0008-0000-0100-000053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52" name="Text Box 84">
          <a:extLst>
            <a:ext uri="{FF2B5EF4-FFF2-40B4-BE49-F238E27FC236}">
              <a16:creationId xmlns:a16="http://schemas.microsoft.com/office/drawing/2014/main" id="{00000000-0008-0000-0100-000054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53" name="Text Box 85">
          <a:extLst>
            <a:ext uri="{FF2B5EF4-FFF2-40B4-BE49-F238E27FC236}">
              <a16:creationId xmlns:a16="http://schemas.microsoft.com/office/drawing/2014/main" id="{00000000-0008-0000-0100-000055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54" name="Text Box 86">
          <a:extLst>
            <a:ext uri="{FF2B5EF4-FFF2-40B4-BE49-F238E27FC236}">
              <a16:creationId xmlns:a16="http://schemas.microsoft.com/office/drawing/2014/main" id="{00000000-0008-0000-0100-000056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55" name="Text Box 87">
          <a:extLst>
            <a:ext uri="{FF2B5EF4-FFF2-40B4-BE49-F238E27FC236}">
              <a16:creationId xmlns:a16="http://schemas.microsoft.com/office/drawing/2014/main" id="{00000000-0008-0000-0100-000057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56" name="Text Box 88">
          <a:extLst>
            <a:ext uri="{FF2B5EF4-FFF2-40B4-BE49-F238E27FC236}">
              <a16:creationId xmlns:a16="http://schemas.microsoft.com/office/drawing/2014/main" id="{00000000-0008-0000-0100-000058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57" name="Text Box 89">
          <a:extLst>
            <a:ext uri="{FF2B5EF4-FFF2-40B4-BE49-F238E27FC236}">
              <a16:creationId xmlns:a16="http://schemas.microsoft.com/office/drawing/2014/main" id="{00000000-0008-0000-0100-000059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58" name="Text Box 90">
          <a:extLst>
            <a:ext uri="{FF2B5EF4-FFF2-40B4-BE49-F238E27FC236}">
              <a16:creationId xmlns:a16="http://schemas.microsoft.com/office/drawing/2014/main" id="{00000000-0008-0000-0100-00005A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59" name="Text Box 91">
          <a:extLst>
            <a:ext uri="{FF2B5EF4-FFF2-40B4-BE49-F238E27FC236}">
              <a16:creationId xmlns:a16="http://schemas.microsoft.com/office/drawing/2014/main" id="{00000000-0008-0000-0100-00005B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60" name="Text Box 92">
          <a:extLst>
            <a:ext uri="{FF2B5EF4-FFF2-40B4-BE49-F238E27FC236}">
              <a16:creationId xmlns:a16="http://schemas.microsoft.com/office/drawing/2014/main" id="{00000000-0008-0000-0100-00005C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61" name="Text Box 93">
          <a:extLst>
            <a:ext uri="{FF2B5EF4-FFF2-40B4-BE49-F238E27FC236}">
              <a16:creationId xmlns:a16="http://schemas.microsoft.com/office/drawing/2014/main" id="{00000000-0008-0000-0100-00005D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62" name="Text Box 94">
          <a:extLst>
            <a:ext uri="{FF2B5EF4-FFF2-40B4-BE49-F238E27FC236}">
              <a16:creationId xmlns:a16="http://schemas.microsoft.com/office/drawing/2014/main" id="{00000000-0008-0000-0100-00005E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63" name="Text Box 95">
          <a:extLst>
            <a:ext uri="{FF2B5EF4-FFF2-40B4-BE49-F238E27FC236}">
              <a16:creationId xmlns:a16="http://schemas.microsoft.com/office/drawing/2014/main" id="{00000000-0008-0000-0100-00005F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64" name="Text Box 96">
          <a:extLst>
            <a:ext uri="{FF2B5EF4-FFF2-40B4-BE49-F238E27FC236}">
              <a16:creationId xmlns:a16="http://schemas.microsoft.com/office/drawing/2014/main" id="{00000000-0008-0000-0100-000060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65" name="Text Box 97">
          <a:extLst>
            <a:ext uri="{FF2B5EF4-FFF2-40B4-BE49-F238E27FC236}">
              <a16:creationId xmlns:a16="http://schemas.microsoft.com/office/drawing/2014/main" id="{00000000-0008-0000-0100-000061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66" name="Text Box 98">
          <a:extLst>
            <a:ext uri="{FF2B5EF4-FFF2-40B4-BE49-F238E27FC236}">
              <a16:creationId xmlns:a16="http://schemas.microsoft.com/office/drawing/2014/main" id="{00000000-0008-0000-0100-000062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67" name="Text Box 99">
          <a:extLst>
            <a:ext uri="{FF2B5EF4-FFF2-40B4-BE49-F238E27FC236}">
              <a16:creationId xmlns:a16="http://schemas.microsoft.com/office/drawing/2014/main" id="{00000000-0008-0000-0100-000063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68" name="Text Box 100">
          <a:extLst>
            <a:ext uri="{FF2B5EF4-FFF2-40B4-BE49-F238E27FC236}">
              <a16:creationId xmlns:a16="http://schemas.microsoft.com/office/drawing/2014/main" id="{00000000-0008-0000-0100-000064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69" name="Text Box 101">
          <a:extLst>
            <a:ext uri="{FF2B5EF4-FFF2-40B4-BE49-F238E27FC236}">
              <a16:creationId xmlns:a16="http://schemas.microsoft.com/office/drawing/2014/main" id="{00000000-0008-0000-0100-000065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70" name="Text Box 102">
          <a:extLst>
            <a:ext uri="{FF2B5EF4-FFF2-40B4-BE49-F238E27FC236}">
              <a16:creationId xmlns:a16="http://schemas.microsoft.com/office/drawing/2014/main" id="{00000000-0008-0000-0100-000066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71" name="Text Box 103">
          <a:extLst>
            <a:ext uri="{FF2B5EF4-FFF2-40B4-BE49-F238E27FC236}">
              <a16:creationId xmlns:a16="http://schemas.microsoft.com/office/drawing/2014/main" id="{00000000-0008-0000-0100-000067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72" name="Text Box 104">
          <a:extLst>
            <a:ext uri="{FF2B5EF4-FFF2-40B4-BE49-F238E27FC236}">
              <a16:creationId xmlns:a16="http://schemas.microsoft.com/office/drawing/2014/main" id="{00000000-0008-0000-0100-000068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73" name="Text Box 105">
          <a:extLst>
            <a:ext uri="{FF2B5EF4-FFF2-40B4-BE49-F238E27FC236}">
              <a16:creationId xmlns:a16="http://schemas.microsoft.com/office/drawing/2014/main" id="{00000000-0008-0000-0100-000069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74" name="Text Box 106">
          <a:extLst>
            <a:ext uri="{FF2B5EF4-FFF2-40B4-BE49-F238E27FC236}">
              <a16:creationId xmlns:a16="http://schemas.microsoft.com/office/drawing/2014/main" id="{00000000-0008-0000-0100-00006A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75" name="Text Box 107">
          <a:extLst>
            <a:ext uri="{FF2B5EF4-FFF2-40B4-BE49-F238E27FC236}">
              <a16:creationId xmlns:a16="http://schemas.microsoft.com/office/drawing/2014/main" id="{00000000-0008-0000-0100-00006B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76" name="Text Box 108">
          <a:extLst>
            <a:ext uri="{FF2B5EF4-FFF2-40B4-BE49-F238E27FC236}">
              <a16:creationId xmlns:a16="http://schemas.microsoft.com/office/drawing/2014/main" id="{00000000-0008-0000-0100-00006C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77" name="Text Box 109">
          <a:extLst>
            <a:ext uri="{FF2B5EF4-FFF2-40B4-BE49-F238E27FC236}">
              <a16:creationId xmlns:a16="http://schemas.microsoft.com/office/drawing/2014/main" id="{00000000-0008-0000-0100-00006D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78" name="Text Box 110">
          <a:extLst>
            <a:ext uri="{FF2B5EF4-FFF2-40B4-BE49-F238E27FC236}">
              <a16:creationId xmlns:a16="http://schemas.microsoft.com/office/drawing/2014/main" id="{00000000-0008-0000-0100-00006E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79" name="Text Box 111">
          <a:extLst>
            <a:ext uri="{FF2B5EF4-FFF2-40B4-BE49-F238E27FC236}">
              <a16:creationId xmlns:a16="http://schemas.microsoft.com/office/drawing/2014/main" id="{00000000-0008-0000-0100-00006F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80" name="Text Box 112">
          <a:extLst>
            <a:ext uri="{FF2B5EF4-FFF2-40B4-BE49-F238E27FC236}">
              <a16:creationId xmlns:a16="http://schemas.microsoft.com/office/drawing/2014/main" id="{00000000-0008-0000-0100-000070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81" name="Text Box 113">
          <a:extLst>
            <a:ext uri="{FF2B5EF4-FFF2-40B4-BE49-F238E27FC236}">
              <a16:creationId xmlns:a16="http://schemas.microsoft.com/office/drawing/2014/main" id="{00000000-0008-0000-0100-000071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82" name="Text Box 114">
          <a:extLst>
            <a:ext uri="{FF2B5EF4-FFF2-40B4-BE49-F238E27FC236}">
              <a16:creationId xmlns:a16="http://schemas.microsoft.com/office/drawing/2014/main" id="{00000000-0008-0000-0100-000072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83" name="Text Box 115">
          <a:extLst>
            <a:ext uri="{FF2B5EF4-FFF2-40B4-BE49-F238E27FC236}">
              <a16:creationId xmlns:a16="http://schemas.microsoft.com/office/drawing/2014/main" id="{00000000-0008-0000-0100-000073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84" name="Text Box 116">
          <a:extLst>
            <a:ext uri="{FF2B5EF4-FFF2-40B4-BE49-F238E27FC236}">
              <a16:creationId xmlns:a16="http://schemas.microsoft.com/office/drawing/2014/main" id="{00000000-0008-0000-0100-000074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85" name="Text Box 117">
          <a:extLst>
            <a:ext uri="{FF2B5EF4-FFF2-40B4-BE49-F238E27FC236}">
              <a16:creationId xmlns:a16="http://schemas.microsoft.com/office/drawing/2014/main" id="{00000000-0008-0000-0100-000075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86" name="Text Box 118">
          <a:extLst>
            <a:ext uri="{FF2B5EF4-FFF2-40B4-BE49-F238E27FC236}">
              <a16:creationId xmlns:a16="http://schemas.microsoft.com/office/drawing/2014/main" id="{00000000-0008-0000-0100-000076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87" name="Text Box 119">
          <a:extLst>
            <a:ext uri="{FF2B5EF4-FFF2-40B4-BE49-F238E27FC236}">
              <a16:creationId xmlns:a16="http://schemas.microsoft.com/office/drawing/2014/main" id="{00000000-0008-0000-0100-000077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88" name="Text Box 120">
          <a:extLst>
            <a:ext uri="{FF2B5EF4-FFF2-40B4-BE49-F238E27FC236}">
              <a16:creationId xmlns:a16="http://schemas.microsoft.com/office/drawing/2014/main" id="{00000000-0008-0000-0100-000078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89" name="Text Box 121">
          <a:extLst>
            <a:ext uri="{FF2B5EF4-FFF2-40B4-BE49-F238E27FC236}">
              <a16:creationId xmlns:a16="http://schemas.microsoft.com/office/drawing/2014/main" id="{00000000-0008-0000-0100-000079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90" name="Text Box 122">
          <a:extLst>
            <a:ext uri="{FF2B5EF4-FFF2-40B4-BE49-F238E27FC236}">
              <a16:creationId xmlns:a16="http://schemas.microsoft.com/office/drawing/2014/main" id="{00000000-0008-0000-0100-00007A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91" name="Text Box 123">
          <a:extLst>
            <a:ext uri="{FF2B5EF4-FFF2-40B4-BE49-F238E27FC236}">
              <a16:creationId xmlns:a16="http://schemas.microsoft.com/office/drawing/2014/main" id="{00000000-0008-0000-0100-00007B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92" name="Text Box 124">
          <a:extLst>
            <a:ext uri="{FF2B5EF4-FFF2-40B4-BE49-F238E27FC236}">
              <a16:creationId xmlns:a16="http://schemas.microsoft.com/office/drawing/2014/main" id="{00000000-0008-0000-0100-00007C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93" name="Text Box 125">
          <a:extLst>
            <a:ext uri="{FF2B5EF4-FFF2-40B4-BE49-F238E27FC236}">
              <a16:creationId xmlns:a16="http://schemas.microsoft.com/office/drawing/2014/main" id="{00000000-0008-0000-0100-00007D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94" name="Text Box 126">
          <a:extLst>
            <a:ext uri="{FF2B5EF4-FFF2-40B4-BE49-F238E27FC236}">
              <a16:creationId xmlns:a16="http://schemas.microsoft.com/office/drawing/2014/main" id="{00000000-0008-0000-0100-00007E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295" name="Text Box 127">
          <a:extLst>
            <a:ext uri="{FF2B5EF4-FFF2-40B4-BE49-F238E27FC236}">
              <a16:creationId xmlns:a16="http://schemas.microsoft.com/office/drawing/2014/main" id="{00000000-0008-0000-0100-00007F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296" name="Text Box 128">
          <a:extLst>
            <a:ext uri="{FF2B5EF4-FFF2-40B4-BE49-F238E27FC236}">
              <a16:creationId xmlns:a16="http://schemas.microsoft.com/office/drawing/2014/main" id="{00000000-0008-0000-0100-000080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297" name="Text Box 129">
          <a:extLst>
            <a:ext uri="{FF2B5EF4-FFF2-40B4-BE49-F238E27FC236}">
              <a16:creationId xmlns:a16="http://schemas.microsoft.com/office/drawing/2014/main" id="{00000000-0008-0000-0100-000081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298" name="Text Box 130">
          <a:extLst>
            <a:ext uri="{FF2B5EF4-FFF2-40B4-BE49-F238E27FC236}">
              <a16:creationId xmlns:a16="http://schemas.microsoft.com/office/drawing/2014/main" id="{00000000-0008-0000-0100-000082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299" name="Text Box 131">
          <a:extLst>
            <a:ext uri="{FF2B5EF4-FFF2-40B4-BE49-F238E27FC236}">
              <a16:creationId xmlns:a16="http://schemas.microsoft.com/office/drawing/2014/main" id="{00000000-0008-0000-0100-000083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00" name="Text Box 132">
          <a:extLst>
            <a:ext uri="{FF2B5EF4-FFF2-40B4-BE49-F238E27FC236}">
              <a16:creationId xmlns:a16="http://schemas.microsoft.com/office/drawing/2014/main" id="{00000000-0008-0000-0100-000084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01" name="Text Box 133">
          <a:extLst>
            <a:ext uri="{FF2B5EF4-FFF2-40B4-BE49-F238E27FC236}">
              <a16:creationId xmlns:a16="http://schemas.microsoft.com/office/drawing/2014/main" id="{00000000-0008-0000-0100-000085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02" name="Text Box 134">
          <a:extLst>
            <a:ext uri="{FF2B5EF4-FFF2-40B4-BE49-F238E27FC236}">
              <a16:creationId xmlns:a16="http://schemas.microsoft.com/office/drawing/2014/main" id="{00000000-0008-0000-0100-000086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03" name="Text Box 135">
          <a:extLst>
            <a:ext uri="{FF2B5EF4-FFF2-40B4-BE49-F238E27FC236}">
              <a16:creationId xmlns:a16="http://schemas.microsoft.com/office/drawing/2014/main" id="{00000000-0008-0000-0100-000087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04" name="Text Box 136">
          <a:extLst>
            <a:ext uri="{FF2B5EF4-FFF2-40B4-BE49-F238E27FC236}">
              <a16:creationId xmlns:a16="http://schemas.microsoft.com/office/drawing/2014/main" id="{00000000-0008-0000-0100-000088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05" name="Text Box 137">
          <a:extLst>
            <a:ext uri="{FF2B5EF4-FFF2-40B4-BE49-F238E27FC236}">
              <a16:creationId xmlns:a16="http://schemas.microsoft.com/office/drawing/2014/main" id="{00000000-0008-0000-0100-000089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06" name="Text Box 138">
          <a:extLst>
            <a:ext uri="{FF2B5EF4-FFF2-40B4-BE49-F238E27FC236}">
              <a16:creationId xmlns:a16="http://schemas.microsoft.com/office/drawing/2014/main" id="{00000000-0008-0000-0100-00008A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07" name="Text Box 139">
          <a:extLst>
            <a:ext uri="{FF2B5EF4-FFF2-40B4-BE49-F238E27FC236}">
              <a16:creationId xmlns:a16="http://schemas.microsoft.com/office/drawing/2014/main" id="{00000000-0008-0000-0100-00008B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08" name="Text Box 140">
          <a:extLst>
            <a:ext uri="{FF2B5EF4-FFF2-40B4-BE49-F238E27FC236}">
              <a16:creationId xmlns:a16="http://schemas.microsoft.com/office/drawing/2014/main" id="{00000000-0008-0000-0100-00008C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09" name="Text Box 141">
          <a:extLst>
            <a:ext uri="{FF2B5EF4-FFF2-40B4-BE49-F238E27FC236}">
              <a16:creationId xmlns:a16="http://schemas.microsoft.com/office/drawing/2014/main" id="{00000000-0008-0000-0100-00008D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10" name="Text Box 142">
          <a:extLst>
            <a:ext uri="{FF2B5EF4-FFF2-40B4-BE49-F238E27FC236}">
              <a16:creationId xmlns:a16="http://schemas.microsoft.com/office/drawing/2014/main" id="{00000000-0008-0000-0100-00008E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11" name="Text Box 143">
          <a:extLst>
            <a:ext uri="{FF2B5EF4-FFF2-40B4-BE49-F238E27FC236}">
              <a16:creationId xmlns:a16="http://schemas.microsoft.com/office/drawing/2014/main" id="{00000000-0008-0000-0100-00008F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12" name="Text Box 144">
          <a:extLst>
            <a:ext uri="{FF2B5EF4-FFF2-40B4-BE49-F238E27FC236}">
              <a16:creationId xmlns:a16="http://schemas.microsoft.com/office/drawing/2014/main" id="{00000000-0008-0000-0100-000090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13" name="Text Box 145">
          <a:extLst>
            <a:ext uri="{FF2B5EF4-FFF2-40B4-BE49-F238E27FC236}">
              <a16:creationId xmlns:a16="http://schemas.microsoft.com/office/drawing/2014/main" id="{00000000-0008-0000-0100-000091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14" name="Text Box 146">
          <a:extLst>
            <a:ext uri="{FF2B5EF4-FFF2-40B4-BE49-F238E27FC236}">
              <a16:creationId xmlns:a16="http://schemas.microsoft.com/office/drawing/2014/main" id="{00000000-0008-0000-0100-000092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15" name="Text Box 147">
          <a:extLst>
            <a:ext uri="{FF2B5EF4-FFF2-40B4-BE49-F238E27FC236}">
              <a16:creationId xmlns:a16="http://schemas.microsoft.com/office/drawing/2014/main" id="{00000000-0008-0000-0100-000093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16" name="Text Box 148">
          <a:extLst>
            <a:ext uri="{FF2B5EF4-FFF2-40B4-BE49-F238E27FC236}">
              <a16:creationId xmlns:a16="http://schemas.microsoft.com/office/drawing/2014/main" id="{00000000-0008-0000-0100-000094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17" name="Text Box 149">
          <a:extLst>
            <a:ext uri="{FF2B5EF4-FFF2-40B4-BE49-F238E27FC236}">
              <a16:creationId xmlns:a16="http://schemas.microsoft.com/office/drawing/2014/main" id="{00000000-0008-0000-0100-000095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18" name="Text Box 150">
          <a:extLst>
            <a:ext uri="{FF2B5EF4-FFF2-40B4-BE49-F238E27FC236}">
              <a16:creationId xmlns:a16="http://schemas.microsoft.com/office/drawing/2014/main" id="{00000000-0008-0000-0100-000096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19" name="Text Box 151">
          <a:extLst>
            <a:ext uri="{FF2B5EF4-FFF2-40B4-BE49-F238E27FC236}">
              <a16:creationId xmlns:a16="http://schemas.microsoft.com/office/drawing/2014/main" id="{00000000-0008-0000-0100-000097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20" name="Text Box 152">
          <a:extLst>
            <a:ext uri="{FF2B5EF4-FFF2-40B4-BE49-F238E27FC236}">
              <a16:creationId xmlns:a16="http://schemas.microsoft.com/office/drawing/2014/main" id="{00000000-0008-0000-0100-000098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21" name="Text Box 153">
          <a:extLst>
            <a:ext uri="{FF2B5EF4-FFF2-40B4-BE49-F238E27FC236}">
              <a16:creationId xmlns:a16="http://schemas.microsoft.com/office/drawing/2014/main" id="{00000000-0008-0000-0100-000099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22" name="Text Box 154">
          <a:extLst>
            <a:ext uri="{FF2B5EF4-FFF2-40B4-BE49-F238E27FC236}">
              <a16:creationId xmlns:a16="http://schemas.microsoft.com/office/drawing/2014/main" id="{00000000-0008-0000-0100-00009A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23" name="Text Box 155">
          <a:extLst>
            <a:ext uri="{FF2B5EF4-FFF2-40B4-BE49-F238E27FC236}">
              <a16:creationId xmlns:a16="http://schemas.microsoft.com/office/drawing/2014/main" id="{00000000-0008-0000-0100-00009B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24" name="Text Box 156">
          <a:extLst>
            <a:ext uri="{FF2B5EF4-FFF2-40B4-BE49-F238E27FC236}">
              <a16:creationId xmlns:a16="http://schemas.microsoft.com/office/drawing/2014/main" id="{00000000-0008-0000-0100-00009C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25" name="Text Box 157">
          <a:extLst>
            <a:ext uri="{FF2B5EF4-FFF2-40B4-BE49-F238E27FC236}">
              <a16:creationId xmlns:a16="http://schemas.microsoft.com/office/drawing/2014/main" id="{00000000-0008-0000-0100-00009D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26" name="Text Box 158">
          <a:extLst>
            <a:ext uri="{FF2B5EF4-FFF2-40B4-BE49-F238E27FC236}">
              <a16:creationId xmlns:a16="http://schemas.microsoft.com/office/drawing/2014/main" id="{00000000-0008-0000-0100-00009E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27" name="Text Box 159">
          <a:extLst>
            <a:ext uri="{FF2B5EF4-FFF2-40B4-BE49-F238E27FC236}">
              <a16:creationId xmlns:a16="http://schemas.microsoft.com/office/drawing/2014/main" id="{00000000-0008-0000-0100-00009F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28" name="Text Box 160">
          <a:extLst>
            <a:ext uri="{FF2B5EF4-FFF2-40B4-BE49-F238E27FC236}">
              <a16:creationId xmlns:a16="http://schemas.microsoft.com/office/drawing/2014/main" id="{00000000-0008-0000-0100-0000A0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29" name="Text Box 161">
          <a:extLst>
            <a:ext uri="{FF2B5EF4-FFF2-40B4-BE49-F238E27FC236}">
              <a16:creationId xmlns:a16="http://schemas.microsoft.com/office/drawing/2014/main" id="{00000000-0008-0000-0100-0000A1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30" name="Text Box 162">
          <a:extLst>
            <a:ext uri="{FF2B5EF4-FFF2-40B4-BE49-F238E27FC236}">
              <a16:creationId xmlns:a16="http://schemas.microsoft.com/office/drawing/2014/main" id="{00000000-0008-0000-0100-0000A2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31" name="Text Box 163">
          <a:extLst>
            <a:ext uri="{FF2B5EF4-FFF2-40B4-BE49-F238E27FC236}">
              <a16:creationId xmlns:a16="http://schemas.microsoft.com/office/drawing/2014/main" id="{00000000-0008-0000-0100-0000A3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32" name="Text Box 164">
          <a:extLst>
            <a:ext uri="{FF2B5EF4-FFF2-40B4-BE49-F238E27FC236}">
              <a16:creationId xmlns:a16="http://schemas.microsoft.com/office/drawing/2014/main" id="{00000000-0008-0000-0100-0000A4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33" name="Text Box 165">
          <a:extLst>
            <a:ext uri="{FF2B5EF4-FFF2-40B4-BE49-F238E27FC236}">
              <a16:creationId xmlns:a16="http://schemas.microsoft.com/office/drawing/2014/main" id="{00000000-0008-0000-0100-0000A5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34" name="Text Box 166">
          <a:extLst>
            <a:ext uri="{FF2B5EF4-FFF2-40B4-BE49-F238E27FC236}">
              <a16:creationId xmlns:a16="http://schemas.microsoft.com/office/drawing/2014/main" id="{00000000-0008-0000-0100-0000A6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35" name="Text Box 167">
          <a:extLst>
            <a:ext uri="{FF2B5EF4-FFF2-40B4-BE49-F238E27FC236}">
              <a16:creationId xmlns:a16="http://schemas.microsoft.com/office/drawing/2014/main" id="{00000000-0008-0000-0100-0000A7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36" name="Text Box 168">
          <a:extLst>
            <a:ext uri="{FF2B5EF4-FFF2-40B4-BE49-F238E27FC236}">
              <a16:creationId xmlns:a16="http://schemas.microsoft.com/office/drawing/2014/main" id="{00000000-0008-0000-0100-0000A8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37" name="Text Box 169">
          <a:extLst>
            <a:ext uri="{FF2B5EF4-FFF2-40B4-BE49-F238E27FC236}">
              <a16:creationId xmlns:a16="http://schemas.microsoft.com/office/drawing/2014/main" id="{00000000-0008-0000-0100-0000A9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38" name="Text Box 170">
          <a:extLst>
            <a:ext uri="{FF2B5EF4-FFF2-40B4-BE49-F238E27FC236}">
              <a16:creationId xmlns:a16="http://schemas.microsoft.com/office/drawing/2014/main" id="{00000000-0008-0000-0100-0000AA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39" name="Text Box 171">
          <a:extLst>
            <a:ext uri="{FF2B5EF4-FFF2-40B4-BE49-F238E27FC236}">
              <a16:creationId xmlns:a16="http://schemas.microsoft.com/office/drawing/2014/main" id="{00000000-0008-0000-0100-0000AB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40" name="Text Box 172">
          <a:extLst>
            <a:ext uri="{FF2B5EF4-FFF2-40B4-BE49-F238E27FC236}">
              <a16:creationId xmlns:a16="http://schemas.microsoft.com/office/drawing/2014/main" id="{00000000-0008-0000-0100-0000AC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41" name="Text Box 173">
          <a:extLst>
            <a:ext uri="{FF2B5EF4-FFF2-40B4-BE49-F238E27FC236}">
              <a16:creationId xmlns:a16="http://schemas.microsoft.com/office/drawing/2014/main" id="{00000000-0008-0000-0100-0000AD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42" name="Text Box 174">
          <a:extLst>
            <a:ext uri="{FF2B5EF4-FFF2-40B4-BE49-F238E27FC236}">
              <a16:creationId xmlns:a16="http://schemas.microsoft.com/office/drawing/2014/main" id="{00000000-0008-0000-0100-0000AE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43" name="Text Box 175">
          <a:extLst>
            <a:ext uri="{FF2B5EF4-FFF2-40B4-BE49-F238E27FC236}">
              <a16:creationId xmlns:a16="http://schemas.microsoft.com/office/drawing/2014/main" id="{00000000-0008-0000-0100-0000AF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44" name="Text Box 176">
          <a:extLst>
            <a:ext uri="{FF2B5EF4-FFF2-40B4-BE49-F238E27FC236}">
              <a16:creationId xmlns:a16="http://schemas.microsoft.com/office/drawing/2014/main" id="{00000000-0008-0000-0100-0000B0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45" name="Text Box 177">
          <a:extLst>
            <a:ext uri="{FF2B5EF4-FFF2-40B4-BE49-F238E27FC236}">
              <a16:creationId xmlns:a16="http://schemas.microsoft.com/office/drawing/2014/main" id="{00000000-0008-0000-0100-0000B1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46" name="Text Box 178">
          <a:extLst>
            <a:ext uri="{FF2B5EF4-FFF2-40B4-BE49-F238E27FC236}">
              <a16:creationId xmlns:a16="http://schemas.microsoft.com/office/drawing/2014/main" id="{00000000-0008-0000-0100-0000B2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47" name="Text Box 179">
          <a:extLst>
            <a:ext uri="{FF2B5EF4-FFF2-40B4-BE49-F238E27FC236}">
              <a16:creationId xmlns:a16="http://schemas.microsoft.com/office/drawing/2014/main" id="{00000000-0008-0000-0100-0000B3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48" name="Text Box 180">
          <a:extLst>
            <a:ext uri="{FF2B5EF4-FFF2-40B4-BE49-F238E27FC236}">
              <a16:creationId xmlns:a16="http://schemas.microsoft.com/office/drawing/2014/main" id="{00000000-0008-0000-0100-0000B4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49" name="Text Box 181">
          <a:extLst>
            <a:ext uri="{FF2B5EF4-FFF2-40B4-BE49-F238E27FC236}">
              <a16:creationId xmlns:a16="http://schemas.microsoft.com/office/drawing/2014/main" id="{00000000-0008-0000-0100-0000B5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50" name="Text Box 182">
          <a:extLst>
            <a:ext uri="{FF2B5EF4-FFF2-40B4-BE49-F238E27FC236}">
              <a16:creationId xmlns:a16="http://schemas.microsoft.com/office/drawing/2014/main" id="{00000000-0008-0000-0100-0000B6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51" name="Text Box 183">
          <a:extLst>
            <a:ext uri="{FF2B5EF4-FFF2-40B4-BE49-F238E27FC236}">
              <a16:creationId xmlns:a16="http://schemas.microsoft.com/office/drawing/2014/main" id="{00000000-0008-0000-0100-0000B7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52" name="Text Box 184">
          <a:extLst>
            <a:ext uri="{FF2B5EF4-FFF2-40B4-BE49-F238E27FC236}">
              <a16:creationId xmlns:a16="http://schemas.microsoft.com/office/drawing/2014/main" id="{00000000-0008-0000-0100-0000B8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53" name="Text Box 185">
          <a:extLst>
            <a:ext uri="{FF2B5EF4-FFF2-40B4-BE49-F238E27FC236}">
              <a16:creationId xmlns:a16="http://schemas.microsoft.com/office/drawing/2014/main" id="{00000000-0008-0000-0100-0000B9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54" name="Text Box 186">
          <a:extLst>
            <a:ext uri="{FF2B5EF4-FFF2-40B4-BE49-F238E27FC236}">
              <a16:creationId xmlns:a16="http://schemas.microsoft.com/office/drawing/2014/main" id="{00000000-0008-0000-0100-0000BA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55" name="Text Box 187">
          <a:extLst>
            <a:ext uri="{FF2B5EF4-FFF2-40B4-BE49-F238E27FC236}">
              <a16:creationId xmlns:a16="http://schemas.microsoft.com/office/drawing/2014/main" id="{00000000-0008-0000-0100-0000BB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56" name="Text Box 188">
          <a:extLst>
            <a:ext uri="{FF2B5EF4-FFF2-40B4-BE49-F238E27FC236}">
              <a16:creationId xmlns:a16="http://schemas.microsoft.com/office/drawing/2014/main" id="{00000000-0008-0000-0100-0000BC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57" name="Text Box 189">
          <a:extLst>
            <a:ext uri="{FF2B5EF4-FFF2-40B4-BE49-F238E27FC236}">
              <a16:creationId xmlns:a16="http://schemas.microsoft.com/office/drawing/2014/main" id="{00000000-0008-0000-0100-0000BD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58" name="Text Box 190">
          <a:extLst>
            <a:ext uri="{FF2B5EF4-FFF2-40B4-BE49-F238E27FC236}">
              <a16:creationId xmlns:a16="http://schemas.microsoft.com/office/drawing/2014/main" id="{00000000-0008-0000-0100-0000BE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59" name="Text Box 191">
          <a:extLst>
            <a:ext uri="{FF2B5EF4-FFF2-40B4-BE49-F238E27FC236}">
              <a16:creationId xmlns:a16="http://schemas.microsoft.com/office/drawing/2014/main" id="{00000000-0008-0000-0100-0000BF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60" name="Text Box 192">
          <a:extLst>
            <a:ext uri="{FF2B5EF4-FFF2-40B4-BE49-F238E27FC236}">
              <a16:creationId xmlns:a16="http://schemas.microsoft.com/office/drawing/2014/main" id="{00000000-0008-0000-0100-0000C0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61" name="Text Box 193">
          <a:extLst>
            <a:ext uri="{FF2B5EF4-FFF2-40B4-BE49-F238E27FC236}">
              <a16:creationId xmlns:a16="http://schemas.microsoft.com/office/drawing/2014/main" id="{00000000-0008-0000-0100-0000C1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62" name="Text Box 194">
          <a:extLst>
            <a:ext uri="{FF2B5EF4-FFF2-40B4-BE49-F238E27FC236}">
              <a16:creationId xmlns:a16="http://schemas.microsoft.com/office/drawing/2014/main" id="{00000000-0008-0000-0100-0000C2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63" name="Text Box 195">
          <a:extLst>
            <a:ext uri="{FF2B5EF4-FFF2-40B4-BE49-F238E27FC236}">
              <a16:creationId xmlns:a16="http://schemas.microsoft.com/office/drawing/2014/main" id="{00000000-0008-0000-0100-0000C3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64" name="Text Box 196">
          <a:extLst>
            <a:ext uri="{FF2B5EF4-FFF2-40B4-BE49-F238E27FC236}">
              <a16:creationId xmlns:a16="http://schemas.microsoft.com/office/drawing/2014/main" id="{00000000-0008-0000-0100-0000C4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65" name="Text Box 197">
          <a:extLst>
            <a:ext uri="{FF2B5EF4-FFF2-40B4-BE49-F238E27FC236}">
              <a16:creationId xmlns:a16="http://schemas.microsoft.com/office/drawing/2014/main" id="{00000000-0008-0000-0100-0000C5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66" name="Text Box 198">
          <a:extLst>
            <a:ext uri="{FF2B5EF4-FFF2-40B4-BE49-F238E27FC236}">
              <a16:creationId xmlns:a16="http://schemas.microsoft.com/office/drawing/2014/main" id="{00000000-0008-0000-0100-0000C6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67" name="Text Box 199">
          <a:extLst>
            <a:ext uri="{FF2B5EF4-FFF2-40B4-BE49-F238E27FC236}">
              <a16:creationId xmlns:a16="http://schemas.microsoft.com/office/drawing/2014/main" id="{00000000-0008-0000-0100-0000C7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68" name="Text Box 200">
          <a:extLst>
            <a:ext uri="{FF2B5EF4-FFF2-40B4-BE49-F238E27FC236}">
              <a16:creationId xmlns:a16="http://schemas.microsoft.com/office/drawing/2014/main" id="{00000000-0008-0000-0100-0000C8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69" name="Text Box 201">
          <a:extLst>
            <a:ext uri="{FF2B5EF4-FFF2-40B4-BE49-F238E27FC236}">
              <a16:creationId xmlns:a16="http://schemas.microsoft.com/office/drawing/2014/main" id="{00000000-0008-0000-0100-0000C9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70" name="Text Box 202">
          <a:extLst>
            <a:ext uri="{FF2B5EF4-FFF2-40B4-BE49-F238E27FC236}">
              <a16:creationId xmlns:a16="http://schemas.microsoft.com/office/drawing/2014/main" id="{00000000-0008-0000-0100-0000CA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71" name="Text Box 203">
          <a:extLst>
            <a:ext uri="{FF2B5EF4-FFF2-40B4-BE49-F238E27FC236}">
              <a16:creationId xmlns:a16="http://schemas.microsoft.com/office/drawing/2014/main" id="{00000000-0008-0000-0100-0000CB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72" name="Text Box 204">
          <a:extLst>
            <a:ext uri="{FF2B5EF4-FFF2-40B4-BE49-F238E27FC236}">
              <a16:creationId xmlns:a16="http://schemas.microsoft.com/office/drawing/2014/main" id="{00000000-0008-0000-0100-0000CC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73" name="Text Box 205">
          <a:extLst>
            <a:ext uri="{FF2B5EF4-FFF2-40B4-BE49-F238E27FC236}">
              <a16:creationId xmlns:a16="http://schemas.microsoft.com/office/drawing/2014/main" id="{00000000-0008-0000-0100-0000CD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74" name="Text Box 206">
          <a:extLst>
            <a:ext uri="{FF2B5EF4-FFF2-40B4-BE49-F238E27FC236}">
              <a16:creationId xmlns:a16="http://schemas.microsoft.com/office/drawing/2014/main" id="{00000000-0008-0000-0100-0000CE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75" name="Text Box 207">
          <a:extLst>
            <a:ext uri="{FF2B5EF4-FFF2-40B4-BE49-F238E27FC236}">
              <a16:creationId xmlns:a16="http://schemas.microsoft.com/office/drawing/2014/main" id="{00000000-0008-0000-0100-0000CF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76" name="Text Box 208">
          <a:extLst>
            <a:ext uri="{FF2B5EF4-FFF2-40B4-BE49-F238E27FC236}">
              <a16:creationId xmlns:a16="http://schemas.microsoft.com/office/drawing/2014/main" id="{00000000-0008-0000-0100-0000D0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77" name="Text Box 209">
          <a:extLst>
            <a:ext uri="{FF2B5EF4-FFF2-40B4-BE49-F238E27FC236}">
              <a16:creationId xmlns:a16="http://schemas.microsoft.com/office/drawing/2014/main" id="{00000000-0008-0000-0100-0000D1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78" name="Text Box 210">
          <a:extLst>
            <a:ext uri="{FF2B5EF4-FFF2-40B4-BE49-F238E27FC236}">
              <a16:creationId xmlns:a16="http://schemas.microsoft.com/office/drawing/2014/main" id="{00000000-0008-0000-0100-0000D2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79" name="Text Box 211">
          <a:extLst>
            <a:ext uri="{FF2B5EF4-FFF2-40B4-BE49-F238E27FC236}">
              <a16:creationId xmlns:a16="http://schemas.microsoft.com/office/drawing/2014/main" id="{00000000-0008-0000-0100-0000D3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80" name="Text Box 212">
          <a:extLst>
            <a:ext uri="{FF2B5EF4-FFF2-40B4-BE49-F238E27FC236}">
              <a16:creationId xmlns:a16="http://schemas.microsoft.com/office/drawing/2014/main" id="{00000000-0008-0000-0100-0000D4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81" name="Text Box 213">
          <a:extLst>
            <a:ext uri="{FF2B5EF4-FFF2-40B4-BE49-F238E27FC236}">
              <a16:creationId xmlns:a16="http://schemas.microsoft.com/office/drawing/2014/main" id="{00000000-0008-0000-0100-0000D5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82" name="Text Box 214">
          <a:extLst>
            <a:ext uri="{FF2B5EF4-FFF2-40B4-BE49-F238E27FC236}">
              <a16:creationId xmlns:a16="http://schemas.microsoft.com/office/drawing/2014/main" id="{00000000-0008-0000-0100-0000D6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83" name="Text Box 215">
          <a:extLst>
            <a:ext uri="{FF2B5EF4-FFF2-40B4-BE49-F238E27FC236}">
              <a16:creationId xmlns:a16="http://schemas.microsoft.com/office/drawing/2014/main" id="{00000000-0008-0000-0100-0000D7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84" name="Text Box 216">
          <a:extLst>
            <a:ext uri="{FF2B5EF4-FFF2-40B4-BE49-F238E27FC236}">
              <a16:creationId xmlns:a16="http://schemas.microsoft.com/office/drawing/2014/main" id="{00000000-0008-0000-0100-0000D8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85" name="Text Box 217">
          <a:extLst>
            <a:ext uri="{FF2B5EF4-FFF2-40B4-BE49-F238E27FC236}">
              <a16:creationId xmlns:a16="http://schemas.microsoft.com/office/drawing/2014/main" id="{00000000-0008-0000-0100-0000D9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86" name="Text Box 218">
          <a:extLst>
            <a:ext uri="{FF2B5EF4-FFF2-40B4-BE49-F238E27FC236}">
              <a16:creationId xmlns:a16="http://schemas.microsoft.com/office/drawing/2014/main" id="{00000000-0008-0000-0100-0000DA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87" name="Text Box 219">
          <a:extLst>
            <a:ext uri="{FF2B5EF4-FFF2-40B4-BE49-F238E27FC236}">
              <a16:creationId xmlns:a16="http://schemas.microsoft.com/office/drawing/2014/main" id="{00000000-0008-0000-0100-0000DB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88" name="Text Box 220">
          <a:extLst>
            <a:ext uri="{FF2B5EF4-FFF2-40B4-BE49-F238E27FC236}">
              <a16:creationId xmlns:a16="http://schemas.microsoft.com/office/drawing/2014/main" id="{00000000-0008-0000-0100-0000DC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89" name="Text Box 221">
          <a:extLst>
            <a:ext uri="{FF2B5EF4-FFF2-40B4-BE49-F238E27FC236}">
              <a16:creationId xmlns:a16="http://schemas.microsoft.com/office/drawing/2014/main" id="{00000000-0008-0000-0100-0000DD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90" name="Text Box 222">
          <a:extLst>
            <a:ext uri="{FF2B5EF4-FFF2-40B4-BE49-F238E27FC236}">
              <a16:creationId xmlns:a16="http://schemas.microsoft.com/office/drawing/2014/main" id="{00000000-0008-0000-0100-0000DE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91" name="Text Box 223">
          <a:extLst>
            <a:ext uri="{FF2B5EF4-FFF2-40B4-BE49-F238E27FC236}">
              <a16:creationId xmlns:a16="http://schemas.microsoft.com/office/drawing/2014/main" id="{00000000-0008-0000-0100-0000DF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92" name="Text Box 224">
          <a:extLst>
            <a:ext uri="{FF2B5EF4-FFF2-40B4-BE49-F238E27FC236}">
              <a16:creationId xmlns:a16="http://schemas.microsoft.com/office/drawing/2014/main" id="{00000000-0008-0000-0100-0000E0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93" name="Text Box 225">
          <a:extLst>
            <a:ext uri="{FF2B5EF4-FFF2-40B4-BE49-F238E27FC236}">
              <a16:creationId xmlns:a16="http://schemas.microsoft.com/office/drawing/2014/main" id="{00000000-0008-0000-0100-0000E1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94" name="Text Box 226">
          <a:extLst>
            <a:ext uri="{FF2B5EF4-FFF2-40B4-BE49-F238E27FC236}">
              <a16:creationId xmlns:a16="http://schemas.microsoft.com/office/drawing/2014/main" id="{00000000-0008-0000-0100-0000E2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395" name="Text Box 227">
          <a:extLst>
            <a:ext uri="{FF2B5EF4-FFF2-40B4-BE49-F238E27FC236}">
              <a16:creationId xmlns:a16="http://schemas.microsoft.com/office/drawing/2014/main" id="{00000000-0008-0000-0100-0000E3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396" name="Text Box 228">
          <a:extLst>
            <a:ext uri="{FF2B5EF4-FFF2-40B4-BE49-F238E27FC236}">
              <a16:creationId xmlns:a16="http://schemas.microsoft.com/office/drawing/2014/main" id="{00000000-0008-0000-0100-0000E4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397" name="Text Box 229">
          <a:extLst>
            <a:ext uri="{FF2B5EF4-FFF2-40B4-BE49-F238E27FC236}">
              <a16:creationId xmlns:a16="http://schemas.microsoft.com/office/drawing/2014/main" id="{00000000-0008-0000-0100-0000E5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398" name="Text Box 230">
          <a:extLst>
            <a:ext uri="{FF2B5EF4-FFF2-40B4-BE49-F238E27FC236}">
              <a16:creationId xmlns:a16="http://schemas.microsoft.com/office/drawing/2014/main" id="{00000000-0008-0000-0100-0000E6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399" name="Text Box 231">
          <a:extLst>
            <a:ext uri="{FF2B5EF4-FFF2-40B4-BE49-F238E27FC236}">
              <a16:creationId xmlns:a16="http://schemas.microsoft.com/office/drawing/2014/main" id="{00000000-0008-0000-0100-0000E7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400" name="Text Box 232">
          <a:extLst>
            <a:ext uri="{FF2B5EF4-FFF2-40B4-BE49-F238E27FC236}">
              <a16:creationId xmlns:a16="http://schemas.microsoft.com/office/drawing/2014/main" id="{00000000-0008-0000-0100-0000E8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401" name="Text Box 233">
          <a:extLst>
            <a:ext uri="{FF2B5EF4-FFF2-40B4-BE49-F238E27FC236}">
              <a16:creationId xmlns:a16="http://schemas.microsoft.com/office/drawing/2014/main" id="{00000000-0008-0000-0100-0000E9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402" name="Text Box 234">
          <a:extLst>
            <a:ext uri="{FF2B5EF4-FFF2-40B4-BE49-F238E27FC236}">
              <a16:creationId xmlns:a16="http://schemas.microsoft.com/office/drawing/2014/main" id="{00000000-0008-0000-0100-0000EA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403" name="Text Box 235">
          <a:extLst>
            <a:ext uri="{FF2B5EF4-FFF2-40B4-BE49-F238E27FC236}">
              <a16:creationId xmlns:a16="http://schemas.microsoft.com/office/drawing/2014/main" id="{00000000-0008-0000-0100-0000EB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404" name="Text Box 236">
          <a:extLst>
            <a:ext uri="{FF2B5EF4-FFF2-40B4-BE49-F238E27FC236}">
              <a16:creationId xmlns:a16="http://schemas.microsoft.com/office/drawing/2014/main" id="{00000000-0008-0000-0100-0000EC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405" name="Text Box 237">
          <a:extLst>
            <a:ext uri="{FF2B5EF4-FFF2-40B4-BE49-F238E27FC236}">
              <a16:creationId xmlns:a16="http://schemas.microsoft.com/office/drawing/2014/main" id="{00000000-0008-0000-0100-0000ED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406" name="Text Box 238">
          <a:extLst>
            <a:ext uri="{FF2B5EF4-FFF2-40B4-BE49-F238E27FC236}">
              <a16:creationId xmlns:a16="http://schemas.microsoft.com/office/drawing/2014/main" id="{00000000-0008-0000-0100-0000EE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407" name="Text Box 239">
          <a:extLst>
            <a:ext uri="{FF2B5EF4-FFF2-40B4-BE49-F238E27FC236}">
              <a16:creationId xmlns:a16="http://schemas.microsoft.com/office/drawing/2014/main" id="{00000000-0008-0000-0100-0000EF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408" name="Text Box 240">
          <a:extLst>
            <a:ext uri="{FF2B5EF4-FFF2-40B4-BE49-F238E27FC236}">
              <a16:creationId xmlns:a16="http://schemas.microsoft.com/office/drawing/2014/main" id="{00000000-0008-0000-0100-0000F0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409" name="Text Box 241">
          <a:extLst>
            <a:ext uri="{FF2B5EF4-FFF2-40B4-BE49-F238E27FC236}">
              <a16:creationId xmlns:a16="http://schemas.microsoft.com/office/drawing/2014/main" id="{00000000-0008-0000-0100-0000F1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410" name="Text Box 242">
          <a:extLst>
            <a:ext uri="{FF2B5EF4-FFF2-40B4-BE49-F238E27FC236}">
              <a16:creationId xmlns:a16="http://schemas.microsoft.com/office/drawing/2014/main" id="{00000000-0008-0000-0100-0000F2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411" name="Text Box 243">
          <a:extLst>
            <a:ext uri="{FF2B5EF4-FFF2-40B4-BE49-F238E27FC236}">
              <a16:creationId xmlns:a16="http://schemas.microsoft.com/office/drawing/2014/main" id="{00000000-0008-0000-0100-0000F3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412" name="Text Box 244">
          <a:extLst>
            <a:ext uri="{FF2B5EF4-FFF2-40B4-BE49-F238E27FC236}">
              <a16:creationId xmlns:a16="http://schemas.microsoft.com/office/drawing/2014/main" id="{00000000-0008-0000-0100-0000F4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413" name="Text Box 245">
          <a:extLst>
            <a:ext uri="{FF2B5EF4-FFF2-40B4-BE49-F238E27FC236}">
              <a16:creationId xmlns:a16="http://schemas.microsoft.com/office/drawing/2014/main" id="{00000000-0008-0000-0100-0000F5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414" name="Text Box 246">
          <a:extLst>
            <a:ext uri="{FF2B5EF4-FFF2-40B4-BE49-F238E27FC236}">
              <a16:creationId xmlns:a16="http://schemas.microsoft.com/office/drawing/2014/main" id="{00000000-0008-0000-0100-0000F6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415" name="Text Box 247">
          <a:extLst>
            <a:ext uri="{FF2B5EF4-FFF2-40B4-BE49-F238E27FC236}">
              <a16:creationId xmlns:a16="http://schemas.microsoft.com/office/drawing/2014/main" id="{00000000-0008-0000-0100-0000F7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416" name="Text Box 248">
          <a:extLst>
            <a:ext uri="{FF2B5EF4-FFF2-40B4-BE49-F238E27FC236}">
              <a16:creationId xmlns:a16="http://schemas.microsoft.com/office/drawing/2014/main" id="{00000000-0008-0000-0100-0000F8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417" name="Text Box 249">
          <a:extLst>
            <a:ext uri="{FF2B5EF4-FFF2-40B4-BE49-F238E27FC236}">
              <a16:creationId xmlns:a16="http://schemas.microsoft.com/office/drawing/2014/main" id="{00000000-0008-0000-0100-0000F9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418" name="Text Box 250">
          <a:extLst>
            <a:ext uri="{FF2B5EF4-FFF2-40B4-BE49-F238E27FC236}">
              <a16:creationId xmlns:a16="http://schemas.microsoft.com/office/drawing/2014/main" id="{00000000-0008-0000-0100-0000FA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419" name="Text Box 251">
          <a:extLst>
            <a:ext uri="{FF2B5EF4-FFF2-40B4-BE49-F238E27FC236}">
              <a16:creationId xmlns:a16="http://schemas.microsoft.com/office/drawing/2014/main" id="{00000000-0008-0000-0100-0000FB1C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420" name="Text Box 252">
          <a:extLst>
            <a:ext uri="{FF2B5EF4-FFF2-40B4-BE49-F238E27FC236}">
              <a16:creationId xmlns:a16="http://schemas.microsoft.com/office/drawing/2014/main" id="{00000000-0008-0000-0100-0000FC1C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421" name="Text Box 253">
          <a:extLst>
            <a:ext uri="{FF2B5EF4-FFF2-40B4-BE49-F238E27FC236}">
              <a16:creationId xmlns:a16="http://schemas.microsoft.com/office/drawing/2014/main" id="{00000000-0008-0000-0100-0000FD1C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422" name="Text Box 254">
          <a:extLst>
            <a:ext uri="{FF2B5EF4-FFF2-40B4-BE49-F238E27FC236}">
              <a16:creationId xmlns:a16="http://schemas.microsoft.com/office/drawing/2014/main" id="{00000000-0008-0000-0100-0000FE1C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423" name="Text Box 255">
          <a:extLst>
            <a:ext uri="{FF2B5EF4-FFF2-40B4-BE49-F238E27FC236}">
              <a16:creationId xmlns:a16="http://schemas.microsoft.com/office/drawing/2014/main" id="{00000000-0008-0000-0100-0000FF1C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424" name="Text Box 256">
          <a:extLst>
            <a:ext uri="{FF2B5EF4-FFF2-40B4-BE49-F238E27FC236}">
              <a16:creationId xmlns:a16="http://schemas.microsoft.com/office/drawing/2014/main" id="{00000000-0008-0000-0100-0000001D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425" name="Text Box 257">
          <a:extLst>
            <a:ext uri="{FF2B5EF4-FFF2-40B4-BE49-F238E27FC236}">
              <a16:creationId xmlns:a16="http://schemas.microsoft.com/office/drawing/2014/main" id="{00000000-0008-0000-0100-0000011D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426" name="Text Box 258">
          <a:extLst>
            <a:ext uri="{FF2B5EF4-FFF2-40B4-BE49-F238E27FC236}">
              <a16:creationId xmlns:a16="http://schemas.microsoft.com/office/drawing/2014/main" id="{00000000-0008-0000-0100-0000021D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427" name="Text Box 259">
          <a:extLst>
            <a:ext uri="{FF2B5EF4-FFF2-40B4-BE49-F238E27FC236}">
              <a16:creationId xmlns:a16="http://schemas.microsoft.com/office/drawing/2014/main" id="{00000000-0008-0000-0100-0000031D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428" name="Text Box 260">
          <a:extLst>
            <a:ext uri="{FF2B5EF4-FFF2-40B4-BE49-F238E27FC236}">
              <a16:creationId xmlns:a16="http://schemas.microsoft.com/office/drawing/2014/main" id="{00000000-0008-0000-0100-0000041D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429" name="Text Box 261">
          <a:extLst>
            <a:ext uri="{FF2B5EF4-FFF2-40B4-BE49-F238E27FC236}">
              <a16:creationId xmlns:a16="http://schemas.microsoft.com/office/drawing/2014/main" id="{00000000-0008-0000-0100-0000051D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430" name="Text Box 262">
          <a:extLst>
            <a:ext uri="{FF2B5EF4-FFF2-40B4-BE49-F238E27FC236}">
              <a16:creationId xmlns:a16="http://schemas.microsoft.com/office/drawing/2014/main" id="{00000000-0008-0000-0100-0000061D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431" name="Text Box 263">
          <a:extLst>
            <a:ext uri="{FF2B5EF4-FFF2-40B4-BE49-F238E27FC236}">
              <a16:creationId xmlns:a16="http://schemas.microsoft.com/office/drawing/2014/main" id="{00000000-0008-0000-0100-0000071D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432" name="Text Box 264">
          <a:extLst>
            <a:ext uri="{FF2B5EF4-FFF2-40B4-BE49-F238E27FC236}">
              <a16:creationId xmlns:a16="http://schemas.microsoft.com/office/drawing/2014/main" id="{00000000-0008-0000-0100-0000081D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433" name="Text Box 265">
          <a:extLst>
            <a:ext uri="{FF2B5EF4-FFF2-40B4-BE49-F238E27FC236}">
              <a16:creationId xmlns:a16="http://schemas.microsoft.com/office/drawing/2014/main" id="{00000000-0008-0000-0100-0000091D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434" name="Text Box 266">
          <a:extLst>
            <a:ext uri="{FF2B5EF4-FFF2-40B4-BE49-F238E27FC236}">
              <a16:creationId xmlns:a16="http://schemas.microsoft.com/office/drawing/2014/main" id="{00000000-0008-0000-0100-00000A1D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435" name="Text Box 267">
          <a:extLst>
            <a:ext uri="{FF2B5EF4-FFF2-40B4-BE49-F238E27FC236}">
              <a16:creationId xmlns:a16="http://schemas.microsoft.com/office/drawing/2014/main" id="{00000000-0008-0000-0100-00000B1D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436" name="Text Box 268">
          <a:extLst>
            <a:ext uri="{FF2B5EF4-FFF2-40B4-BE49-F238E27FC236}">
              <a16:creationId xmlns:a16="http://schemas.microsoft.com/office/drawing/2014/main" id="{00000000-0008-0000-0100-00000C1D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437" name="Text Box 269">
          <a:extLst>
            <a:ext uri="{FF2B5EF4-FFF2-40B4-BE49-F238E27FC236}">
              <a16:creationId xmlns:a16="http://schemas.microsoft.com/office/drawing/2014/main" id="{00000000-0008-0000-0100-00000D1D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438" name="Text Box 270">
          <a:extLst>
            <a:ext uri="{FF2B5EF4-FFF2-40B4-BE49-F238E27FC236}">
              <a16:creationId xmlns:a16="http://schemas.microsoft.com/office/drawing/2014/main" id="{00000000-0008-0000-0100-00000E1D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7439" name="Text Box 271">
          <a:extLst>
            <a:ext uri="{FF2B5EF4-FFF2-40B4-BE49-F238E27FC236}">
              <a16:creationId xmlns:a16="http://schemas.microsoft.com/office/drawing/2014/main" id="{00000000-0008-0000-0100-00000F1D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7440" name="Text Box 272">
          <a:extLst>
            <a:ext uri="{FF2B5EF4-FFF2-40B4-BE49-F238E27FC236}">
              <a16:creationId xmlns:a16="http://schemas.microsoft.com/office/drawing/2014/main" id="{00000000-0008-0000-0100-0000101D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7441" name="Text Box 273">
          <a:extLst>
            <a:ext uri="{FF2B5EF4-FFF2-40B4-BE49-F238E27FC236}">
              <a16:creationId xmlns:a16="http://schemas.microsoft.com/office/drawing/2014/main" id="{00000000-0008-0000-0100-0000111D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7442" name="Text Box 274">
          <a:extLst>
            <a:ext uri="{FF2B5EF4-FFF2-40B4-BE49-F238E27FC236}">
              <a16:creationId xmlns:a16="http://schemas.microsoft.com/office/drawing/2014/main" id="{00000000-0008-0000-0100-0000121D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7443" name="Text Box 275">
          <a:extLst>
            <a:ext uri="{FF2B5EF4-FFF2-40B4-BE49-F238E27FC236}">
              <a16:creationId xmlns:a16="http://schemas.microsoft.com/office/drawing/2014/main" id="{00000000-0008-0000-0100-0000131D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xdr:row>
      <xdr:rowOff>201930</xdr:rowOff>
    </xdr:from>
    <xdr:to>
      <xdr:col>18</xdr:col>
      <xdr:colOff>106</xdr:colOff>
      <xdr:row>6</xdr:row>
      <xdr:rowOff>343124</xdr:rowOff>
    </xdr:to>
    <xdr:sp macro="" textlink="">
      <xdr:nvSpPr>
        <xdr:cNvPr id="7444" name="Text Box 276">
          <a:extLst>
            <a:ext uri="{FF2B5EF4-FFF2-40B4-BE49-F238E27FC236}">
              <a16:creationId xmlns:a16="http://schemas.microsoft.com/office/drawing/2014/main" id="{00000000-0008-0000-0100-0000141D0000}"/>
            </a:ext>
          </a:extLst>
        </xdr:cNvPr>
        <xdr:cNvSpPr txBox="1">
          <a:spLocks noChangeArrowheads="1"/>
        </xdr:cNvSpPr>
      </xdr:nvSpPr>
      <xdr:spPr bwMode="auto">
        <a:xfrm>
          <a:off x="9077325" y="1438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28</xdr:row>
      <xdr:rowOff>201930</xdr:rowOff>
    </xdr:from>
    <xdr:to>
      <xdr:col>18</xdr:col>
      <xdr:colOff>106</xdr:colOff>
      <xdr:row>28</xdr:row>
      <xdr:rowOff>343124</xdr:rowOff>
    </xdr:to>
    <xdr:sp macro="" textlink="">
      <xdr:nvSpPr>
        <xdr:cNvPr id="7445" name="Text Box 277">
          <a:extLst>
            <a:ext uri="{FF2B5EF4-FFF2-40B4-BE49-F238E27FC236}">
              <a16:creationId xmlns:a16="http://schemas.microsoft.com/office/drawing/2014/main" id="{00000000-0008-0000-0100-0000151D0000}"/>
            </a:ext>
          </a:extLst>
        </xdr:cNvPr>
        <xdr:cNvSpPr txBox="1">
          <a:spLocks noChangeArrowheads="1"/>
        </xdr:cNvSpPr>
      </xdr:nvSpPr>
      <xdr:spPr bwMode="auto">
        <a:xfrm>
          <a:off x="9077325" y="7696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50</xdr:row>
      <xdr:rowOff>200025</xdr:rowOff>
    </xdr:from>
    <xdr:to>
      <xdr:col>7</xdr:col>
      <xdr:colOff>419</xdr:colOff>
      <xdr:row>50</xdr:row>
      <xdr:rowOff>333375</xdr:rowOff>
    </xdr:to>
    <xdr:sp macro="" textlink="">
      <xdr:nvSpPr>
        <xdr:cNvPr id="7446" name="Text Box 278">
          <a:extLst>
            <a:ext uri="{FF2B5EF4-FFF2-40B4-BE49-F238E27FC236}">
              <a16:creationId xmlns:a16="http://schemas.microsoft.com/office/drawing/2014/main" id="{00000000-0008-0000-0100-0000161D0000}"/>
            </a:ext>
          </a:extLst>
        </xdr:cNvPr>
        <xdr:cNvSpPr txBox="1">
          <a:spLocks noChangeArrowheads="1"/>
        </xdr:cNvSpPr>
      </xdr:nvSpPr>
      <xdr:spPr bwMode="auto">
        <a:xfrm>
          <a:off x="5648325" y="13944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50</xdr:row>
      <xdr:rowOff>201930</xdr:rowOff>
    </xdr:from>
    <xdr:to>
      <xdr:col>11</xdr:col>
      <xdr:colOff>265098</xdr:colOff>
      <xdr:row>50</xdr:row>
      <xdr:rowOff>345538</xdr:rowOff>
    </xdr:to>
    <xdr:sp macro="" textlink="">
      <xdr:nvSpPr>
        <xdr:cNvPr id="7447" name="Text Box 279">
          <a:extLst>
            <a:ext uri="{FF2B5EF4-FFF2-40B4-BE49-F238E27FC236}">
              <a16:creationId xmlns:a16="http://schemas.microsoft.com/office/drawing/2014/main" id="{00000000-0008-0000-0100-0000171D0000}"/>
            </a:ext>
          </a:extLst>
        </xdr:cNvPr>
        <xdr:cNvSpPr txBox="1">
          <a:spLocks noChangeArrowheads="1"/>
        </xdr:cNvSpPr>
      </xdr:nvSpPr>
      <xdr:spPr bwMode="auto">
        <a:xfrm>
          <a:off x="7277100" y="13954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50</xdr:row>
      <xdr:rowOff>200025</xdr:rowOff>
    </xdr:from>
    <xdr:to>
      <xdr:col>16</xdr:col>
      <xdr:colOff>282340</xdr:colOff>
      <xdr:row>50</xdr:row>
      <xdr:rowOff>335655</xdr:rowOff>
    </xdr:to>
    <xdr:sp macro="" textlink="">
      <xdr:nvSpPr>
        <xdr:cNvPr id="7448" name="Text Box 280">
          <a:extLst>
            <a:ext uri="{FF2B5EF4-FFF2-40B4-BE49-F238E27FC236}">
              <a16:creationId xmlns:a16="http://schemas.microsoft.com/office/drawing/2014/main" id="{00000000-0008-0000-0100-0000181D0000}"/>
            </a:ext>
          </a:extLst>
        </xdr:cNvPr>
        <xdr:cNvSpPr txBox="1">
          <a:spLocks noChangeArrowheads="1"/>
        </xdr:cNvSpPr>
      </xdr:nvSpPr>
      <xdr:spPr bwMode="auto">
        <a:xfrm>
          <a:off x="8763000" y="13944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50</xdr:row>
      <xdr:rowOff>200025</xdr:rowOff>
    </xdr:from>
    <xdr:to>
      <xdr:col>22</xdr:col>
      <xdr:colOff>283337</xdr:colOff>
      <xdr:row>50</xdr:row>
      <xdr:rowOff>335655</xdr:rowOff>
    </xdr:to>
    <xdr:sp macro="" textlink="">
      <xdr:nvSpPr>
        <xdr:cNvPr id="7449" name="Text Box 281">
          <a:extLst>
            <a:ext uri="{FF2B5EF4-FFF2-40B4-BE49-F238E27FC236}">
              <a16:creationId xmlns:a16="http://schemas.microsoft.com/office/drawing/2014/main" id="{00000000-0008-0000-0100-0000191D0000}"/>
            </a:ext>
          </a:extLst>
        </xdr:cNvPr>
        <xdr:cNvSpPr txBox="1">
          <a:spLocks noChangeArrowheads="1"/>
        </xdr:cNvSpPr>
      </xdr:nvSpPr>
      <xdr:spPr bwMode="auto">
        <a:xfrm>
          <a:off x="10544175" y="13944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50</xdr:row>
      <xdr:rowOff>219075</xdr:rowOff>
    </xdr:from>
    <xdr:to>
      <xdr:col>7</xdr:col>
      <xdr:colOff>334137</xdr:colOff>
      <xdr:row>50</xdr:row>
      <xdr:rowOff>352425</xdr:rowOff>
    </xdr:to>
    <xdr:sp macro="" textlink="">
      <xdr:nvSpPr>
        <xdr:cNvPr id="7450" name="Text Box 282">
          <a:extLst>
            <a:ext uri="{FF2B5EF4-FFF2-40B4-BE49-F238E27FC236}">
              <a16:creationId xmlns:a16="http://schemas.microsoft.com/office/drawing/2014/main" id="{00000000-0008-0000-0100-00001A1D0000}"/>
            </a:ext>
          </a:extLst>
        </xdr:cNvPr>
        <xdr:cNvSpPr txBox="1">
          <a:spLocks noChangeArrowheads="1"/>
        </xdr:cNvSpPr>
      </xdr:nvSpPr>
      <xdr:spPr bwMode="auto">
        <a:xfrm>
          <a:off x="5981700" y="13963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50</xdr:row>
      <xdr:rowOff>201930</xdr:rowOff>
    </xdr:from>
    <xdr:to>
      <xdr:col>18</xdr:col>
      <xdr:colOff>106</xdr:colOff>
      <xdr:row>50</xdr:row>
      <xdr:rowOff>343124</xdr:rowOff>
    </xdr:to>
    <xdr:sp macro="" textlink="">
      <xdr:nvSpPr>
        <xdr:cNvPr id="7451" name="Text Box 283">
          <a:extLst>
            <a:ext uri="{FF2B5EF4-FFF2-40B4-BE49-F238E27FC236}">
              <a16:creationId xmlns:a16="http://schemas.microsoft.com/office/drawing/2014/main" id="{00000000-0008-0000-0100-00001B1D0000}"/>
            </a:ext>
          </a:extLst>
        </xdr:cNvPr>
        <xdr:cNvSpPr txBox="1">
          <a:spLocks noChangeArrowheads="1"/>
        </xdr:cNvSpPr>
      </xdr:nvSpPr>
      <xdr:spPr bwMode="auto">
        <a:xfrm>
          <a:off x="9077325" y="13954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72</xdr:row>
      <xdr:rowOff>200025</xdr:rowOff>
    </xdr:from>
    <xdr:to>
      <xdr:col>7</xdr:col>
      <xdr:colOff>419</xdr:colOff>
      <xdr:row>72</xdr:row>
      <xdr:rowOff>333375</xdr:rowOff>
    </xdr:to>
    <xdr:sp macro="" textlink="">
      <xdr:nvSpPr>
        <xdr:cNvPr id="7452" name="Text Box 284">
          <a:extLst>
            <a:ext uri="{FF2B5EF4-FFF2-40B4-BE49-F238E27FC236}">
              <a16:creationId xmlns:a16="http://schemas.microsoft.com/office/drawing/2014/main" id="{00000000-0008-0000-0100-00001C1D0000}"/>
            </a:ext>
          </a:extLst>
        </xdr:cNvPr>
        <xdr:cNvSpPr txBox="1">
          <a:spLocks noChangeArrowheads="1"/>
        </xdr:cNvSpPr>
      </xdr:nvSpPr>
      <xdr:spPr bwMode="auto">
        <a:xfrm>
          <a:off x="5648325" y="20202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72</xdr:row>
      <xdr:rowOff>201930</xdr:rowOff>
    </xdr:from>
    <xdr:to>
      <xdr:col>11</xdr:col>
      <xdr:colOff>265098</xdr:colOff>
      <xdr:row>72</xdr:row>
      <xdr:rowOff>345538</xdr:rowOff>
    </xdr:to>
    <xdr:sp macro="" textlink="">
      <xdr:nvSpPr>
        <xdr:cNvPr id="7453" name="Text Box 285">
          <a:extLst>
            <a:ext uri="{FF2B5EF4-FFF2-40B4-BE49-F238E27FC236}">
              <a16:creationId xmlns:a16="http://schemas.microsoft.com/office/drawing/2014/main" id="{00000000-0008-0000-0100-00001D1D0000}"/>
            </a:ext>
          </a:extLst>
        </xdr:cNvPr>
        <xdr:cNvSpPr txBox="1">
          <a:spLocks noChangeArrowheads="1"/>
        </xdr:cNvSpPr>
      </xdr:nvSpPr>
      <xdr:spPr bwMode="auto">
        <a:xfrm>
          <a:off x="7277100" y="20212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72</xdr:row>
      <xdr:rowOff>200025</xdr:rowOff>
    </xdr:from>
    <xdr:to>
      <xdr:col>16</xdr:col>
      <xdr:colOff>282340</xdr:colOff>
      <xdr:row>72</xdr:row>
      <xdr:rowOff>335655</xdr:rowOff>
    </xdr:to>
    <xdr:sp macro="" textlink="">
      <xdr:nvSpPr>
        <xdr:cNvPr id="7454" name="Text Box 286">
          <a:extLst>
            <a:ext uri="{FF2B5EF4-FFF2-40B4-BE49-F238E27FC236}">
              <a16:creationId xmlns:a16="http://schemas.microsoft.com/office/drawing/2014/main" id="{00000000-0008-0000-0100-00001E1D0000}"/>
            </a:ext>
          </a:extLst>
        </xdr:cNvPr>
        <xdr:cNvSpPr txBox="1">
          <a:spLocks noChangeArrowheads="1"/>
        </xdr:cNvSpPr>
      </xdr:nvSpPr>
      <xdr:spPr bwMode="auto">
        <a:xfrm>
          <a:off x="8763000" y="20202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72</xdr:row>
      <xdr:rowOff>200025</xdr:rowOff>
    </xdr:from>
    <xdr:to>
      <xdr:col>22</xdr:col>
      <xdr:colOff>283337</xdr:colOff>
      <xdr:row>72</xdr:row>
      <xdr:rowOff>335655</xdr:rowOff>
    </xdr:to>
    <xdr:sp macro="" textlink="">
      <xdr:nvSpPr>
        <xdr:cNvPr id="7455" name="Text Box 287">
          <a:extLst>
            <a:ext uri="{FF2B5EF4-FFF2-40B4-BE49-F238E27FC236}">
              <a16:creationId xmlns:a16="http://schemas.microsoft.com/office/drawing/2014/main" id="{00000000-0008-0000-0100-00001F1D0000}"/>
            </a:ext>
          </a:extLst>
        </xdr:cNvPr>
        <xdr:cNvSpPr txBox="1">
          <a:spLocks noChangeArrowheads="1"/>
        </xdr:cNvSpPr>
      </xdr:nvSpPr>
      <xdr:spPr bwMode="auto">
        <a:xfrm>
          <a:off x="10544175" y="20202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72</xdr:row>
      <xdr:rowOff>219075</xdr:rowOff>
    </xdr:from>
    <xdr:to>
      <xdr:col>7</xdr:col>
      <xdr:colOff>334137</xdr:colOff>
      <xdr:row>72</xdr:row>
      <xdr:rowOff>352425</xdr:rowOff>
    </xdr:to>
    <xdr:sp macro="" textlink="">
      <xdr:nvSpPr>
        <xdr:cNvPr id="7456" name="Text Box 288">
          <a:extLst>
            <a:ext uri="{FF2B5EF4-FFF2-40B4-BE49-F238E27FC236}">
              <a16:creationId xmlns:a16="http://schemas.microsoft.com/office/drawing/2014/main" id="{00000000-0008-0000-0100-0000201D0000}"/>
            </a:ext>
          </a:extLst>
        </xdr:cNvPr>
        <xdr:cNvSpPr txBox="1">
          <a:spLocks noChangeArrowheads="1"/>
        </xdr:cNvSpPr>
      </xdr:nvSpPr>
      <xdr:spPr bwMode="auto">
        <a:xfrm>
          <a:off x="5981700" y="20221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72</xdr:row>
      <xdr:rowOff>201930</xdr:rowOff>
    </xdr:from>
    <xdr:to>
      <xdr:col>18</xdr:col>
      <xdr:colOff>106</xdr:colOff>
      <xdr:row>72</xdr:row>
      <xdr:rowOff>343124</xdr:rowOff>
    </xdr:to>
    <xdr:sp macro="" textlink="">
      <xdr:nvSpPr>
        <xdr:cNvPr id="7457" name="Text Box 289">
          <a:extLst>
            <a:ext uri="{FF2B5EF4-FFF2-40B4-BE49-F238E27FC236}">
              <a16:creationId xmlns:a16="http://schemas.microsoft.com/office/drawing/2014/main" id="{00000000-0008-0000-0100-0000211D0000}"/>
            </a:ext>
          </a:extLst>
        </xdr:cNvPr>
        <xdr:cNvSpPr txBox="1">
          <a:spLocks noChangeArrowheads="1"/>
        </xdr:cNvSpPr>
      </xdr:nvSpPr>
      <xdr:spPr bwMode="auto">
        <a:xfrm>
          <a:off x="9077325" y="20212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94</xdr:row>
      <xdr:rowOff>200025</xdr:rowOff>
    </xdr:from>
    <xdr:to>
      <xdr:col>7</xdr:col>
      <xdr:colOff>419</xdr:colOff>
      <xdr:row>94</xdr:row>
      <xdr:rowOff>333375</xdr:rowOff>
    </xdr:to>
    <xdr:sp macro="" textlink="">
      <xdr:nvSpPr>
        <xdr:cNvPr id="7458" name="Text Box 290">
          <a:extLst>
            <a:ext uri="{FF2B5EF4-FFF2-40B4-BE49-F238E27FC236}">
              <a16:creationId xmlns:a16="http://schemas.microsoft.com/office/drawing/2014/main" id="{00000000-0008-0000-0100-0000221D0000}"/>
            </a:ext>
          </a:extLst>
        </xdr:cNvPr>
        <xdr:cNvSpPr txBox="1">
          <a:spLocks noChangeArrowheads="1"/>
        </xdr:cNvSpPr>
      </xdr:nvSpPr>
      <xdr:spPr bwMode="auto">
        <a:xfrm>
          <a:off x="5648325" y="26460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94</xdr:row>
      <xdr:rowOff>201930</xdr:rowOff>
    </xdr:from>
    <xdr:to>
      <xdr:col>11</xdr:col>
      <xdr:colOff>265098</xdr:colOff>
      <xdr:row>94</xdr:row>
      <xdr:rowOff>345538</xdr:rowOff>
    </xdr:to>
    <xdr:sp macro="" textlink="">
      <xdr:nvSpPr>
        <xdr:cNvPr id="7459" name="Text Box 291">
          <a:extLst>
            <a:ext uri="{FF2B5EF4-FFF2-40B4-BE49-F238E27FC236}">
              <a16:creationId xmlns:a16="http://schemas.microsoft.com/office/drawing/2014/main" id="{00000000-0008-0000-0100-0000231D0000}"/>
            </a:ext>
          </a:extLst>
        </xdr:cNvPr>
        <xdr:cNvSpPr txBox="1">
          <a:spLocks noChangeArrowheads="1"/>
        </xdr:cNvSpPr>
      </xdr:nvSpPr>
      <xdr:spPr bwMode="auto">
        <a:xfrm>
          <a:off x="7277100" y="26469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94</xdr:row>
      <xdr:rowOff>200025</xdr:rowOff>
    </xdr:from>
    <xdr:to>
      <xdr:col>16</xdr:col>
      <xdr:colOff>282340</xdr:colOff>
      <xdr:row>94</xdr:row>
      <xdr:rowOff>335655</xdr:rowOff>
    </xdr:to>
    <xdr:sp macro="" textlink="">
      <xdr:nvSpPr>
        <xdr:cNvPr id="7460" name="Text Box 292">
          <a:extLst>
            <a:ext uri="{FF2B5EF4-FFF2-40B4-BE49-F238E27FC236}">
              <a16:creationId xmlns:a16="http://schemas.microsoft.com/office/drawing/2014/main" id="{00000000-0008-0000-0100-0000241D0000}"/>
            </a:ext>
          </a:extLst>
        </xdr:cNvPr>
        <xdr:cNvSpPr txBox="1">
          <a:spLocks noChangeArrowheads="1"/>
        </xdr:cNvSpPr>
      </xdr:nvSpPr>
      <xdr:spPr bwMode="auto">
        <a:xfrm>
          <a:off x="8763000" y="26460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94</xdr:row>
      <xdr:rowOff>200025</xdr:rowOff>
    </xdr:from>
    <xdr:to>
      <xdr:col>22</xdr:col>
      <xdr:colOff>283337</xdr:colOff>
      <xdr:row>94</xdr:row>
      <xdr:rowOff>335655</xdr:rowOff>
    </xdr:to>
    <xdr:sp macro="" textlink="">
      <xdr:nvSpPr>
        <xdr:cNvPr id="7461" name="Text Box 293">
          <a:extLst>
            <a:ext uri="{FF2B5EF4-FFF2-40B4-BE49-F238E27FC236}">
              <a16:creationId xmlns:a16="http://schemas.microsoft.com/office/drawing/2014/main" id="{00000000-0008-0000-0100-0000251D0000}"/>
            </a:ext>
          </a:extLst>
        </xdr:cNvPr>
        <xdr:cNvSpPr txBox="1">
          <a:spLocks noChangeArrowheads="1"/>
        </xdr:cNvSpPr>
      </xdr:nvSpPr>
      <xdr:spPr bwMode="auto">
        <a:xfrm>
          <a:off x="10544175" y="26460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94</xdr:row>
      <xdr:rowOff>219075</xdr:rowOff>
    </xdr:from>
    <xdr:to>
      <xdr:col>7</xdr:col>
      <xdr:colOff>334137</xdr:colOff>
      <xdr:row>94</xdr:row>
      <xdr:rowOff>352425</xdr:rowOff>
    </xdr:to>
    <xdr:sp macro="" textlink="">
      <xdr:nvSpPr>
        <xdr:cNvPr id="7462" name="Text Box 294">
          <a:extLst>
            <a:ext uri="{FF2B5EF4-FFF2-40B4-BE49-F238E27FC236}">
              <a16:creationId xmlns:a16="http://schemas.microsoft.com/office/drawing/2014/main" id="{00000000-0008-0000-0100-0000261D0000}"/>
            </a:ext>
          </a:extLst>
        </xdr:cNvPr>
        <xdr:cNvSpPr txBox="1">
          <a:spLocks noChangeArrowheads="1"/>
        </xdr:cNvSpPr>
      </xdr:nvSpPr>
      <xdr:spPr bwMode="auto">
        <a:xfrm>
          <a:off x="5981700" y="26479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94</xdr:row>
      <xdr:rowOff>201930</xdr:rowOff>
    </xdr:from>
    <xdr:to>
      <xdr:col>18</xdr:col>
      <xdr:colOff>106</xdr:colOff>
      <xdr:row>94</xdr:row>
      <xdr:rowOff>343124</xdr:rowOff>
    </xdr:to>
    <xdr:sp macro="" textlink="">
      <xdr:nvSpPr>
        <xdr:cNvPr id="7463" name="Text Box 295">
          <a:extLst>
            <a:ext uri="{FF2B5EF4-FFF2-40B4-BE49-F238E27FC236}">
              <a16:creationId xmlns:a16="http://schemas.microsoft.com/office/drawing/2014/main" id="{00000000-0008-0000-0100-0000271D0000}"/>
            </a:ext>
          </a:extLst>
        </xdr:cNvPr>
        <xdr:cNvSpPr txBox="1">
          <a:spLocks noChangeArrowheads="1"/>
        </xdr:cNvSpPr>
      </xdr:nvSpPr>
      <xdr:spPr bwMode="auto">
        <a:xfrm>
          <a:off x="9077325" y="26469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116</xdr:row>
      <xdr:rowOff>200025</xdr:rowOff>
    </xdr:from>
    <xdr:to>
      <xdr:col>7</xdr:col>
      <xdr:colOff>419</xdr:colOff>
      <xdr:row>116</xdr:row>
      <xdr:rowOff>333375</xdr:rowOff>
    </xdr:to>
    <xdr:sp macro="" textlink="">
      <xdr:nvSpPr>
        <xdr:cNvPr id="7464" name="Text Box 296">
          <a:extLst>
            <a:ext uri="{FF2B5EF4-FFF2-40B4-BE49-F238E27FC236}">
              <a16:creationId xmlns:a16="http://schemas.microsoft.com/office/drawing/2014/main" id="{00000000-0008-0000-0100-0000281D0000}"/>
            </a:ext>
          </a:extLst>
        </xdr:cNvPr>
        <xdr:cNvSpPr txBox="1">
          <a:spLocks noChangeArrowheads="1"/>
        </xdr:cNvSpPr>
      </xdr:nvSpPr>
      <xdr:spPr bwMode="auto">
        <a:xfrm>
          <a:off x="5648325" y="32718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116</xdr:row>
      <xdr:rowOff>201930</xdr:rowOff>
    </xdr:from>
    <xdr:to>
      <xdr:col>11</xdr:col>
      <xdr:colOff>265098</xdr:colOff>
      <xdr:row>116</xdr:row>
      <xdr:rowOff>345538</xdr:rowOff>
    </xdr:to>
    <xdr:sp macro="" textlink="">
      <xdr:nvSpPr>
        <xdr:cNvPr id="7465" name="Text Box 297">
          <a:extLst>
            <a:ext uri="{FF2B5EF4-FFF2-40B4-BE49-F238E27FC236}">
              <a16:creationId xmlns:a16="http://schemas.microsoft.com/office/drawing/2014/main" id="{00000000-0008-0000-0100-0000291D0000}"/>
            </a:ext>
          </a:extLst>
        </xdr:cNvPr>
        <xdr:cNvSpPr txBox="1">
          <a:spLocks noChangeArrowheads="1"/>
        </xdr:cNvSpPr>
      </xdr:nvSpPr>
      <xdr:spPr bwMode="auto">
        <a:xfrm>
          <a:off x="7277100" y="32727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116</xdr:row>
      <xdr:rowOff>200025</xdr:rowOff>
    </xdr:from>
    <xdr:to>
      <xdr:col>16</xdr:col>
      <xdr:colOff>282340</xdr:colOff>
      <xdr:row>116</xdr:row>
      <xdr:rowOff>335655</xdr:rowOff>
    </xdr:to>
    <xdr:sp macro="" textlink="">
      <xdr:nvSpPr>
        <xdr:cNvPr id="7466" name="Text Box 298">
          <a:extLst>
            <a:ext uri="{FF2B5EF4-FFF2-40B4-BE49-F238E27FC236}">
              <a16:creationId xmlns:a16="http://schemas.microsoft.com/office/drawing/2014/main" id="{00000000-0008-0000-0100-00002A1D0000}"/>
            </a:ext>
          </a:extLst>
        </xdr:cNvPr>
        <xdr:cNvSpPr txBox="1">
          <a:spLocks noChangeArrowheads="1"/>
        </xdr:cNvSpPr>
      </xdr:nvSpPr>
      <xdr:spPr bwMode="auto">
        <a:xfrm>
          <a:off x="8763000" y="32718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116</xdr:row>
      <xdr:rowOff>200025</xdr:rowOff>
    </xdr:from>
    <xdr:to>
      <xdr:col>22</xdr:col>
      <xdr:colOff>283337</xdr:colOff>
      <xdr:row>116</xdr:row>
      <xdr:rowOff>335655</xdr:rowOff>
    </xdr:to>
    <xdr:sp macro="" textlink="">
      <xdr:nvSpPr>
        <xdr:cNvPr id="7467" name="Text Box 299">
          <a:extLst>
            <a:ext uri="{FF2B5EF4-FFF2-40B4-BE49-F238E27FC236}">
              <a16:creationId xmlns:a16="http://schemas.microsoft.com/office/drawing/2014/main" id="{00000000-0008-0000-0100-00002B1D0000}"/>
            </a:ext>
          </a:extLst>
        </xdr:cNvPr>
        <xdr:cNvSpPr txBox="1">
          <a:spLocks noChangeArrowheads="1"/>
        </xdr:cNvSpPr>
      </xdr:nvSpPr>
      <xdr:spPr bwMode="auto">
        <a:xfrm>
          <a:off x="10544175" y="32718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116</xdr:row>
      <xdr:rowOff>219075</xdr:rowOff>
    </xdr:from>
    <xdr:to>
      <xdr:col>7</xdr:col>
      <xdr:colOff>334137</xdr:colOff>
      <xdr:row>116</xdr:row>
      <xdr:rowOff>352425</xdr:rowOff>
    </xdr:to>
    <xdr:sp macro="" textlink="">
      <xdr:nvSpPr>
        <xdr:cNvPr id="7468" name="Text Box 300">
          <a:extLst>
            <a:ext uri="{FF2B5EF4-FFF2-40B4-BE49-F238E27FC236}">
              <a16:creationId xmlns:a16="http://schemas.microsoft.com/office/drawing/2014/main" id="{00000000-0008-0000-0100-00002C1D0000}"/>
            </a:ext>
          </a:extLst>
        </xdr:cNvPr>
        <xdr:cNvSpPr txBox="1">
          <a:spLocks noChangeArrowheads="1"/>
        </xdr:cNvSpPr>
      </xdr:nvSpPr>
      <xdr:spPr bwMode="auto">
        <a:xfrm>
          <a:off x="5981700" y="32737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116</xdr:row>
      <xdr:rowOff>201930</xdr:rowOff>
    </xdr:from>
    <xdr:to>
      <xdr:col>18</xdr:col>
      <xdr:colOff>106</xdr:colOff>
      <xdr:row>116</xdr:row>
      <xdr:rowOff>343124</xdr:rowOff>
    </xdr:to>
    <xdr:sp macro="" textlink="">
      <xdr:nvSpPr>
        <xdr:cNvPr id="7469" name="Text Box 301">
          <a:extLst>
            <a:ext uri="{FF2B5EF4-FFF2-40B4-BE49-F238E27FC236}">
              <a16:creationId xmlns:a16="http://schemas.microsoft.com/office/drawing/2014/main" id="{00000000-0008-0000-0100-00002D1D0000}"/>
            </a:ext>
          </a:extLst>
        </xdr:cNvPr>
        <xdr:cNvSpPr txBox="1">
          <a:spLocks noChangeArrowheads="1"/>
        </xdr:cNvSpPr>
      </xdr:nvSpPr>
      <xdr:spPr bwMode="auto">
        <a:xfrm>
          <a:off x="9077325" y="32727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138</xdr:row>
      <xdr:rowOff>200025</xdr:rowOff>
    </xdr:from>
    <xdr:to>
      <xdr:col>7</xdr:col>
      <xdr:colOff>419</xdr:colOff>
      <xdr:row>138</xdr:row>
      <xdr:rowOff>333375</xdr:rowOff>
    </xdr:to>
    <xdr:sp macro="" textlink="">
      <xdr:nvSpPr>
        <xdr:cNvPr id="7470" name="Text Box 302">
          <a:extLst>
            <a:ext uri="{FF2B5EF4-FFF2-40B4-BE49-F238E27FC236}">
              <a16:creationId xmlns:a16="http://schemas.microsoft.com/office/drawing/2014/main" id="{00000000-0008-0000-0100-00002E1D0000}"/>
            </a:ext>
          </a:extLst>
        </xdr:cNvPr>
        <xdr:cNvSpPr txBox="1">
          <a:spLocks noChangeArrowheads="1"/>
        </xdr:cNvSpPr>
      </xdr:nvSpPr>
      <xdr:spPr bwMode="auto">
        <a:xfrm>
          <a:off x="5648325" y="38976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138</xdr:row>
      <xdr:rowOff>201930</xdr:rowOff>
    </xdr:from>
    <xdr:to>
      <xdr:col>11</xdr:col>
      <xdr:colOff>265098</xdr:colOff>
      <xdr:row>138</xdr:row>
      <xdr:rowOff>345538</xdr:rowOff>
    </xdr:to>
    <xdr:sp macro="" textlink="">
      <xdr:nvSpPr>
        <xdr:cNvPr id="7471" name="Text Box 303">
          <a:extLst>
            <a:ext uri="{FF2B5EF4-FFF2-40B4-BE49-F238E27FC236}">
              <a16:creationId xmlns:a16="http://schemas.microsoft.com/office/drawing/2014/main" id="{00000000-0008-0000-0100-00002F1D0000}"/>
            </a:ext>
          </a:extLst>
        </xdr:cNvPr>
        <xdr:cNvSpPr txBox="1">
          <a:spLocks noChangeArrowheads="1"/>
        </xdr:cNvSpPr>
      </xdr:nvSpPr>
      <xdr:spPr bwMode="auto">
        <a:xfrm>
          <a:off x="7277100" y="38985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138</xdr:row>
      <xdr:rowOff>200025</xdr:rowOff>
    </xdr:from>
    <xdr:to>
      <xdr:col>16</xdr:col>
      <xdr:colOff>282340</xdr:colOff>
      <xdr:row>138</xdr:row>
      <xdr:rowOff>335655</xdr:rowOff>
    </xdr:to>
    <xdr:sp macro="" textlink="">
      <xdr:nvSpPr>
        <xdr:cNvPr id="7472" name="Text Box 304">
          <a:extLst>
            <a:ext uri="{FF2B5EF4-FFF2-40B4-BE49-F238E27FC236}">
              <a16:creationId xmlns:a16="http://schemas.microsoft.com/office/drawing/2014/main" id="{00000000-0008-0000-0100-0000301D0000}"/>
            </a:ext>
          </a:extLst>
        </xdr:cNvPr>
        <xdr:cNvSpPr txBox="1">
          <a:spLocks noChangeArrowheads="1"/>
        </xdr:cNvSpPr>
      </xdr:nvSpPr>
      <xdr:spPr bwMode="auto">
        <a:xfrm>
          <a:off x="8763000" y="38976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138</xdr:row>
      <xdr:rowOff>200025</xdr:rowOff>
    </xdr:from>
    <xdr:to>
      <xdr:col>22</xdr:col>
      <xdr:colOff>283337</xdr:colOff>
      <xdr:row>138</xdr:row>
      <xdr:rowOff>335655</xdr:rowOff>
    </xdr:to>
    <xdr:sp macro="" textlink="">
      <xdr:nvSpPr>
        <xdr:cNvPr id="7473" name="Text Box 305">
          <a:extLst>
            <a:ext uri="{FF2B5EF4-FFF2-40B4-BE49-F238E27FC236}">
              <a16:creationId xmlns:a16="http://schemas.microsoft.com/office/drawing/2014/main" id="{00000000-0008-0000-0100-0000311D0000}"/>
            </a:ext>
          </a:extLst>
        </xdr:cNvPr>
        <xdr:cNvSpPr txBox="1">
          <a:spLocks noChangeArrowheads="1"/>
        </xdr:cNvSpPr>
      </xdr:nvSpPr>
      <xdr:spPr bwMode="auto">
        <a:xfrm>
          <a:off x="10544175" y="38976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138</xdr:row>
      <xdr:rowOff>219075</xdr:rowOff>
    </xdr:from>
    <xdr:to>
      <xdr:col>7</xdr:col>
      <xdr:colOff>334137</xdr:colOff>
      <xdr:row>138</xdr:row>
      <xdr:rowOff>352425</xdr:rowOff>
    </xdr:to>
    <xdr:sp macro="" textlink="">
      <xdr:nvSpPr>
        <xdr:cNvPr id="7474" name="Text Box 306">
          <a:extLst>
            <a:ext uri="{FF2B5EF4-FFF2-40B4-BE49-F238E27FC236}">
              <a16:creationId xmlns:a16="http://schemas.microsoft.com/office/drawing/2014/main" id="{00000000-0008-0000-0100-0000321D0000}"/>
            </a:ext>
          </a:extLst>
        </xdr:cNvPr>
        <xdr:cNvSpPr txBox="1">
          <a:spLocks noChangeArrowheads="1"/>
        </xdr:cNvSpPr>
      </xdr:nvSpPr>
      <xdr:spPr bwMode="auto">
        <a:xfrm>
          <a:off x="5981700" y="38995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138</xdr:row>
      <xdr:rowOff>201930</xdr:rowOff>
    </xdr:from>
    <xdr:to>
      <xdr:col>18</xdr:col>
      <xdr:colOff>106</xdr:colOff>
      <xdr:row>138</xdr:row>
      <xdr:rowOff>343124</xdr:rowOff>
    </xdr:to>
    <xdr:sp macro="" textlink="">
      <xdr:nvSpPr>
        <xdr:cNvPr id="7475" name="Text Box 307">
          <a:extLst>
            <a:ext uri="{FF2B5EF4-FFF2-40B4-BE49-F238E27FC236}">
              <a16:creationId xmlns:a16="http://schemas.microsoft.com/office/drawing/2014/main" id="{00000000-0008-0000-0100-0000331D0000}"/>
            </a:ext>
          </a:extLst>
        </xdr:cNvPr>
        <xdr:cNvSpPr txBox="1">
          <a:spLocks noChangeArrowheads="1"/>
        </xdr:cNvSpPr>
      </xdr:nvSpPr>
      <xdr:spPr bwMode="auto">
        <a:xfrm>
          <a:off x="9077325" y="38985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160</xdr:row>
      <xdr:rowOff>200025</xdr:rowOff>
    </xdr:from>
    <xdr:to>
      <xdr:col>7</xdr:col>
      <xdr:colOff>419</xdr:colOff>
      <xdr:row>160</xdr:row>
      <xdr:rowOff>333375</xdr:rowOff>
    </xdr:to>
    <xdr:sp macro="" textlink="">
      <xdr:nvSpPr>
        <xdr:cNvPr id="7476" name="Text Box 308">
          <a:extLst>
            <a:ext uri="{FF2B5EF4-FFF2-40B4-BE49-F238E27FC236}">
              <a16:creationId xmlns:a16="http://schemas.microsoft.com/office/drawing/2014/main" id="{00000000-0008-0000-0100-0000341D0000}"/>
            </a:ext>
          </a:extLst>
        </xdr:cNvPr>
        <xdr:cNvSpPr txBox="1">
          <a:spLocks noChangeArrowheads="1"/>
        </xdr:cNvSpPr>
      </xdr:nvSpPr>
      <xdr:spPr bwMode="auto">
        <a:xfrm>
          <a:off x="5648325" y="45234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160</xdr:row>
      <xdr:rowOff>201930</xdr:rowOff>
    </xdr:from>
    <xdr:to>
      <xdr:col>11</xdr:col>
      <xdr:colOff>265098</xdr:colOff>
      <xdr:row>160</xdr:row>
      <xdr:rowOff>345538</xdr:rowOff>
    </xdr:to>
    <xdr:sp macro="" textlink="">
      <xdr:nvSpPr>
        <xdr:cNvPr id="7477" name="Text Box 309">
          <a:extLst>
            <a:ext uri="{FF2B5EF4-FFF2-40B4-BE49-F238E27FC236}">
              <a16:creationId xmlns:a16="http://schemas.microsoft.com/office/drawing/2014/main" id="{00000000-0008-0000-0100-0000351D0000}"/>
            </a:ext>
          </a:extLst>
        </xdr:cNvPr>
        <xdr:cNvSpPr txBox="1">
          <a:spLocks noChangeArrowheads="1"/>
        </xdr:cNvSpPr>
      </xdr:nvSpPr>
      <xdr:spPr bwMode="auto">
        <a:xfrm>
          <a:off x="7277100" y="45243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160</xdr:row>
      <xdr:rowOff>200025</xdr:rowOff>
    </xdr:from>
    <xdr:to>
      <xdr:col>16</xdr:col>
      <xdr:colOff>282340</xdr:colOff>
      <xdr:row>160</xdr:row>
      <xdr:rowOff>335655</xdr:rowOff>
    </xdr:to>
    <xdr:sp macro="" textlink="">
      <xdr:nvSpPr>
        <xdr:cNvPr id="7478" name="Text Box 310">
          <a:extLst>
            <a:ext uri="{FF2B5EF4-FFF2-40B4-BE49-F238E27FC236}">
              <a16:creationId xmlns:a16="http://schemas.microsoft.com/office/drawing/2014/main" id="{00000000-0008-0000-0100-0000361D0000}"/>
            </a:ext>
          </a:extLst>
        </xdr:cNvPr>
        <xdr:cNvSpPr txBox="1">
          <a:spLocks noChangeArrowheads="1"/>
        </xdr:cNvSpPr>
      </xdr:nvSpPr>
      <xdr:spPr bwMode="auto">
        <a:xfrm>
          <a:off x="8763000" y="45234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160</xdr:row>
      <xdr:rowOff>200025</xdr:rowOff>
    </xdr:from>
    <xdr:to>
      <xdr:col>22</xdr:col>
      <xdr:colOff>283337</xdr:colOff>
      <xdr:row>160</xdr:row>
      <xdr:rowOff>335655</xdr:rowOff>
    </xdr:to>
    <xdr:sp macro="" textlink="">
      <xdr:nvSpPr>
        <xdr:cNvPr id="7479" name="Text Box 311">
          <a:extLst>
            <a:ext uri="{FF2B5EF4-FFF2-40B4-BE49-F238E27FC236}">
              <a16:creationId xmlns:a16="http://schemas.microsoft.com/office/drawing/2014/main" id="{00000000-0008-0000-0100-0000371D0000}"/>
            </a:ext>
          </a:extLst>
        </xdr:cNvPr>
        <xdr:cNvSpPr txBox="1">
          <a:spLocks noChangeArrowheads="1"/>
        </xdr:cNvSpPr>
      </xdr:nvSpPr>
      <xdr:spPr bwMode="auto">
        <a:xfrm>
          <a:off x="10544175" y="45234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160</xdr:row>
      <xdr:rowOff>219075</xdr:rowOff>
    </xdr:from>
    <xdr:to>
      <xdr:col>7</xdr:col>
      <xdr:colOff>334137</xdr:colOff>
      <xdr:row>160</xdr:row>
      <xdr:rowOff>352425</xdr:rowOff>
    </xdr:to>
    <xdr:sp macro="" textlink="">
      <xdr:nvSpPr>
        <xdr:cNvPr id="7480" name="Text Box 312">
          <a:extLst>
            <a:ext uri="{FF2B5EF4-FFF2-40B4-BE49-F238E27FC236}">
              <a16:creationId xmlns:a16="http://schemas.microsoft.com/office/drawing/2014/main" id="{00000000-0008-0000-0100-0000381D0000}"/>
            </a:ext>
          </a:extLst>
        </xdr:cNvPr>
        <xdr:cNvSpPr txBox="1">
          <a:spLocks noChangeArrowheads="1"/>
        </xdr:cNvSpPr>
      </xdr:nvSpPr>
      <xdr:spPr bwMode="auto">
        <a:xfrm>
          <a:off x="5981700" y="45253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160</xdr:row>
      <xdr:rowOff>201930</xdr:rowOff>
    </xdr:from>
    <xdr:to>
      <xdr:col>18</xdr:col>
      <xdr:colOff>106</xdr:colOff>
      <xdr:row>160</xdr:row>
      <xdr:rowOff>343124</xdr:rowOff>
    </xdr:to>
    <xdr:sp macro="" textlink="">
      <xdr:nvSpPr>
        <xdr:cNvPr id="7481" name="Text Box 313">
          <a:extLst>
            <a:ext uri="{FF2B5EF4-FFF2-40B4-BE49-F238E27FC236}">
              <a16:creationId xmlns:a16="http://schemas.microsoft.com/office/drawing/2014/main" id="{00000000-0008-0000-0100-0000391D0000}"/>
            </a:ext>
          </a:extLst>
        </xdr:cNvPr>
        <xdr:cNvSpPr txBox="1">
          <a:spLocks noChangeArrowheads="1"/>
        </xdr:cNvSpPr>
      </xdr:nvSpPr>
      <xdr:spPr bwMode="auto">
        <a:xfrm>
          <a:off x="9077325" y="45243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182</xdr:row>
      <xdr:rowOff>200025</xdr:rowOff>
    </xdr:from>
    <xdr:to>
      <xdr:col>7</xdr:col>
      <xdr:colOff>419</xdr:colOff>
      <xdr:row>182</xdr:row>
      <xdr:rowOff>333375</xdr:rowOff>
    </xdr:to>
    <xdr:sp macro="" textlink="">
      <xdr:nvSpPr>
        <xdr:cNvPr id="7482" name="Text Box 314">
          <a:extLst>
            <a:ext uri="{FF2B5EF4-FFF2-40B4-BE49-F238E27FC236}">
              <a16:creationId xmlns:a16="http://schemas.microsoft.com/office/drawing/2014/main" id="{00000000-0008-0000-0100-00003A1D0000}"/>
            </a:ext>
          </a:extLst>
        </xdr:cNvPr>
        <xdr:cNvSpPr txBox="1">
          <a:spLocks noChangeArrowheads="1"/>
        </xdr:cNvSpPr>
      </xdr:nvSpPr>
      <xdr:spPr bwMode="auto">
        <a:xfrm>
          <a:off x="5648325" y="51492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182</xdr:row>
      <xdr:rowOff>201930</xdr:rowOff>
    </xdr:from>
    <xdr:to>
      <xdr:col>11</xdr:col>
      <xdr:colOff>265098</xdr:colOff>
      <xdr:row>182</xdr:row>
      <xdr:rowOff>345538</xdr:rowOff>
    </xdr:to>
    <xdr:sp macro="" textlink="">
      <xdr:nvSpPr>
        <xdr:cNvPr id="7483" name="Text Box 315">
          <a:extLst>
            <a:ext uri="{FF2B5EF4-FFF2-40B4-BE49-F238E27FC236}">
              <a16:creationId xmlns:a16="http://schemas.microsoft.com/office/drawing/2014/main" id="{00000000-0008-0000-0100-00003B1D0000}"/>
            </a:ext>
          </a:extLst>
        </xdr:cNvPr>
        <xdr:cNvSpPr txBox="1">
          <a:spLocks noChangeArrowheads="1"/>
        </xdr:cNvSpPr>
      </xdr:nvSpPr>
      <xdr:spPr bwMode="auto">
        <a:xfrm>
          <a:off x="7277100" y="51501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182</xdr:row>
      <xdr:rowOff>200025</xdr:rowOff>
    </xdr:from>
    <xdr:to>
      <xdr:col>16</xdr:col>
      <xdr:colOff>282340</xdr:colOff>
      <xdr:row>182</xdr:row>
      <xdr:rowOff>335655</xdr:rowOff>
    </xdr:to>
    <xdr:sp macro="" textlink="">
      <xdr:nvSpPr>
        <xdr:cNvPr id="7484" name="Text Box 316">
          <a:extLst>
            <a:ext uri="{FF2B5EF4-FFF2-40B4-BE49-F238E27FC236}">
              <a16:creationId xmlns:a16="http://schemas.microsoft.com/office/drawing/2014/main" id="{00000000-0008-0000-0100-00003C1D0000}"/>
            </a:ext>
          </a:extLst>
        </xdr:cNvPr>
        <xdr:cNvSpPr txBox="1">
          <a:spLocks noChangeArrowheads="1"/>
        </xdr:cNvSpPr>
      </xdr:nvSpPr>
      <xdr:spPr bwMode="auto">
        <a:xfrm>
          <a:off x="8763000" y="51492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182</xdr:row>
      <xdr:rowOff>200025</xdr:rowOff>
    </xdr:from>
    <xdr:to>
      <xdr:col>22</xdr:col>
      <xdr:colOff>283337</xdr:colOff>
      <xdr:row>182</xdr:row>
      <xdr:rowOff>335655</xdr:rowOff>
    </xdr:to>
    <xdr:sp macro="" textlink="">
      <xdr:nvSpPr>
        <xdr:cNvPr id="7485" name="Text Box 317">
          <a:extLst>
            <a:ext uri="{FF2B5EF4-FFF2-40B4-BE49-F238E27FC236}">
              <a16:creationId xmlns:a16="http://schemas.microsoft.com/office/drawing/2014/main" id="{00000000-0008-0000-0100-00003D1D0000}"/>
            </a:ext>
          </a:extLst>
        </xdr:cNvPr>
        <xdr:cNvSpPr txBox="1">
          <a:spLocks noChangeArrowheads="1"/>
        </xdr:cNvSpPr>
      </xdr:nvSpPr>
      <xdr:spPr bwMode="auto">
        <a:xfrm>
          <a:off x="10544175" y="51492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182</xdr:row>
      <xdr:rowOff>219075</xdr:rowOff>
    </xdr:from>
    <xdr:to>
      <xdr:col>7</xdr:col>
      <xdr:colOff>334137</xdr:colOff>
      <xdr:row>182</xdr:row>
      <xdr:rowOff>352425</xdr:rowOff>
    </xdr:to>
    <xdr:sp macro="" textlink="">
      <xdr:nvSpPr>
        <xdr:cNvPr id="7486" name="Text Box 318">
          <a:extLst>
            <a:ext uri="{FF2B5EF4-FFF2-40B4-BE49-F238E27FC236}">
              <a16:creationId xmlns:a16="http://schemas.microsoft.com/office/drawing/2014/main" id="{00000000-0008-0000-0100-00003E1D0000}"/>
            </a:ext>
          </a:extLst>
        </xdr:cNvPr>
        <xdr:cNvSpPr txBox="1">
          <a:spLocks noChangeArrowheads="1"/>
        </xdr:cNvSpPr>
      </xdr:nvSpPr>
      <xdr:spPr bwMode="auto">
        <a:xfrm>
          <a:off x="5981700" y="51511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182</xdr:row>
      <xdr:rowOff>201930</xdr:rowOff>
    </xdr:from>
    <xdr:to>
      <xdr:col>18</xdr:col>
      <xdr:colOff>106</xdr:colOff>
      <xdr:row>182</xdr:row>
      <xdr:rowOff>343124</xdr:rowOff>
    </xdr:to>
    <xdr:sp macro="" textlink="">
      <xdr:nvSpPr>
        <xdr:cNvPr id="7487" name="Text Box 319">
          <a:extLst>
            <a:ext uri="{FF2B5EF4-FFF2-40B4-BE49-F238E27FC236}">
              <a16:creationId xmlns:a16="http://schemas.microsoft.com/office/drawing/2014/main" id="{00000000-0008-0000-0100-00003F1D0000}"/>
            </a:ext>
          </a:extLst>
        </xdr:cNvPr>
        <xdr:cNvSpPr txBox="1">
          <a:spLocks noChangeArrowheads="1"/>
        </xdr:cNvSpPr>
      </xdr:nvSpPr>
      <xdr:spPr bwMode="auto">
        <a:xfrm>
          <a:off x="9077325" y="51501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204</xdr:row>
      <xdr:rowOff>200025</xdr:rowOff>
    </xdr:from>
    <xdr:to>
      <xdr:col>7</xdr:col>
      <xdr:colOff>419</xdr:colOff>
      <xdr:row>204</xdr:row>
      <xdr:rowOff>333375</xdr:rowOff>
    </xdr:to>
    <xdr:sp macro="" textlink="">
      <xdr:nvSpPr>
        <xdr:cNvPr id="7488" name="Text Box 320">
          <a:extLst>
            <a:ext uri="{FF2B5EF4-FFF2-40B4-BE49-F238E27FC236}">
              <a16:creationId xmlns:a16="http://schemas.microsoft.com/office/drawing/2014/main" id="{00000000-0008-0000-0100-0000401D0000}"/>
            </a:ext>
          </a:extLst>
        </xdr:cNvPr>
        <xdr:cNvSpPr txBox="1">
          <a:spLocks noChangeArrowheads="1"/>
        </xdr:cNvSpPr>
      </xdr:nvSpPr>
      <xdr:spPr bwMode="auto">
        <a:xfrm>
          <a:off x="5648325" y="57750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204</xdr:row>
      <xdr:rowOff>201930</xdr:rowOff>
    </xdr:from>
    <xdr:to>
      <xdr:col>11</xdr:col>
      <xdr:colOff>265098</xdr:colOff>
      <xdr:row>204</xdr:row>
      <xdr:rowOff>345538</xdr:rowOff>
    </xdr:to>
    <xdr:sp macro="" textlink="">
      <xdr:nvSpPr>
        <xdr:cNvPr id="7489" name="Text Box 321">
          <a:extLst>
            <a:ext uri="{FF2B5EF4-FFF2-40B4-BE49-F238E27FC236}">
              <a16:creationId xmlns:a16="http://schemas.microsoft.com/office/drawing/2014/main" id="{00000000-0008-0000-0100-0000411D0000}"/>
            </a:ext>
          </a:extLst>
        </xdr:cNvPr>
        <xdr:cNvSpPr txBox="1">
          <a:spLocks noChangeArrowheads="1"/>
        </xdr:cNvSpPr>
      </xdr:nvSpPr>
      <xdr:spPr bwMode="auto">
        <a:xfrm>
          <a:off x="7277100" y="57759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204</xdr:row>
      <xdr:rowOff>200025</xdr:rowOff>
    </xdr:from>
    <xdr:to>
      <xdr:col>16</xdr:col>
      <xdr:colOff>282340</xdr:colOff>
      <xdr:row>204</xdr:row>
      <xdr:rowOff>335655</xdr:rowOff>
    </xdr:to>
    <xdr:sp macro="" textlink="">
      <xdr:nvSpPr>
        <xdr:cNvPr id="7490" name="Text Box 322">
          <a:extLst>
            <a:ext uri="{FF2B5EF4-FFF2-40B4-BE49-F238E27FC236}">
              <a16:creationId xmlns:a16="http://schemas.microsoft.com/office/drawing/2014/main" id="{00000000-0008-0000-0100-0000421D0000}"/>
            </a:ext>
          </a:extLst>
        </xdr:cNvPr>
        <xdr:cNvSpPr txBox="1">
          <a:spLocks noChangeArrowheads="1"/>
        </xdr:cNvSpPr>
      </xdr:nvSpPr>
      <xdr:spPr bwMode="auto">
        <a:xfrm>
          <a:off x="8763000" y="57750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204</xdr:row>
      <xdr:rowOff>200025</xdr:rowOff>
    </xdr:from>
    <xdr:to>
      <xdr:col>22</xdr:col>
      <xdr:colOff>283337</xdr:colOff>
      <xdr:row>204</xdr:row>
      <xdr:rowOff>335655</xdr:rowOff>
    </xdr:to>
    <xdr:sp macro="" textlink="">
      <xdr:nvSpPr>
        <xdr:cNvPr id="7491" name="Text Box 323">
          <a:extLst>
            <a:ext uri="{FF2B5EF4-FFF2-40B4-BE49-F238E27FC236}">
              <a16:creationId xmlns:a16="http://schemas.microsoft.com/office/drawing/2014/main" id="{00000000-0008-0000-0100-0000431D0000}"/>
            </a:ext>
          </a:extLst>
        </xdr:cNvPr>
        <xdr:cNvSpPr txBox="1">
          <a:spLocks noChangeArrowheads="1"/>
        </xdr:cNvSpPr>
      </xdr:nvSpPr>
      <xdr:spPr bwMode="auto">
        <a:xfrm>
          <a:off x="10544175" y="57750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204</xdr:row>
      <xdr:rowOff>219075</xdr:rowOff>
    </xdr:from>
    <xdr:to>
      <xdr:col>7</xdr:col>
      <xdr:colOff>334137</xdr:colOff>
      <xdr:row>204</xdr:row>
      <xdr:rowOff>352425</xdr:rowOff>
    </xdr:to>
    <xdr:sp macro="" textlink="">
      <xdr:nvSpPr>
        <xdr:cNvPr id="7492" name="Text Box 324">
          <a:extLst>
            <a:ext uri="{FF2B5EF4-FFF2-40B4-BE49-F238E27FC236}">
              <a16:creationId xmlns:a16="http://schemas.microsoft.com/office/drawing/2014/main" id="{00000000-0008-0000-0100-0000441D0000}"/>
            </a:ext>
          </a:extLst>
        </xdr:cNvPr>
        <xdr:cNvSpPr txBox="1">
          <a:spLocks noChangeArrowheads="1"/>
        </xdr:cNvSpPr>
      </xdr:nvSpPr>
      <xdr:spPr bwMode="auto">
        <a:xfrm>
          <a:off x="5981700" y="57769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204</xdr:row>
      <xdr:rowOff>201930</xdr:rowOff>
    </xdr:from>
    <xdr:to>
      <xdr:col>18</xdr:col>
      <xdr:colOff>106</xdr:colOff>
      <xdr:row>204</xdr:row>
      <xdr:rowOff>343124</xdr:rowOff>
    </xdr:to>
    <xdr:sp macro="" textlink="">
      <xdr:nvSpPr>
        <xdr:cNvPr id="7493" name="Text Box 325">
          <a:extLst>
            <a:ext uri="{FF2B5EF4-FFF2-40B4-BE49-F238E27FC236}">
              <a16:creationId xmlns:a16="http://schemas.microsoft.com/office/drawing/2014/main" id="{00000000-0008-0000-0100-0000451D0000}"/>
            </a:ext>
          </a:extLst>
        </xdr:cNvPr>
        <xdr:cNvSpPr txBox="1">
          <a:spLocks noChangeArrowheads="1"/>
        </xdr:cNvSpPr>
      </xdr:nvSpPr>
      <xdr:spPr bwMode="auto">
        <a:xfrm>
          <a:off x="9077325" y="57759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226</xdr:row>
      <xdr:rowOff>200025</xdr:rowOff>
    </xdr:from>
    <xdr:to>
      <xdr:col>7</xdr:col>
      <xdr:colOff>419</xdr:colOff>
      <xdr:row>226</xdr:row>
      <xdr:rowOff>333375</xdr:rowOff>
    </xdr:to>
    <xdr:sp macro="" textlink="">
      <xdr:nvSpPr>
        <xdr:cNvPr id="7494" name="Text Box 326">
          <a:extLst>
            <a:ext uri="{FF2B5EF4-FFF2-40B4-BE49-F238E27FC236}">
              <a16:creationId xmlns:a16="http://schemas.microsoft.com/office/drawing/2014/main" id="{00000000-0008-0000-0100-0000461D0000}"/>
            </a:ext>
          </a:extLst>
        </xdr:cNvPr>
        <xdr:cNvSpPr txBox="1">
          <a:spLocks noChangeArrowheads="1"/>
        </xdr:cNvSpPr>
      </xdr:nvSpPr>
      <xdr:spPr bwMode="auto">
        <a:xfrm>
          <a:off x="5648325" y="64008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226</xdr:row>
      <xdr:rowOff>201930</xdr:rowOff>
    </xdr:from>
    <xdr:to>
      <xdr:col>11</xdr:col>
      <xdr:colOff>265098</xdr:colOff>
      <xdr:row>226</xdr:row>
      <xdr:rowOff>345538</xdr:rowOff>
    </xdr:to>
    <xdr:sp macro="" textlink="">
      <xdr:nvSpPr>
        <xdr:cNvPr id="7495" name="Text Box 327">
          <a:extLst>
            <a:ext uri="{FF2B5EF4-FFF2-40B4-BE49-F238E27FC236}">
              <a16:creationId xmlns:a16="http://schemas.microsoft.com/office/drawing/2014/main" id="{00000000-0008-0000-0100-0000471D0000}"/>
            </a:ext>
          </a:extLst>
        </xdr:cNvPr>
        <xdr:cNvSpPr txBox="1">
          <a:spLocks noChangeArrowheads="1"/>
        </xdr:cNvSpPr>
      </xdr:nvSpPr>
      <xdr:spPr bwMode="auto">
        <a:xfrm>
          <a:off x="7277100" y="64017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226</xdr:row>
      <xdr:rowOff>200025</xdr:rowOff>
    </xdr:from>
    <xdr:to>
      <xdr:col>16</xdr:col>
      <xdr:colOff>282340</xdr:colOff>
      <xdr:row>226</xdr:row>
      <xdr:rowOff>335655</xdr:rowOff>
    </xdr:to>
    <xdr:sp macro="" textlink="">
      <xdr:nvSpPr>
        <xdr:cNvPr id="7496" name="Text Box 328">
          <a:extLst>
            <a:ext uri="{FF2B5EF4-FFF2-40B4-BE49-F238E27FC236}">
              <a16:creationId xmlns:a16="http://schemas.microsoft.com/office/drawing/2014/main" id="{00000000-0008-0000-0100-0000481D0000}"/>
            </a:ext>
          </a:extLst>
        </xdr:cNvPr>
        <xdr:cNvSpPr txBox="1">
          <a:spLocks noChangeArrowheads="1"/>
        </xdr:cNvSpPr>
      </xdr:nvSpPr>
      <xdr:spPr bwMode="auto">
        <a:xfrm>
          <a:off x="8763000" y="64008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226</xdr:row>
      <xdr:rowOff>200025</xdr:rowOff>
    </xdr:from>
    <xdr:to>
      <xdr:col>22</xdr:col>
      <xdr:colOff>283337</xdr:colOff>
      <xdr:row>226</xdr:row>
      <xdr:rowOff>335655</xdr:rowOff>
    </xdr:to>
    <xdr:sp macro="" textlink="">
      <xdr:nvSpPr>
        <xdr:cNvPr id="7497" name="Text Box 329">
          <a:extLst>
            <a:ext uri="{FF2B5EF4-FFF2-40B4-BE49-F238E27FC236}">
              <a16:creationId xmlns:a16="http://schemas.microsoft.com/office/drawing/2014/main" id="{00000000-0008-0000-0100-0000491D0000}"/>
            </a:ext>
          </a:extLst>
        </xdr:cNvPr>
        <xdr:cNvSpPr txBox="1">
          <a:spLocks noChangeArrowheads="1"/>
        </xdr:cNvSpPr>
      </xdr:nvSpPr>
      <xdr:spPr bwMode="auto">
        <a:xfrm>
          <a:off x="10544175" y="64008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226</xdr:row>
      <xdr:rowOff>219075</xdr:rowOff>
    </xdr:from>
    <xdr:to>
      <xdr:col>7</xdr:col>
      <xdr:colOff>334137</xdr:colOff>
      <xdr:row>226</xdr:row>
      <xdr:rowOff>352425</xdr:rowOff>
    </xdr:to>
    <xdr:sp macro="" textlink="">
      <xdr:nvSpPr>
        <xdr:cNvPr id="7498" name="Text Box 330">
          <a:extLst>
            <a:ext uri="{FF2B5EF4-FFF2-40B4-BE49-F238E27FC236}">
              <a16:creationId xmlns:a16="http://schemas.microsoft.com/office/drawing/2014/main" id="{00000000-0008-0000-0100-00004A1D0000}"/>
            </a:ext>
          </a:extLst>
        </xdr:cNvPr>
        <xdr:cNvSpPr txBox="1">
          <a:spLocks noChangeArrowheads="1"/>
        </xdr:cNvSpPr>
      </xdr:nvSpPr>
      <xdr:spPr bwMode="auto">
        <a:xfrm>
          <a:off x="5981700" y="64027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226</xdr:row>
      <xdr:rowOff>201930</xdr:rowOff>
    </xdr:from>
    <xdr:to>
      <xdr:col>18</xdr:col>
      <xdr:colOff>106</xdr:colOff>
      <xdr:row>226</xdr:row>
      <xdr:rowOff>343124</xdr:rowOff>
    </xdr:to>
    <xdr:sp macro="" textlink="">
      <xdr:nvSpPr>
        <xdr:cNvPr id="7499" name="Text Box 331">
          <a:extLst>
            <a:ext uri="{FF2B5EF4-FFF2-40B4-BE49-F238E27FC236}">
              <a16:creationId xmlns:a16="http://schemas.microsoft.com/office/drawing/2014/main" id="{00000000-0008-0000-0100-00004B1D0000}"/>
            </a:ext>
          </a:extLst>
        </xdr:cNvPr>
        <xdr:cNvSpPr txBox="1">
          <a:spLocks noChangeArrowheads="1"/>
        </xdr:cNvSpPr>
      </xdr:nvSpPr>
      <xdr:spPr bwMode="auto">
        <a:xfrm>
          <a:off x="9077325" y="64017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00" name="Text Box 332">
          <a:extLst>
            <a:ext uri="{FF2B5EF4-FFF2-40B4-BE49-F238E27FC236}">
              <a16:creationId xmlns:a16="http://schemas.microsoft.com/office/drawing/2014/main" id="{00000000-0008-0000-0100-00004C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01" name="Text Box 333">
          <a:extLst>
            <a:ext uri="{FF2B5EF4-FFF2-40B4-BE49-F238E27FC236}">
              <a16:creationId xmlns:a16="http://schemas.microsoft.com/office/drawing/2014/main" id="{00000000-0008-0000-0100-00004D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02" name="Text Box 334">
          <a:extLst>
            <a:ext uri="{FF2B5EF4-FFF2-40B4-BE49-F238E27FC236}">
              <a16:creationId xmlns:a16="http://schemas.microsoft.com/office/drawing/2014/main" id="{00000000-0008-0000-0100-00004E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03" name="Text Box 335">
          <a:extLst>
            <a:ext uri="{FF2B5EF4-FFF2-40B4-BE49-F238E27FC236}">
              <a16:creationId xmlns:a16="http://schemas.microsoft.com/office/drawing/2014/main" id="{00000000-0008-0000-0100-00004F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04" name="Text Box 336">
          <a:extLst>
            <a:ext uri="{FF2B5EF4-FFF2-40B4-BE49-F238E27FC236}">
              <a16:creationId xmlns:a16="http://schemas.microsoft.com/office/drawing/2014/main" id="{00000000-0008-0000-0100-000050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248</xdr:row>
      <xdr:rowOff>200025</xdr:rowOff>
    </xdr:from>
    <xdr:to>
      <xdr:col>7</xdr:col>
      <xdr:colOff>419</xdr:colOff>
      <xdr:row>248</xdr:row>
      <xdr:rowOff>333375</xdr:rowOff>
    </xdr:to>
    <xdr:sp macro="" textlink="">
      <xdr:nvSpPr>
        <xdr:cNvPr id="7505" name="Text Box 337">
          <a:extLst>
            <a:ext uri="{FF2B5EF4-FFF2-40B4-BE49-F238E27FC236}">
              <a16:creationId xmlns:a16="http://schemas.microsoft.com/office/drawing/2014/main" id="{00000000-0008-0000-0100-0000511D0000}"/>
            </a:ext>
          </a:extLst>
        </xdr:cNvPr>
        <xdr:cNvSpPr txBox="1">
          <a:spLocks noChangeArrowheads="1"/>
        </xdr:cNvSpPr>
      </xdr:nvSpPr>
      <xdr:spPr bwMode="auto">
        <a:xfrm>
          <a:off x="5648325" y="70265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248</xdr:row>
      <xdr:rowOff>201930</xdr:rowOff>
    </xdr:from>
    <xdr:to>
      <xdr:col>11</xdr:col>
      <xdr:colOff>265098</xdr:colOff>
      <xdr:row>248</xdr:row>
      <xdr:rowOff>345538</xdr:rowOff>
    </xdr:to>
    <xdr:sp macro="" textlink="">
      <xdr:nvSpPr>
        <xdr:cNvPr id="7506" name="Text Box 338">
          <a:extLst>
            <a:ext uri="{FF2B5EF4-FFF2-40B4-BE49-F238E27FC236}">
              <a16:creationId xmlns:a16="http://schemas.microsoft.com/office/drawing/2014/main" id="{00000000-0008-0000-0100-0000521D0000}"/>
            </a:ext>
          </a:extLst>
        </xdr:cNvPr>
        <xdr:cNvSpPr txBox="1">
          <a:spLocks noChangeArrowheads="1"/>
        </xdr:cNvSpPr>
      </xdr:nvSpPr>
      <xdr:spPr bwMode="auto">
        <a:xfrm>
          <a:off x="7277100" y="70275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248</xdr:row>
      <xdr:rowOff>200025</xdr:rowOff>
    </xdr:from>
    <xdr:to>
      <xdr:col>16</xdr:col>
      <xdr:colOff>282340</xdr:colOff>
      <xdr:row>248</xdr:row>
      <xdr:rowOff>335655</xdr:rowOff>
    </xdr:to>
    <xdr:sp macro="" textlink="">
      <xdr:nvSpPr>
        <xdr:cNvPr id="7507" name="Text Box 339">
          <a:extLst>
            <a:ext uri="{FF2B5EF4-FFF2-40B4-BE49-F238E27FC236}">
              <a16:creationId xmlns:a16="http://schemas.microsoft.com/office/drawing/2014/main" id="{00000000-0008-0000-0100-0000531D0000}"/>
            </a:ext>
          </a:extLst>
        </xdr:cNvPr>
        <xdr:cNvSpPr txBox="1">
          <a:spLocks noChangeArrowheads="1"/>
        </xdr:cNvSpPr>
      </xdr:nvSpPr>
      <xdr:spPr bwMode="auto">
        <a:xfrm>
          <a:off x="8763000" y="70265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248</xdr:row>
      <xdr:rowOff>200025</xdr:rowOff>
    </xdr:from>
    <xdr:to>
      <xdr:col>22</xdr:col>
      <xdr:colOff>283337</xdr:colOff>
      <xdr:row>248</xdr:row>
      <xdr:rowOff>335655</xdr:rowOff>
    </xdr:to>
    <xdr:sp macro="" textlink="">
      <xdr:nvSpPr>
        <xdr:cNvPr id="7508" name="Text Box 340">
          <a:extLst>
            <a:ext uri="{FF2B5EF4-FFF2-40B4-BE49-F238E27FC236}">
              <a16:creationId xmlns:a16="http://schemas.microsoft.com/office/drawing/2014/main" id="{00000000-0008-0000-0100-0000541D0000}"/>
            </a:ext>
          </a:extLst>
        </xdr:cNvPr>
        <xdr:cNvSpPr txBox="1">
          <a:spLocks noChangeArrowheads="1"/>
        </xdr:cNvSpPr>
      </xdr:nvSpPr>
      <xdr:spPr bwMode="auto">
        <a:xfrm>
          <a:off x="10544175" y="70265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248</xdr:row>
      <xdr:rowOff>219075</xdr:rowOff>
    </xdr:from>
    <xdr:to>
      <xdr:col>7</xdr:col>
      <xdr:colOff>334137</xdr:colOff>
      <xdr:row>248</xdr:row>
      <xdr:rowOff>352425</xdr:rowOff>
    </xdr:to>
    <xdr:sp macro="" textlink="">
      <xdr:nvSpPr>
        <xdr:cNvPr id="7509" name="Text Box 341">
          <a:extLst>
            <a:ext uri="{FF2B5EF4-FFF2-40B4-BE49-F238E27FC236}">
              <a16:creationId xmlns:a16="http://schemas.microsoft.com/office/drawing/2014/main" id="{00000000-0008-0000-0100-0000551D0000}"/>
            </a:ext>
          </a:extLst>
        </xdr:cNvPr>
        <xdr:cNvSpPr txBox="1">
          <a:spLocks noChangeArrowheads="1"/>
        </xdr:cNvSpPr>
      </xdr:nvSpPr>
      <xdr:spPr bwMode="auto">
        <a:xfrm>
          <a:off x="5981700" y="70284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10" name="Text Box 342">
          <a:extLst>
            <a:ext uri="{FF2B5EF4-FFF2-40B4-BE49-F238E27FC236}">
              <a16:creationId xmlns:a16="http://schemas.microsoft.com/office/drawing/2014/main" id="{00000000-0008-0000-0100-000056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11" name="Text Box 343">
          <a:extLst>
            <a:ext uri="{FF2B5EF4-FFF2-40B4-BE49-F238E27FC236}">
              <a16:creationId xmlns:a16="http://schemas.microsoft.com/office/drawing/2014/main" id="{00000000-0008-0000-0100-000057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12" name="Text Box 344">
          <a:extLst>
            <a:ext uri="{FF2B5EF4-FFF2-40B4-BE49-F238E27FC236}">
              <a16:creationId xmlns:a16="http://schemas.microsoft.com/office/drawing/2014/main" id="{00000000-0008-0000-0100-000058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13" name="Text Box 345">
          <a:extLst>
            <a:ext uri="{FF2B5EF4-FFF2-40B4-BE49-F238E27FC236}">
              <a16:creationId xmlns:a16="http://schemas.microsoft.com/office/drawing/2014/main" id="{00000000-0008-0000-0100-000059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14" name="Text Box 346">
          <a:extLst>
            <a:ext uri="{FF2B5EF4-FFF2-40B4-BE49-F238E27FC236}">
              <a16:creationId xmlns:a16="http://schemas.microsoft.com/office/drawing/2014/main" id="{00000000-0008-0000-0100-00005A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15" name="Text Box 347">
          <a:extLst>
            <a:ext uri="{FF2B5EF4-FFF2-40B4-BE49-F238E27FC236}">
              <a16:creationId xmlns:a16="http://schemas.microsoft.com/office/drawing/2014/main" id="{00000000-0008-0000-0100-00005B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16" name="Text Box 348">
          <a:extLst>
            <a:ext uri="{FF2B5EF4-FFF2-40B4-BE49-F238E27FC236}">
              <a16:creationId xmlns:a16="http://schemas.microsoft.com/office/drawing/2014/main" id="{00000000-0008-0000-0100-00005C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17" name="Text Box 349">
          <a:extLst>
            <a:ext uri="{FF2B5EF4-FFF2-40B4-BE49-F238E27FC236}">
              <a16:creationId xmlns:a16="http://schemas.microsoft.com/office/drawing/2014/main" id="{00000000-0008-0000-0100-00005D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18" name="Text Box 350">
          <a:extLst>
            <a:ext uri="{FF2B5EF4-FFF2-40B4-BE49-F238E27FC236}">
              <a16:creationId xmlns:a16="http://schemas.microsoft.com/office/drawing/2014/main" id="{00000000-0008-0000-0100-00005E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19" name="Text Box 351">
          <a:extLst>
            <a:ext uri="{FF2B5EF4-FFF2-40B4-BE49-F238E27FC236}">
              <a16:creationId xmlns:a16="http://schemas.microsoft.com/office/drawing/2014/main" id="{00000000-0008-0000-0100-00005F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20" name="Text Box 352">
          <a:extLst>
            <a:ext uri="{FF2B5EF4-FFF2-40B4-BE49-F238E27FC236}">
              <a16:creationId xmlns:a16="http://schemas.microsoft.com/office/drawing/2014/main" id="{00000000-0008-0000-0100-000060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21" name="Text Box 353">
          <a:extLst>
            <a:ext uri="{FF2B5EF4-FFF2-40B4-BE49-F238E27FC236}">
              <a16:creationId xmlns:a16="http://schemas.microsoft.com/office/drawing/2014/main" id="{00000000-0008-0000-0100-000061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22" name="Text Box 354">
          <a:extLst>
            <a:ext uri="{FF2B5EF4-FFF2-40B4-BE49-F238E27FC236}">
              <a16:creationId xmlns:a16="http://schemas.microsoft.com/office/drawing/2014/main" id="{00000000-0008-0000-0100-000062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23" name="Text Box 355">
          <a:extLst>
            <a:ext uri="{FF2B5EF4-FFF2-40B4-BE49-F238E27FC236}">
              <a16:creationId xmlns:a16="http://schemas.microsoft.com/office/drawing/2014/main" id="{00000000-0008-0000-0100-000063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24" name="Text Box 356">
          <a:extLst>
            <a:ext uri="{FF2B5EF4-FFF2-40B4-BE49-F238E27FC236}">
              <a16:creationId xmlns:a16="http://schemas.microsoft.com/office/drawing/2014/main" id="{00000000-0008-0000-0100-000064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25" name="Text Box 357">
          <a:extLst>
            <a:ext uri="{FF2B5EF4-FFF2-40B4-BE49-F238E27FC236}">
              <a16:creationId xmlns:a16="http://schemas.microsoft.com/office/drawing/2014/main" id="{00000000-0008-0000-0100-000065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26" name="Text Box 358">
          <a:extLst>
            <a:ext uri="{FF2B5EF4-FFF2-40B4-BE49-F238E27FC236}">
              <a16:creationId xmlns:a16="http://schemas.microsoft.com/office/drawing/2014/main" id="{00000000-0008-0000-0100-000066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27" name="Text Box 359">
          <a:extLst>
            <a:ext uri="{FF2B5EF4-FFF2-40B4-BE49-F238E27FC236}">
              <a16:creationId xmlns:a16="http://schemas.microsoft.com/office/drawing/2014/main" id="{00000000-0008-0000-0100-000067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28" name="Text Box 360">
          <a:extLst>
            <a:ext uri="{FF2B5EF4-FFF2-40B4-BE49-F238E27FC236}">
              <a16:creationId xmlns:a16="http://schemas.microsoft.com/office/drawing/2014/main" id="{00000000-0008-0000-0100-000068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29" name="Text Box 361">
          <a:extLst>
            <a:ext uri="{FF2B5EF4-FFF2-40B4-BE49-F238E27FC236}">
              <a16:creationId xmlns:a16="http://schemas.microsoft.com/office/drawing/2014/main" id="{00000000-0008-0000-0100-000069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30" name="Text Box 362">
          <a:extLst>
            <a:ext uri="{FF2B5EF4-FFF2-40B4-BE49-F238E27FC236}">
              <a16:creationId xmlns:a16="http://schemas.microsoft.com/office/drawing/2014/main" id="{00000000-0008-0000-0100-00006A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31" name="Text Box 363">
          <a:extLst>
            <a:ext uri="{FF2B5EF4-FFF2-40B4-BE49-F238E27FC236}">
              <a16:creationId xmlns:a16="http://schemas.microsoft.com/office/drawing/2014/main" id="{00000000-0008-0000-0100-00006B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32" name="Text Box 364">
          <a:extLst>
            <a:ext uri="{FF2B5EF4-FFF2-40B4-BE49-F238E27FC236}">
              <a16:creationId xmlns:a16="http://schemas.microsoft.com/office/drawing/2014/main" id="{00000000-0008-0000-0100-00006C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33" name="Text Box 365">
          <a:extLst>
            <a:ext uri="{FF2B5EF4-FFF2-40B4-BE49-F238E27FC236}">
              <a16:creationId xmlns:a16="http://schemas.microsoft.com/office/drawing/2014/main" id="{00000000-0008-0000-0100-00006D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34" name="Text Box 366">
          <a:extLst>
            <a:ext uri="{FF2B5EF4-FFF2-40B4-BE49-F238E27FC236}">
              <a16:creationId xmlns:a16="http://schemas.microsoft.com/office/drawing/2014/main" id="{00000000-0008-0000-0100-00006E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35" name="Text Box 367">
          <a:extLst>
            <a:ext uri="{FF2B5EF4-FFF2-40B4-BE49-F238E27FC236}">
              <a16:creationId xmlns:a16="http://schemas.microsoft.com/office/drawing/2014/main" id="{00000000-0008-0000-0100-00006F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36" name="Text Box 368">
          <a:extLst>
            <a:ext uri="{FF2B5EF4-FFF2-40B4-BE49-F238E27FC236}">
              <a16:creationId xmlns:a16="http://schemas.microsoft.com/office/drawing/2014/main" id="{00000000-0008-0000-0100-000070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37" name="Text Box 369">
          <a:extLst>
            <a:ext uri="{FF2B5EF4-FFF2-40B4-BE49-F238E27FC236}">
              <a16:creationId xmlns:a16="http://schemas.microsoft.com/office/drawing/2014/main" id="{00000000-0008-0000-0100-000071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38" name="Text Box 370">
          <a:extLst>
            <a:ext uri="{FF2B5EF4-FFF2-40B4-BE49-F238E27FC236}">
              <a16:creationId xmlns:a16="http://schemas.microsoft.com/office/drawing/2014/main" id="{00000000-0008-0000-0100-000072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39" name="Text Box 371">
          <a:extLst>
            <a:ext uri="{FF2B5EF4-FFF2-40B4-BE49-F238E27FC236}">
              <a16:creationId xmlns:a16="http://schemas.microsoft.com/office/drawing/2014/main" id="{00000000-0008-0000-0100-000073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40" name="Text Box 372">
          <a:extLst>
            <a:ext uri="{FF2B5EF4-FFF2-40B4-BE49-F238E27FC236}">
              <a16:creationId xmlns:a16="http://schemas.microsoft.com/office/drawing/2014/main" id="{00000000-0008-0000-0100-000074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41" name="Text Box 373">
          <a:extLst>
            <a:ext uri="{FF2B5EF4-FFF2-40B4-BE49-F238E27FC236}">
              <a16:creationId xmlns:a16="http://schemas.microsoft.com/office/drawing/2014/main" id="{00000000-0008-0000-0100-000075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42" name="Text Box 374">
          <a:extLst>
            <a:ext uri="{FF2B5EF4-FFF2-40B4-BE49-F238E27FC236}">
              <a16:creationId xmlns:a16="http://schemas.microsoft.com/office/drawing/2014/main" id="{00000000-0008-0000-0100-000076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43" name="Text Box 375">
          <a:extLst>
            <a:ext uri="{FF2B5EF4-FFF2-40B4-BE49-F238E27FC236}">
              <a16:creationId xmlns:a16="http://schemas.microsoft.com/office/drawing/2014/main" id="{00000000-0008-0000-0100-000077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44" name="Text Box 376">
          <a:extLst>
            <a:ext uri="{FF2B5EF4-FFF2-40B4-BE49-F238E27FC236}">
              <a16:creationId xmlns:a16="http://schemas.microsoft.com/office/drawing/2014/main" id="{00000000-0008-0000-0100-000078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45" name="Text Box 377">
          <a:extLst>
            <a:ext uri="{FF2B5EF4-FFF2-40B4-BE49-F238E27FC236}">
              <a16:creationId xmlns:a16="http://schemas.microsoft.com/office/drawing/2014/main" id="{00000000-0008-0000-0100-000079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46" name="Text Box 378">
          <a:extLst>
            <a:ext uri="{FF2B5EF4-FFF2-40B4-BE49-F238E27FC236}">
              <a16:creationId xmlns:a16="http://schemas.microsoft.com/office/drawing/2014/main" id="{00000000-0008-0000-0100-00007A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47" name="Text Box 379">
          <a:extLst>
            <a:ext uri="{FF2B5EF4-FFF2-40B4-BE49-F238E27FC236}">
              <a16:creationId xmlns:a16="http://schemas.microsoft.com/office/drawing/2014/main" id="{00000000-0008-0000-0100-00007B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48" name="Text Box 380">
          <a:extLst>
            <a:ext uri="{FF2B5EF4-FFF2-40B4-BE49-F238E27FC236}">
              <a16:creationId xmlns:a16="http://schemas.microsoft.com/office/drawing/2014/main" id="{00000000-0008-0000-0100-00007C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49" name="Text Box 381">
          <a:extLst>
            <a:ext uri="{FF2B5EF4-FFF2-40B4-BE49-F238E27FC236}">
              <a16:creationId xmlns:a16="http://schemas.microsoft.com/office/drawing/2014/main" id="{00000000-0008-0000-0100-00007D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50" name="Text Box 382">
          <a:extLst>
            <a:ext uri="{FF2B5EF4-FFF2-40B4-BE49-F238E27FC236}">
              <a16:creationId xmlns:a16="http://schemas.microsoft.com/office/drawing/2014/main" id="{00000000-0008-0000-0100-00007E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51" name="Text Box 383">
          <a:extLst>
            <a:ext uri="{FF2B5EF4-FFF2-40B4-BE49-F238E27FC236}">
              <a16:creationId xmlns:a16="http://schemas.microsoft.com/office/drawing/2014/main" id="{00000000-0008-0000-0100-00007F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52" name="Text Box 384">
          <a:extLst>
            <a:ext uri="{FF2B5EF4-FFF2-40B4-BE49-F238E27FC236}">
              <a16:creationId xmlns:a16="http://schemas.microsoft.com/office/drawing/2014/main" id="{00000000-0008-0000-0100-000080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53" name="Text Box 385">
          <a:extLst>
            <a:ext uri="{FF2B5EF4-FFF2-40B4-BE49-F238E27FC236}">
              <a16:creationId xmlns:a16="http://schemas.microsoft.com/office/drawing/2014/main" id="{00000000-0008-0000-0100-000081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54" name="Text Box 386">
          <a:extLst>
            <a:ext uri="{FF2B5EF4-FFF2-40B4-BE49-F238E27FC236}">
              <a16:creationId xmlns:a16="http://schemas.microsoft.com/office/drawing/2014/main" id="{00000000-0008-0000-0100-000082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55" name="Text Box 387">
          <a:extLst>
            <a:ext uri="{FF2B5EF4-FFF2-40B4-BE49-F238E27FC236}">
              <a16:creationId xmlns:a16="http://schemas.microsoft.com/office/drawing/2014/main" id="{00000000-0008-0000-0100-000083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56" name="Text Box 388">
          <a:extLst>
            <a:ext uri="{FF2B5EF4-FFF2-40B4-BE49-F238E27FC236}">
              <a16:creationId xmlns:a16="http://schemas.microsoft.com/office/drawing/2014/main" id="{00000000-0008-0000-0100-000084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57" name="Text Box 389">
          <a:extLst>
            <a:ext uri="{FF2B5EF4-FFF2-40B4-BE49-F238E27FC236}">
              <a16:creationId xmlns:a16="http://schemas.microsoft.com/office/drawing/2014/main" id="{00000000-0008-0000-0100-000085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58" name="Text Box 390">
          <a:extLst>
            <a:ext uri="{FF2B5EF4-FFF2-40B4-BE49-F238E27FC236}">
              <a16:creationId xmlns:a16="http://schemas.microsoft.com/office/drawing/2014/main" id="{00000000-0008-0000-0100-000086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59" name="Text Box 391">
          <a:extLst>
            <a:ext uri="{FF2B5EF4-FFF2-40B4-BE49-F238E27FC236}">
              <a16:creationId xmlns:a16="http://schemas.microsoft.com/office/drawing/2014/main" id="{00000000-0008-0000-0100-000087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60" name="Text Box 392">
          <a:extLst>
            <a:ext uri="{FF2B5EF4-FFF2-40B4-BE49-F238E27FC236}">
              <a16:creationId xmlns:a16="http://schemas.microsoft.com/office/drawing/2014/main" id="{00000000-0008-0000-0100-000088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61" name="Text Box 393">
          <a:extLst>
            <a:ext uri="{FF2B5EF4-FFF2-40B4-BE49-F238E27FC236}">
              <a16:creationId xmlns:a16="http://schemas.microsoft.com/office/drawing/2014/main" id="{00000000-0008-0000-0100-000089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62" name="Text Box 394">
          <a:extLst>
            <a:ext uri="{FF2B5EF4-FFF2-40B4-BE49-F238E27FC236}">
              <a16:creationId xmlns:a16="http://schemas.microsoft.com/office/drawing/2014/main" id="{00000000-0008-0000-0100-00008A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63" name="Text Box 395">
          <a:extLst>
            <a:ext uri="{FF2B5EF4-FFF2-40B4-BE49-F238E27FC236}">
              <a16:creationId xmlns:a16="http://schemas.microsoft.com/office/drawing/2014/main" id="{00000000-0008-0000-0100-00008B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64" name="Text Box 396">
          <a:extLst>
            <a:ext uri="{FF2B5EF4-FFF2-40B4-BE49-F238E27FC236}">
              <a16:creationId xmlns:a16="http://schemas.microsoft.com/office/drawing/2014/main" id="{00000000-0008-0000-0100-00008C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65" name="Text Box 397">
          <a:extLst>
            <a:ext uri="{FF2B5EF4-FFF2-40B4-BE49-F238E27FC236}">
              <a16:creationId xmlns:a16="http://schemas.microsoft.com/office/drawing/2014/main" id="{00000000-0008-0000-0100-00008D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66" name="Text Box 398">
          <a:extLst>
            <a:ext uri="{FF2B5EF4-FFF2-40B4-BE49-F238E27FC236}">
              <a16:creationId xmlns:a16="http://schemas.microsoft.com/office/drawing/2014/main" id="{00000000-0008-0000-0100-00008E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67" name="Text Box 399">
          <a:extLst>
            <a:ext uri="{FF2B5EF4-FFF2-40B4-BE49-F238E27FC236}">
              <a16:creationId xmlns:a16="http://schemas.microsoft.com/office/drawing/2014/main" id="{00000000-0008-0000-0100-00008F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68" name="Text Box 400">
          <a:extLst>
            <a:ext uri="{FF2B5EF4-FFF2-40B4-BE49-F238E27FC236}">
              <a16:creationId xmlns:a16="http://schemas.microsoft.com/office/drawing/2014/main" id="{00000000-0008-0000-0100-000090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69" name="Text Box 401">
          <a:extLst>
            <a:ext uri="{FF2B5EF4-FFF2-40B4-BE49-F238E27FC236}">
              <a16:creationId xmlns:a16="http://schemas.microsoft.com/office/drawing/2014/main" id="{00000000-0008-0000-0100-000091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70" name="Text Box 402">
          <a:extLst>
            <a:ext uri="{FF2B5EF4-FFF2-40B4-BE49-F238E27FC236}">
              <a16:creationId xmlns:a16="http://schemas.microsoft.com/office/drawing/2014/main" id="{00000000-0008-0000-0100-000092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71" name="Text Box 403">
          <a:extLst>
            <a:ext uri="{FF2B5EF4-FFF2-40B4-BE49-F238E27FC236}">
              <a16:creationId xmlns:a16="http://schemas.microsoft.com/office/drawing/2014/main" id="{00000000-0008-0000-0100-000093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72" name="Text Box 404">
          <a:extLst>
            <a:ext uri="{FF2B5EF4-FFF2-40B4-BE49-F238E27FC236}">
              <a16:creationId xmlns:a16="http://schemas.microsoft.com/office/drawing/2014/main" id="{00000000-0008-0000-0100-000094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73" name="Text Box 405">
          <a:extLst>
            <a:ext uri="{FF2B5EF4-FFF2-40B4-BE49-F238E27FC236}">
              <a16:creationId xmlns:a16="http://schemas.microsoft.com/office/drawing/2014/main" id="{00000000-0008-0000-0100-000095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74" name="Text Box 406">
          <a:extLst>
            <a:ext uri="{FF2B5EF4-FFF2-40B4-BE49-F238E27FC236}">
              <a16:creationId xmlns:a16="http://schemas.microsoft.com/office/drawing/2014/main" id="{00000000-0008-0000-0100-000096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75" name="Text Box 407">
          <a:extLst>
            <a:ext uri="{FF2B5EF4-FFF2-40B4-BE49-F238E27FC236}">
              <a16:creationId xmlns:a16="http://schemas.microsoft.com/office/drawing/2014/main" id="{00000000-0008-0000-0100-000097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76" name="Text Box 408">
          <a:extLst>
            <a:ext uri="{FF2B5EF4-FFF2-40B4-BE49-F238E27FC236}">
              <a16:creationId xmlns:a16="http://schemas.microsoft.com/office/drawing/2014/main" id="{00000000-0008-0000-0100-000098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77" name="Text Box 409">
          <a:extLst>
            <a:ext uri="{FF2B5EF4-FFF2-40B4-BE49-F238E27FC236}">
              <a16:creationId xmlns:a16="http://schemas.microsoft.com/office/drawing/2014/main" id="{00000000-0008-0000-0100-000099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78" name="Text Box 410">
          <a:extLst>
            <a:ext uri="{FF2B5EF4-FFF2-40B4-BE49-F238E27FC236}">
              <a16:creationId xmlns:a16="http://schemas.microsoft.com/office/drawing/2014/main" id="{00000000-0008-0000-0100-00009A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79" name="Text Box 411">
          <a:extLst>
            <a:ext uri="{FF2B5EF4-FFF2-40B4-BE49-F238E27FC236}">
              <a16:creationId xmlns:a16="http://schemas.microsoft.com/office/drawing/2014/main" id="{00000000-0008-0000-0100-00009B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80" name="Text Box 412">
          <a:extLst>
            <a:ext uri="{FF2B5EF4-FFF2-40B4-BE49-F238E27FC236}">
              <a16:creationId xmlns:a16="http://schemas.microsoft.com/office/drawing/2014/main" id="{00000000-0008-0000-0100-00009C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81" name="Text Box 413">
          <a:extLst>
            <a:ext uri="{FF2B5EF4-FFF2-40B4-BE49-F238E27FC236}">
              <a16:creationId xmlns:a16="http://schemas.microsoft.com/office/drawing/2014/main" id="{00000000-0008-0000-0100-00009D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82" name="Text Box 414">
          <a:extLst>
            <a:ext uri="{FF2B5EF4-FFF2-40B4-BE49-F238E27FC236}">
              <a16:creationId xmlns:a16="http://schemas.microsoft.com/office/drawing/2014/main" id="{00000000-0008-0000-0100-00009E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83" name="Text Box 415">
          <a:extLst>
            <a:ext uri="{FF2B5EF4-FFF2-40B4-BE49-F238E27FC236}">
              <a16:creationId xmlns:a16="http://schemas.microsoft.com/office/drawing/2014/main" id="{00000000-0008-0000-0100-00009F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84" name="Text Box 416">
          <a:extLst>
            <a:ext uri="{FF2B5EF4-FFF2-40B4-BE49-F238E27FC236}">
              <a16:creationId xmlns:a16="http://schemas.microsoft.com/office/drawing/2014/main" id="{00000000-0008-0000-0100-0000A0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85" name="Text Box 417">
          <a:extLst>
            <a:ext uri="{FF2B5EF4-FFF2-40B4-BE49-F238E27FC236}">
              <a16:creationId xmlns:a16="http://schemas.microsoft.com/office/drawing/2014/main" id="{00000000-0008-0000-0100-0000A1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86" name="Text Box 418">
          <a:extLst>
            <a:ext uri="{FF2B5EF4-FFF2-40B4-BE49-F238E27FC236}">
              <a16:creationId xmlns:a16="http://schemas.microsoft.com/office/drawing/2014/main" id="{00000000-0008-0000-0100-0000A2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87" name="Text Box 419">
          <a:extLst>
            <a:ext uri="{FF2B5EF4-FFF2-40B4-BE49-F238E27FC236}">
              <a16:creationId xmlns:a16="http://schemas.microsoft.com/office/drawing/2014/main" id="{00000000-0008-0000-0100-0000A3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88" name="Text Box 420">
          <a:extLst>
            <a:ext uri="{FF2B5EF4-FFF2-40B4-BE49-F238E27FC236}">
              <a16:creationId xmlns:a16="http://schemas.microsoft.com/office/drawing/2014/main" id="{00000000-0008-0000-0100-0000A4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89" name="Text Box 421">
          <a:extLst>
            <a:ext uri="{FF2B5EF4-FFF2-40B4-BE49-F238E27FC236}">
              <a16:creationId xmlns:a16="http://schemas.microsoft.com/office/drawing/2014/main" id="{00000000-0008-0000-0100-0000A5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90" name="Text Box 422">
          <a:extLst>
            <a:ext uri="{FF2B5EF4-FFF2-40B4-BE49-F238E27FC236}">
              <a16:creationId xmlns:a16="http://schemas.microsoft.com/office/drawing/2014/main" id="{00000000-0008-0000-0100-0000A6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91" name="Text Box 423">
          <a:extLst>
            <a:ext uri="{FF2B5EF4-FFF2-40B4-BE49-F238E27FC236}">
              <a16:creationId xmlns:a16="http://schemas.microsoft.com/office/drawing/2014/main" id="{00000000-0008-0000-0100-0000A7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92" name="Text Box 424">
          <a:extLst>
            <a:ext uri="{FF2B5EF4-FFF2-40B4-BE49-F238E27FC236}">
              <a16:creationId xmlns:a16="http://schemas.microsoft.com/office/drawing/2014/main" id="{00000000-0008-0000-0100-0000A8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93" name="Text Box 425">
          <a:extLst>
            <a:ext uri="{FF2B5EF4-FFF2-40B4-BE49-F238E27FC236}">
              <a16:creationId xmlns:a16="http://schemas.microsoft.com/office/drawing/2014/main" id="{00000000-0008-0000-0100-0000A9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94" name="Text Box 426">
          <a:extLst>
            <a:ext uri="{FF2B5EF4-FFF2-40B4-BE49-F238E27FC236}">
              <a16:creationId xmlns:a16="http://schemas.microsoft.com/office/drawing/2014/main" id="{00000000-0008-0000-0100-0000AA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595" name="Text Box 427">
          <a:extLst>
            <a:ext uri="{FF2B5EF4-FFF2-40B4-BE49-F238E27FC236}">
              <a16:creationId xmlns:a16="http://schemas.microsoft.com/office/drawing/2014/main" id="{00000000-0008-0000-0100-0000AB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596" name="Text Box 428">
          <a:extLst>
            <a:ext uri="{FF2B5EF4-FFF2-40B4-BE49-F238E27FC236}">
              <a16:creationId xmlns:a16="http://schemas.microsoft.com/office/drawing/2014/main" id="{00000000-0008-0000-0100-0000AC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597" name="Text Box 429">
          <a:extLst>
            <a:ext uri="{FF2B5EF4-FFF2-40B4-BE49-F238E27FC236}">
              <a16:creationId xmlns:a16="http://schemas.microsoft.com/office/drawing/2014/main" id="{00000000-0008-0000-0100-0000AD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598" name="Text Box 430">
          <a:extLst>
            <a:ext uri="{FF2B5EF4-FFF2-40B4-BE49-F238E27FC236}">
              <a16:creationId xmlns:a16="http://schemas.microsoft.com/office/drawing/2014/main" id="{00000000-0008-0000-0100-0000AE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599" name="Text Box 431">
          <a:extLst>
            <a:ext uri="{FF2B5EF4-FFF2-40B4-BE49-F238E27FC236}">
              <a16:creationId xmlns:a16="http://schemas.microsoft.com/office/drawing/2014/main" id="{00000000-0008-0000-0100-0000AF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00" name="Text Box 432">
          <a:extLst>
            <a:ext uri="{FF2B5EF4-FFF2-40B4-BE49-F238E27FC236}">
              <a16:creationId xmlns:a16="http://schemas.microsoft.com/office/drawing/2014/main" id="{00000000-0008-0000-0100-0000B0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01" name="Text Box 433">
          <a:extLst>
            <a:ext uri="{FF2B5EF4-FFF2-40B4-BE49-F238E27FC236}">
              <a16:creationId xmlns:a16="http://schemas.microsoft.com/office/drawing/2014/main" id="{00000000-0008-0000-0100-0000B1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02" name="Text Box 434">
          <a:extLst>
            <a:ext uri="{FF2B5EF4-FFF2-40B4-BE49-F238E27FC236}">
              <a16:creationId xmlns:a16="http://schemas.microsoft.com/office/drawing/2014/main" id="{00000000-0008-0000-0100-0000B2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03" name="Text Box 435">
          <a:extLst>
            <a:ext uri="{FF2B5EF4-FFF2-40B4-BE49-F238E27FC236}">
              <a16:creationId xmlns:a16="http://schemas.microsoft.com/office/drawing/2014/main" id="{00000000-0008-0000-0100-0000B3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04" name="Text Box 436">
          <a:extLst>
            <a:ext uri="{FF2B5EF4-FFF2-40B4-BE49-F238E27FC236}">
              <a16:creationId xmlns:a16="http://schemas.microsoft.com/office/drawing/2014/main" id="{00000000-0008-0000-0100-0000B4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05" name="Text Box 437">
          <a:extLst>
            <a:ext uri="{FF2B5EF4-FFF2-40B4-BE49-F238E27FC236}">
              <a16:creationId xmlns:a16="http://schemas.microsoft.com/office/drawing/2014/main" id="{00000000-0008-0000-0100-0000B5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06" name="Text Box 438">
          <a:extLst>
            <a:ext uri="{FF2B5EF4-FFF2-40B4-BE49-F238E27FC236}">
              <a16:creationId xmlns:a16="http://schemas.microsoft.com/office/drawing/2014/main" id="{00000000-0008-0000-0100-0000B6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07" name="Text Box 439">
          <a:extLst>
            <a:ext uri="{FF2B5EF4-FFF2-40B4-BE49-F238E27FC236}">
              <a16:creationId xmlns:a16="http://schemas.microsoft.com/office/drawing/2014/main" id="{00000000-0008-0000-0100-0000B7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08" name="Text Box 440">
          <a:extLst>
            <a:ext uri="{FF2B5EF4-FFF2-40B4-BE49-F238E27FC236}">
              <a16:creationId xmlns:a16="http://schemas.microsoft.com/office/drawing/2014/main" id="{00000000-0008-0000-0100-0000B8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09" name="Text Box 441">
          <a:extLst>
            <a:ext uri="{FF2B5EF4-FFF2-40B4-BE49-F238E27FC236}">
              <a16:creationId xmlns:a16="http://schemas.microsoft.com/office/drawing/2014/main" id="{00000000-0008-0000-0100-0000B9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10" name="Text Box 442">
          <a:extLst>
            <a:ext uri="{FF2B5EF4-FFF2-40B4-BE49-F238E27FC236}">
              <a16:creationId xmlns:a16="http://schemas.microsoft.com/office/drawing/2014/main" id="{00000000-0008-0000-0100-0000BA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11" name="Text Box 443">
          <a:extLst>
            <a:ext uri="{FF2B5EF4-FFF2-40B4-BE49-F238E27FC236}">
              <a16:creationId xmlns:a16="http://schemas.microsoft.com/office/drawing/2014/main" id="{00000000-0008-0000-0100-0000BB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12" name="Text Box 444">
          <a:extLst>
            <a:ext uri="{FF2B5EF4-FFF2-40B4-BE49-F238E27FC236}">
              <a16:creationId xmlns:a16="http://schemas.microsoft.com/office/drawing/2014/main" id="{00000000-0008-0000-0100-0000BC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13" name="Text Box 445">
          <a:extLst>
            <a:ext uri="{FF2B5EF4-FFF2-40B4-BE49-F238E27FC236}">
              <a16:creationId xmlns:a16="http://schemas.microsoft.com/office/drawing/2014/main" id="{00000000-0008-0000-0100-0000BD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14" name="Text Box 446">
          <a:extLst>
            <a:ext uri="{FF2B5EF4-FFF2-40B4-BE49-F238E27FC236}">
              <a16:creationId xmlns:a16="http://schemas.microsoft.com/office/drawing/2014/main" id="{00000000-0008-0000-0100-0000BE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15" name="Text Box 447">
          <a:extLst>
            <a:ext uri="{FF2B5EF4-FFF2-40B4-BE49-F238E27FC236}">
              <a16:creationId xmlns:a16="http://schemas.microsoft.com/office/drawing/2014/main" id="{00000000-0008-0000-0100-0000BF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16" name="Text Box 448">
          <a:extLst>
            <a:ext uri="{FF2B5EF4-FFF2-40B4-BE49-F238E27FC236}">
              <a16:creationId xmlns:a16="http://schemas.microsoft.com/office/drawing/2014/main" id="{00000000-0008-0000-0100-0000C0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17" name="Text Box 449">
          <a:extLst>
            <a:ext uri="{FF2B5EF4-FFF2-40B4-BE49-F238E27FC236}">
              <a16:creationId xmlns:a16="http://schemas.microsoft.com/office/drawing/2014/main" id="{00000000-0008-0000-0100-0000C1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18" name="Text Box 450">
          <a:extLst>
            <a:ext uri="{FF2B5EF4-FFF2-40B4-BE49-F238E27FC236}">
              <a16:creationId xmlns:a16="http://schemas.microsoft.com/office/drawing/2014/main" id="{00000000-0008-0000-0100-0000C2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19" name="Text Box 451">
          <a:extLst>
            <a:ext uri="{FF2B5EF4-FFF2-40B4-BE49-F238E27FC236}">
              <a16:creationId xmlns:a16="http://schemas.microsoft.com/office/drawing/2014/main" id="{00000000-0008-0000-0100-0000C3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20" name="Text Box 452">
          <a:extLst>
            <a:ext uri="{FF2B5EF4-FFF2-40B4-BE49-F238E27FC236}">
              <a16:creationId xmlns:a16="http://schemas.microsoft.com/office/drawing/2014/main" id="{00000000-0008-0000-0100-0000C4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21" name="Text Box 453">
          <a:extLst>
            <a:ext uri="{FF2B5EF4-FFF2-40B4-BE49-F238E27FC236}">
              <a16:creationId xmlns:a16="http://schemas.microsoft.com/office/drawing/2014/main" id="{00000000-0008-0000-0100-0000C5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22" name="Text Box 454">
          <a:extLst>
            <a:ext uri="{FF2B5EF4-FFF2-40B4-BE49-F238E27FC236}">
              <a16:creationId xmlns:a16="http://schemas.microsoft.com/office/drawing/2014/main" id="{00000000-0008-0000-0100-0000C6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23" name="Text Box 455">
          <a:extLst>
            <a:ext uri="{FF2B5EF4-FFF2-40B4-BE49-F238E27FC236}">
              <a16:creationId xmlns:a16="http://schemas.microsoft.com/office/drawing/2014/main" id="{00000000-0008-0000-0100-0000C7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24" name="Text Box 456">
          <a:extLst>
            <a:ext uri="{FF2B5EF4-FFF2-40B4-BE49-F238E27FC236}">
              <a16:creationId xmlns:a16="http://schemas.microsoft.com/office/drawing/2014/main" id="{00000000-0008-0000-0100-0000C8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25" name="Text Box 457">
          <a:extLst>
            <a:ext uri="{FF2B5EF4-FFF2-40B4-BE49-F238E27FC236}">
              <a16:creationId xmlns:a16="http://schemas.microsoft.com/office/drawing/2014/main" id="{00000000-0008-0000-0100-0000C9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26" name="Text Box 458">
          <a:extLst>
            <a:ext uri="{FF2B5EF4-FFF2-40B4-BE49-F238E27FC236}">
              <a16:creationId xmlns:a16="http://schemas.microsoft.com/office/drawing/2014/main" id="{00000000-0008-0000-0100-0000CA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27" name="Text Box 459">
          <a:extLst>
            <a:ext uri="{FF2B5EF4-FFF2-40B4-BE49-F238E27FC236}">
              <a16:creationId xmlns:a16="http://schemas.microsoft.com/office/drawing/2014/main" id="{00000000-0008-0000-0100-0000CB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28" name="Text Box 460">
          <a:extLst>
            <a:ext uri="{FF2B5EF4-FFF2-40B4-BE49-F238E27FC236}">
              <a16:creationId xmlns:a16="http://schemas.microsoft.com/office/drawing/2014/main" id="{00000000-0008-0000-0100-0000CC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29" name="Text Box 461">
          <a:extLst>
            <a:ext uri="{FF2B5EF4-FFF2-40B4-BE49-F238E27FC236}">
              <a16:creationId xmlns:a16="http://schemas.microsoft.com/office/drawing/2014/main" id="{00000000-0008-0000-0100-0000CD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30" name="Text Box 462">
          <a:extLst>
            <a:ext uri="{FF2B5EF4-FFF2-40B4-BE49-F238E27FC236}">
              <a16:creationId xmlns:a16="http://schemas.microsoft.com/office/drawing/2014/main" id="{00000000-0008-0000-0100-0000CE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31" name="Text Box 463">
          <a:extLst>
            <a:ext uri="{FF2B5EF4-FFF2-40B4-BE49-F238E27FC236}">
              <a16:creationId xmlns:a16="http://schemas.microsoft.com/office/drawing/2014/main" id="{00000000-0008-0000-0100-0000CF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32" name="Text Box 464">
          <a:extLst>
            <a:ext uri="{FF2B5EF4-FFF2-40B4-BE49-F238E27FC236}">
              <a16:creationId xmlns:a16="http://schemas.microsoft.com/office/drawing/2014/main" id="{00000000-0008-0000-0100-0000D0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33" name="Text Box 465">
          <a:extLst>
            <a:ext uri="{FF2B5EF4-FFF2-40B4-BE49-F238E27FC236}">
              <a16:creationId xmlns:a16="http://schemas.microsoft.com/office/drawing/2014/main" id="{00000000-0008-0000-0100-0000D1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34" name="Text Box 466">
          <a:extLst>
            <a:ext uri="{FF2B5EF4-FFF2-40B4-BE49-F238E27FC236}">
              <a16:creationId xmlns:a16="http://schemas.microsoft.com/office/drawing/2014/main" id="{00000000-0008-0000-0100-0000D2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35" name="Text Box 467">
          <a:extLst>
            <a:ext uri="{FF2B5EF4-FFF2-40B4-BE49-F238E27FC236}">
              <a16:creationId xmlns:a16="http://schemas.microsoft.com/office/drawing/2014/main" id="{00000000-0008-0000-0100-0000D3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36" name="Text Box 468">
          <a:extLst>
            <a:ext uri="{FF2B5EF4-FFF2-40B4-BE49-F238E27FC236}">
              <a16:creationId xmlns:a16="http://schemas.microsoft.com/office/drawing/2014/main" id="{00000000-0008-0000-0100-0000D4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37" name="Text Box 469">
          <a:extLst>
            <a:ext uri="{FF2B5EF4-FFF2-40B4-BE49-F238E27FC236}">
              <a16:creationId xmlns:a16="http://schemas.microsoft.com/office/drawing/2014/main" id="{00000000-0008-0000-0100-0000D5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38" name="Text Box 470">
          <a:extLst>
            <a:ext uri="{FF2B5EF4-FFF2-40B4-BE49-F238E27FC236}">
              <a16:creationId xmlns:a16="http://schemas.microsoft.com/office/drawing/2014/main" id="{00000000-0008-0000-0100-0000D6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39" name="Text Box 471">
          <a:extLst>
            <a:ext uri="{FF2B5EF4-FFF2-40B4-BE49-F238E27FC236}">
              <a16:creationId xmlns:a16="http://schemas.microsoft.com/office/drawing/2014/main" id="{00000000-0008-0000-0100-0000D7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40" name="Text Box 472">
          <a:extLst>
            <a:ext uri="{FF2B5EF4-FFF2-40B4-BE49-F238E27FC236}">
              <a16:creationId xmlns:a16="http://schemas.microsoft.com/office/drawing/2014/main" id="{00000000-0008-0000-0100-0000D8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41" name="Text Box 473">
          <a:extLst>
            <a:ext uri="{FF2B5EF4-FFF2-40B4-BE49-F238E27FC236}">
              <a16:creationId xmlns:a16="http://schemas.microsoft.com/office/drawing/2014/main" id="{00000000-0008-0000-0100-0000D9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42" name="Text Box 474">
          <a:extLst>
            <a:ext uri="{FF2B5EF4-FFF2-40B4-BE49-F238E27FC236}">
              <a16:creationId xmlns:a16="http://schemas.microsoft.com/office/drawing/2014/main" id="{00000000-0008-0000-0100-0000DA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43" name="Text Box 475">
          <a:extLst>
            <a:ext uri="{FF2B5EF4-FFF2-40B4-BE49-F238E27FC236}">
              <a16:creationId xmlns:a16="http://schemas.microsoft.com/office/drawing/2014/main" id="{00000000-0008-0000-0100-0000DB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44" name="Text Box 476">
          <a:extLst>
            <a:ext uri="{FF2B5EF4-FFF2-40B4-BE49-F238E27FC236}">
              <a16:creationId xmlns:a16="http://schemas.microsoft.com/office/drawing/2014/main" id="{00000000-0008-0000-0100-0000DC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45" name="Text Box 477">
          <a:extLst>
            <a:ext uri="{FF2B5EF4-FFF2-40B4-BE49-F238E27FC236}">
              <a16:creationId xmlns:a16="http://schemas.microsoft.com/office/drawing/2014/main" id="{00000000-0008-0000-0100-0000DD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46" name="Text Box 478">
          <a:extLst>
            <a:ext uri="{FF2B5EF4-FFF2-40B4-BE49-F238E27FC236}">
              <a16:creationId xmlns:a16="http://schemas.microsoft.com/office/drawing/2014/main" id="{00000000-0008-0000-0100-0000DE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47" name="Text Box 479">
          <a:extLst>
            <a:ext uri="{FF2B5EF4-FFF2-40B4-BE49-F238E27FC236}">
              <a16:creationId xmlns:a16="http://schemas.microsoft.com/office/drawing/2014/main" id="{00000000-0008-0000-0100-0000DF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48" name="Text Box 480">
          <a:extLst>
            <a:ext uri="{FF2B5EF4-FFF2-40B4-BE49-F238E27FC236}">
              <a16:creationId xmlns:a16="http://schemas.microsoft.com/office/drawing/2014/main" id="{00000000-0008-0000-0100-0000E0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49" name="Text Box 481">
          <a:extLst>
            <a:ext uri="{FF2B5EF4-FFF2-40B4-BE49-F238E27FC236}">
              <a16:creationId xmlns:a16="http://schemas.microsoft.com/office/drawing/2014/main" id="{00000000-0008-0000-0100-0000E1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50" name="Text Box 482">
          <a:extLst>
            <a:ext uri="{FF2B5EF4-FFF2-40B4-BE49-F238E27FC236}">
              <a16:creationId xmlns:a16="http://schemas.microsoft.com/office/drawing/2014/main" id="{00000000-0008-0000-0100-0000E2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51" name="Text Box 483">
          <a:extLst>
            <a:ext uri="{FF2B5EF4-FFF2-40B4-BE49-F238E27FC236}">
              <a16:creationId xmlns:a16="http://schemas.microsoft.com/office/drawing/2014/main" id="{00000000-0008-0000-0100-0000E3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52" name="Text Box 484">
          <a:extLst>
            <a:ext uri="{FF2B5EF4-FFF2-40B4-BE49-F238E27FC236}">
              <a16:creationId xmlns:a16="http://schemas.microsoft.com/office/drawing/2014/main" id="{00000000-0008-0000-0100-0000E4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53" name="Text Box 485">
          <a:extLst>
            <a:ext uri="{FF2B5EF4-FFF2-40B4-BE49-F238E27FC236}">
              <a16:creationId xmlns:a16="http://schemas.microsoft.com/office/drawing/2014/main" id="{00000000-0008-0000-0100-0000E5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54" name="Text Box 486">
          <a:extLst>
            <a:ext uri="{FF2B5EF4-FFF2-40B4-BE49-F238E27FC236}">
              <a16:creationId xmlns:a16="http://schemas.microsoft.com/office/drawing/2014/main" id="{00000000-0008-0000-0100-0000E6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55" name="Text Box 487">
          <a:extLst>
            <a:ext uri="{FF2B5EF4-FFF2-40B4-BE49-F238E27FC236}">
              <a16:creationId xmlns:a16="http://schemas.microsoft.com/office/drawing/2014/main" id="{00000000-0008-0000-0100-0000E7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56" name="Text Box 488">
          <a:extLst>
            <a:ext uri="{FF2B5EF4-FFF2-40B4-BE49-F238E27FC236}">
              <a16:creationId xmlns:a16="http://schemas.microsoft.com/office/drawing/2014/main" id="{00000000-0008-0000-0100-0000E8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57" name="Text Box 489">
          <a:extLst>
            <a:ext uri="{FF2B5EF4-FFF2-40B4-BE49-F238E27FC236}">
              <a16:creationId xmlns:a16="http://schemas.microsoft.com/office/drawing/2014/main" id="{00000000-0008-0000-0100-0000E9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58" name="Text Box 490">
          <a:extLst>
            <a:ext uri="{FF2B5EF4-FFF2-40B4-BE49-F238E27FC236}">
              <a16:creationId xmlns:a16="http://schemas.microsoft.com/office/drawing/2014/main" id="{00000000-0008-0000-0100-0000EA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59" name="Text Box 491">
          <a:extLst>
            <a:ext uri="{FF2B5EF4-FFF2-40B4-BE49-F238E27FC236}">
              <a16:creationId xmlns:a16="http://schemas.microsoft.com/office/drawing/2014/main" id="{00000000-0008-0000-0100-0000EB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60" name="Text Box 492">
          <a:extLst>
            <a:ext uri="{FF2B5EF4-FFF2-40B4-BE49-F238E27FC236}">
              <a16:creationId xmlns:a16="http://schemas.microsoft.com/office/drawing/2014/main" id="{00000000-0008-0000-0100-0000EC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61" name="Text Box 493">
          <a:extLst>
            <a:ext uri="{FF2B5EF4-FFF2-40B4-BE49-F238E27FC236}">
              <a16:creationId xmlns:a16="http://schemas.microsoft.com/office/drawing/2014/main" id="{00000000-0008-0000-0100-0000ED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62" name="Text Box 494">
          <a:extLst>
            <a:ext uri="{FF2B5EF4-FFF2-40B4-BE49-F238E27FC236}">
              <a16:creationId xmlns:a16="http://schemas.microsoft.com/office/drawing/2014/main" id="{00000000-0008-0000-0100-0000EE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63" name="Text Box 495">
          <a:extLst>
            <a:ext uri="{FF2B5EF4-FFF2-40B4-BE49-F238E27FC236}">
              <a16:creationId xmlns:a16="http://schemas.microsoft.com/office/drawing/2014/main" id="{00000000-0008-0000-0100-0000EF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64" name="Text Box 496">
          <a:extLst>
            <a:ext uri="{FF2B5EF4-FFF2-40B4-BE49-F238E27FC236}">
              <a16:creationId xmlns:a16="http://schemas.microsoft.com/office/drawing/2014/main" id="{00000000-0008-0000-0100-0000F0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65" name="Text Box 497">
          <a:extLst>
            <a:ext uri="{FF2B5EF4-FFF2-40B4-BE49-F238E27FC236}">
              <a16:creationId xmlns:a16="http://schemas.microsoft.com/office/drawing/2014/main" id="{00000000-0008-0000-0100-0000F1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66" name="Text Box 498">
          <a:extLst>
            <a:ext uri="{FF2B5EF4-FFF2-40B4-BE49-F238E27FC236}">
              <a16:creationId xmlns:a16="http://schemas.microsoft.com/office/drawing/2014/main" id="{00000000-0008-0000-0100-0000F2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67" name="Text Box 499">
          <a:extLst>
            <a:ext uri="{FF2B5EF4-FFF2-40B4-BE49-F238E27FC236}">
              <a16:creationId xmlns:a16="http://schemas.microsoft.com/office/drawing/2014/main" id="{00000000-0008-0000-0100-0000F3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68" name="Text Box 500">
          <a:extLst>
            <a:ext uri="{FF2B5EF4-FFF2-40B4-BE49-F238E27FC236}">
              <a16:creationId xmlns:a16="http://schemas.microsoft.com/office/drawing/2014/main" id="{00000000-0008-0000-0100-0000F4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69" name="Text Box 501">
          <a:extLst>
            <a:ext uri="{FF2B5EF4-FFF2-40B4-BE49-F238E27FC236}">
              <a16:creationId xmlns:a16="http://schemas.microsoft.com/office/drawing/2014/main" id="{00000000-0008-0000-0100-0000F5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70" name="Text Box 502">
          <a:extLst>
            <a:ext uri="{FF2B5EF4-FFF2-40B4-BE49-F238E27FC236}">
              <a16:creationId xmlns:a16="http://schemas.microsoft.com/office/drawing/2014/main" id="{00000000-0008-0000-0100-0000F6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71" name="Text Box 503">
          <a:extLst>
            <a:ext uri="{FF2B5EF4-FFF2-40B4-BE49-F238E27FC236}">
              <a16:creationId xmlns:a16="http://schemas.microsoft.com/office/drawing/2014/main" id="{00000000-0008-0000-0100-0000F7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72" name="Text Box 504">
          <a:extLst>
            <a:ext uri="{FF2B5EF4-FFF2-40B4-BE49-F238E27FC236}">
              <a16:creationId xmlns:a16="http://schemas.microsoft.com/office/drawing/2014/main" id="{00000000-0008-0000-0100-0000F8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73" name="Text Box 505">
          <a:extLst>
            <a:ext uri="{FF2B5EF4-FFF2-40B4-BE49-F238E27FC236}">
              <a16:creationId xmlns:a16="http://schemas.microsoft.com/office/drawing/2014/main" id="{00000000-0008-0000-0100-0000F9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74" name="Text Box 506">
          <a:extLst>
            <a:ext uri="{FF2B5EF4-FFF2-40B4-BE49-F238E27FC236}">
              <a16:creationId xmlns:a16="http://schemas.microsoft.com/office/drawing/2014/main" id="{00000000-0008-0000-0100-0000FA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75" name="Text Box 507">
          <a:extLst>
            <a:ext uri="{FF2B5EF4-FFF2-40B4-BE49-F238E27FC236}">
              <a16:creationId xmlns:a16="http://schemas.microsoft.com/office/drawing/2014/main" id="{00000000-0008-0000-0100-0000FB1D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76" name="Text Box 508">
          <a:extLst>
            <a:ext uri="{FF2B5EF4-FFF2-40B4-BE49-F238E27FC236}">
              <a16:creationId xmlns:a16="http://schemas.microsoft.com/office/drawing/2014/main" id="{00000000-0008-0000-0100-0000FC1D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77" name="Text Box 509">
          <a:extLst>
            <a:ext uri="{FF2B5EF4-FFF2-40B4-BE49-F238E27FC236}">
              <a16:creationId xmlns:a16="http://schemas.microsoft.com/office/drawing/2014/main" id="{00000000-0008-0000-0100-0000FD1D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78" name="Text Box 510">
          <a:extLst>
            <a:ext uri="{FF2B5EF4-FFF2-40B4-BE49-F238E27FC236}">
              <a16:creationId xmlns:a16="http://schemas.microsoft.com/office/drawing/2014/main" id="{00000000-0008-0000-0100-0000FE1D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79" name="Text Box 511">
          <a:extLst>
            <a:ext uri="{FF2B5EF4-FFF2-40B4-BE49-F238E27FC236}">
              <a16:creationId xmlns:a16="http://schemas.microsoft.com/office/drawing/2014/main" id="{00000000-0008-0000-0100-0000FF1D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80" name="Text Box 512">
          <a:extLst>
            <a:ext uri="{FF2B5EF4-FFF2-40B4-BE49-F238E27FC236}">
              <a16:creationId xmlns:a16="http://schemas.microsoft.com/office/drawing/2014/main" id="{00000000-0008-0000-0100-000000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81" name="Text Box 513">
          <a:extLst>
            <a:ext uri="{FF2B5EF4-FFF2-40B4-BE49-F238E27FC236}">
              <a16:creationId xmlns:a16="http://schemas.microsoft.com/office/drawing/2014/main" id="{00000000-0008-0000-0100-000001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82" name="Text Box 514">
          <a:extLst>
            <a:ext uri="{FF2B5EF4-FFF2-40B4-BE49-F238E27FC236}">
              <a16:creationId xmlns:a16="http://schemas.microsoft.com/office/drawing/2014/main" id="{00000000-0008-0000-0100-000002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83" name="Text Box 515">
          <a:extLst>
            <a:ext uri="{FF2B5EF4-FFF2-40B4-BE49-F238E27FC236}">
              <a16:creationId xmlns:a16="http://schemas.microsoft.com/office/drawing/2014/main" id="{00000000-0008-0000-0100-000003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84" name="Text Box 516">
          <a:extLst>
            <a:ext uri="{FF2B5EF4-FFF2-40B4-BE49-F238E27FC236}">
              <a16:creationId xmlns:a16="http://schemas.microsoft.com/office/drawing/2014/main" id="{00000000-0008-0000-0100-000004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85" name="Text Box 517">
          <a:extLst>
            <a:ext uri="{FF2B5EF4-FFF2-40B4-BE49-F238E27FC236}">
              <a16:creationId xmlns:a16="http://schemas.microsoft.com/office/drawing/2014/main" id="{00000000-0008-0000-0100-000005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86" name="Text Box 518">
          <a:extLst>
            <a:ext uri="{FF2B5EF4-FFF2-40B4-BE49-F238E27FC236}">
              <a16:creationId xmlns:a16="http://schemas.microsoft.com/office/drawing/2014/main" id="{00000000-0008-0000-0100-000006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87" name="Text Box 519">
          <a:extLst>
            <a:ext uri="{FF2B5EF4-FFF2-40B4-BE49-F238E27FC236}">
              <a16:creationId xmlns:a16="http://schemas.microsoft.com/office/drawing/2014/main" id="{00000000-0008-0000-0100-000007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88" name="Text Box 520">
          <a:extLst>
            <a:ext uri="{FF2B5EF4-FFF2-40B4-BE49-F238E27FC236}">
              <a16:creationId xmlns:a16="http://schemas.microsoft.com/office/drawing/2014/main" id="{00000000-0008-0000-0100-000008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89" name="Text Box 521">
          <a:extLst>
            <a:ext uri="{FF2B5EF4-FFF2-40B4-BE49-F238E27FC236}">
              <a16:creationId xmlns:a16="http://schemas.microsoft.com/office/drawing/2014/main" id="{00000000-0008-0000-0100-000009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90" name="Text Box 522">
          <a:extLst>
            <a:ext uri="{FF2B5EF4-FFF2-40B4-BE49-F238E27FC236}">
              <a16:creationId xmlns:a16="http://schemas.microsoft.com/office/drawing/2014/main" id="{00000000-0008-0000-0100-00000A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91" name="Text Box 523">
          <a:extLst>
            <a:ext uri="{FF2B5EF4-FFF2-40B4-BE49-F238E27FC236}">
              <a16:creationId xmlns:a16="http://schemas.microsoft.com/office/drawing/2014/main" id="{00000000-0008-0000-0100-00000B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92" name="Text Box 524">
          <a:extLst>
            <a:ext uri="{FF2B5EF4-FFF2-40B4-BE49-F238E27FC236}">
              <a16:creationId xmlns:a16="http://schemas.microsoft.com/office/drawing/2014/main" id="{00000000-0008-0000-0100-00000C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93" name="Text Box 525">
          <a:extLst>
            <a:ext uri="{FF2B5EF4-FFF2-40B4-BE49-F238E27FC236}">
              <a16:creationId xmlns:a16="http://schemas.microsoft.com/office/drawing/2014/main" id="{00000000-0008-0000-0100-00000D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94" name="Text Box 526">
          <a:extLst>
            <a:ext uri="{FF2B5EF4-FFF2-40B4-BE49-F238E27FC236}">
              <a16:creationId xmlns:a16="http://schemas.microsoft.com/office/drawing/2014/main" id="{00000000-0008-0000-0100-00000E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695" name="Text Box 527">
          <a:extLst>
            <a:ext uri="{FF2B5EF4-FFF2-40B4-BE49-F238E27FC236}">
              <a16:creationId xmlns:a16="http://schemas.microsoft.com/office/drawing/2014/main" id="{00000000-0008-0000-0100-00000F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696" name="Text Box 528">
          <a:extLst>
            <a:ext uri="{FF2B5EF4-FFF2-40B4-BE49-F238E27FC236}">
              <a16:creationId xmlns:a16="http://schemas.microsoft.com/office/drawing/2014/main" id="{00000000-0008-0000-0100-000010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697" name="Text Box 529">
          <a:extLst>
            <a:ext uri="{FF2B5EF4-FFF2-40B4-BE49-F238E27FC236}">
              <a16:creationId xmlns:a16="http://schemas.microsoft.com/office/drawing/2014/main" id="{00000000-0008-0000-0100-000011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698" name="Text Box 530">
          <a:extLst>
            <a:ext uri="{FF2B5EF4-FFF2-40B4-BE49-F238E27FC236}">
              <a16:creationId xmlns:a16="http://schemas.microsoft.com/office/drawing/2014/main" id="{00000000-0008-0000-0100-000012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699" name="Text Box 531">
          <a:extLst>
            <a:ext uri="{FF2B5EF4-FFF2-40B4-BE49-F238E27FC236}">
              <a16:creationId xmlns:a16="http://schemas.microsoft.com/office/drawing/2014/main" id="{00000000-0008-0000-0100-000013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00" name="Text Box 532">
          <a:extLst>
            <a:ext uri="{FF2B5EF4-FFF2-40B4-BE49-F238E27FC236}">
              <a16:creationId xmlns:a16="http://schemas.microsoft.com/office/drawing/2014/main" id="{00000000-0008-0000-0100-000014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01" name="Text Box 533">
          <a:extLst>
            <a:ext uri="{FF2B5EF4-FFF2-40B4-BE49-F238E27FC236}">
              <a16:creationId xmlns:a16="http://schemas.microsoft.com/office/drawing/2014/main" id="{00000000-0008-0000-0100-000015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02" name="Text Box 534">
          <a:extLst>
            <a:ext uri="{FF2B5EF4-FFF2-40B4-BE49-F238E27FC236}">
              <a16:creationId xmlns:a16="http://schemas.microsoft.com/office/drawing/2014/main" id="{00000000-0008-0000-0100-000016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03" name="Text Box 535">
          <a:extLst>
            <a:ext uri="{FF2B5EF4-FFF2-40B4-BE49-F238E27FC236}">
              <a16:creationId xmlns:a16="http://schemas.microsoft.com/office/drawing/2014/main" id="{00000000-0008-0000-0100-000017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04" name="Text Box 536">
          <a:extLst>
            <a:ext uri="{FF2B5EF4-FFF2-40B4-BE49-F238E27FC236}">
              <a16:creationId xmlns:a16="http://schemas.microsoft.com/office/drawing/2014/main" id="{00000000-0008-0000-0100-000018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05" name="Text Box 537">
          <a:extLst>
            <a:ext uri="{FF2B5EF4-FFF2-40B4-BE49-F238E27FC236}">
              <a16:creationId xmlns:a16="http://schemas.microsoft.com/office/drawing/2014/main" id="{00000000-0008-0000-0100-000019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06" name="Text Box 538">
          <a:extLst>
            <a:ext uri="{FF2B5EF4-FFF2-40B4-BE49-F238E27FC236}">
              <a16:creationId xmlns:a16="http://schemas.microsoft.com/office/drawing/2014/main" id="{00000000-0008-0000-0100-00001A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07" name="Text Box 539">
          <a:extLst>
            <a:ext uri="{FF2B5EF4-FFF2-40B4-BE49-F238E27FC236}">
              <a16:creationId xmlns:a16="http://schemas.microsoft.com/office/drawing/2014/main" id="{00000000-0008-0000-0100-00001B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08" name="Text Box 540">
          <a:extLst>
            <a:ext uri="{FF2B5EF4-FFF2-40B4-BE49-F238E27FC236}">
              <a16:creationId xmlns:a16="http://schemas.microsoft.com/office/drawing/2014/main" id="{00000000-0008-0000-0100-00001C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09" name="Text Box 541">
          <a:extLst>
            <a:ext uri="{FF2B5EF4-FFF2-40B4-BE49-F238E27FC236}">
              <a16:creationId xmlns:a16="http://schemas.microsoft.com/office/drawing/2014/main" id="{00000000-0008-0000-0100-00001D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10" name="Text Box 542">
          <a:extLst>
            <a:ext uri="{FF2B5EF4-FFF2-40B4-BE49-F238E27FC236}">
              <a16:creationId xmlns:a16="http://schemas.microsoft.com/office/drawing/2014/main" id="{00000000-0008-0000-0100-00001E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11" name="Text Box 543">
          <a:extLst>
            <a:ext uri="{FF2B5EF4-FFF2-40B4-BE49-F238E27FC236}">
              <a16:creationId xmlns:a16="http://schemas.microsoft.com/office/drawing/2014/main" id="{00000000-0008-0000-0100-00001F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12" name="Text Box 544">
          <a:extLst>
            <a:ext uri="{FF2B5EF4-FFF2-40B4-BE49-F238E27FC236}">
              <a16:creationId xmlns:a16="http://schemas.microsoft.com/office/drawing/2014/main" id="{00000000-0008-0000-0100-000020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13" name="Text Box 545">
          <a:extLst>
            <a:ext uri="{FF2B5EF4-FFF2-40B4-BE49-F238E27FC236}">
              <a16:creationId xmlns:a16="http://schemas.microsoft.com/office/drawing/2014/main" id="{00000000-0008-0000-0100-000021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14" name="Text Box 546">
          <a:extLst>
            <a:ext uri="{FF2B5EF4-FFF2-40B4-BE49-F238E27FC236}">
              <a16:creationId xmlns:a16="http://schemas.microsoft.com/office/drawing/2014/main" id="{00000000-0008-0000-0100-000022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15" name="Text Box 547">
          <a:extLst>
            <a:ext uri="{FF2B5EF4-FFF2-40B4-BE49-F238E27FC236}">
              <a16:creationId xmlns:a16="http://schemas.microsoft.com/office/drawing/2014/main" id="{00000000-0008-0000-0100-000023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16" name="Text Box 548">
          <a:extLst>
            <a:ext uri="{FF2B5EF4-FFF2-40B4-BE49-F238E27FC236}">
              <a16:creationId xmlns:a16="http://schemas.microsoft.com/office/drawing/2014/main" id="{00000000-0008-0000-0100-000024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17" name="Text Box 549">
          <a:extLst>
            <a:ext uri="{FF2B5EF4-FFF2-40B4-BE49-F238E27FC236}">
              <a16:creationId xmlns:a16="http://schemas.microsoft.com/office/drawing/2014/main" id="{00000000-0008-0000-0100-000025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18" name="Text Box 550">
          <a:extLst>
            <a:ext uri="{FF2B5EF4-FFF2-40B4-BE49-F238E27FC236}">
              <a16:creationId xmlns:a16="http://schemas.microsoft.com/office/drawing/2014/main" id="{00000000-0008-0000-0100-000026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19" name="Text Box 551">
          <a:extLst>
            <a:ext uri="{FF2B5EF4-FFF2-40B4-BE49-F238E27FC236}">
              <a16:creationId xmlns:a16="http://schemas.microsoft.com/office/drawing/2014/main" id="{00000000-0008-0000-0100-000027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20" name="Text Box 552">
          <a:extLst>
            <a:ext uri="{FF2B5EF4-FFF2-40B4-BE49-F238E27FC236}">
              <a16:creationId xmlns:a16="http://schemas.microsoft.com/office/drawing/2014/main" id="{00000000-0008-0000-0100-000028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21" name="Text Box 553">
          <a:extLst>
            <a:ext uri="{FF2B5EF4-FFF2-40B4-BE49-F238E27FC236}">
              <a16:creationId xmlns:a16="http://schemas.microsoft.com/office/drawing/2014/main" id="{00000000-0008-0000-0100-000029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22" name="Text Box 554">
          <a:extLst>
            <a:ext uri="{FF2B5EF4-FFF2-40B4-BE49-F238E27FC236}">
              <a16:creationId xmlns:a16="http://schemas.microsoft.com/office/drawing/2014/main" id="{00000000-0008-0000-0100-00002A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23" name="Text Box 555">
          <a:extLst>
            <a:ext uri="{FF2B5EF4-FFF2-40B4-BE49-F238E27FC236}">
              <a16:creationId xmlns:a16="http://schemas.microsoft.com/office/drawing/2014/main" id="{00000000-0008-0000-0100-00002B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24" name="Text Box 556">
          <a:extLst>
            <a:ext uri="{FF2B5EF4-FFF2-40B4-BE49-F238E27FC236}">
              <a16:creationId xmlns:a16="http://schemas.microsoft.com/office/drawing/2014/main" id="{00000000-0008-0000-0100-00002C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25" name="Text Box 557">
          <a:extLst>
            <a:ext uri="{FF2B5EF4-FFF2-40B4-BE49-F238E27FC236}">
              <a16:creationId xmlns:a16="http://schemas.microsoft.com/office/drawing/2014/main" id="{00000000-0008-0000-0100-00002D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26" name="Text Box 558">
          <a:extLst>
            <a:ext uri="{FF2B5EF4-FFF2-40B4-BE49-F238E27FC236}">
              <a16:creationId xmlns:a16="http://schemas.microsoft.com/office/drawing/2014/main" id="{00000000-0008-0000-0100-00002E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27" name="Text Box 559">
          <a:extLst>
            <a:ext uri="{FF2B5EF4-FFF2-40B4-BE49-F238E27FC236}">
              <a16:creationId xmlns:a16="http://schemas.microsoft.com/office/drawing/2014/main" id="{00000000-0008-0000-0100-00002F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28" name="Text Box 560">
          <a:extLst>
            <a:ext uri="{FF2B5EF4-FFF2-40B4-BE49-F238E27FC236}">
              <a16:creationId xmlns:a16="http://schemas.microsoft.com/office/drawing/2014/main" id="{00000000-0008-0000-0100-000030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29" name="Text Box 561">
          <a:extLst>
            <a:ext uri="{FF2B5EF4-FFF2-40B4-BE49-F238E27FC236}">
              <a16:creationId xmlns:a16="http://schemas.microsoft.com/office/drawing/2014/main" id="{00000000-0008-0000-0100-000031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30" name="Text Box 562">
          <a:extLst>
            <a:ext uri="{FF2B5EF4-FFF2-40B4-BE49-F238E27FC236}">
              <a16:creationId xmlns:a16="http://schemas.microsoft.com/office/drawing/2014/main" id="{00000000-0008-0000-0100-000032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31" name="Text Box 563">
          <a:extLst>
            <a:ext uri="{FF2B5EF4-FFF2-40B4-BE49-F238E27FC236}">
              <a16:creationId xmlns:a16="http://schemas.microsoft.com/office/drawing/2014/main" id="{00000000-0008-0000-0100-000033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32" name="Text Box 564">
          <a:extLst>
            <a:ext uri="{FF2B5EF4-FFF2-40B4-BE49-F238E27FC236}">
              <a16:creationId xmlns:a16="http://schemas.microsoft.com/office/drawing/2014/main" id="{00000000-0008-0000-0100-000034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33" name="Text Box 565">
          <a:extLst>
            <a:ext uri="{FF2B5EF4-FFF2-40B4-BE49-F238E27FC236}">
              <a16:creationId xmlns:a16="http://schemas.microsoft.com/office/drawing/2014/main" id="{00000000-0008-0000-0100-000035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34" name="Text Box 566">
          <a:extLst>
            <a:ext uri="{FF2B5EF4-FFF2-40B4-BE49-F238E27FC236}">
              <a16:creationId xmlns:a16="http://schemas.microsoft.com/office/drawing/2014/main" id="{00000000-0008-0000-0100-000036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35" name="Text Box 567">
          <a:extLst>
            <a:ext uri="{FF2B5EF4-FFF2-40B4-BE49-F238E27FC236}">
              <a16:creationId xmlns:a16="http://schemas.microsoft.com/office/drawing/2014/main" id="{00000000-0008-0000-0100-000037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36" name="Text Box 568">
          <a:extLst>
            <a:ext uri="{FF2B5EF4-FFF2-40B4-BE49-F238E27FC236}">
              <a16:creationId xmlns:a16="http://schemas.microsoft.com/office/drawing/2014/main" id="{00000000-0008-0000-0100-000038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37" name="Text Box 569">
          <a:extLst>
            <a:ext uri="{FF2B5EF4-FFF2-40B4-BE49-F238E27FC236}">
              <a16:creationId xmlns:a16="http://schemas.microsoft.com/office/drawing/2014/main" id="{00000000-0008-0000-0100-000039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38" name="Text Box 570">
          <a:extLst>
            <a:ext uri="{FF2B5EF4-FFF2-40B4-BE49-F238E27FC236}">
              <a16:creationId xmlns:a16="http://schemas.microsoft.com/office/drawing/2014/main" id="{00000000-0008-0000-0100-00003A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39" name="Text Box 571">
          <a:extLst>
            <a:ext uri="{FF2B5EF4-FFF2-40B4-BE49-F238E27FC236}">
              <a16:creationId xmlns:a16="http://schemas.microsoft.com/office/drawing/2014/main" id="{00000000-0008-0000-0100-00003B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40" name="Text Box 572">
          <a:extLst>
            <a:ext uri="{FF2B5EF4-FFF2-40B4-BE49-F238E27FC236}">
              <a16:creationId xmlns:a16="http://schemas.microsoft.com/office/drawing/2014/main" id="{00000000-0008-0000-0100-00003C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41" name="Text Box 573">
          <a:extLst>
            <a:ext uri="{FF2B5EF4-FFF2-40B4-BE49-F238E27FC236}">
              <a16:creationId xmlns:a16="http://schemas.microsoft.com/office/drawing/2014/main" id="{00000000-0008-0000-0100-00003D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42" name="Text Box 574">
          <a:extLst>
            <a:ext uri="{FF2B5EF4-FFF2-40B4-BE49-F238E27FC236}">
              <a16:creationId xmlns:a16="http://schemas.microsoft.com/office/drawing/2014/main" id="{00000000-0008-0000-0100-00003E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43" name="Text Box 575">
          <a:extLst>
            <a:ext uri="{FF2B5EF4-FFF2-40B4-BE49-F238E27FC236}">
              <a16:creationId xmlns:a16="http://schemas.microsoft.com/office/drawing/2014/main" id="{00000000-0008-0000-0100-00003F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44" name="Text Box 576">
          <a:extLst>
            <a:ext uri="{FF2B5EF4-FFF2-40B4-BE49-F238E27FC236}">
              <a16:creationId xmlns:a16="http://schemas.microsoft.com/office/drawing/2014/main" id="{00000000-0008-0000-0100-000040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45" name="Text Box 577">
          <a:extLst>
            <a:ext uri="{FF2B5EF4-FFF2-40B4-BE49-F238E27FC236}">
              <a16:creationId xmlns:a16="http://schemas.microsoft.com/office/drawing/2014/main" id="{00000000-0008-0000-0100-000041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46" name="Text Box 578">
          <a:extLst>
            <a:ext uri="{FF2B5EF4-FFF2-40B4-BE49-F238E27FC236}">
              <a16:creationId xmlns:a16="http://schemas.microsoft.com/office/drawing/2014/main" id="{00000000-0008-0000-0100-000042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47" name="Text Box 579">
          <a:extLst>
            <a:ext uri="{FF2B5EF4-FFF2-40B4-BE49-F238E27FC236}">
              <a16:creationId xmlns:a16="http://schemas.microsoft.com/office/drawing/2014/main" id="{00000000-0008-0000-0100-000043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48" name="Text Box 580">
          <a:extLst>
            <a:ext uri="{FF2B5EF4-FFF2-40B4-BE49-F238E27FC236}">
              <a16:creationId xmlns:a16="http://schemas.microsoft.com/office/drawing/2014/main" id="{00000000-0008-0000-0100-000044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49" name="Text Box 581">
          <a:extLst>
            <a:ext uri="{FF2B5EF4-FFF2-40B4-BE49-F238E27FC236}">
              <a16:creationId xmlns:a16="http://schemas.microsoft.com/office/drawing/2014/main" id="{00000000-0008-0000-0100-000045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50" name="Text Box 582">
          <a:extLst>
            <a:ext uri="{FF2B5EF4-FFF2-40B4-BE49-F238E27FC236}">
              <a16:creationId xmlns:a16="http://schemas.microsoft.com/office/drawing/2014/main" id="{00000000-0008-0000-0100-000046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51" name="Text Box 583">
          <a:extLst>
            <a:ext uri="{FF2B5EF4-FFF2-40B4-BE49-F238E27FC236}">
              <a16:creationId xmlns:a16="http://schemas.microsoft.com/office/drawing/2014/main" id="{00000000-0008-0000-0100-000047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52" name="Text Box 584">
          <a:extLst>
            <a:ext uri="{FF2B5EF4-FFF2-40B4-BE49-F238E27FC236}">
              <a16:creationId xmlns:a16="http://schemas.microsoft.com/office/drawing/2014/main" id="{00000000-0008-0000-0100-000048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53" name="Text Box 585">
          <a:extLst>
            <a:ext uri="{FF2B5EF4-FFF2-40B4-BE49-F238E27FC236}">
              <a16:creationId xmlns:a16="http://schemas.microsoft.com/office/drawing/2014/main" id="{00000000-0008-0000-0100-000049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54" name="Text Box 586">
          <a:extLst>
            <a:ext uri="{FF2B5EF4-FFF2-40B4-BE49-F238E27FC236}">
              <a16:creationId xmlns:a16="http://schemas.microsoft.com/office/drawing/2014/main" id="{00000000-0008-0000-0100-00004A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55" name="Text Box 587">
          <a:extLst>
            <a:ext uri="{FF2B5EF4-FFF2-40B4-BE49-F238E27FC236}">
              <a16:creationId xmlns:a16="http://schemas.microsoft.com/office/drawing/2014/main" id="{00000000-0008-0000-0100-00004B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56" name="Text Box 588">
          <a:extLst>
            <a:ext uri="{FF2B5EF4-FFF2-40B4-BE49-F238E27FC236}">
              <a16:creationId xmlns:a16="http://schemas.microsoft.com/office/drawing/2014/main" id="{00000000-0008-0000-0100-00004C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57" name="Text Box 589">
          <a:extLst>
            <a:ext uri="{FF2B5EF4-FFF2-40B4-BE49-F238E27FC236}">
              <a16:creationId xmlns:a16="http://schemas.microsoft.com/office/drawing/2014/main" id="{00000000-0008-0000-0100-00004D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58" name="Text Box 590">
          <a:extLst>
            <a:ext uri="{FF2B5EF4-FFF2-40B4-BE49-F238E27FC236}">
              <a16:creationId xmlns:a16="http://schemas.microsoft.com/office/drawing/2014/main" id="{00000000-0008-0000-0100-00004E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59" name="Text Box 591">
          <a:extLst>
            <a:ext uri="{FF2B5EF4-FFF2-40B4-BE49-F238E27FC236}">
              <a16:creationId xmlns:a16="http://schemas.microsoft.com/office/drawing/2014/main" id="{00000000-0008-0000-0100-00004F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60" name="Text Box 592">
          <a:extLst>
            <a:ext uri="{FF2B5EF4-FFF2-40B4-BE49-F238E27FC236}">
              <a16:creationId xmlns:a16="http://schemas.microsoft.com/office/drawing/2014/main" id="{00000000-0008-0000-0100-000050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61" name="Text Box 593">
          <a:extLst>
            <a:ext uri="{FF2B5EF4-FFF2-40B4-BE49-F238E27FC236}">
              <a16:creationId xmlns:a16="http://schemas.microsoft.com/office/drawing/2014/main" id="{00000000-0008-0000-0100-000051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62" name="Text Box 594">
          <a:extLst>
            <a:ext uri="{FF2B5EF4-FFF2-40B4-BE49-F238E27FC236}">
              <a16:creationId xmlns:a16="http://schemas.microsoft.com/office/drawing/2014/main" id="{00000000-0008-0000-0100-000052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63" name="Text Box 595">
          <a:extLst>
            <a:ext uri="{FF2B5EF4-FFF2-40B4-BE49-F238E27FC236}">
              <a16:creationId xmlns:a16="http://schemas.microsoft.com/office/drawing/2014/main" id="{00000000-0008-0000-0100-000053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64" name="Text Box 596">
          <a:extLst>
            <a:ext uri="{FF2B5EF4-FFF2-40B4-BE49-F238E27FC236}">
              <a16:creationId xmlns:a16="http://schemas.microsoft.com/office/drawing/2014/main" id="{00000000-0008-0000-0100-000054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7765" name="Text Box 597">
          <a:extLst>
            <a:ext uri="{FF2B5EF4-FFF2-40B4-BE49-F238E27FC236}">
              <a16:creationId xmlns:a16="http://schemas.microsoft.com/office/drawing/2014/main" id="{00000000-0008-0000-0100-0000551E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7766" name="Text Box 598">
          <a:extLst>
            <a:ext uri="{FF2B5EF4-FFF2-40B4-BE49-F238E27FC236}">
              <a16:creationId xmlns:a16="http://schemas.microsoft.com/office/drawing/2014/main" id="{00000000-0008-0000-0100-0000561E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7767" name="Text Box 599">
          <a:extLst>
            <a:ext uri="{FF2B5EF4-FFF2-40B4-BE49-F238E27FC236}">
              <a16:creationId xmlns:a16="http://schemas.microsoft.com/office/drawing/2014/main" id="{00000000-0008-0000-0100-0000571E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7768" name="Text Box 600">
          <a:extLst>
            <a:ext uri="{FF2B5EF4-FFF2-40B4-BE49-F238E27FC236}">
              <a16:creationId xmlns:a16="http://schemas.microsoft.com/office/drawing/2014/main" id="{00000000-0008-0000-0100-0000581E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7769" name="Text Box 601">
          <a:extLst>
            <a:ext uri="{FF2B5EF4-FFF2-40B4-BE49-F238E27FC236}">
              <a16:creationId xmlns:a16="http://schemas.microsoft.com/office/drawing/2014/main" id="{00000000-0008-0000-0100-0000591E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248</xdr:row>
      <xdr:rowOff>201930</xdr:rowOff>
    </xdr:from>
    <xdr:to>
      <xdr:col>18</xdr:col>
      <xdr:colOff>106</xdr:colOff>
      <xdr:row>248</xdr:row>
      <xdr:rowOff>343124</xdr:rowOff>
    </xdr:to>
    <xdr:sp macro="" textlink="">
      <xdr:nvSpPr>
        <xdr:cNvPr id="7770" name="Text Box 602">
          <a:extLst>
            <a:ext uri="{FF2B5EF4-FFF2-40B4-BE49-F238E27FC236}">
              <a16:creationId xmlns:a16="http://schemas.microsoft.com/office/drawing/2014/main" id="{00000000-0008-0000-0100-00005A1E0000}"/>
            </a:ext>
          </a:extLst>
        </xdr:cNvPr>
        <xdr:cNvSpPr txBox="1">
          <a:spLocks noChangeArrowheads="1"/>
        </xdr:cNvSpPr>
      </xdr:nvSpPr>
      <xdr:spPr bwMode="auto">
        <a:xfrm>
          <a:off x="9077325" y="70275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270</xdr:row>
      <xdr:rowOff>200025</xdr:rowOff>
    </xdr:from>
    <xdr:to>
      <xdr:col>7</xdr:col>
      <xdr:colOff>419</xdr:colOff>
      <xdr:row>270</xdr:row>
      <xdr:rowOff>333375</xdr:rowOff>
    </xdr:to>
    <xdr:sp macro="" textlink="">
      <xdr:nvSpPr>
        <xdr:cNvPr id="7771" name="Text Box 603">
          <a:extLst>
            <a:ext uri="{FF2B5EF4-FFF2-40B4-BE49-F238E27FC236}">
              <a16:creationId xmlns:a16="http://schemas.microsoft.com/office/drawing/2014/main" id="{00000000-0008-0000-0100-00005B1E0000}"/>
            </a:ext>
          </a:extLst>
        </xdr:cNvPr>
        <xdr:cNvSpPr txBox="1">
          <a:spLocks noChangeArrowheads="1"/>
        </xdr:cNvSpPr>
      </xdr:nvSpPr>
      <xdr:spPr bwMode="auto">
        <a:xfrm>
          <a:off x="5648325" y="76523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270</xdr:row>
      <xdr:rowOff>201930</xdr:rowOff>
    </xdr:from>
    <xdr:to>
      <xdr:col>11</xdr:col>
      <xdr:colOff>265098</xdr:colOff>
      <xdr:row>270</xdr:row>
      <xdr:rowOff>345538</xdr:rowOff>
    </xdr:to>
    <xdr:sp macro="" textlink="">
      <xdr:nvSpPr>
        <xdr:cNvPr id="7772" name="Text Box 604">
          <a:extLst>
            <a:ext uri="{FF2B5EF4-FFF2-40B4-BE49-F238E27FC236}">
              <a16:creationId xmlns:a16="http://schemas.microsoft.com/office/drawing/2014/main" id="{00000000-0008-0000-0100-00005C1E0000}"/>
            </a:ext>
          </a:extLst>
        </xdr:cNvPr>
        <xdr:cNvSpPr txBox="1">
          <a:spLocks noChangeArrowheads="1"/>
        </xdr:cNvSpPr>
      </xdr:nvSpPr>
      <xdr:spPr bwMode="auto">
        <a:xfrm>
          <a:off x="7277100" y="76533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270</xdr:row>
      <xdr:rowOff>200025</xdr:rowOff>
    </xdr:from>
    <xdr:to>
      <xdr:col>16</xdr:col>
      <xdr:colOff>282340</xdr:colOff>
      <xdr:row>270</xdr:row>
      <xdr:rowOff>335655</xdr:rowOff>
    </xdr:to>
    <xdr:sp macro="" textlink="">
      <xdr:nvSpPr>
        <xdr:cNvPr id="7773" name="Text Box 605">
          <a:extLst>
            <a:ext uri="{FF2B5EF4-FFF2-40B4-BE49-F238E27FC236}">
              <a16:creationId xmlns:a16="http://schemas.microsoft.com/office/drawing/2014/main" id="{00000000-0008-0000-0100-00005D1E0000}"/>
            </a:ext>
          </a:extLst>
        </xdr:cNvPr>
        <xdr:cNvSpPr txBox="1">
          <a:spLocks noChangeArrowheads="1"/>
        </xdr:cNvSpPr>
      </xdr:nvSpPr>
      <xdr:spPr bwMode="auto">
        <a:xfrm>
          <a:off x="8763000" y="76523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270</xdr:row>
      <xdr:rowOff>200025</xdr:rowOff>
    </xdr:from>
    <xdr:to>
      <xdr:col>22</xdr:col>
      <xdr:colOff>283337</xdr:colOff>
      <xdr:row>270</xdr:row>
      <xdr:rowOff>335655</xdr:rowOff>
    </xdr:to>
    <xdr:sp macro="" textlink="">
      <xdr:nvSpPr>
        <xdr:cNvPr id="7774" name="Text Box 606">
          <a:extLst>
            <a:ext uri="{FF2B5EF4-FFF2-40B4-BE49-F238E27FC236}">
              <a16:creationId xmlns:a16="http://schemas.microsoft.com/office/drawing/2014/main" id="{00000000-0008-0000-0100-00005E1E0000}"/>
            </a:ext>
          </a:extLst>
        </xdr:cNvPr>
        <xdr:cNvSpPr txBox="1">
          <a:spLocks noChangeArrowheads="1"/>
        </xdr:cNvSpPr>
      </xdr:nvSpPr>
      <xdr:spPr bwMode="auto">
        <a:xfrm>
          <a:off x="10544175" y="76523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270</xdr:row>
      <xdr:rowOff>219075</xdr:rowOff>
    </xdr:from>
    <xdr:to>
      <xdr:col>7</xdr:col>
      <xdr:colOff>334137</xdr:colOff>
      <xdr:row>270</xdr:row>
      <xdr:rowOff>352425</xdr:rowOff>
    </xdr:to>
    <xdr:sp macro="" textlink="">
      <xdr:nvSpPr>
        <xdr:cNvPr id="7775" name="Text Box 607">
          <a:extLst>
            <a:ext uri="{FF2B5EF4-FFF2-40B4-BE49-F238E27FC236}">
              <a16:creationId xmlns:a16="http://schemas.microsoft.com/office/drawing/2014/main" id="{00000000-0008-0000-0100-00005F1E0000}"/>
            </a:ext>
          </a:extLst>
        </xdr:cNvPr>
        <xdr:cNvSpPr txBox="1">
          <a:spLocks noChangeArrowheads="1"/>
        </xdr:cNvSpPr>
      </xdr:nvSpPr>
      <xdr:spPr bwMode="auto">
        <a:xfrm>
          <a:off x="5981700" y="76542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270</xdr:row>
      <xdr:rowOff>201930</xdr:rowOff>
    </xdr:from>
    <xdr:to>
      <xdr:col>18</xdr:col>
      <xdr:colOff>106</xdr:colOff>
      <xdr:row>270</xdr:row>
      <xdr:rowOff>343124</xdr:rowOff>
    </xdr:to>
    <xdr:sp macro="" textlink="">
      <xdr:nvSpPr>
        <xdr:cNvPr id="7776" name="Text Box 608">
          <a:extLst>
            <a:ext uri="{FF2B5EF4-FFF2-40B4-BE49-F238E27FC236}">
              <a16:creationId xmlns:a16="http://schemas.microsoft.com/office/drawing/2014/main" id="{00000000-0008-0000-0100-0000601E0000}"/>
            </a:ext>
          </a:extLst>
        </xdr:cNvPr>
        <xdr:cNvSpPr txBox="1">
          <a:spLocks noChangeArrowheads="1"/>
        </xdr:cNvSpPr>
      </xdr:nvSpPr>
      <xdr:spPr bwMode="auto">
        <a:xfrm>
          <a:off x="9077325" y="76533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292</xdr:row>
      <xdr:rowOff>200025</xdr:rowOff>
    </xdr:from>
    <xdr:to>
      <xdr:col>7</xdr:col>
      <xdr:colOff>419</xdr:colOff>
      <xdr:row>292</xdr:row>
      <xdr:rowOff>333375</xdr:rowOff>
    </xdr:to>
    <xdr:sp macro="" textlink="">
      <xdr:nvSpPr>
        <xdr:cNvPr id="7777" name="Text Box 609">
          <a:extLst>
            <a:ext uri="{FF2B5EF4-FFF2-40B4-BE49-F238E27FC236}">
              <a16:creationId xmlns:a16="http://schemas.microsoft.com/office/drawing/2014/main" id="{00000000-0008-0000-0100-0000611E0000}"/>
            </a:ext>
          </a:extLst>
        </xdr:cNvPr>
        <xdr:cNvSpPr txBox="1">
          <a:spLocks noChangeArrowheads="1"/>
        </xdr:cNvSpPr>
      </xdr:nvSpPr>
      <xdr:spPr bwMode="auto">
        <a:xfrm>
          <a:off x="5648325" y="82781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292</xdr:row>
      <xdr:rowOff>201930</xdr:rowOff>
    </xdr:from>
    <xdr:to>
      <xdr:col>11</xdr:col>
      <xdr:colOff>265098</xdr:colOff>
      <xdr:row>292</xdr:row>
      <xdr:rowOff>345538</xdr:rowOff>
    </xdr:to>
    <xdr:sp macro="" textlink="">
      <xdr:nvSpPr>
        <xdr:cNvPr id="7778" name="Text Box 610">
          <a:extLst>
            <a:ext uri="{FF2B5EF4-FFF2-40B4-BE49-F238E27FC236}">
              <a16:creationId xmlns:a16="http://schemas.microsoft.com/office/drawing/2014/main" id="{00000000-0008-0000-0100-0000621E0000}"/>
            </a:ext>
          </a:extLst>
        </xdr:cNvPr>
        <xdr:cNvSpPr txBox="1">
          <a:spLocks noChangeArrowheads="1"/>
        </xdr:cNvSpPr>
      </xdr:nvSpPr>
      <xdr:spPr bwMode="auto">
        <a:xfrm>
          <a:off x="7277100" y="82791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292</xdr:row>
      <xdr:rowOff>200025</xdr:rowOff>
    </xdr:from>
    <xdr:to>
      <xdr:col>16</xdr:col>
      <xdr:colOff>282340</xdr:colOff>
      <xdr:row>292</xdr:row>
      <xdr:rowOff>335655</xdr:rowOff>
    </xdr:to>
    <xdr:sp macro="" textlink="">
      <xdr:nvSpPr>
        <xdr:cNvPr id="7779" name="Text Box 611">
          <a:extLst>
            <a:ext uri="{FF2B5EF4-FFF2-40B4-BE49-F238E27FC236}">
              <a16:creationId xmlns:a16="http://schemas.microsoft.com/office/drawing/2014/main" id="{00000000-0008-0000-0100-0000631E0000}"/>
            </a:ext>
          </a:extLst>
        </xdr:cNvPr>
        <xdr:cNvSpPr txBox="1">
          <a:spLocks noChangeArrowheads="1"/>
        </xdr:cNvSpPr>
      </xdr:nvSpPr>
      <xdr:spPr bwMode="auto">
        <a:xfrm>
          <a:off x="8763000" y="82781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292</xdr:row>
      <xdr:rowOff>200025</xdr:rowOff>
    </xdr:from>
    <xdr:to>
      <xdr:col>22</xdr:col>
      <xdr:colOff>283337</xdr:colOff>
      <xdr:row>292</xdr:row>
      <xdr:rowOff>335655</xdr:rowOff>
    </xdr:to>
    <xdr:sp macro="" textlink="">
      <xdr:nvSpPr>
        <xdr:cNvPr id="7780" name="Text Box 612">
          <a:extLst>
            <a:ext uri="{FF2B5EF4-FFF2-40B4-BE49-F238E27FC236}">
              <a16:creationId xmlns:a16="http://schemas.microsoft.com/office/drawing/2014/main" id="{00000000-0008-0000-0100-0000641E0000}"/>
            </a:ext>
          </a:extLst>
        </xdr:cNvPr>
        <xdr:cNvSpPr txBox="1">
          <a:spLocks noChangeArrowheads="1"/>
        </xdr:cNvSpPr>
      </xdr:nvSpPr>
      <xdr:spPr bwMode="auto">
        <a:xfrm>
          <a:off x="10544175" y="82781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292</xdr:row>
      <xdr:rowOff>219075</xdr:rowOff>
    </xdr:from>
    <xdr:to>
      <xdr:col>7</xdr:col>
      <xdr:colOff>334137</xdr:colOff>
      <xdr:row>292</xdr:row>
      <xdr:rowOff>352425</xdr:rowOff>
    </xdr:to>
    <xdr:sp macro="" textlink="">
      <xdr:nvSpPr>
        <xdr:cNvPr id="7781" name="Text Box 613">
          <a:extLst>
            <a:ext uri="{FF2B5EF4-FFF2-40B4-BE49-F238E27FC236}">
              <a16:creationId xmlns:a16="http://schemas.microsoft.com/office/drawing/2014/main" id="{00000000-0008-0000-0100-0000651E0000}"/>
            </a:ext>
          </a:extLst>
        </xdr:cNvPr>
        <xdr:cNvSpPr txBox="1">
          <a:spLocks noChangeArrowheads="1"/>
        </xdr:cNvSpPr>
      </xdr:nvSpPr>
      <xdr:spPr bwMode="auto">
        <a:xfrm>
          <a:off x="5981700" y="82800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292</xdr:row>
      <xdr:rowOff>201930</xdr:rowOff>
    </xdr:from>
    <xdr:to>
      <xdr:col>18</xdr:col>
      <xdr:colOff>106</xdr:colOff>
      <xdr:row>292</xdr:row>
      <xdr:rowOff>343124</xdr:rowOff>
    </xdr:to>
    <xdr:sp macro="" textlink="">
      <xdr:nvSpPr>
        <xdr:cNvPr id="7782" name="Text Box 614">
          <a:extLst>
            <a:ext uri="{FF2B5EF4-FFF2-40B4-BE49-F238E27FC236}">
              <a16:creationId xmlns:a16="http://schemas.microsoft.com/office/drawing/2014/main" id="{00000000-0008-0000-0100-0000661E0000}"/>
            </a:ext>
          </a:extLst>
        </xdr:cNvPr>
        <xdr:cNvSpPr txBox="1">
          <a:spLocks noChangeArrowheads="1"/>
        </xdr:cNvSpPr>
      </xdr:nvSpPr>
      <xdr:spPr bwMode="auto">
        <a:xfrm>
          <a:off x="9077325" y="82791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314</xdr:row>
      <xdr:rowOff>200025</xdr:rowOff>
    </xdr:from>
    <xdr:to>
      <xdr:col>7</xdr:col>
      <xdr:colOff>419</xdr:colOff>
      <xdr:row>314</xdr:row>
      <xdr:rowOff>333375</xdr:rowOff>
    </xdr:to>
    <xdr:sp macro="" textlink="">
      <xdr:nvSpPr>
        <xdr:cNvPr id="7783" name="Text Box 615">
          <a:extLst>
            <a:ext uri="{FF2B5EF4-FFF2-40B4-BE49-F238E27FC236}">
              <a16:creationId xmlns:a16="http://schemas.microsoft.com/office/drawing/2014/main" id="{00000000-0008-0000-0100-0000671E0000}"/>
            </a:ext>
          </a:extLst>
        </xdr:cNvPr>
        <xdr:cNvSpPr txBox="1">
          <a:spLocks noChangeArrowheads="1"/>
        </xdr:cNvSpPr>
      </xdr:nvSpPr>
      <xdr:spPr bwMode="auto">
        <a:xfrm>
          <a:off x="5648325" y="89039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314</xdr:row>
      <xdr:rowOff>201930</xdr:rowOff>
    </xdr:from>
    <xdr:to>
      <xdr:col>11</xdr:col>
      <xdr:colOff>265098</xdr:colOff>
      <xdr:row>314</xdr:row>
      <xdr:rowOff>345538</xdr:rowOff>
    </xdr:to>
    <xdr:sp macro="" textlink="">
      <xdr:nvSpPr>
        <xdr:cNvPr id="7784" name="Text Box 616">
          <a:extLst>
            <a:ext uri="{FF2B5EF4-FFF2-40B4-BE49-F238E27FC236}">
              <a16:creationId xmlns:a16="http://schemas.microsoft.com/office/drawing/2014/main" id="{00000000-0008-0000-0100-0000681E0000}"/>
            </a:ext>
          </a:extLst>
        </xdr:cNvPr>
        <xdr:cNvSpPr txBox="1">
          <a:spLocks noChangeArrowheads="1"/>
        </xdr:cNvSpPr>
      </xdr:nvSpPr>
      <xdr:spPr bwMode="auto">
        <a:xfrm>
          <a:off x="7277100" y="89049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314</xdr:row>
      <xdr:rowOff>200025</xdr:rowOff>
    </xdr:from>
    <xdr:to>
      <xdr:col>16</xdr:col>
      <xdr:colOff>282340</xdr:colOff>
      <xdr:row>314</xdr:row>
      <xdr:rowOff>335655</xdr:rowOff>
    </xdr:to>
    <xdr:sp macro="" textlink="">
      <xdr:nvSpPr>
        <xdr:cNvPr id="7785" name="Text Box 617">
          <a:extLst>
            <a:ext uri="{FF2B5EF4-FFF2-40B4-BE49-F238E27FC236}">
              <a16:creationId xmlns:a16="http://schemas.microsoft.com/office/drawing/2014/main" id="{00000000-0008-0000-0100-0000691E0000}"/>
            </a:ext>
          </a:extLst>
        </xdr:cNvPr>
        <xdr:cNvSpPr txBox="1">
          <a:spLocks noChangeArrowheads="1"/>
        </xdr:cNvSpPr>
      </xdr:nvSpPr>
      <xdr:spPr bwMode="auto">
        <a:xfrm>
          <a:off x="8763000" y="89039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314</xdr:row>
      <xdr:rowOff>200025</xdr:rowOff>
    </xdr:from>
    <xdr:to>
      <xdr:col>22</xdr:col>
      <xdr:colOff>283337</xdr:colOff>
      <xdr:row>314</xdr:row>
      <xdr:rowOff>335655</xdr:rowOff>
    </xdr:to>
    <xdr:sp macro="" textlink="">
      <xdr:nvSpPr>
        <xdr:cNvPr id="7786" name="Text Box 618">
          <a:extLst>
            <a:ext uri="{FF2B5EF4-FFF2-40B4-BE49-F238E27FC236}">
              <a16:creationId xmlns:a16="http://schemas.microsoft.com/office/drawing/2014/main" id="{00000000-0008-0000-0100-00006A1E0000}"/>
            </a:ext>
          </a:extLst>
        </xdr:cNvPr>
        <xdr:cNvSpPr txBox="1">
          <a:spLocks noChangeArrowheads="1"/>
        </xdr:cNvSpPr>
      </xdr:nvSpPr>
      <xdr:spPr bwMode="auto">
        <a:xfrm>
          <a:off x="10544175" y="89039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314</xdr:row>
      <xdr:rowOff>219075</xdr:rowOff>
    </xdr:from>
    <xdr:to>
      <xdr:col>7</xdr:col>
      <xdr:colOff>334137</xdr:colOff>
      <xdr:row>314</xdr:row>
      <xdr:rowOff>352425</xdr:rowOff>
    </xdr:to>
    <xdr:sp macro="" textlink="">
      <xdr:nvSpPr>
        <xdr:cNvPr id="7787" name="Text Box 619">
          <a:extLst>
            <a:ext uri="{FF2B5EF4-FFF2-40B4-BE49-F238E27FC236}">
              <a16:creationId xmlns:a16="http://schemas.microsoft.com/office/drawing/2014/main" id="{00000000-0008-0000-0100-00006B1E0000}"/>
            </a:ext>
          </a:extLst>
        </xdr:cNvPr>
        <xdr:cNvSpPr txBox="1">
          <a:spLocks noChangeArrowheads="1"/>
        </xdr:cNvSpPr>
      </xdr:nvSpPr>
      <xdr:spPr bwMode="auto">
        <a:xfrm>
          <a:off x="5981700" y="89058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314</xdr:row>
      <xdr:rowOff>201930</xdr:rowOff>
    </xdr:from>
    <xdr:to>
      <xdr:col>18</xdr:col>
      <xdr:colOff>106</xdr:colOff>
      <xdr:row>314</xdr:row>
      <xdr:rowOff>343124</xdr:rowOff>
    </xdr:to>
    <xdr:sp macro="" textlink="">
      <xdr:nvSpPr>
        <xdr:cNvPr id="7788" name="Text Box 620">
          <a:extLst>
            <a:ext uri="{FF2B5EF4-FFF2-40B4-BE49-F238E27FC236}">
              <a16:creationId xmlns:a16="http://schemas.microsoft.com/office/drawing/2014/main" id="{00000000-0008-0000-0100-00006C1E0000}"/>
            </a:ext>
          </a:extLst>
        </xdr:cNvPr>
        <xdr:cNvSpPr txBox="1">
          <a:spLocks noChangeArrowheads="1"/>
        </xdr:cNvSpPr>
      </xdr:nvSpPr>
      <xdr:spPr bwMode="auto">
        <a:xfrm>
          <a:off x="9077325" y="89049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336</xdr:row>
      <xdr:rowOff>200025</xdr:rowOff>
    </xdr:from>
    <xdr:to>
      <xdr:col>7</xdr:col>
      <xdr:colOff>419</xdr:colOff>
      <xdr:row>336</xdr:row>
      <xdr:rowOff>333375</xdr:rowOff>
    </xdr:to>
    <xdr:sp macro="" textlink="">
      <xdr:nvSpPr>
        <xdr:cNvPr id="7789" name="Text Box 621">
          <a:extLst>
            <a:ext uri="{FF2B5EF4-FFF2-40B4-BE49-F238E27FC236}">
              <a16:creationId xmlns:a16="http://schemas.microsoft.com/office/drawing/2014/main" id="{00000000-0008-0000-0100-00006D1E0000}"/>
            </a:ext>
          </a:extLst>
        </xdr:cNvPr>
        <xdr:cNvSpPr txBox="1">
          <a:spLocks noChangeArrowheads="1"/>
        </xdr:cNvSpPr>
      </xdr:nvSpPr>
      <xdr:spPr bwMode="auto">
        <a:xfrm>
          <a:off x="5648325" y="95297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336</xdr:row>
      <xdr:rowOff>201930</xdr:rowOff>
    </xdr:from>
    <xdr:to>
      <xdr:col>11</xdr:col>
      <xdr:colOff>265098</xdr:colOff>
      <xdr:row>336</xdr:row>
      <xdr:rowOff>345538</xdr:rowOff>
    </xdr:to>
    <xdr:sp macro="" textlink="">
      <xdr:nvSpPr>
        <xdr:cNvPr id="7790" name="Text Box 622">
          <a:extLst>
            <a:ext uri="{FF2B5EF4-FFF2-40B4-BE49-F238E27FC236}">
              <a16:creationId xmlns:a16="http://schemas.microsoft.com/office/drawing/2014/main" id="{00000000-0008-0000-0100-00006E1E0000}"/>
            </a:ext>
          </a:extLst>
        </xdr:cNvPr>
        <xdr:cNvSpPr txBox="1">
          <a:spLocks noChangeArrowheads="1"/>
        </xdr:cNvSpPr>
      </xdr:nvSpPr>
      <xdr:spPr bwMode="auto">
        <a:xfrm>
          <a:off x="7277100" y="95307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336</xdr:row>
      <xdr:rowOff>200025</xdr:rowOff>
    </xdr:from>
    <xdr:to>
      <xdr:col>16</xdr:col>
      <xdr:colOff>282340</xdr:colOff>
      <xdr:row>336</xdr:row>
      <xdr:rowOff>335655</xdr:rowOff>
    </xdr:to>
    <xdr:sp macro="" textlink="">
      <xdr:nvSpPr>
        <xdr:cNvPr id="7791" name="Text Box 623">
          <a:extLst>
            <a:ext uri="{FF2B5EF4-FFF2-40B4-BE49-F238E27FC236}">
              <a16:creationId xmlns:a16="http://schemas.microsoft.com/office/drawing/2014/main" id="{00000000-0008-0000-0100-00006F1E0000}"/>
            </a:ext>
          </a:extLst>
        </xdr:cNvPr>
        <xdr:cNvSpPr txBox="1">
          <a:spLocks noChangeArrowheads="1"/>
        </xdr:cNvSpPr>
      </xdr:nvSpPr>
      <xdr:spPr bwMode="auto">
        <a:xfrm>
          <a:off x="8763000" y="95297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336</xdr:row>
      <xdr:rowOff>200025</xdr:rowOff>
    </xdr:from>
    <xdr:to>
      <xdr:col>22</xdr:col>
      <xdr:colOff>283337</xdr:colOff>
      <xdr:row>336</xdr:row>
      <xdr:rowOff>335655</xdr:rowOff>
    </xdr:to>
    <xdr:sp macro="" textlink="">
      <xdr:nvSpPr>
        <xdr:cNvPr id="7792" name="Text Box 624">
          <a:extLst>
            <a:ext uri="{FF2B5EF4-FFF2-40B4-BE49-F238E27FC236}">
              <a16:creationId xmlns:a16="http://schemas.microsoft.com/office/drawing/2014/main" id="{00000000-0008-0000-0100-0000701E0000}"/>
            </a:ext>
          </a:extLst>
        </xdr:cNvPr>
        <xdr:cNvSpPr txBox="1">
          <a:spLocks noChangeArrowheads="1"/>
        </xdr:cNvSpPr>
      </xdr:nvSpPr>
      <xdr:spPr bwMode="auto">
        <a:xfrm>
          <a:off x="10544175" y="95297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336</xdr:row>
      <xdr:rowOff>219075</xdr:rowOff>
    </xdr:from>
    <xdr:to>
      <xdr:col>7</xdr:col>
      <xdr:colOff>334137</xdr:colOff>
      <xdr:row>336</xdr:row>
      <xdr:rowOff>352425</xdr:rowOff>
    </xdr:to>
    <xdr:sp macro="" textlink="">
      <xdr:nvSpPr>
        <xdr:cNvPr id="7793" name="Text Box 625">
          <a:extLst>
            <a:ext uri="{FF2B5EF4-FFF2-40B4-BE49-F238E27FC236}">
              <a16:creationId xmlns:a16="http://schemas.microsoft.com/office/drawing/2014/main" id="{00000000-0008-0000-0100-0000711E0000}"/>
            </a:ext>
          </a:extLst>
        </xdr:cNvPr>
        <xdr:cNvSpPr txBox="1">
          <a:spLocks noChangeArrowheads="1"/>
        </xdr:cNvSpPr>
      </xdr:nvSpPr>
      <xdr:spPr bwMode="auto">
        <a:xfrm>
          <a:off x="5981700" y="95316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336</xdr:row>
      <xdr:rowOff>201930</xdr:rowOff>
    </xdr:from>
    <xdr:to>
      <xdr:col>18</xdr:col>
      <xdr:colOff>106</xdr:colOff>
      <xdr:row>336</xdr:row>
      <xdr:rowOff>343124</xdr:rowOff>
    </xdr:to>
    <xdr:sp macro="" textlink="">
      <xdr:nvSpPr>
        <xdr:cNvPr id="7794" name="Text Box 626">
          <a:extLst>
            <a:ext uri="{FF2B5EF4-FFF2-40B4-BE49-F238E27FC236}">
              <a16:creationId xmlns:a16="http://schemas.microsoft.com/office/drawing/2014/main" id="{00000000-0008-0000-0100-0000721E0000}"/>
            </a:ext>
          </a:extLst>
        </xdr:cNvPr>
        <xdr:cNvSpPr txBox="1">
          <a:spLocks noChangeArrowheads="1"/>
        </xdr:cNvSpPr>
      </xdr:nvSpPr>
      <xdr:spPr bwMode="auto">
        <a:xfrm>
          <a:off x="9077325" y="95307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358</xdr:row>
      <xdr:rowOff>200025</xdr:rowOff>
    </xdr:from>
    <xdr:to>
      <xdr:col>7</xdr:col>
      <xdr:colOff>419</xdr:colOff>
      <xdr:row>358</xdr:row>
      <xdr:rowOff>333375</xdr:rowOff>
    </xdr:to>
    <xdr:sp macro="" textlink="">
      <xdr:nvSpPr>
        <xdr:cNvPr id="7795" name="Text Box 627">
          <a:extLst>
            <a:ext uri="{FF2B5EF4-FFF2-40B4-BE49-F238E27FC236}">
              <a16:creationId xmlns:a16="http://schemas.microsoft.com/office/drawing/2014/main" id="{00000000-0008-0000-0100-0000731E0000}"/>
            </a:ext>
          </a:extLst>
        </xdr:cNvPr>
        <xdr:cNvSpPr txBox="1">
          <a:spLocks noChangeArrowheads="1"/>
        </xdr:cNvSpPr>
      </xdr:nvSpPr>
      <xdr:spPr bwMode="auto">
        <a:xfrm>
          <a:off x="5648325" y="101555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358</xdr:row>
      <xdr:rowOff>201930</xdr:rowOff>
    </xdr:from>
    <xdr:to>
      <xdr:col>11</xdr:col>
      <xdr:colOff>265098</xdr:colOff>
      <xdr:row>358</xdr:row>
      <xdr:rowOff>345538</xdr:rowOff>
    </xdr:to>
    <xdr:sp macro="" textlink="">
      <xdr:nvSpPr>
        <xdr:cNvPr id="7796" name="Text Box 628">
          <a:extLst>
            <a:ext uri="{FF2B5EF4-FFF2-40B4-BE49-F238E27FC236}">
              <a16:creationId xmlns:a16="http://schemas.microsoft.com/office/drawing/2014/main" id="{00000000-0008-0000-0100-0000741E0000}"/>
            </a:ext>
          </a:extLst>
        </xdr:cNvPr>
        <xdr:cNvSpPr txBox="1">
          <a:spLocks noChangeArrowheads="1"/>
        </xdr:cNvSpPr>
      </xdr:nvSpPr>
      <xdr:spPr bwMode="auto">
        <a:xfrm>
          <a:off x="7277100" y="101565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358</xdr:row>
      <xdr:rowOff>200025</xdr:rowOff>
    </xdr:from>
    <xdr:to>
      <xdr:col>16</xdr:col>
      <xdr:colOff>282340</xdr:colOff>
      <xdr:row>358</xdr:row>
      <xdr:rowOff>335655</xdr:rowOff>
    </xdr:to>
    <xdr:sp macro="" textlink="">
      <xdr:nvSpPr>
        <xdr:cNvPr id="7797" name="Text Box 629">
          <a:extLst>
            <a:ext uri="{FF2B5EF4-FFF2-40B4-BE49-F238E27FC236}">
              <a16:creationId xmlns:a16="http://schemas.microsoft.com/office/drawing/2014/main" id="{00000000-0008-0000-0100-0000751E0000}"/>
            </a:ext>
          </a:extLst>
        </xdr:cNvPr>
        <xdr:cNvSpPr txBox="1">
          <a:spLocks noChangeArrowheads="1"/>
        </xdr:cNvSpPr>
      </xdr:nvSpPr>
      <xdr:spPr bwMode="auto">
        <a:xfrm>
          <a:off x="8763000" y="101555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358</xdr:row>
      <xdr:rowOff>200025</xdr:rowOff>
    </xdr:from>
    <xdr:to>
      <xdr:col>22</xdr:col>
      <xdr:colOff>283337</xdr:colOff>
      <xdr:row>358</xdr:row>
      <xdr:rowOff>335655</xdr:rowOff>
    </xdr:to>
    <xdr:sp macro="" textlink="">
      <xdr:nvSpPr>
        <xdr:cNvPr id="7798" name="Text Box 630">
          <a:extLst>
            <a:ext uri="{FF2B5EF4-FFF2-40B4-BE49-F238E27FC236}">
              <a16:creationId xmlns:a16="http://schemas.microsoft.com/office/drawing/2014/main" id="{00000000-0008-0000-0100-0000761E0000}"/>
            </a:ext>
          </a:extLst>
        </xdr:cNvPr>
        <xdr:cNvSpPr txBox="1">
          <a:spLocks noChangeArrowheads="1"/>
        </xdr:cNvSpPr>
      </xdr:nvSpPr>
      <xdr:spPr bwMode="auto">
        <a:xfrm>
          <a:off x="10544175" y="101555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358</xdr:row>
      <xdr:rowOff>219075</xdr:rowOff>
    </xdr:from>
    <xdr:to>
      <xdr:col>7</xdr:col>
      <xdr:colOff>334137</xdr:colOff>
      <xdr:row>358</xdr:row>
      <xdr:rowOff>352425</xdr:rowOff>
    </xdr:to>
    <xdr:sp macro="" textlink="">
      <xdr:nvSpPr>
        <xdr:cNvPr id="7799" name="Text Box 631">
          <a:extLst>
            <a:ext uri="{FF2B5EF4-FFF2-40B4-BE49-F238E27FC236}">
              <a16:creationId xmlns:a16="http://schemas.microsoft.com/office/drawing/2014/main" id="{00000000-0008-0000-0100-0000771E0000}"/>
            </a:ext>
          </a:extLst>
        </xdr:cNvPr>
        <xdr:cNvSpPr txBox="1">
          <a:spLocks noChangeArrowheads="1"/>
        </xdr:cNvSpPr>
      </xdr:nvSpPr>
      <xdr:spPr bwMode="auto">
        <a:xfrm>
          <a:off x="5981700" y="101574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358</xdr:row>
      <xdr:rowOff>201930</xdr:rowOff>
    </xdr:from>
    <xdr:to>
      <xdr:col>18</xdr:col>
      <xdr:colOff>106</xdr:colOff>
      <xdr:row>358</xdr:row>
      <xdr:rowOff>343124</xdr:rowOff>
    </xdr:to>
    <xdr:sp macro="" textlink="">
      <xdr:nvSpPr>
        <xdr:cNvPr id="7800" name="Text Box 632">
          <a:extLst>
            <a:ext uri="{FF2B5EF4-FFF2-40B4-BE49-F238E27FC236}">
              <a16:creationId xmlns:a16="http://schemas.microsoft.com/office/drawing/2014/main" id="{00000000-0008-0000-0100-0000781E0000}"/>
            </a:ext>
          </a:extLst>
        </xdr:cNvPr>
        <xdr:cNvSpPr txBox="1">
          <a:spLocks noChangeArrowheads="1"/>
        </xdr:cNvSpPr>
      </xdr:nvSpPr>
      <xdr:spPr bwMode="auto">
        <a:xfrm>
          <a:off x="9077325" y="101565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380</xdr:row>
      <xdr:rowOff>200025</xdr:rowOff>
    </xdr:from>
    <xdr:to>
      <xdr:col>7</xdr:col>
      <xdr:colOff>419</xdr:colOff>
      <xdr:row>380</xdr:row>
      <xdr:rowOff>333375</xdr:rowOff>
    </xdr:to>
    <xdr:sp macro="" textlink="">
      <xdr:nvSpPr>
        <xdr:cNvPr id="7801" name="Text Box 633">
          <a:extLst>
            <a:ext uri="{FF2B5EF4-FFF2-40B4-BE49-F238E27FC236}">
              <a16:creationId xmlns:a16="http://schemas.microsoft.com/office/drawing/2014/main" id="{00000000-0008-0000-0100-0000791E0000}"/>
            </a:ext>
          </a:extLst>
        </xdr:cNvPr>
        <xdr:cNvSpPr txBox="1">
          <a:spLocks noChangeArrowheads="1"/>
        </xdr:cNvSpPr>
      </xdr:nvSpPr>
      <xdr:spPr bwMode="auto">
        <a:xfrm>
          <a:off x="5648325" y="107813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380</xdr:row>
      <xdr:rowOff>201930</xdr:rowOff>
    </xdr:from>
    <xdr:to>
      <xdr:col>11</xdr:col>
      <xdr:colOff>265098</xdr:colOff>
      <xdr:row>380</xdr:row>
      <xdr:rowOff>345538</xdr:rowOff>
    </xdr:to>
    <xdr:sp macro="" textlink="">
      <xdr:nvSpPr>
        <xdr:cNvPr id="7802" name="Text Box 634">
          <a:extLst>
            <a:ext uri="{FF2B5EF4-FFF2-40B4-BE49-F238E27FC236}">
              <a16:creationId xmlns:a16="http://schemas.microsoft.com/office/drawing/2014/main" id="{00000000-0008-0000-0100-00007A1E0000}"/>
            </a:ext>
          </a:extLst>
        </xdr:cNvPr>
        <xdr:cNvSpPr txBox="1">
          <a:spLocks noChangeArrowheads="1"/>
        </xdr:cNvSpPr>
      </xdr:nvSpPr>
      <xdr:spPr bwMode="auto">
        <a:xfrm>
          <a:off x="7277100" y="107823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380</xdr:row>
      <xdr:rowOff>200025</xdr:rowOff>
    </xdr:from>
    <xdr:to>
      <xdr:col>16</xdr:col>
      <xdr:colOff>282340</xdr:colOff>
      <xdr:row>380</xdr:row>
      <xdr:rowOff>335655</xdr:rowOff>
    </xdr:to>
    <xdr:sp macro="" textlink="">
      <xdr:nvSpPr>
        <xdr:cNvPr id="7803" name="Text Box 635">
          <a:extLst>
            <a:ext uri="{FF2B5EF4-FFF2-40B4-BE49-F238E27FC236}">
              <a16:creationId xmlns:a16="http://schemas.microsoft.com/office/drawing/2014/main" id="{00000000-0008-0000-0100-00007B1E0000}"/>
            </a:ext>
          </a:extLst>
        </xdr:cNvPr>
        <xdr:cNvSpPr txBox="1">
          <a:spLocks noChangeArrowheads="1"/>
        </xdr:cNvSpPr>
      </xdr:nvSpPr>
      <xdr:spPr bwMode="auto">
        <a:xfrm>
          <a:off x="8763000" y="107813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380</xdr:row>
      <xdr:rowOff>200025</xdr:rowOff>
    </xdr:from>
    <xdr:to>
      <xdr:col>22</xdr:col>
      <xdr:colOff>283337</xdr:colOff>
      <xdr:row>380</xdr:row>
      <xdr:rowOff>335655</xdr:rowOff>
    </xdr:to>
    <xdr:sp macro="" textlink="">
      <xdr:nvSpPr>
        <xdr:cNvPr id="7804" name="Text Box 636">
          <a:extLst>
            <a:ext uri="{FF2B5EF4-FFF2-40B4-BE49-F238E27FC236}">
              <a16:creationId xmlns:a16="http://schemas.microsoft.com/office/drawing/2014/main" id="{00000000-0008-0000-0100-00007C1E0000}"/>
            </a:ext>
          </a:extLst>
        </xdr:cNvPr>
        <xdr:cNvSpPr txBox="1">
          <a:spLocks noChangeArrowheads="1"/>
        </xdr:cNvSpPr>
      </xdr:nvSpPr>
      <xdr:spPr bwMode="auto">
        <a:xfrm>
          <a:off x="10544175" y="107813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380</xdr:row>
      <xdr:rowOff>219075</xdr:rowOff>
    </xdr:from>
    <xdr:to>
      <xdr:col>7</xdr:col>
      <xdr:colOff>334137</xdr:colOff>
      <xdr:row>380</xdr:row>
      <xdr:rowOff>352425</xdr:rowOff>
    </xdr:to>
    <xdr:sp macro="" textlink="">
      <xdr:nvSpPr>
        <xdr:cNvPr id="7805" name="Text Box 637">
          <a:extLst>
            <a:ext uri="{FF2B5EF4-FFF2-40B4-BE49-F238E27FC236}">
              <a16:creationId xmlns:a16="http://schemas.microsoft.com/office/drawing/2014/main" id="{00000000-0008-0000-0100-00007D1E0000}"/>
            </a:ext>
          </a:extLst>
        </xdr:cNvPr>
        <xdr:cNvSpPr txBox="1">
          <a:spLocks noChangeArrowheads="1"/>
        </xdr:cNvSpPr>
      </xdr:nvSpPr>
      <xdr:spPr bwMode="auto">
        <a:xfrm>
          <a:off x="5981700" y="107832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380</xdr:row>
      <xdr:rowOff>201930</xdr:rowOff>
    </xdr:from>
    <xdr:to>
      <xdr:col>18</xdr:col>
      <xdr:colOff>106</xdr:colOff>
      <xdr:row>380</xdr:row>
      <xdr:rowOff>343124</xdr:rowOff>
    </xdr:to>
    <xdr:sp macro="" textlink="">
      <xdr:nvSpPr>
        <xdr:cNvPr id="7806" name="Text Box 638">
          <a:extLst>
            <a:ext uri="{FF2B5EF4-FFF2-40B4-BE49-F238E27FC236}">
              <a16:creationId xmlns:a16="http://schemas.microsoft.com/office/drawing/2014/main" id="{00000000-0008-0000-0100-00007E1E0000}"/>
            </a:ext>
          </a:extLst>
        </xdr:cNvPr>
        <xdr:cNvSpPr txBox="1">
          <a:spLocks noChangeArrowheads="1"/>
        </xdr:cNvSpPr>
      </xdr:nvSpPr>
      <xdr:spPr bwMode="auto">
        <a:xfrm>
          <a:off x="9077325" y="107823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402</xdr:row>
      <xdr:rowOff>200025</xdr:rowOff>
    </xdr:from>
    <xdr:to>
      <xdr:col>7</xdr:col>
      <xdr:colOff>419</xdr:colOff>
      <xdr:row>402</xdr:row>
      <xdr:rowOff>333375</xdr:rowOff>
    </xdr:to>
    <xdr:sp macro="" textlink="">
      <xdr:nvSpPr>
        <xdr:cNvPr id="7807" name="Text Box 639">
          <a:extLst>
            <a:ext uri="{FF2B5EF4-FFF2-40B4-BE49-F238E27FC236}">
              <a16:creationId xmlns:a16="http://schemas.microsoft.com/office/drawing/2014/main" id="{00000000-0008-0000-0100-00007F1E0000}"/>
            </a:ext>
          </a:extLst>
        </xdr:cNvPr>
        <xdr:cNvSpPr txBox="1">
          <a:spLocks noChangeArrowheads="1"/>
        </xdr:cNvSpPr>
      </xdr:nvSpPr>
      <xdr:spPr bwMode="auto">
        <a:xfrm>
          <a:off x="5648325" y="114071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402</xdr:row>
      <xdr:rowOff>201930</xdr:rowOff>
    </xdr:from>
    <xdr:to>
      <xdr:col>11</xdr:col>
      <xdr:colOff>265098</xdr:colOff>
      <xdr:row>402</xdr:row>
      <xdr:rowOff>345538</xdr:rowOff>
    </xdr:to>
    <xdr:sp macro="" textlink="">
      <xdr:nvSpPr>
        <xdr:cNvPr id="7808" name="Text Box 640">
          <a:extLst>
            <a:ext uri="{FF2B5EF4-FFF2-40B4-BE49-F238E27FC236}">
              <a16:creationId xmlns:a16="http://schemas.microsoft.com/office/drawing/2014/main" id="{00000000-0008-0000-0100-0000801E0000}"/>
            </a:ext>
          </a:extLst>
        </xdr:cNvPr>
        <xdr:cNvSpPr txBox="1">
          <a:spLocks noChangeArrowheads="1"/>
        </xdr:cNvSpPr>
      </xdr:nvSpPr>
      <xdr:spPr bwMode="auto">
        <a:xfrm>
          <a:off x="7277100" y="114080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402</xdr:row>
      <xdr:rowOff>200025</xdr:rowOff>
    </xdr:from>
    <xdr:to>
      <xdr:col>16</xdr:col>
      <xdr:colOff>282340</xdr:colOff>
      <xdr:row>402</xdr:row>
      <xdr:rowOff>335655</xdr:rowOff>
    </xdr:to>
    <xdr:sp macro="" textlink="">
      <xdr:nvSpPr>
        <xdr:cNvPr id="7809" name="Text Box 641">
          <a:extLst>
            <a:ext uri="{FF2B5EF4-FFF2-40B4-BE49-F238E27FC236}">
              <a16:creationId xmlns:a16="http://schemas.microsoft.com/office/drawing/2014/main" id="{00000000-0008-0000-0100-0000811E0000}"/>
            </a:ext>
          </a:extLst>
        </xdr:cNvPr>
        <xdr:cNvSpPr txBox="1">
          <a:spLocks noChangeArrowheads="1"/>
        </xdr:cNvSpPr>
      </xdr:nvSpPr>
      <xdr:spPr bwMode="auto">
        <a:xfrm>
          <a:off x="8763000" y="114071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402</xdr:row>
      <xdr:rowOff>200025</xdr:rowOff>
    </xdr:from>
    <xdr:to>
      <xdr:col>22</xdr:col>
      <xdr:colOff>283337</xdr:colOff>
      <xdr:row>402</xdr:row>
      <xdr:rowOff>335655</xdr:rowOff>
    </xdr:to>
    <xdr:sp macro="" textlink="">
      <xdr:nvSpPr>
        <xdr:cNvPr id="7810" name="Text Box 642">
          <a:extLst>
            <a:ext uri="{FF2B5EF4-FFF2-40B4-BE49-F238E27FC236}">
              <a16:creationId xmlns:a16="http://schemas.microsoft.com/office/drawing/2014/main" id="{00000000-0008-0000-0100-0000821E0000}"/>
            </a:ext>
          </a:extLst>
        </xdr:cNvPr>
        <xdr:cNvSpPr txBox="1">
          <a:spLocks noChangeArrowheads="1"/>
        </xdr:cNvSpPr>
      </xdr:nvSpPr>
      <xdr:spPr bwMode="auto">
        <a:xfrm>
          <a:off x="10544175" y="114071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402</xdr:row>
      <xdr:rowOff>219075</xdr:rowOff>
    </xdr:from>
    <xdr:to>
      <xdr:col>7</xdr:col>
      <xdr:colOff>334137</xdr:colOff>
      <xdr:row>402</xdr:row>
      <xdr:rowOff>352425</xdr:rowOff>
    </xdr:to>
    <xdr:sp macro="" textlink="">
      <xdr:nvSpPr>
        <xdr:cNvPr id="7811" name="Text Box 643">
          <a:extLst>
            <a:ext uri="{FF2B5EF4-FFF2-40B4-BE49-F238E27FC236}">
              <a16:creationId xmlns:a16="http://schemas.microsoft.com/office/drawing/2014/main" id="{00000000-0008-0000-0100-0000831E0000}"/>
            </a:ext>
          </a:extLst>
        </xdr:cNvPr>
        <xdr:cNvSpPr txBox="1">
          <a:spLocks noChangeArrowheads="1"/>
        </xdr:cNvSpPr>
      </xdr:nvSpPr>
      <xdr:spPr bwMode="auto">
        <a:xfrm>
          <a:off x="5981700" y="114090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402</xdr:row>
      <xdr:rowOff>201930</xdr:rowOff>
    </xdr:from>
    <xdr:to>
      <xdr:col>18</xdr:col>
      <xdr:colOff>106</xdr:colOff>
      <xdr:row>402</xdr:row>
      <xdr:rowOff>343124</xdr:rowOff>
    </xdr:to>
    <xdr:sp macro="" textlink="">
      <xdr:nvSpPr>
        <xdr:cNvPr id="7812" name="Text Box 644">
          <a:extLst>
            <a:ext uri="{FF2B5EF4-FFF2-40B4-BE49-F238E27FC236}">
              <a16:creationId xmlns:a16="http://schemas.microsoft.com/office/drawing/2014/main" id="{00000000-0008-0000-0100-0000841E0000}"/>
            </a:ext>
          </a:extLst>
        </xdr:cNvPr>
        <xdr:cNvSpPr txBox="1">
          <a:spLocks noChangeArrowheads="1"/>
        </xdr:cNvSpPr>
      </xdr:nvSpPr>
      <xdr:spPr bwMode="auto">
        <a:xfrm>
          <a:off x="9077325" y="114080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424</xdr:row>
      <xdr:rowOff>200025</xdr:rowOff>
    </xdr:from>
    <xdr:to>
      <xdr:col>7</xdr:col>
      <xdr:colOff>419</xdr:colOff>
      <xdr:row>424</xdr:row>
      <xdr:rowOff>333375</xdr:rowOff>
    </xdr:to>
    <xdr:sp macro="" textlink="">
      <xdr:nvSpPr>
        <xdr:cNvPr id="7813" name="Text Box 645">
          <a:extLst>
            <a:ext uri="{FF2B5EF4-FFF2-40B4-BE49-F238E27FC236}">
              <a16:creationId xmlns:a16="http://schemas.microsoft.com/office/drawing/2014/main" id="{00000000-0008-0000-0100-0000851E0000}"/>
            </a:ext>
          </a:extLst>
        </xdr:cNvPr>
        <xdr:cNvSpPr txBox="1">
          <a:spLocks noChangeArrowheads="1"/>
        </xdr:cNvSpPr>
      </xdr:nvSpPr>
      <xdr:spPr bwMode="auto">
        <a:xfrm>
          <a:off x="5648325" y="120329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424</xdr:row>
      <xdr:rowOff>201930</xdr:rowOff>
    </xdr:from>
    <xdr:to>
      <xdr:col>11</xdr:col>
      <xdr:colOff>265098</xdr:colOff>
      <xdr:row>424</xdr:row>
      <xdr:rowOff>345538</xdr:rowOff>
    </xdr:to>
    <xdr:sp macro="" textlink="">
      <xdr:nvSpPr>
        <xdr:cNvPr id="7814" name="Text Box 646">
          <a:extLst>
            <a:ext uri="{FF2B5EF4-FFF2-40B4-BE49-F238E27FC236}">
              <a16:creationId xmlns:a16="http://schemas.microsoft.com/office/drawing/2014/main" id="{00000000-0008-0000-0100-0000861E0000}"/>
            </a:ext>
          </a:extLst>
        </xdr:cNvPr>
        <xdr:cNvSpPr txBox="1">
          <a:spLocks noChangeArrowheads="1"/>
        </xdr:cNvSpPr>
      </xdr:nvSpPr>
      <xdr:spPr bwMode="auto">
        <a:xfrm>
          <a:off x="7277100" y="120338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424</xdr:row>
      <xdr:rowOff>200025</xdr:rowOff>
    </xdr:from>
    <xdr:to>
      <xdr:col>16</xdr:col>
      <xdr:colOff>282340</xdr:colOff>
      <xdr:row>424</xdr:row>
      <xdr:rowOff>335655</xdr:rowOff>
    </xdr:to>
    <xdr:sp macro="" textlink="">
      <xdr:nvSpPr>
        <xdr:cNvPr id="7815" name="Text Box 647">
          <a:extLst>
            <a:ext uri="{FF2B5EF4-FFF2-40B4-BE49-F238E27FC236}">
              <a16:creationId xmlns:a16="http://schemas.microsoft.com/office/drawing/2014/main" id="{00000000-0008-0000-0100-0000871E0000}"/>
            </a:ext>
          </a:extLst>
        </xdr:cNvPr>
        <xdr:cNvSpPr txBox="1">
          <a:spLocks noChangeArrowheads="1"/>
        </xdr:cNvSpPr>
      </xdr:nvSpPr>
      <xdr:spPr bwMode="auto">
        <a:xfrm>
          <a:off x="8763000" y="120329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424</xdr:row>
      <xdr:rowOff>200025</xdr:rowOff>
    </xdr:from>
    <xdr:to>
      <xdr:col>22</xdr:col>
      <xdr:colOff>283337</xdr:colOff>
      <xdr:row>424</xdr:row>
      <xdr:rowOff>335655</xdr:rowOff>
    </xdr:to>
    <xdr:sp macro="" textlink="">
      <xdr:nvSpPr>
        <xdr:cNvPr id="7816" name="Text Box 648">
          <a:extLst>
            <a:ext uri="{FF2B5EF4-FFF2-40B4-BE49-F238E27FC236}">
              <a16:creationId xmlns:a16="http://schemas.microsoft.com/office/drawing/2014/main" id="{00000000-0008-0000-0100-0000881E0000}"/>
            </a:ext>
          </a:extLst>
        </xdr:cNvPr>
        <xdr:cNvSpPr txBox="1">
          <a:spLocks noChangeArrowheads="1"/>
        </xdr:cNvSpPr>
      </xdr:nvSpPr>
      <xdr:spPr bwMode="auto">
        <a:xfrm>
          <a:off x="10544175" y="120329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424</xdr:row>
      <xdr:rowOff>219075</xdr:rowOff>
    </xdr:from>
    <xdr:to>
      <xdr:col>7</xdr:col>
      <xdr:colOff>334137</xdr:colOff>
      <xdr:row>424</xdr:row>
      <xdr:rowOff>352425</xdr:rowOff>
    </xdr:to>
    <xdr:sp macro="" textlink="">
      <xdr:nvSpPr>
        <xdr:cNvPr id="7817" name="Text Box 649">
          <a:extLst>
            <a:ext uri="{FF2B5EF4-FFF2-40B4-BE49-F238E27FC236}">
              <a16:creationId xmlns:a16="http://schemas.microsoft.com/office/drawing/2014/main" id="{00000000-0008-0000-0100-0000891E0000}"/>
            </a:ext>
          </a:extLst>
        </xdr:cNvPr>
        <xdr:cNvSpPr txBox="1">
          <a:spLocks noChangeArrowheads="1"/>
        </xdr:cNvSpPr>
      </xdr:nvSpPr>
      <xdr:spPr bwMode="auto">
        <a:xfrm>
          <a:off x="5981700" y="120348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424</xdr:row>
      <xdr:rowOff>201930</xdr:rowOff>
    </xdr:from>
    <xdr:to>
      <xdr:col>18</xdr:col>
      <xdr:colOff>106</xdr:colOff>
      <xdr:row>424</xdr:row>
      <xdr:rowOff>343124</xdr:rowOff>
    </xdr:to>
    <xdr:sp macro="" textlink="">
      <xdr:nvSpPr>
        <xdr:cNvPr id="7818" name="Text Box 650">
          <a:extLst>
            <a:ext uri="{FF2B5EF4-FFF2-40B4-BE49-F238E27FC236}">
              <a16:creationId xmlns:a16="http://schemas.microsoft.com/office/drawing/2014/main" id="{00000000-0008-0000-0100-00008A1E0000}"/>
            </a:ext>
          </a:extLst>
        </xdr:cNvPr>
        <xdr:cNvSpPr txBox="1">
          <a:spLocks noChangeArrowheads="1"/>
        </xdr:cNvSpPr>
      </xdr:nvSpPr>
      <xdr:spPr bwMode="auto">
        <a:xfrm>
          <a:off x="9077325" y="120338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446</xdr:row>
      <xdr:rowOff>200025</xdr:rowOff>
    </xdr:from>
    <xdr:to>
      <xdr:col>7</xdr:col>
      <xdr:colOff>419</xdr:colOff>
      <xdr:row>446</xdr:row>
      <xdr:rowOff>333375</xdr:rowOff>
    </xdr:to>
    <xdr:sp macro="" textlink="">
      <xdr:nvSpPr>
        <xdr:cNvPr id="7819" name="Text Box 651">
          <a:extLst>
            <a:ext uri="{FF2B5EF4-FFF2-40B4-BE49-F238E27FC236}">
              <a16:creationId xmlns:a16="http://schemas.microsoft.com/office/drawing/2014/main" id="{00000000-0008-0000-0100-00008B1E0000}"/>
            </a:ext>
          </a:extLst>
        </xdr:cNvPr>
        <xdr:cNvSpPr txBox="1">
          <a:spLocks noChangeArrowheads="1"/>
        </xdr:cNvSpPr>
      </xdr:nvSpPr>
      <xdr:spPr bwMode="auto">
        <a:xfrm>
          <a:off x="5648325" y="126587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446</xdr:row>
      <xdr:rowOff>201930</xdr:rowOff>
    </xdr:from>
    <xdr:to>
      <xdr:col>11</xdr:col>
      <xdr:colOff>265098</xdr:colOff>
      <xdr:row>446</xdr:row>
      <xdr:rowOff>345538</xdr:rowOff>
    </xdr:to>
    <xdr:sp macro="" textlink="">
      <xdr:nvSpPr>
        <xdr:cNvPr id="7820" name="Text Box 652">
          <a:extLst>
            <a:ext uri="{FF2B5EF4-FFF2-40B4-BE49-F238E27FC236}">
              <a16:creationId xmlns:a16="http://schemas.microsoft.com/office/drawing/2014/main" id="{00000000-0008-0000-0100-00008C1E0000}"/>
            </a:ext>
          </a:extLst>
        </xdr:cNvPr>
        <xdr:cNvSpPr txBox="1">
          <a:spLocks noChangeArrowheads="1"/>
        </xdr:cNvSpPr>
      </xdr:nvSpPr>
      <xdr:spPr bwMode="auto">
        <a:xfrm>
          <a:off x="7277100" y="126596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446</xdr:row>
      <xdr:rowOff>200025</xdr:rowOff>
    </xdr:from>
    <xdr:to>
      <xdr:col>16</xdr:col>
      <xdr:colOff>282340</xdr:colOff>
      <xdr:row>446</xdr:row>
      <xdr:rowOff>335655</xdr:rowOff>
    </xdr:to>
    <xdr:sp macro="" textlink="">
      <xdr:nvSpPr>
        <xdr:cNvPr id="7821" name="Text Box 653">
          <a:extLst>
            <a:ext uri="{FF2B5EF4-FFF2-40B4-BE49-F238E27FC236}">
              <a16:creationId xmlns:a16="http://schemas.microsoft.com/office/drawing/2014/main" id="{00000000-0008-0000-0100-00008D1E0000}"/>
            </a:ext>
          </a:extLst>
        </xdr:cNvPr>
        <xdr:cNvSpPr txBox="1">
          <a:spLocks noChangeArrowheads="1"/>
        </xdr:cNvSpPr>
      </xdr:nvSpPr>
      <xdr:spPr bwMode="auto">
        <a:xfrm>
          <a:off x="8763000" y="126587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446</xdr:row>
      <xdr:rowOff>200025</xdr:rowOff>
    </xdr:from>
    <xdr:to>
      <xdr:col>22</xdr:col>
      <xdr:colOff>283337</xdr:colOff>
      <xdr:row>446</xdr:row>
      <xdr:rowOff>335655</xdr:rowOff>
    </xdr:to>
    <xdr:sp macro="" textlink="">
      <xdr:nvSpPr>
        <xdr:cNvPr id="7822" name="Text Box 654">
          <a:extLst>
            <a:ext uri="{FF2B5EF4-FFF2-40B4-BE49-F238E27FC236}">
              <a16:creationId xmlns:a16="http://schemas.microsoft.com/office/drawing/2014/main" id="{00000000-0008-0000-0100-00008E1E0000}"/>
            </a:ext>
          </a:extLst>
        </xdr:cNvPr>
        <xdr:cNvSpPr txBox="1">
          <a:spLocks noChangeArrowheads="1"/>
        </xdr:cNvSpPr>
      </xdr:nvSpPr>
      <xdr:spPr bwMode="auto">
        <a:xfrm>
          <a:off x="10544175" y="126587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446</xdr:row>
      <xdr:rowOff>219075</xdr:rowOff>
    </xdr:from>
    <xdr:to>
      <xdr:col>7</xdr:col>
      <xdr:colOff>334137</xdr:colOff>
      <xdr:row>446</xdr:row>
      <xdr:rowOff>352425</xdr:rowOff>
    </xdr:to>
    <xdr:sp macro="" textlink="">
      <xdr:nvSpPr>
        <xdr:cNvPr id="7823" name="Text Box 655">
          <a:extLst>
            <a:ext uri="{FF2B5EF4-FFF2-40B4-BE49-F238E27FC236}">
              <a16:creationId xmlns:a16="http://schemas.microsoft.com/office/drawing/2014/main" id="{00000000-0008-0000-0100-00008F1E0000}"/>
            </a:ext>
          </a:extLst>
        </xdr:cNvPr>
        <xdr:cNvSpPr txBox="1">
          <a:spLocks noChangeArrowheads="1"/>
        </xdr:cNvSpPr>
      </xdr:nvSpPr>
      <xdr:spPr bwMode="auto">
        <a:xfrm>
          <a:off x="5981700" y="126606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446</xdr:row>
      <xdr:rowOff>201930</xdr:rowOff>
    </xdr:from>
    <xdr:to>
      <xdr:col>18</xdr:col>
      <xdr:colOff>106</xdr:colOff>
      <xdr:row>446</xdr:row>
      <xdr:rowOff>343124</xdr:rowOff>
    </xdr:to>
    <xdr:sp macro="" textlink="">
      <xdr:nvSpPr>
        <xdr:cNvPr id="7824" name="Text Box 656">
          <a:extLst>
            <a:ext uri="{FF2B5EF4-FFF2-40B4-BE49-F238E27FC236}">
              <a16:creationId xmlns:a16="http://schemas.microsoft.com/office/drawing/2014/main" id="{00000000-0008-0000-0100-0000901E0000}"/>
            </a:ext>
          </a:extLst>
        </xdr:cNvPr>
        <xdr:cNvSpPr txBox="1">
          <a:spLocks noChangeArrowheads="1"/>
        </xdr:cNvSpPr>
      </xdr:nvSpPr>
      <xdr:spPr bwMode="auto">
        <a:xfrm>
          <a:off x="9077325" y="126596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25" name="Text Box 657">
          <a:extLst>
            <a:ext uri="{FF2B5EF4-FFF2-40B4-BE49-F238E27FC236}">
              <a16:creationId xmlns:a16="http://schemas.microsoft.com/office/drawing/2014/main" id="{00000000-0008-0000-0100-000091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26" name="Text Box 658">
          <a:extLst>
            <a:ext uri="{FF2B5EF4-FFF2-40B4-BE49-F238E27FC236}">
              <a16:creationId xmlns:a16="http://schemas.microsoft.com/office/drawing/2014/main" id="{00000000-0008-0000-0100-000092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27" name="Text Box 659">
          <a:extLst>
            <a:ext uri="{FF2B5EF4-FFF2-40B4-BE49-F238E27FC236}">
              <a16:creationId xmlns:a16="http://schemas.microsoft.com/office/drawing/2014/main" id="{00000000-0008-0000-0100-000093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28" name="Text Box 660">
          <a:extLst>
            <a:ext uri="{FF2B5EF4-FFF2-40B4-BE49-F238E27FC236}">
              <a16:creationId xmlns:a16="http://schemas.microsoft.com/office/drawing/2014/main" id="{00000000-0008-0000-0100-000094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29" name="Text Box 661">
          <a:extLst>
            <a:ext uri="{FF2B5EF4-FFF2-40B4-BE49-F238E27FC236}">
              <a16:creationId xmlns:a16="http://schemas.microsoft.com/office/drawing/2014/main" id="{00000000-0008-0000-0100-000095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468</xdr:row>
      <xdr:rowOff>200025</xdr:rowOff>
    </xdr:from>
    <xdr:to>
      <xdr:col>7</xdr:col>
      <xdr:colOff>419</xdr:colOff>
      <xdr:row>468</xdr:row>
      <xdr:rowOff>333375</xdr:rowOff>
    </xdr:to>
    <xdr:sp macro="" textlink="">
      <xdr:nvSpPr>
        <xdr:cNvPr id="7830" name="Text Box 662">
          <a:extLst>
            <a:ext uri="{FF2B5EF4-FFF2-40B4-BE49-F238E27FC236}">
              <a16:creationId xmlns:a16="http://schemas.microsoft.com/office/drawing/2014/main" id="{00000000-0008-0000-0100-0000961E0000}"/>
            </a:ext>
          </a:extLst>
        </xdr:cNvPr>
        <xdr:cNvSpPr txBox="1">
          <a:spLocks noChangeArrowheads="1"/>
        </xdr:cNvSpPr>
      </xdr:nvSpPr>
      <xdr:spPr bwMode="auto">
        <a:xfrm>
          <a:off x="5648325" y="132845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468</xdr:row>
      <xdr:rowOff>201930</xdr:rowOff>
    </xdr:from>
    <xdr:to>
      <xdr:col>11</xdr:col>
      <xdr:colOff>265098</xdr:colOff>
      <xdr:row>468</xdr:row>
      <xdr:rowOff>345538</xdr:rowOff>
    </xdr:to>
    <xdr:sp macro="" textlink="">
      <xdr:nvSpPr>
        <xdr:cNvPr id="7831" name="Text Box 663">
          <a:extLst>
            <a:ext uri="{FF2B5EF4-FFF2-40B4-BE49-F238E27FC236}">
              <a16:creationId xmlns:a16="http://schemas.microsoft.com/office/drawing/2014/main" id="{00000000-0008-0000-0100-0000971E0000}"/>
            </a:ext>
          </a:extLst>
        </xdr:cNvPr>
        <xdr:cNvSpPr txBox="1">
          <a:spLocks noChangeArrowheads="1"/>
        </xdr:cNvSpPr>
      </xdr:nvSpPr>
      <xdr:spPr bwMode="auto">
        <a:xfrm>
          <a:off x="7277100" y="132854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468</xdr:row>
      <xdr:rowOff>200025</xdr:rowOff>
    </xdr:from>
    <xdr:to>
      <xdr:col>16</xdr:col>
      <xdr:colOff>282340</xdr:colOff>
      <xdr:row>468</xdr:row>
      <xdr:rowOff>335655</xdr:rowOff>
    </xdr:to>
    <xdr:sp macro="" textlink="">
      <xdr:nvSpPr>
        <xdr:cNvPr id="7832" name="Text Box 664">
          <a:extLst>
            <a:ext uri="{FF2B5EF4-FFF2-40B4-BE49-F238E27FC236}">
              <a16:creationId xmlns:a16="http://schemas.microsoft.com/office/drawing/2014/main" id="{00000000-0008-0000-0100-0000981E0000}"/>
            </a:ext>
          </a:extLst>
        </xdr:cNvPr>
        <xdr:cNvSpPr txBox="1">
          <a:spLocks noChangeArrowheads="1"/>
        </xdr:cNvSpPr>
      </xdr:nvSpPr>
      <xdr:spPr bwMode="auto">
        <a:xfrm>
          <a:off x="8763000" y="132845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468</xdr:row>
      <xdr:rowOff>200025</xdr:rowOff>
    </xdr:from>
    <xdr:to>
      <xdr:col>22</xdr:col>
      <xdr:colOff>283337</xdr:colOff>
      <xdr:row>468</xdr:row>
      <xdr:rowOff>335655</xdr:rowOff>
    </xdr:to>
    <xdr:sp macro="" textlink="">
      <xdr:nvSpPr>
        <xdr:cNvPr id="7833" name="Text Box 665">
          <a:extLst>
            <a:ext uri="{FF2B5EF4-FFF2-40B4-BE49-F238E27FC236}">
              <a16:creationId xmlns:a16="http://schemas.microsoft.com/office/drawing/2014/main" id="{00000000-0008-0000-0100-0000991E0000}"/>
            </a:ext>
          </a:extLst>
        </xdr:cNvPr>
        <xdr:cNvSpPr txBox="1">
          <a:spLocks noChangeArrowheads="1"/>
        </xdr:cNvSpPr>
      </xdr:nvSpPr>
      <xdr:spPr bwMode="auto">
        <a:xfrm>
          <a:off x="10544175" y="132845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468</xdr:row>
      <xdr:rowOff>219075</xdr:rowOff>
    </xdr:from>
    <xdr:to>
      <xdr:col>7</xdr:col>
      <xdr:colOff>334137</xdr:colOff>
      <xdr:row>468</xdr:row>
      <xdr:rowOff>352425</xdr:rowOff>
    </xdr:to>
    <xdr:sp macro="" textlink="">
      <xdr:nvSpPr>
        <xdr:cNvPr id="7834" name="Text Box 666">
          <a:extLst>
            <a:ext uri="{FF2B5EF4-FFF2-40B4-BE49-F238E27FC236}">
              <a16:creationId xmlns:a16="http://schemas.microsoft.com/office/drawing/2014/main" id="{00000000-0008-0000-0100-00009A1E0000}"/>
            </a:ext>
          </a:extLst>
        </xdr:cNvPr>
        <xdr:cNvSpPr txBox="1">
          <a:spLocks noChangeArrowheads="1"/>
        </xdr:cNvSpPr>
      </xdr:nvSpPr>
      <xdr:spPr bwMode="auto">
        <a:xfrm>
          <a:off x="5981700" y="132864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35" name="Text Box 667">
          <a:extLst>
            <a:ext uri="{FF2B5EF4-FFF2-40B4-BE49-F238E27FC236}">
              <a16:creationId xmlns:a16="http://schemas.microsoft.com/office/drawing/2014/main" id="{00000000-0008-0000-0100-00009B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36" name="Text Box 668">
          <a:extLst>
            <a:ext uri="{FF2B5EF4-FFF2-40B4-BE49-F238E27FC236}">
              <a16:creationId xmlns:a16="http://schemas.microsoft.com/office/drawing/2014/main" id="{00000000-0008-0000-0100-00009C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37" name="Text Box 669">
          <a:extLst>
            <a:ext uri="{FF2B5EF4-FFF2-40B4-BE49-F238E27FC236}">
              <a16:creationId xmlns:a16="http://schemas.microsoft.com/office/drawing/2014/main" id="{00000000-0008-0000-0100-00009D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38" name="Text Box 670">
          <a:extLst>
            <a:ext uri="{FF2B5EF4-FFF2-40B4-BE49-F238E27FC236}">
              <a16:creationId xmlns:a16="http://schemas.microsoft.com/office/drawing/2014/main" id="{00000000-0008-0000-0100-00009E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39" name="Text Box 671">
          <a:extLst>
            <a:ext uri="{FF2B5EF4-FFF2-40B4-BE49-F238E27FC236}">
              <a16:creationId xmlns:a16="http://schemas.microsoft.com/office/drawing/2014/main" id="{00000000-0008-0000-0100-00009F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40" name="Text Box 672">
          <a:extLst>
            <a:ext uri="{FF2B5EF4-FFF2-40B4-BE49-F238E27FC236}">
              <a16:creationId xmlns:a16="http://schemas.microsoft.com/office/drawing/2014/main" id="{00000000-0008-0000-0100-0000A0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41" name="Text Box 673">
          <a:extLst>
            <a:ext uri="{FF2B5EF4-FFF2-40B4-BE49-F238E27FC236}">
              <a16:creationId xmlns:a16="http://schemas.microsoft.com/office/drawing/2014/main" id="{00000000-0008-0000-0100-0000A1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42" name="Text Box 674">
          <a:extLst>
            <a:ext uri="{FF2B5EF4-FFF2-40B4-BE49-F238E27FC236}">
              <a16:creationId xmlns:a16="http://schemas.microsoft.com/office/drawing/2014/main" id="{00000000-0008-0000-0100-0000A2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43" name="Text Box 675">
          <a:extLst>
            <a:ext uri="{FF2B5EF4-FFF2-40B4-BE49-F238E27FC236}">
              <a16:creationId xmlns:a16="http://schemas.microsoft.com/office/drawing/2014/main" id="{00000000-0008-0000-0100-0000A3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44" name="Text Box 676">
          <a:extLst>
            <a:ext uri="{FF2B5EF4-FFF2-40B4-BE49-F238E27FC236}">
              <a16:creationId xmlns:a16="http://schemas.microsoft.com/office/drawing/2014/main" id="{00000000-0008-0000-0100-0000A4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45" name="Text Box 677">
          <a:extLst>
            <a:ext uri="{FF2B5EF4-FFF2-40B4-BE49-F238E27FC236}">
              <a16:creationId xmlns:a16="http://schemas.microsoft.com/office/drawing/2014/main" id="{00000000-0008-0000-0100-0000A5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46" name="Text Box 678">
          <a:extLst>
            <a:ext uri="{FF2B5EF4-FFF2-40B4-BE49-F238E27FC236}">
              <a16:creationId xmlns:a16="http://schemas.microsoft.com/office/drawing/2014/main" id="{00000000-0008-0000-0100-0000A6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47" name="Text Box 679">
          <a:extLst>
            <a:ext uri="{FF2B5EF4-FFF2-40B4-BE49-F238E27FC236}">
              <a16:creationId xmlns:a16="http://schemas.microsoft.com/office/drawing/2014/main" id="{00000000-0008-0000-0100-0000A7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48" name="Text Box 680">
          <a:extLst>
            <a:ext uri="{FF2B5EF4-FFF2-40B4-BE49-F238E27FC236}">
              <a16:creationId xmlns:a16="http://schemas.microsoft.com/office/drawing/2014/main" id="{00000000-0008-0000-0100-0000A8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49" name="Text Box 681">
          <a:extLst>
            <a:ext uri="{FF2B5EF4-FFF2-40B4-BE49-F238E27FC236}">
              <a16:creationId xmlns:a16="http://schemas.microsoft.com/office/drawing/2014/main" id="{00000000-0008-0000-0100-0000A9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50" name="Text Box 682">
          <a:extLst>
            <a:ext uri="{FF2B5EF4-FFF2-40B4-BE49-F238E27FC236}">
              <a16:creationId xmlns:a16="http://schemas.microsoft.com/office/drawing/2014/main" id="{00000000-0008-0000-0100-0000AA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51" name="Text Box 683">
          <a:extLst>
            <a:ext uri="{FF2B5EF4-FFF2-40B4-BE49-F238E27FC236}">
              <a16:creationId xmlns:a16="http://schemas.microsoft.com/office/drawing/2014/main" id="{00000000-0008-0000-0100-0000AB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52" name="Text Box 684">
          <a:extLst>
            <a:ext uri="{FF2B5EF4-FFF2-40B4-BE49-F238E27FC236}">
              <a16:creationId xmlns:a16="http://schemas.microsoft.com/office/drawing/2014/main" id="{00000000-0008-0000-0100-0000AC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53" name="Text Box 685">
          <a:extLst>
            <a:ext uri="{FF2B5EF4-FFF2-40B4-BE49-F238E27FC236}">
              <a16:creationId xmlns:a16="http://schemas.microsoft.com/office/drawing/2014/main" id="{00000000-0008-0000-0100-0000AD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54" name="Text Box 686">
          <a:extLst>
            <a:ext uri="{FF2B5EF4-FFF2-40B4-BE49-F238E27FC236}">
              <a16:creationId xmlns:a16="http://schemas.microsoft.com/office/drawing/2014/main" id="{00000000-0008-0000-0100-0000AE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55" name="Text Box 687">
          <a:extLst>
            <a:ext uri="{FF2B5EF4-FFF2-40B4-BE49-F238E27FC236}">
              <a16:creationId xmlns:a16="http://schemas.microsoft.com/office/drawing/2014/main" id="{00000000-0008-0000-0100-0000AF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56" name="Text Box 688">
          <a:extLst>
            <a:ext uri="{FF2B5EF4-FFF2-40B4-BE49-F238E27FC236}">
              <a16:creationId xmlns:a16="http://schemas.microsoft.com/office/drawing/2014/main" id="{00000000-0008-0000-0100-0000B0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57" name="Text Box 689">
          <a:extLst>
            <a:ext uri="{FF2B5EF4-FFF2-40B4-BE49-F238E27FC236}">
              <a16:creationId xmlns:a16="http://schemas.microsoft.com/office/drawing/2014/main" id="{00000000-0008-0000-0100-0000B1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58" name="Text Box 690">
          <a:extLst>
            <a:ext uri="{FF2B5EF4-FFF2-40B4-BE49-F238E27FC236}">
              <a16:creationId xmlns:a16="http://schemas.microsoft.com/office/drawing/2014/main" id="{00000000-0008-0000-0100-0000B2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59" name="Text Box 691">
          <a:extLst>
            <a:ext uri="{FF2B5EF4-FFF2-40B4-BE49-F238E27FC236}">
              <a16:creationId xmlns:a16="http://schemas.microsoft.com/office/drawing/2014/main" id="{00000000-0008-0000-0100-0000B3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60" name="Text Box 692">
          <a:extLst>
            <a:ext uri="{FF2B5EF4-FFF2-40B4-BE49-F238E27FC236}">
              <a16:creationId xmlns:a16="http://schemas.microsoft.com/office/drawing/2014/main" id="{00000000-0008-0000-0100-0000B4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61" name="Text Box 693">
          <a:extLst>
            <a:ext uri="{FF2B5EF4-FFF2-40B4-BE49-F238E27FC236}">
              <a16:creationId xmlns:a16="http://schemas.microsoft.com/office/drawing/2014/main" id="{00000000-0008-0000-0100-0000B5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62" name="Text Box 694">
          <a:extLst>
            <a:ext uri="{FF2B5EF4-FFF2-40B4-BE49-F238E27FC236}">
              <a16:creationId xmlns:a16="http://schemas.microsoft.com/office/drawing/2014/main" id="{00000000-0008-0000-0100-0000B6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63" name="Text Box 695">
          <a:extLst>
            <a:ext uri="{FF2B5EF4-FFF2-40B4-BE49-F238E27FC236}">
              <a16:creationId xmlns:a16="http://schemas.microsoft.com/office/drawing/2014/main" id="{00000000-0008-0000-0100-0000B7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64" name="Text Box 696">
          <a:extLst>
            <a:ext uri="{FF2B5EF4-FFF2-40B4-BE49-F238E27FC236}">
              <a16:creationId xmlns:a16="http://schemas.microsoft.com/office/drawing/2014/main" id="{00000000-0008-0000-0100-0000B8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65" name="Text Box 697">
          <a:extLst>
            <a:ext uri="{FF2B5EF4-FFF2-40B4-BE49-F238E27FC236}">
              <a16:creationId xmlns:a16="http://schemas.microsoft.com/office/drawing/2014/main" id="{00000000-0008-0000-0100-0000B9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66" name="Text Box 698">
          <a:extLst>
            <a:ext uri="{FF2B5EF4-FFF2-40B4-BE49-F238E27FC236}">
              <a16:creationId xmlns:a16="http://schemas.microsoft.com/office/drawing/2014/main" id="{00000000-0008-0000-0100-0000BA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67" name="Text Box 699">
          <a:extLst>
            <a:ext uri="{FF2B5EF4-FFF2-40B4-BE49-F238E27FC236}">
              <a16:creationId xmlns:a16="http://schemas.microsoft.com/office/drawing/2014/main" id="{00000000-0008-0000-0100-0000BB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68" name="Text Box 700">
          <a:extLst>
            <a:ext uri="{FF2B5EF4-FFF2-40B4-BE49-F238E27FC236}">
              <a16:creationId xmlns:a16="http://schemas.microsoft.com/office/drawing/2014/main" id="{00000000-0008-0000-0100-0000BC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69" name="Text Box 701">
          <a:extLst>
            <a:ext uri="{FF2B5EF4-FFF2-40B4-BE49-F238E27FC236}">
              <a16:creationId xmlns:a16="http://schemas.microsoft.com/office/drawing/2014/main" id="{00000000-0008-0000-0100-0000BD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70" name="Text Box 702">
          <a:extLst>
            <a:ext uri="{FF2B5EF4-FFF2-40B4-BE49-F238E27FC236}">
              <a16:creationId xmlns:a16="http://schemas.microsoft.com/office/drawing/2014/main" id="{00000000-0008-0000-0100-0000BE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71" name="Text Box 703">
          <a:extLst>
            <a:ext uri="{FF2B5EF4-FFF2-40B4-BE49-F238E27FC236}">
              <a16:creationId xmlns:a16="http://schemas.microsoft.com/office/drawing/2014/main" id="{00000000-0008-0000-0100-0000BF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72" name="Text Box 704">
          <a:extLst>
            <a:ext uri="{FF2B5EF4-FFF2-40B4-BE49-F238E27FC236}">
              <a16:creationId xmlns:a16="http://schemas.microsoft.com/office/drawing/2014/main" id="{00000000-0008-0000-0100-0000C0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73" name="Text Box 705">
          <a:extLst>
            <a:ext uri="{FF2B5EF4-FFF2-40B4-BE49-F238E27FC236}">
              <a16:creationId xmlns:a16="http://schemas.microsoft.com/office/drawing/2014/main" id="{00000000-0008-0000-0100-0000C1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74" name="Text Box 706">
          <a:extLst>
            <a:ext uri="{FF2B5EF4-FFF2-40B4-BE49-F238E27FC236}">
              <a16:creationId xmlns:a16="http://schemas.microsoft.com/office/drawing/2014/main" id="{00000000-0008-0000-0100-0000C2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75" name="Text Box 707">
          <a:extLst>
            <a:ext uri="{FF2B5EF4-FFF2-40B4-BE49-F238E27FC236}">
              <a16:creationId xmlns:a16="http://schemas.microsoft.com/office/drawing/2014/main" id="{00000000-0008-0000-0100-0000C3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76" name="Text Box 708">
          <a:extLst>
            <a:ext uri="{FF2B5EF4-FFF2-40B4-BE49-F238E27FC236}">
              <a16:creationId xmlns:a16="http://schemas.microsoft.com/office/drawing/2014/main" id="{00000000-0008-0000-0100-0000C4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77" name="Text Box 709">
          <a:extLst>
            <a:ext uri="{FF2B5EF4-FFF2-40B4-BE49-F238E27FC236}">
              <a16:creationId xmlns:a16="http://schemas.microsoft.com/office/drawing/2014/main" id="{00000000-0008-0000-0100-0000C5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78" name="Text Box 710">
          <a:extLst>
            <a:ext uri="{FF2B5EF4-FFF2-40B4-BE49-F238E27FC236}">
              <a16:creationId xmlns:a16="http://schemas.microsoft.com/office/drawing/2014/main" id="{00000000-0008-0000-0100-0000C6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79" name="Text Box 711">
          <a:extLst>
            <a:ext uri="{FF2B5EF4-FFF2-40B4-BE49-F238E27FC236}">
              <a16:creationId xmlns:a16="http://schemas.microsoft.com/office/drawing/2014/main" id="{00000000-0008-0000-0100-0000C7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80" name="Text Box 712">
          <a:extLst>
            <a:ext uri="{FF2B5EF4-FFF2-40B4-BE49-F238E27FC236}">
              <a16:creationId xmlns:a16="http://schemas.microsoft.com/office/drawing/2014/main" id="{00000000-0008-0000-0100-0000C8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81" name="Text Box 713">
          <a:extLst>
            <a:ext uri="{FF2B5EF4-FFF2-40B4-BE49-F238E27FC236}">
              <a16:creationId xmlns:a16="http://schemas.microsoft.com/office/drawing/2014/main" id="{00000000-0008-0000-0100-0000C9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82" name="Text Box 714">
          <a:extLst>
            <a:ext uri="{FF2B5EF4-FFF2-40B4-BE49-F238E27FC236}">
              <a16:creationId xmlns:a16="http://schemas.microsoft.com/office/drawing/2014/main" id="{00000000-0008-0000-0100-0000CA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83" name="Text Box 715">
          <a:extLst>
            <a:ext uri="{FF2B5EF4-FFF2-40B4-BE49-F238E27FC236}">
              <a16:creationId xmlns:a16="http://schemas.microsoft.com/office/drawing/2014/main" id="{00000000-0008-0000-0100-0000CB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84" name="Text Box 716">
          <a:extLst>
            <a:ext uri="{FF2B5EF4-FFF2-40B4-BE49-F238E27FC236}">
              <a16:creationId xmlns:a16="http://schemas.microsoft.com/office/drawing/2014/main" id="{00000000-0008-0000-0100-0000CC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85" name="Text Box 717">
          <a:extLst>
            <a:ext uri="{FF2B5EF4-FFF2-40B4-BE49-F238E27FC236}">
              <a16:creationId xmlns:a16="http://schemas.microsoft.com/office/drawing/2014/main" id="{00000000-0008-0000-0100-0000CD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86" name="Text Box 718">
          <a:extLst>
            <a:ext uri="{FF2B5EF4-FFF2-40B4-BE49-F238E27FC236}">
              <a16:creationId xmlns:a16="http://schemas.microsoft.com/office/drawing/2014/main" id="{00000000-0008-0000-0100-0000CE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87" name="Text Box 719">
          <a:extLst>
            <a:ext uri="{FF2B5EF4-FFF2-40B4-BE49-F238E27FC236}">
              <a16:creationId xmlns:a16="http://schemas.microsoft.com/office/drawing/2014/main" id="{00000000-0008-0000-0100-0000CF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88" name="Text Box 720">
          <a:extLst>
            <a:ext uri="{FF2B5EF4-FFF2-40B4-BE49-F238E27FC236}">
              <a16:creationId xmlns:a16="http://schemas.microsoft.com/office/drawing/2014/main" id="{00000000-0008-0000-0100-0000D0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89" name="Text Box 721">
          <a:extLst>
            <a:ext uri="{FF2B5EF4-FFF2-40B4-BE49-F238E27FC236}">
              <a16:creationId xmlns:a16="http://schemas.microsoft.com/office/drawing/2014/main" id="{00000000-0008-0000-0100-0000D1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90" name="Text Box 722">
          <a:extLst>
            <a:ext uri="{FF2B5EF4-FFF2-40B4-BE49-F238E27FC236}">
              <a16:creationId xmlns:a16="http://schemas.microsoft.com/office/drawing/2014/main" id="{00000000-0008-0000-0100-0000D2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91" name="Text Box 723">
          <a:extLst>
            <a:ext uri="{FF2B5EF4-FFF2-40B4-BE49-F238E27FC236}">
              <a16:creationId xmlns:a16="http://schemas.microsoft.com/office/drawing/2014/main" id="{00000000-0008-0000-0100-0000D3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92" name="Text Box 724">
          <a:extLst>
            <a:ext uri="{FF2B5EF4-FFF2-40B4-BE49-F238E27FC236}">
              <a16:creationId xmlns:a16="http://schemas.microsoft.com/office/drawing/2014/main" id="{00000000-0008-0000-0100-0000D4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93" name="Text Box 725">
          <a:extLst>
            <a:ext uri="{FF2B5EF4-FFF2-40B4-BE49-F238E27FC236}">
              <a16:creationId xmlns:a16="http://schemas.microsoft.com/office/drawing/2014/main" id="{00000000-0008-0000-0100-0000D5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94" name="Text Box 726">
          <a:extLst>
            <a:ext uri="{FF2B5EF4-FFF2-40B4-BE49-F238E27FC236}">
              <a16:creationId xmlns:a16="http://schemas.microsoft.com/office/drawing/2014/main" id="{00000000-0008-0000-0100-0000D6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895" name="Text Box 727">
          <a:extLst>
            <a:ext uri="{FF2B5EF4-FFF2-40B4-BE49-F238E27FC236}">
              <a16:creationId xmlns:a16="http://schemas.microsoft.com/office/drawing/2014/main" id="{00000000-0008-0000-0100-0000D7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896" name="Text Box 728">
          <a:extLst>
            <a:ext uri="{FF2B5EF4-FFF2-40B4-BE49-F238E27FC236}">
              <a16:creationId xmlns:a16="http://schemas.microsoft.com/office/drawing/2014/main" id="{00000000-0008-0000-0100-0000D8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897" name="Text Box 729">
          <a:extLst>
            <a:ext uri="{FF2B5EF4-FFF2-40B4-BE49-F238E27FC236}">
              <a16:creationId xmlns:a16="http://schemas.microsoft.com/office/drawing/2014/main" id="{00000000-0008-0000-0100-0000D9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898" name="Text Box 730">
          <a:extLst>
            <a:ext uri="{FF2B5EF4-FFF2-40B4-BE49-F238E27FC236}">
              <a16:creationId xmlns:a16="http://schemas.microsoft.com/office/drawing/2014/main" id="{00000000-0008-0000-0100-0000DA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899" name="Text Box 731">
          <a:extLst>
            <a:ext uri="{FF2B5EF4-FFF2-40B4-BE49-F238E27FC236}">
              <a16:creationId xmlns:a16="http://schemas.microsoft.com/office/drawing/2014/main" id="{00000000-0008-0000-0100-0000DB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00" name="Text Box 732">
          <a:extLst>
            <a:ext uri="{FF2B5EF4-FFF2-40B4-BE49-F238E27FC236}">
              <a16:creationId xmlns:a16="http://schemas.microsoft.com/office/drawing/2014/main" id="{00000000-0008-0000-0100-0000DC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01" name="Text Box 733">
          <a:extLst>
            <a:ext uri="{FF2B5EF4-FFF2-40B4-BE49-F238E27FC236}">
              <a16:creationId xmlns:a16="http://schemas.microsoft.com/office/drawing/2014/main" id="{00000000-0008-0000-0100-0000DD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02" name="Text Box 734">
          <a:extLst>
            <a:ext uri="{FF2B5EF4-FFF2-40B4-BE49-F238E27FC236}">
              <a16:creationId xmlns:a16="http://schemas.microsoft.com/office/drawing/2014/main" id="{00000000-0008-0000-0100-0000DE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03" name="Text Box 735">
          <a:extLst>
            <a:ext uri="{FF2B5EF4-FFF2-40B4-BE49-F238E27FC236}">
              <a16:creationId xmlns:a16="http://schemas.microsoft.com/office/drawing/2014/main" id="{00000000-0008-0000-0100-0000DF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04" name="Text Box 736">
          <a:extLst>
            <a:ext uri="{FF2B5EF4-FFF2-40B4-BE49-F238E27FC236}">
              <a16:creationId xmlns:a16="http://schemas.microsoft.com/office/drawing/2014/main" id="{00000000-0008-0000-0100-0000E0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05" name="Text Box 737">
          <a:extLst>
            <a:ext uri="{FF2B5EF4-FFF2-40B4-BE49-F238E27FC236}">
              <a16:creationId xmlns:a16="http://schemas.microsoft.com/office/drawing/2014/main" id="{00000000-0008-0000-0100-0000E1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06" name="Text Box 738">
          <a:extLst>
            <a:ext uri="{FF2B5EF4-FFF2-40B4-BE49-F238E27FC236}">
              <a16:creationId xmlns:a16="http://schemas.microsoft.com/office/drawing/2014/main" id="{00000000-0008-0000-0100-0000E2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07" name="Text Box 739">
          <a:extLst>
            <a:ext uri="{FF2B5EF4-FFF2-40B4-BE49-F238E27FC236}">
              <a16:creationId xmlns:a16="http://schemas.microsoft.com/office/drawing/2014/main" id="{00000000-0008-0000-0100-0000E3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08" name="Text Box 740">
          <a:extLst>
            <a:ext uri="{FF2B5EF4-FFF2-40B4-BE49-F238E27FC236}">
              <a16:creationId xmlns:a16="http://schemas.microsoft.com/office/drawing/2014/main" id="{00000000-0008-0000-0100-0000E4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09" name="Text Box 741">
          <a:extLst>
            <a:ext uri="{FF2B5EF4-FFF2-40B4-BE49-F238E27FC236}">
              <a16:creationId xmlns:a16="http://schemas.microsoft.com/office/drawing/2014/main" id="{00000000-0008-0000-0100-0000E5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10" name="Text Box 742">
          <a:extLst>
            <a:ext uri="{FF2B5EF4-FFF2-40B4-BE49-F238E27FC236}">
              <a16:creationId xmlns:a16="http://schemas.microsoft.com/office/drawing/2014/main" id="{00000000-0008-0000-0100-0000E6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11" name="Text Box 743">
          <a:extLst>
            <a:ext uri="{FF2B5EF4-FFF2-40B4-BE49-F238E27FC236}">
              <a16:creationId xmlns:a16="http://schemas.microsoft.com/office/drawing/2014/main" id="{00000000-0008-0000-0100-0000E7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12" name="Text Box 744">
          <a:extLst>
            <a:ext uri="{FF2B5EF4-FFF2-40B4-BE49-F238E27FC236}">
              <a16:creationId xmlns:a16="http://schemas.microsoft.com/office/drawing/2014/main" id="{00000000-0008-0000-0100-0000E8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13" name="Text Box 745">
          <a:extLst>
            <a:ext uri="{FF2B5EF4-FFF2-40B4-BE49-F238E27FC236}">
              <a16:creationId xmlns:a16="http://schemas.microsoft.com/office/drawing/2014/main" id="{00000000-0008-0000-0100-0000E9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14" name="Text Box 746">
          <a:extLst>
            <a:ext uri="{FF2B5EF4-FFF2-40B4-BE49-F238E27FC236}">
              <a16:creationId xmlns:a16="http://schemas.microsoft.com/office/drawing/2014/main" id="{00000000-0008-0000-0100-0000EA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15" name="Text Box 747">
          <a:extLst>
            <a:ext uri="{FF2B5EF4-FFF2-40B4-BE49-F238E27FC236}">
              <a16:creationId xmlns:a16="http://schemas.microsoft.com/office/drawing/2014/main" id="{00000000-0008-0000-0100-0000EB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16" name="Text Box 748">
          <a:extLst>
            <a:ext uri="{FF2B5EF4-FFF2-40B4-BE49-F238E27FC236}">
              <a16:creationId xmlns:a16="http://schemas.microsoft.com/office/drawing/2014/main" id="{00000000-0008-0000-0100-0000EC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17" name="Text Box 749">
          <a:extLst>
            <a:ext uri="{FF2B5EF4-FFF2-40B4-BE49-F238E27FC236}">
              <a16:creationId xmlns:a16="http://schemas.microsoft.com/office/drawing/2014/main" id="{00000000-0008-0000-0100-0000ED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18" name="Text Box 750">
          <a:extLst>
            <a:ext uri="{FF2B5EF4-FFF2-40B4-BE49-F238E27FC236}">
              <a16:creationId xmlns:a16="http://schemas.microsoft.com/office/drawing/2014/main" id="{00000000-0008-0000-0100-0000EE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19" name="Text Box 751">
          <a:extLst>
            <a:ext uri="{FF2B5EF4-FFF2-40B4-BE49-F238E27FC236}">
              <a16:creationId xmlns:a16="http://schemas.microsoft.com/office/drawing/2014/main" id="{00000000-0008-0000-0100-0000EF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20" name="Text Box 752">
          <a:extLst>
            <a:ext uri="{FF2B5EF4-FFF2-40B4-BE49-F238E27FC236}">
              <a16:creationId xmlns:a16="http://schemas.microsoft.com/office/drawing/2014/main" id="{00000000-0008-0000-0100-0000F0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21" name="Text Box 753">
          <a:extLst>
            <a:ext uri="{FF2B5EF4-FFF2-40B4-BE49-F238E27FC236}">
              <a16:creationId xmlns:a16="http://schemas.microsoft.com/office/drawing/2014/main" id="{00000000-0008-0000-0100-0000F1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22" name="Text Box 754">
          <a:extLst>
            <a:ext uri="{FF2B5EF4-FFF2-40B4-BE49-F238E27FC236}">
              <a16:creationId xmlns:a16="http://schemas.microsoft.com/office/drawing/2014/main" id="{00000000-0008-0000-0100-0000F2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23" name="Text Box 755">
          <a:extLst>
            <a:ext uri="{FF2B5EF4-FFF2-40B4-BE49-F238E27FC236}">
              <a16:creationId xmlns:a16="http://schemas.microsoft.com/office/drawing/2014/main" id="{00000000-0008-0000-0100-0000F3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24" name="Text Box 756">
          <a:extLst>
            <a:ext uri="{FF2B5EF4-FFF2-40B4-BE49-F238E27FC236}">
              <a16:creationId xmlns:a16="http://schemas.microsoft.com/office/drawing/2014/main" id="{00000000-0008-0000-0100-0000F4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25" name="Text Box 757">
          <a:extLst>
            <a:ext uri="{FF2B5EF4-FFF2-40B4-BE49-F238E27FC236}">
              <a16:creationId xmlns:a16="http://schemas.microsoft.com/office/drawing/2014/main" id="{00000000-0008-0000-0100-0000F5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26" name="Text Box 758">
          <a:extLst>
            <a:ext uri="{FF2B5EF4-FFF2-40B4-BE49-F238E27FC236}">
              <a16:creationId xmlns:a16="http://schemas.microsoft.com/office/drawing/2014/main" id="{00000000-0008-0000-0100-0000F6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27" name="Text Box 759">
          <a:extLst>
            <a:ext uri="{FF2B5EF4-FFF2-40B4-BE49-F238E27FC236}">
              <a16:creationId xmlns:a16="http://schemas.microsoft.com/office/drawing/2014/main" id="{00000000-0008-0000-0100-0000F7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28" name="Text Box 760">
          <a:extLst>
            <a:ext uri="{FF2B5EF4-FFF2-40B4-BE49-F238E27FC236}">
              <a16:creationId xmlns:a16="http://schemas.microsoft.com/office/drawing/2014/main" id="{00000000-0008-0000-0100-0000F8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29" name="Text Box 761">
          <a:extLst>
            <a:ext uri="{FF2B5EF4-FFF2-40B4-BE49-F238E27FC236}">
              <a16:creationId xmlns:a16="http://schemas.microsoft.com/office/drawing/2014/main" id="{00000000-0008-0000-0100-0000F9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30" name="Text Box 762">
          <a:extLst>
            <a:ext uri="{FF2B5EF4-FFF2-40B4-BE49-F238E27FC236}">
              <a16:creationId xmlns:a16="http://schemas.microsoft.com/office/drawing/2014/main" id="{00000000-0008-0000-0100-0000FA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31" name="Text Box 763">
          <a:extLst>
            <a:ext uri="{FF2B5EF4-FFF2-40B4-BE49-F238E27FC236}">
              <a16:creationId xmlns:a16="http://schemas.microsoft.com/office/drawing/2014/main" id="{00000000-0008-0000-0100-0000FB1E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32" name="Text Box 764">
          <a:extLst>
            <a:ext uri="{FF2B5EF4-FFF2-40B4-BE49-F238E27FC236}">
              <a16:creationId xmlns:a16="http://schemas.microsoft.com/office/drawing/2014/main" id="{00000000-0008-0000-0100-0000FC1E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33" name="Text Box 765">
          <a:extLst>
            <a:ext uri="{FF2B5EF4-FFF2-40B4-BE49-F238E27FC236}">
              <a16:creationId xmlns:a16="http://schemas.microsoft.com/office/drawing/2014/main" id="{00000000-0008-0000-0100-0000FD1E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34" name="Text Box 766">
          <a:extLst>
            <a:ext uri="{FF2B5EF4-FFF2-40B4-BE49-F238E27FC236}">
              <a16:creationId xmlns:a16="http://schemas.microsoft.com/office/drawing/2014/main" id="{00000000-0008-0000-0100-0000FE1E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35" name="Text Box 767">
          <a:extLst>
            <a:ext uri="{FF2B5EF4-FFF2-40B4-BE49-F238E27FC236}">
              <a16:creationId xmlns:a16="http://schemas.microsoft.com/office/drawing/2014/main" id="{00000000-0008-0000-0100-0000FF1E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36" name="Text Box 768">
          <a:extLst>
            <a:ext uri="{FF2B5EF4-FFF2-40B4-BE49-F238E27FC236}">
              <a16:creationId xmlns:a16="http://schemas.microsoft.com/office/drawing/2014/main" id="{00000000-0008-0000-0100-000000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37" name="Text Box 769">
          <a:extLst>
            <a:ext uri="{FF2B5EF4-FFF2-40B4-BE49-F238E27FC236}">
              <a16:creationId xmlns:a16="http://schemas.microsoft.com/office/drawing/2014/main" id="{00000000-0008-0000-0100-000001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38" name="Text Box 770">
          <a:extLst>
            <a:ext uri="{FF2B5EF4-FFF2-40B4-BE49-F238E27FC236}">
              <a16:creationId xmlns:a16="http://schemas.microsoft.com/office/drawing/2014/main" id="{00000000-0008-0000-0100-000002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39" name="Text Box 771">
          <a:extLst>
            <a:ext uri="{FF2B5EF4-FFF2-40B4-BE49-F238E27FC236}">
              <a16:creationId xmlns:a16="http://schemas.microsoft.com/office/drawing/2014/main" id="{00000000-0008-0000-0100-000003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40" name="Text Box 772">
          <a:extLst>
            <a:ext uri="{FF2B5EF4-FFF2-40B4-BE49-F238E27FC236}">
              <a16:creationId xmlns:a16="http://schemas.microsoft.com/office/drawing/2014/main" id="{00000000-0008-0000-0100-000004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41" name="Text Box 773">
          <a:extLst>
            <a:ext uri="{FF2B5EF4-FFF2-40B4-BE49-F238E27FC236}">
              <a16:creationId xmlns:a16="http://schemas.microsoft.com/office/drawing/2014/main" id="{00000000-0008-0000-0100-000005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42" name="Text Box 774">
          <a:extLst>
            <a:ext uri="{FF2B5EF4-FFF2-40B4-BE49-F238E27FC236}">
              <a16:creationId xmlns:a16="http://schemas.microsoft.com/office/drawing/2014/main" id="{00000000-0008-0000-0100-000006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43" name="Text Box 775">
          <a:extLst>
            <a:ext uri="{FF2B5EF4-FFF2-40B4-BE49-F238E27FC236}">
              <a16:creationId xmlns:a16="http://schemas.microsoft.com/office/drawing/2014/main" id="{00000000-0008-0000-0100-000007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44" name="Text Box 776">
          <a:extLst>
            <a:ext uri="{FF2B5EF4-FFF2-40B4-BE49-F238E27FC236}">
              <a16:creationId xmlns:a16="http://schemas.microsoft.com/office/drawing/2014/main" id="{00000000-0008-0000-0100-000008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45" name="Text Box 777">
          <a:extLst>
            <a:ext uri="{FF2B5EF4-FFF2-40B4-BE49-F238E27FC236}">
              <a16:creationId xmlns:a16="http://schemas.microsoft.com/office/drawing/2014/main" id="{00000000-0008-0000-0100-000009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46" name="Text Box 778">
          <a:extLst>
            <a:ext uri="{FF2B5EF4-FFF2-40B4-BE49-F238E27FC236}">
              <a16:creationId xmlns:a16="http://schemas.microsoft.com/office/drawing/2014/main" id="{00000000-0008-0000-0100-00000A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47" name="Text Box 779">
          <a:extLst>
            <a:ext uri="{FF2B5EF4-FFF2-40B4-BE49-F238E27FC236}">
              <a16:creationId xmlns:a16="http://schemas.microsoft.com/office/drawing/2014/main" id="{00000000-0008-0000-0100-00000B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48" name="Text Box 780">
          <a:extLst>
            <a:ext uri="{FF2B5EF4-FFF2-40B4-BE49-F238E27FC236}">
              <a16:creationId xmlns:a16="http://schemas.microsoft.com/office/drawing/2014/main" id="{00000000-0008-0000-0100-00000C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49" name="Text Box 781">
          <a:extLst>
            <a:ext uri="{FF2B5EF4-FFF2-40B4-BE49-F238E27FC236}">
              <a16:creationId xmlns:a16="http://schemas.microsoft.com/office/drawing/2014/main" id="{00000000-0008-0000-0100-00000D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50" name="Text Box 782">
          <a:extLst>
            <a:ext uri="{FF2B5EF4-FFF2-40B4-BE49-F238E27FC236}">
              <a16:creationId xmlns:a16="http://schemas.microsoft.com/office/drawing/2014/main" id="{00000000-0008-0000-0100-00000E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51" name="Text Box 783">
          <a:extLst>
            <a:ext uri="{FF2B5EF4-FFF2-40B4-BE49-F238E27FC236}">
              <a16:creationId xmlns:a16="http://schemas.microsoft.com/office/drawing/2014/main" id="{00000000-0008-0000-0100-00000F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52" name="Text Box 784">
          <a:extLst>
            <a:ext uri="{FF2B5EF4-FFF2-40B4-BE49-F238E27FC236}">
              <a16:creationId xmlns:a16="http://schemas.microsoft.com/office/drawing/2014/main" id="{00000000-0008-0000-0100-000010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53" name="Text Box 785">
          <a:extLst>
            <a:ext uri="{FF2B5EF4-FFF2-40B4-BE49-F238E27FC236}">
              <a16:creationId xmlns:a16="http://schemas.microsoft.com/office/drawing/2014/main" id="{00000000-0008-0000-0100-000011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54" name="Text Box 786">
          <a:extLst>
            <a:ext uri="{FF2B5EF4-FFF2-40B4-BE49-F238E27FC236}">
              <a16:creationId xmlns:a16="http://schemas.microsoft.com/office/drawing/2014/main" id="{00000000-0008-0000-0100-000012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55" name="Text Box 787">
          <a:extLst>
            <a:ext uri="{FF2B5EF4-FFF2-40B4-BE49-F238E27FC236}">
              <a16:creationId xmlns:a16="http://schemas.microsoft.com/office/drawing/2014/main" id="{00000000-0008-0000-0100-000013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56" name="Text Box 788">
          <a:extLst>
            <a:ext uri="{FF2B5EF4-FFF2-40B4-BE49-F238E27FC236}">
              <a16:creationId xmlns:a16="http://schemas.microsoft.com/office/drawing/2014/main" id="{00000000-0008-0000-0100-000014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57" name="Text Box 789">
          <a:extLst>
            <a:ext uri="{FF2B5EF4-FFF2-40B4-BE49-F238E27FC236}">
              <a16:creationId xmlns:a16="http://schemas.microsoft.com/office/drawing/2014/main" id="{00000000-0008-0000-0100-000015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58" name="Text Box 790">
          <a:extLst>
            <a:ext uri="{FF2B5EF4-FFF2-40B4-BE49-F238E27FC236}">
              <a16:creationId xmlns:a16="http://schemas.microsoft.com/office/drawing/2014/main" id="{00000000-0008-0000-0100-000016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59" name="Text Box 791">
          <a:extLst>
            <a:ext uri="{FF2B5EF4-FFF2-40B4-BE49-F238E27FC236}">
              <a16:creationId xmlns:a16="http://schemas.microsoft.com/office/drawing/2014/main" id="{00000000-0008-0000-0100-000017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60" name="Text Box 792">
          <a:extLst>
            <a:ext uri="{FF2B5EF4-FFF2-40B4-BE49-F238E27FC236}">
              <a16:creationId xmlns:a16="http://schemas.microsoft.com/office/drawing/2014/main" id="{00000000-0008-0000-0100-000018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61" name="Text Box 793">
          <a:extLst>
            <a:ext uri="{FF2B5EF4-FFF2-40B4-BE49-F238E27FC236}">
              <a16:creationId xmlns:a16="http://schemas.microsoft.com/office/drawing/2014/main" id="{00000000-0008-0000-0100-000019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62" name="Text Box 794">
          <a:extLst>
            <a:ext uri="{FF2B5EF4-FFF2-40B4-BE49-F238E27FC236}">
              <a16:creationId xmlns:a16="http://schemas.microsoft.com/office/drawing/2014/main" id="{00000000-0008-0000-0100-00001A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63" name="Text Box 795">
          <a:extLst>
            <a:ext uri="{FF2B5EF4-FFF2-40B4-BE49-F238E27FC236}">
              <a16:creationId xmlns:a16="http://schemas.microsoft.com/office/drawing/2014/main" id="{00000000-0008-0000-0100-00001B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64" name="Text Box 796">
          <a:extLst>
            <a:ext uri="{FF2B5EF4-FFF2-40B4-BE49-F238E27FC236}">
              <a16:creationId xmlns:a16="http://schemas.microsoft.com/office/drawing/2014/main" id="{00000000-0008-0000-0100-00001C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65" name="Text Box 797">
          <a:extLst>
            <a:ext uri="{FF2B5EF4-FFF2-40B4-BE49-F238E27FC236}">
              <a16:creationId xmlns:a16="http://schemas.microsoft.com/office/drawing/2014/main" id="{00000000-0008-0000-0100-00001D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66" name="Text Box 798">
          <a:extLst>
            <a:ext uri="{FF2B5EF4-FFF2-40B4-BE49-F238E27FC236}">
              <a16:creationId xmlns:a16="http://schemas.microsoft.com/office/drawing/2014/main" id="{00000000-0008-0000-0100-00001E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67" name="Text Box 799">
          <a:extLst>
            <a:ext uri="{FF2B5EF4-FFF2-40B4-BE49-F238E27FC236}">
              <a16:creationId xmlns:a16="http://schemas.microsoft.com/office/drawing/2014/main" id="{00000000-0008-0000-0100-00001F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68" name="Text Box 800">
          <a:extLst>
            <a:ext uri="{FF2B5EF4-FFF2-40B4-BE49-F238E27FC236}">
              <a16:creationId xmlns:a16="http://schemas.microsoft.com/office/drawing/2014/main" id="{00000000-0008-0000-0100-000020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69" name="Text Box 801">
          <a:extLst>
            <a:ext uri="{FF2B5EF4-FFF2-40B4-BE49-F238E27FC236}">
              <a16:creationId xmlns:a16="http://schemas.microsoft.com/office/drawing/2014/main" id="{00000000-0008-0000-0100-000021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70" name="Text Box 802">
          <a:extLst>
            <a:ext uri="{FF2B5EF4-FFF2-40B4-BE49-F238E27FC236}">
              <a16:creationId xmlns:a16="http://schemas.microsoft.com/office/drawing/2014/main" id="{00000000-0008-0000-0100-000022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71" name="Text Box 803">
          <a:extLst>
            <a:ext uri="{FF2B5EF4-FFF2-40B4-BE49-F238E27FC236}">
              <a16:creationId xmlns:a16="http://schemas.microsoft.com/office/drawing/2014/main" id="{00000000-0008-0000-0100-000023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72" name="Text Box 804">
          <a:extLst>
            <a:ext uri="{FF2B5EF4-FFF2-40B4-BE49-F238E27FC236}">
              <a16:creationId xmlns:a16="http://schemas.microsoft.com/office/drawing/2014/main" id="{00000000-0008-0000-0100-000024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73" name="Text Box 805">
          <a:extLst>
            <a:ext uri="{FF2B5EF4-FFF2-40B4-BE49-F238E27FC236}">
              <a16:creationId xmlns:a16="http://schemas.microsoft.com/office/drawing/2014/main" id="{00000000-0008-0000-0100-000025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74" name="Text Box 806">
          <a:extLst>
            <a:ext uri="{FF2B5EF4-FFF2-40B4-BE49-F238E27FC236}">
              <a16:creationId xmlns:a16="http://schemas.microsoft.com/office/drawing/2014/main" id="{00000000-0008-0000-0100-000026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75" name="Text Box 807">
          <a:extLst>
            <a:ext uri="{FF2B5EF4-FFF2-40B4-BE49-F238E27FC236}">
              <a16:creationId xmlns:a16="http://schemas.microsoft.com/office/drawing/2014/main" id="{00000000-0008-0000-0100-000027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76" name="Text Box 808">
          <a:extLst>
            <a:ext uri="{FF2B5EF4-FFF2-40B4-BE49-F238E27FC236}">
              <a16:creationId xmlns:a16="http://schemas.microsoft.com/office/drawing/2014/main" id="{00000000-0008-0000-0100-000028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77" name="Text Box 809">
          <a:extLst>
            <a:ext uri="{FF2B5EF4-FFF2-40B4-BE49-F238E27FC236}">
              <a16:creationId xmlns:a16="http://schemas.microsoft.com/office/drawing/2014/main" id="{00000000-0008-0000-0100-000029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78" name="Text Box 810">
          <a:extLst>
            <a:ext uri="{FF2B5EF4-FFF2-40B4-BE49-F238E27FC236}">
              <a16:creationId xmlns:a16="http://schemas.microsoft.com/office/drawing/2014/main" id="{00000000-0008-0000-0100-00002A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79" name="Text Box 811">
          <a:extLst>
            <a:ext uri="{FF2B5EF4-FFF2-40B4-BE49-F238E27FC236}">
              <a16:creationId xmlns:a16="http://schemas.microsoft.com/office/drawing/2014/main" id="{00000000-0008-0000-0100-00002B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80" name="Text Box 812">
          <a:extLst>
            <a:ext uri="{FF2B5EF4-FFF2-40B4-BE49-F238E27FC236}">
              <a16:creationId xmlns:a16="http://schemas.microsoft.com/office/drawing/2014/main" id="{00000000-0008-0000-0100-00002C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81" name="Text Box 813">
          <a:extLst>
            <a:ext uri="{FF2B5EF4-FFF2-40B4-BE49-F238E27FC236}">
              <a16:creationId xmlns:a16="http://schemas.microsoft.com/office/drawing/2014/main" id="{00000000-0008-0000-0100-00002D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82" name="Text Box 814">
          <a:extLst>
            <a:ext uri="{FF2B5EF4-FFF2-40B4-BE49-F238E27FC236}">
              <a16:creationId xmlns:a16="http://schemas.microsoft.com/office/drawing/2014/main" id="{00000000-0008-0000-0100-00002E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83" name="Text Box 815">
          <a:extLst>
            <a:ext uri="{FF2B5EF4-FFF2-40B4-BE49-F238E27FC236}">
              <a16:creationId xmlns:a16="http://schemas.microsoft.com/office/drawing/2014/main" id="{00000000-0008-0000-0100-00002F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84" name="Text Box 816">
          <a:extLst>
            <a:ext uri="{FF2B5EF4-FFF2-40B4-BE49-F238E27FC236}">
              <a16:creationId xmlns:a16="http://schemas.microsoft.com/office/drawing/2014/main" id="{00000000-0008-0000-0100-000030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85" name="Text Box 817">
          <a:extLst>
            <a:ext uri="{FF2B5EF4-FFF2-40B4-BE49-F238E27FC236}">
              <a16:creationId xmlns:a16="http://schemas.microsoft.com/office/drawing/2014/main" id="{00000000-0008-0000-0100-000031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86" name="Text Box 818">
          <a:extLst>
            <a:ext uri="{FF2B5EF4-FFF2-40B4-BE49-F238E27FC236}">
              <a16:creationId xmlns:a16="http://schemas.microsoft.com/office/drawing/2014/main" id="{00000000-0008-0000-0100-000032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87" name="Text Box 819">
          <a:extLst>
            <a:ext uri="{FF2B5EF4-FFF2-40B4-BE49-F238E27FC236}">
              <a16:creationId xmlns:a16="http://schemas.microsoft.com/office/drawing/2014/main" id="{00000000-0008-0000-0100-000033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88" name="Text Box 820">
          <a:extLst>
            <a:ext uri="{FF2B5EF4-FFF2-40B4-BE49-F238E27FC236}">
              <a16:creationId xmlns:a16="http://schemas.microsoft.com/office/drawing/2014/main" id="{00000000-0008-0000-0100-000034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89" name="Text Box 821">
          <a:extLst>
            <a:ext uri="{FF2B5EF4-FFF2-40B4-BE49-F238E27FC236}">
              <a16:creationId xmlns:a16="http://schemas.microsoft.com/office/drawing/2014/main" id="{00000000-0008-0000-0100-000035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90" name="Text Box 822">
          <a:extLst>
            <a:ext uri="{FF2B5EF4-FFF2-40B4-BE49-F238E27FC236}">
              <a16:creationId xmlns:a16="http://schemas.microsoft.com/office/drawing/2014/main" id="{00000000-0008-0000-0100-000036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91" name="Text Box 823">
          <a:extLst>
            <a:ext uri="{FF2B5EF4-FFF2-40B4-BE49-F238E27FC236}">
              <a16:creationId xmlns:a16="http://schemas.microsoft.com/office/drawing/2014/main" id="{00000000-0008-0000-0100-000037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92" name="Text Box 824">
          <a:extLst>
            <a:ext uri="{FF2B5EF4-FFF2-40B4-BE49-F238E27FC236}">
              <a16:creationId xmlns:a16="http://schemas.microsoft.com/office/drawing/2014/main" id="{00000000-0008-0000-0100-000038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93" name="Text Box 825">
          <a:extLst>
            <a:ext uri="{FF2B5EF4-FFF2-40B4-BE49-F238E27FC236}">
              <a16:creationId xmlns:a16="http://schemas.microsoft.com/office/drawing/2014/main" id="{00000000-0008-0000-0100-000039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94" name="Text Box 826">
          <a:extLst>
            <a:ext uri="{FF2B5EF4-FFF2-40B4-BE49-F238E27FC236}">
              <a16:creationId xmlns:a16="http://schemas.microsoft.com/office/drawing/2014/main" id="{00000000-0008-0000-0100-00003A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7995" name="Text Box 827">
          <a:extLst>
            <a:ext uri="{FF2B5EF4-FFF2-40B4-BE49-F238E27FC236}">
              <a16:creationId xmlns:a16="http://schemas.microsoft.com/office/drawing/2014/main" id="{00000000-0008-0000-0100-00003B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7996" name="Text Box 828">
          <a:extLst>
            <a:ext uri="{FF2B5EF4-FFF2-40B4-BE49-F238E27FC236}">
              <a16:creationId xmlns:a16="http://schemas.microsoft.com/office/drawing/2014/main" id="{00000000-0008-0000-0100-00003C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7997" name="Text Box 829">
          <a:extLst>
            <a:ext uri="{FF2B5EF4-FFF2-40B4-BE49-F238E27FC236}">
              <a16:creationId xmlns:a16="http://schemas.microsoft.com/office/drawing/2014/main" id="{00000000-0008-0000-0100-00003D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7998" name="Text Box 830">
          <a:extLst>
            <a:ext uri="{FF2B5EF4-FFF2-40B4-BE49-F238E27FC236}">
              <a16:creationId xmlns:a16="http://schemas.microsoft.com/office/drawing/2014/main" id="{00000000-0008-0000-0100-00003E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7999" name="Text Box 831">
          <a:extLst>
            <a:ext uri="{FF2B5EF4-FFF2-40B4-BE49-F238E27FC236}">
              <a16:creationId xmlns:a16="http://schemas.microsoft.com/office/drawing/2014/main" id="{00000000-0008-0000-0100-00003F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00" name="Text Box 832">
          <a:extLst>
            <a:ext uri="{FF2B5EF4-FFF2-40B4-BE49-F238E27FC236}">
              <a16:creationId xmlns:a16="http://schemas.microsoft.com/office/drawing/2014/main" id="{00000000-0008-0000-0100-000040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01" name="Text Box 833">
          <a:extLst>
            <a:ext uri="{FF2B5EF4-FFF2-40B4-BE49-F238E27FC236}">
              <a16:creationId xmlns:a16="http://schemas.microsoft.com/office/drawing/2014/main" id="{00000000-0008-0000-0100-000041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02" name="Text Box 834">
          <a:extLst>
            <a:ext uri="{FF2B5EF4-FFF2-40B4-BE49-F238E27FC236}">
              <a16:creationId xmlns:a16="http://schemas.microsoft.com/office/drawing/2014/main" id="{00000000-0008-0000-0100-000042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03" name="Text Box 835">
          <a:extLst>
            <a:ext uri="{FF2B5EF4-FFF2-40B4-BE49-F238E27FC236}">
              <a16:creationId xmlns:a16="http://schemas.microsoft.com/office/drawing/2014/main" id="{00000000-0008-0000-0100-000043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04" name="Text Box 836">
          <a:extLst>
            <a:ext uri="{FF2B5EF4-FFF2-40B4-BE49-F238E27FC236}">
              <a16:creationId xmlns:a16="http://schemas.microsoft.com/office/drawing/2014/main" id="{00000000-0008-0000-0100-000044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05" name="Text Box 837">
          <a:extLst>
            <a:ext uri="{FF2B5EF4-FFF2-40B4-BE49-F238E27FC236}">
              <a16:creationId xmlns:a16="http://schemas.microsoft.com/office/drawing/2014/main" id="{00000000-0008-0000-0100-000045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06" name="Text Box 838">
          <a:extLst>
            <a:ext uri="{FF2B5EF4-FFF2-40B4-BE49-F238E27FC236}">
              <a16:creationId xmlns:a16="http://schemas.microsoft.com/office/drawing/2014/main" id="{00000000-0008-0000-0100-000046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07" name="Text Box 839">
          <a:extLst>
            <a:ext uri="{FF2B5EF4-FFF2-40B4-BE49-F238E27FC236}">
              <a16:creationId xmlns:a16="http://schemas.microsoft.com/office/drawing/2014/main" id="{00000000-0008-0000-0100-000047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08" name="Text Box 840">
          <a:extLst>
            <a:ext uri="{FF2B5EF4-FFF2-40B4-BE49-F238E27FC236}">
              <a16:creationId xmlns:a16="http://schemas.microsoft.com/office/drawing/2014/main" id="{00000000-0008-0000-0100-000048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09" name="Text Box 841">
          <a:extLst>
            <a:ext uri="{FF2B5EF4-FFF2-40B4-BE49-F238E27FC236}">
              <a16:creationId xmlns:a16="http://schemas.microsoft.com/office/drawing/2014/main" id="{00000000-0008-0000-0100-000049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10" name="Text Box 842">
          <a:extLst>
            <a:ext uri="{FF2B5EF4-FFF2-40B4-BE49-F238E27FC236}">
              <a16:creationId xmlns:a16="http://schemas.microsoft.com/office/drawing/2014/main" id="{00000000-0008-0000-0100-00004A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11" name="Text Box 843">
          <a:extLst>
            <a:ext uri="{FF2B5EF4-FFF2-40B4-BE49-F238E27FC236}">
              <a16:creationId xmlns:a16="http://schemas.microsoft.com/office/drawing/2014/main" id="{00000000-0008-0000-0100-00004B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12" name="Text Box 844">
          <a:extLst>
            <a:ext uri="{FF2B5EF4-FFF2-40B4-BE49-F238E27FC236}">
              <a16:creationId xmlns:a16="http://schemas.microsoft.com/office/drawing/2014/main" id="{00000000-0008-0000-0100-00004C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13" name="Text Box 845">
          <a:extLst>
            <a:ext uri="{FF2B5EF4-FFF2-40B4-BE49-F238E27FC236}">
              <a16:creationId xmlns:a16="http://schemas.microsoft.com/office/drawing/2014/main" id="{00000000-0008-0000-0100-00004D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14" name="Text Box 846">
          <a:extLst>
            <a:ext uri="{FF2B5EF4-FFF2-40B4-BE49-F238E27FC236}">
              <a16:creationId xmlns:a16="http://schemas.microsoft.com/office/drawing/2014/main" id="{00000000-0008-0000-0100-00004E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15" name="Text Box 847">
          <a:extLst>
            <a:ext uri="{FF2B5EF4-FFF2-40B4-BE49-F238E27FC236}">
              <a16:creationId xmlns:a16="http://schemas.microsoft.com/office/drawing/2014/main" id="{00000000-0008-0000-0100-00004F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16" name="Text Box 848">
          <a:extLst>
            <a:ext uri="{FF2B5EF4-FFF2-40B4-BE49-F238E27FC236}">
              <a16:creationId xmlns:a16="http://schemas.microsoft.com/office/drawing/2014/main" id="{00000000-0008-0000-0100-000050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17" name="Text Box 849">
          <a:extLst>
            <a:ext uri="{FF2B5EF4-FFF2-40B4-BE49-F238E27FC236}">
              <a16:creationId xmlns:a16="http://schemas.microsoft.com/office/drawing/2014/main" id="{00000000-0008-0000-0100-000051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18" name="Text Box 850">
          <a:extLst>
            <a:ext uri="{FF2B5EF4-FFF2-40B4-BE49-F238E27FC236}">
              <a16:creationId xmlns:a16="http://schemas.microsoft.com/office/drawing/2014/main" id="{00000000-0008-0000-0100-000052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19" name="Text Box 851">
          <a:extLst>
            <a:ext uri="{FF2B5EF4-FFF2-40B4-BE49-F238E27FC236}">
              <a16:creationId xmlns:a16="http://schemas.microsoft.com/office/drawing/2014/main" id="{00000000-0008-0000-0100-000053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20" name="Text Box 852">
          <a:extLst>
            <a:ext uri="{FF2B5EF4-FFF2-40B4-BE49-F238E27FC236}">
              <a16:creationId xmlns:a16="http://schemas.microsoft.com/office/drawing/2014/main" id="{00000000-0008-0000-0100-000054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21" name="Text Box 853">
          <a:extLst>
            <a:ext uri="{FF2B5EF4-FFF2-40B4-BE49-F238E27FC236}">
              <a16:creationId xmlns:a16="http://schemas.microsoft.com/office/drawing/2014/main" id="{00000000-0008-0000-0100-000055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22" name="Text Box 854">
          <a:extLst>
            <a:ext uri="{FF2B5EF4-FFF2-40B4-BE49-F238E27FC236}">
              <a16:creationId xmlns:a16="http://schemas.microsoft.com/office/drawing/2014/main" id="{00000000-0008-0000-0100-000056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23" name="Text Box 855">
          <a:extLst>
            <a:ext uri="{FF2B5EF4-FFF2-40B4-BE49-F238E27FC236}">
              <a16:creationId xmlns:a16="http://schemas.microsoft.com/office/drawing/2014/main" id="{00000000-0008-0000-0100-000057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24" name="Text Box 856">
          <a:extLst>
            <a:ext uri="{FF2B5EF4-FFF2-40B4-BE49-F238E27FC236}">
              <a16:creationId xmlns:a16="http://schemas.microsoft.com/office/drawing/2014/main" id="{00000000-0008-0000-0100-000058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25" name="Text Box 857">
          <a:extLst>
            <a:ext uri="{FF2B5EF4-FFF2-40B4-BE49-F238E27FC236}">
              <a16:creationId xmlns:a16="http://schemas.microsoft.com/office/drawing/2014/main" id="{00000000-0008-0000-0100-000059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26" name="Text Box 858">
          <a:extLst>
            <a:ext uri="{FF2B5EF4-FFF2-40B4-BE49-F238E27FC236}">
              <a16:creationId xmlns:a16="http://schemas.microsoft.com/office/drawing/2014/main" id="{00000000-0008-0000-0100-00005A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27" name="Text Box 859">
          <a:extLst>
            <a:ext uri="{FF2B5EF4-FFF2-40B4-BE49-F238E27FC236}">
              <a16:creationId xmlns:a16="http://schemas.microsoft.com/office/drawing/2014/main" id="{00000000-0008-0000-0100-00005B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28" name="Text Box 860">
          <a:extLst>
            <a:ext uri="{FF2B5EF4-FFF2-40B4-BE49-F238E27FC236}">
              <a16:creationId xmlns:a16="http://schemas.microsoft.com/office/drawing/2014/main" id="{00000000-0008-0000-0100-00005C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29" name="Text Box 861">
          <a:extLst>
            <a:ext uri="{FF2B5EF4-FFF2-40B4-BE49-F238E27FC236}">
              <a16:creationId xmlns:a16="http://schemas.microsoft.com/office/drawing/2014/main" id="{00000000-0008-0000-0100-00005D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30" name="Text Box 862">
          <a:extLst>
            <a:ext uri="{FF2B5EF4-FFF2-40B4-BE49-F238E27FC236}">
              <a16:creationId xmlns:a16="http://schemas.microsoft.com/office/drawing/2014/main" id="{00000000-0008-0000-0100-00005E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31" name="Text Box 863">
          <a:extLst>
            <a:ext uri="{FF2B5EF4-FFF2-40B4-BE49-F238E27FC236}">
              <a16:creationId xmlns:a16="http://schemas.microsoft.com/office/drawing/2014/main" id="{00000000-0008-0000-0100-00005F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32" name="Text Box 864">
          <a:extLst>
            <a:ext uri="{FF2B5EF4-FFF2-40B4-BE49-F238E27FC236}">
              <a16:creationId xmlns:a16="http://schemas.microsoft.com/office/drawing/2014/main" id="{00000000-0008-0000-0100-000060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33" name="Text Box 865">
          <a:extLst>
            <a:ext uri="{FF2B5EF4-FFF2-40B4-BE49-F238E27FC236}">
              <a16:creationId xmlns:a16="http://schemas.microsoft.com/office/drawing/2014/main" id="{00000000-0008-0000-0100-000061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34" name="Text Box 866">
          <a:extLst>
            <a:ext uri="{FF2B5EF4-FFF2-40B4-BE49-F238E27FC236}">
              <a16:creationId xmlns:a16="http://schemas.microsoft.com/office/drawing/2014/main" id="{00000000-0008-0000-0100-000062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35" name="Text Box 867">
          <a:extLst>
            <a:ext uri="{FF2B5EF4-FFF2-40B4-BE49-F238E27FC236}">
              <a16:creationId xmlns:a16="http://schemas.microsoft.com/office/drawing/2014/main" id="{00000000-0008-0000-0100-000063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36" name="Text Box 868">
          <a:extLst>
            <a:ext uri="{FF2B5EF4-FFF2-40B4-BE49-F238E27FC236}">
              <a16:creationId xmlns:a16="http://schemas.microsoft.com/office/drawing/2014/main" id="{00000000-0008-0000-0100-000064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37" name="Text Box 869">
          <a:extLst>
            <a:ext uri="{FF2B5EF4-FFF2-40B4-BE49-F238E27FC236}">
              <a16:creationId xmlns:a16="http://schemas.microsoft.com/office/drawing/2014/main" id="{00000000-0008-0000-0100-000065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38" name="Text Box 870">
          <a:extLst>
            <a:ext uri="{FF2B5EF4-FFF2-40B4-BE49-F238E27FC236}">
              <a16:creationId xmlns:a16="http://schemas.microsoft.com/office/drawing/2014/main" id="{00000000-0008-0000-0100-000066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39" name="Text Box 871">
          <a:extLst>
            <a:ext uri="{FF2B5EF4-FFF2-40B4-BE49-F238E27FC236}">
              <a16:creationId xmlns:a16="http://schemas.microsoft.com/office/drawing/2014/main" id="{00000000-0008-0000-0100-000067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40" name="Text Box 872">
          <a:extLst>
            <a:ext uri="{FF2B5EF4-FFF2-40B4-BE49-F238E27FC236}">
              <a16:creationId xmlns:a16="http://schemas.microsoft.com/office/drawing/2014/main" id="{00000000-0008-0000-0100-000068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41" name="Text Box 873">
          <a:extLst>
            <a:ext uri="{FF2B5EF4-FFF2-40B4-BE49-F238E27FC236}">
              <a16:creationId xmlns:a16="http://schemas.microsoft.com/office/drawing/2014/main" id="{00000000-0008-0000-0100-000069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42" name="Text Box 874">
          <a:extLst>
            <a:ext uri="{FF2B5EF4-FFF2-40B4-BE49-F238E27FC236}">
              <a16:creationId xmlns:a16="http://schemas.microsoft.com/office/drawing/2014/main" id="{00000000-0008-0000-0100-00006A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43" name="Text Box 875">
          <a:extLst>
            <a:ext uri="{FF2B5EF4-FFF2-40B4-BE49-F238E27FC236}">
              <a16:creationId xmlns:a16="http://schemas.microsoft.com/office/drawing/2014/main" id="{00000000-0008-0000-0100-00006B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44" name="Text Box 876">
          <a:extLst>
            <a:ext uri="{FF2B5EF4-FFF2-40B4-BE49-F238E27FC236}">
              <a16:creationId xmlns:a16="http://schemas.microsoft.com/office/drawing/2014/main" id="{00000000-0008-0000-0100-00006C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45" name="Text Box 877">
          <a:extLst>
            <a:ext uri="{FF2B5EF4-FFF2-40B4-BE49-F238E27FC236}">
              <a16:creationId xmlns:a16="http://schemas.microsoft.com/office/drawing/2014/main" id="{00000000-0008-0000-0100-00006D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46" name="Text Box 878">
          <a:extLst>
            <a:ext uri="{FF2B5EF4-FFF2-40B4-BE49-F238E27FC236}">
              <a16:creationId xmlns:a16="http://schemas.microsoft.com/office/drawing/2014/main" id="{00000000-0008-0000-0100-00006E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47" name="Text Box 879">
          <a:extLst>
            <a:ext uri="{FF2B5EF4-FFF2-40B4-BE49-F238E27FC236}">
              <a16:creationId xmlns:a16="http://schemas.microsoft.com/office/drawing/2014/main" id="{00000000-0008-0000-0100-00006F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48" name="Text Box 880">
          <a:extLst>
            <a:ext uri="{FF2B5EF4-FFF2-40B4-BE49-F238E27FC236}">
              <a16:creationId xmlns:a16="http://schemas.microsoft.com/office/drawing/2014/main" id="{00000000-0008-0000-0100-000070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49" name="Text Box 881">
          <a:extLst>
            <a:ext uri="{FF2B5EF4-FFF2-40B4-BE49-F238E27FC236}">
              <a16:creationId xmlns:a16="http://schemas.microsoft.com/office/drawing/2014/main" id="{00000000-0008-0000-0100-000071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50" name="Text Box 882">
          <a:extLst>
            <a:ext uri="{FF2B5EF4-FFF2-40B4-BE49-F238E27FC236}">
              <a16:creationId xmlns:a16="http://schemas.microsoft.com/office/drawing/2014/main" id="{00000000-0008-0000-0100-000072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51" name="Text Box 883">
          <a:extLst>
            <a:ext uri="{FF2B5EF4-FFF2-40B4-BE49-F238E27FC236}">
              <a16:creationId xmlns:a16="http://schemas.microsoft.com/office/drawing/2014/main" id="{00000000-0008-0000-0100-000073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52" name="Text Box 884">
          <a:extLst>
            <a:ext uri="{FF2B5EF4-FFF2-40B4-BE49-F238E27FC236}">
              <a16:creationId xmlns:a16="http://schemas.microsoft.com/office/drawing/2014/main" id="{00000000-0008-0000-0100-000074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53" name="Text Box 885">
          <a:extLst>
            <a:ext uri="{FF2B5EF4-FFF2-40B4-BE49-F238E27FC236}">
              <a16:creationId xmlns:a16="http://schemas.microsoft.com/office/drawing/2014/main" id="{00000000-0008-0000-0100-000075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54" name="Text Box 886">
          <a:extLst>
            <a:ext uri="{FF2B5EF4-FFF2-40B4-BE49-F238E27FC236}">
              <a16:creationId xmlns:a16="http://schemas.microsoft.com/office/drawing/2014/main" id="{00000000-0008-0000-0100-000076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55" name="Text Box 887">
          <a:extLst>
            <a:ext uri="{FF2B5EF4-FFF2-40B4-BE49-F238E27FC236}">
              <a16:creationId xmlns:a16="http://schemas.microsoft.com/office/drawing/2014/main" id="{00000000-0008-0000-0100-000077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56" name="Text Box 888">
          <a:extLst>
            <a:ext uri="{FF2B5EF4-FFF2-40B4-BE49-F238E27FC236}">
              <a16:creationId xmlns:a16="http://schemas.microsoft.com/office/drawing/2014/main" id="{00000000-0008-0000-0100-000078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57" name="Text Box 889">
          <a:extLst>
            <a:ext uri="{FF2B5EF4-FFF2-40B4-BE49-F238E27FC236}">
              <a16:creationId xmlns:a16="http://schemas.microsoft.com/office/drawing/2014/main" id="{00000000-0008-0000-0100-000079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58" name="Text Box 890">
          <a:extLst>
            <a:ext uri="{FF2B5EF4-FFF2-40B4-BE49-F238E27FC236}">
              <a16:creationId xmlns:a16="http://schemas.microsoft.com/office/drawing/2014/main" id="{00000000-0008-0000-0100-00007A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59" name="Text Box 891">
          <a:extLst>
            <a:ext uri="{FF2B5EF4-FFF2-40B4-BE49-F238E27FC236}">
              <a16:creationId xmlns:a16="http://schemas.microsoft.com/office/drawing/2014/main" id="{00000000-0008-0000-0100-00007B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60" name="Text Box 892">
          <a:extLst>
            <a:ext uri="{FF2B5EF4-FFF2-40B4-BE49-F238E27FC236}">
              <a16:creationId xmlns:a16="http://schemas.microsoft.com/office/drawing/2014/main" id="{00000000-0008-0000-0100-00007C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61" name="Text Box 893">
          <a:extLst>
            <a:ext uri="{FF2B5EF4-FFF2-40B4-BE49-F238E27FC236}">
              <a16:creationId xmlns:a16="http://schemas.microsoft.com/office/drawing/2014/main" id="{00000000-0008-0000-0100-00007D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62" name="Text Box 894">
          <a:extLst>
            <a:ext uri="{FF2B5EF4-FFF2-40B4-BE49-F238E27FC236}">
              <a16:creationId xmlns:a16="http://schemas.microsoft.com/office/drawing/2014/main" id="{00000000-0008-0000-0100-00007E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63" name="Text Box 895">
          <a:extLst>
            <a:ext uri="{FF2B5EF4-FFF2-40B4-BE49-F238E27FC236}">
              <a16:creationId xmlns:a16="http://schemas.microsoft.com/office/drawing/2014/main" id="{00000000-0008-0000-0100-00007F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64" name="Text Box 896">
          <a:extLst>
            <a:ext uri="{FF2B5EF4-FFF2-40B4-BE49-F238E27FC236}">
              <a16:creationId xmlns:a16="http://schemas.microsoft.com/office/drawing/2014/main" id="{00000000-0008-0000-0100-000080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65" name="Text Box 897">
          <a:extLst>
            <a:ext uri="{FF2B5EF4-FFF2-40B4-BE49-F238E27FC236}">
              <a16:creationId xmlns:a16="http://schemas.microsoft.com/office/drawing/2014/main" id="{00000000-0008-0000-0100-000081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66" name="Text Box 898">
          <a:extLst>
            <a:ext uri="{FF2B5EF4-FFF2-40B4-BE49-F238E27FC236}">
              <a16:creationId xmlns:a16="http://schemas.microsoft.com/office/drawing/2014/main" id="{00000000-0008-0000-0100-000082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67" name="Text Box 899">
          <a:extLst>
            <a:ext uri="{FF2B5EF4-FFF2-40B4-BE49-F238E27FC236}">
              <a16:creationId xmlns:a16="http://schemas.microsoft.com/office/drawing/2014/main" id="{00000000-0008-0000-0100-000083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68" name="Text Box 900">
          <a:extLst>
            <a:ext uri="{FF2B5EF4-FFF2-40B4-BE49-F238E27FC236}">
              <a16:creationId xmlns:a16="http://schemas.microsoft.com/office/drawing/2014/main" id="{00000000-0008-0000-0100-000084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69" name="Text Box 901">
          <a:extLst>
            <a:ext uri="{FF2B5EF4-FFF2-40B4-BE49-F238E27FC236}">
              <a16:creationId xmlns:a16="http://schemas.microsoft.com/office/drawing/2014/main" id="{00000000-0008-0000-0100-000085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70" name="Text Box 902">
          <a:extLst>
            <a:ext uri="{FF2B5EF4-FFF2-40B4-BE49-F238E27FC236}">
              <a16:creationId xmlns:a16="http://schemas.microsoft.com/office/drawing/2014/main" id="{00000000-0008-0000-0100-000086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71" name="Text Box 903">
          <a:extLst>
            <a:ext uri="{FF2B5EF4-FFF2-40B4-BE49-F238E27FC236}">
              <a16:creationId xmlns:a16="http://schemas.microsoft.com/office/drawing/2014/main" id="{00000000-0008-0000-0100-000087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72" name="Text Box 904">
          <a:extLst>
            <a:ext uri="{FF2B5EF4-FFF2-40B4-BE49-F238E27FC236}">
              <a16:creationId xmlns:a16="http://schemas.microsoft.com/office/drawing/2014/main" id="{00000000-0008-0000-0100-000088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73" name="Text Box 905">
          <a:extLst>
            <a:ext uri="{FF2B5EF4-FFF2-40B4-BE49-F238E27FC236}">
              <a16:creationId xmlns:a16="http://schemas.microsoft.com/office/drawing/2014/main" id="{00000000-0008-0000-0100-000089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74" name="Text Box 906">
          <a:extLst>
            <a:ext uri="{FF2B5EF4-FFF2-40B4-BE49-F238E27FC236}">
              <a16:creationId xmlns:a16="http://schemas.microsoft.com/office/drawing/2014/main" id="{00000000-0008-0000-0100-00008A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75" name="Text Box 907">
          <a:extLst>
            <a:ext uri="{FF2B5EF4-FFF2-40B4-BE49-F238E27FC236}">
              <a16:creationId xmlns:a16="http://schemas.microsoft.com/office/drawing/2014/main" id="{00000000-0008-0000-0100-00008B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76" name="Text Box 908">
          <a:extLst>
            <a:ext uri="{FF2B5EF4-FFF2-40B4-BE49-F238E27FC236}">
              <a16:creationId xmlns:a16="http://schemas.microsoft.com/office/drawing/2014/main" id="{00000000-0008-0000-0100-00008C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77" name="Text Box 909">
          <a:extLst>
            <a:ext uri="{FF2B5EF4-FFF2-40B4-BE49-F238E27FC236}">
              <a16:creationId xmlns:a16="http://schemas.microsoft.com/office/drawing/2014/main" id="{00000000-0008-0000-0100-00008D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78" name="Text Box 910">
          <a:extLst>
            <a:ext uri="{FF2B5EF4-FFF2-40B4-BE49-F238E27FC236}">
              <a16:creationId xmlns:a16="http://schemas.microsoft.com/office/drawing/2014/main" id="{00000000-0008-0000-0100-00008E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79" name="Text Box 911">
          <a:extLst>
            <a:ext uri="{FF2B5EF4-FFF2-40B4-BE49-F238E27FC236}">
              <a16:creationId xmlns:a16="http://schemas.microsoft.com/office/drawing/2014/main" id="{00000000-0008-0000-0100-00008F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80" name="Text Box 912">
          <a:extLst>
            <a:ext uri="{FF2B5EF4-FFF2-40B4-BE49-F238E27FC236}">
              <a16:creationId xmlns:a16="http://schemas.microsoft.com/office/drawing/2014/main" id="{00000000-0008-0000-0100-000090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81" name="Text Box 913">
          <a:extLst>
            <a:ext uri="{FF2B5EF4-FFF2-40B4-BE49-F238E27FC236}">
              <a16:creationId xmlns:a16="http://schemas.microsoft.com/office/drawing/2014/main" id="{00000000-0008-0000-0100-000091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82" name="Text Box 914">
          <a:extLst>
            <a:ext uri="{FF2B5EF4-FFF2-40B4-BE49-F238E27FC236}">
              <a16:creationId xmlns:a16="http://schemas.microsoft.com/office/drawing/2014/main" id="{00000000-0008-0000-0100-000092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83" name="Text Box 915">
          <a:extLst>
            <a:ext uri="{FF2B5EF4-FFF2-40B4-BE49-F238E27FC236}">
              <a16:creationId xmlns:a16="http://schemas.microsoft.com/office/drawing/2014/main" id="{00000000-0008-0000-0100-000093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84" name="Text Box 916">
          <a:extLst>
            <a:ext uri="{FF2B5EF4-FFF2-40B4-BE49-F238E27FC236}">
              <a16:creationId xmlns:a16="http://schemas.microsoft.com/office/drawing/2014/main" id="{00000000-0008-0000-0100-000094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85" name="Text Box 917">
          <a:extLst>
            <a:ext uri="{FF2B5EF4-FFF2-40B4-BE49-F238E27FC236}">
              <a16:creationId xmlns:a16="http://schemas.microsoft.com/office/drawing/2014/main" id="{00000000-0008-0000-0100-000095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86" name="Text Box 918">
          <a:extLst>
            <a:ext uri="{FF2B5EF4-FFF2-40B4-BE49-F238E27FC236}">
              <a16:creationId xmlns:a16="http://schemas.microsoft.com/office/drawing/2014/main" id="{00000000-0008-0000-0100-000096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87" name="Text Box 919">
          <a:extLst>
            <a:ext uri="{FF2B5EF4-FFF2-40B4-BE49-F238E27FC236}">
              <a16:creationId xmlns:a16="http://schemas.microsoft.com/office/drawing/2014/main" id="{00000000-0008-0000-0100-000097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88" name="Text Box 920">
          <a:extLst>
            <a:ext uri="{FF2B5EF4-FFF2-40B4-BE49-F238E27FC236}">
              <a16:creationId xmlns:a16="http://schemas.microsoft.com/office/drawing/2014/main" id="{00000000-0008-0000-0100-000098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89" name="Text Box 921">
          <a:extLst>
            <a:ext uri="{FF2B5EF4-FFF2-40B4-BE49-F238E27FC236}">
              <a16:creationId xmlns:a16="http://schemas.microsoft.com/office/drawing/2014/main" id="{00000000-0008-0000-0100-000099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8090" name="Text Box 922">
          <a:extLst>
            <a:ext uri="{FF2B5EF4-FFF2-40B4-BE49-F238E27FC236}">
              <a16:creationId xmlns:a16="http://schemas.microsoft.com/office/drawing/2014/main" id="{00000000-0008-0000-0100-00009A1F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8091" name="Text Box 923">
          <a:extLst>
            <a:ext uri="{FF2B5EF4-FFF2-40B4-BE49-F238E27FC236}">
              <a16:creationId xmlns:a16="http://schemas.microsoft.com/office/drawing/2014/main" id="{00000000-0008-0000-0100-00009B1F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8092" name="Text Box 924">
          <a:extLst>
            <a:ext uri="{FF2B5EF4-FFF2-40B4-BE49-F238E27FC236}">
              <a16:creationId xmlns:a16="http://schemas.microsoft.com/office/drawing/2014/main" id="{00000000-0008-0000-0100-00009C1F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8093" name="Text Box 925">
          <a:extLst>
            <a:ext uri="{FF2B5EF4-FFF2-40B4-BE49-F238E27FC236}">
              <a16:creationId xmlns:a16="http://schemas.microsoft.com/office/drawing/2014/main" id="{00000000-0008-0000-0100-00009D1F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8094" name="Text Box 926">
          <a:extLst>
            <a:ext uri="{FF2B5EF4-FFF2-40B4-BE49-F238E27FC236}">
              <a16:creationId xmlns:a16="http://schemas.microsoft.com/office/drawing/2014/main" id="{00000000-0008-0000-0100-00009E1F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468</xdr:row>
      <xdr:rowOff>201930</xdr:rowOff>
    </xdr:from>
    <xdr:to>
      <xdr:col>18</xdr:col>
      <xdr:colOff>106</xdr:colOff>
      <xdr:row>468</xdr:row>
      <xdr:rowOff>343124</xdr:rowOff>
    </xdr:to>
    <xdr:sp macro="" textlink="">
      <xdr:nvSpPr>
        <xdr:cNvPr id="8095" name="Text Box 927">
          <a:extLst>
            <a:ext uri="{FF2B5EF4-FFF2-40B4-BE49-F238E27FC236}">
              <a16:creationId xmlns:a16="http://schemas.microsoft.com/office/drawing/2014/main" id="{00000000-0008-0000-0100-00009F1F0000}"/>
            </a:ext>
          </a:extLst>
        </xdr:cNvPr>
        <xdr:cNvSpPr txBox="1">
          <a:spLocks noChangeArrowheads="1"/>
        </xdr:cNvSpPr>
      </xdr:nvSpPr>
      <xdr:spPr bwMode="auto">
        <a:xfrm>
          <a:off x="9077325" y="132854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490</xdr:row>
      <xdr:rowOff>200025</xdr:rowOff>
    </xdr:from>
    <xdr:to>
      <xdr:col>7</xdr:col>
      <xdr:colOff>419</xdr:colOff>
      <xdr:row>490</xdr:row>
      <xdr:rowOff>333375</xdr:rowOff>
    </xdr:to>
    <xdr:sp macro="" textlink="">
      <xdr:nvSpPr>
        <xdr:cNvPr id="8096" name="Text Box 928">
          <a:extLst>
            <a:ext uri="{FF2B5EF4-FFF2-40B4-BE49-F238E27FC236}">
              <a16:creationId xmlns:a16="http://schemas.microsoft.com/office/drawing/2014/main" id="{00000000-0008-0000-0100-0000A01F0000}"/>
            </a:ext>
          </a:extLst>
        </xdr:cNvPr>
        <xdr:cNvSpPr txBox="1">
          <a:spLocks noChangeArrowheads="1"/>
        </xdr:cNvSpPr>
      </xdr:nvSpPr>
      <xdr:spPr bwMode="auto">
        <a:xfrm>
          <a:off x="5648325" y="139103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490</xdr:row>
      <xdr:rowOff>201930</xdr:rowOff>
    </xdr:from>
    <xdr:to>
      <xdr:col>11</xdr:col>
      <xdr:colOff>265098</xdr:colOff>
      <xdr:row>490</xdr:row>
      <xdr:rowOff>345538</xdr:rowOff>
    </xdr:to>
    <xdr:sp macro="" textlink="">
      <xdr:nvSpPr>
        <xdr:cNvPr id="8097" name="Text Box 929">
          <a:extLst>
            <a:ext uri="{FF2B5EF4-FFF2-40B4-BE49-F238E27FC236}">
              <a16:creationId xmlns:a16="http://schemas.microsoft.com/office/drawing/2014/main" id="{00000000-0008-0000-0100-0000A11F0000}"/>
            </a:ext>
          </a:extLst>
        </xdr:cNvPr>
        <xdr:cNvSpPr txBox="1">
          <a:spLocks noChangeArrowheads="1"/>
        </xdr:cNvSpPr>
      </xdr:nvSpPr>
      <xdr:spPr bwMode="auto">
        <a:xfrm>
          <a:off x="7277100" y="139112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490</xdr:row>
      <xdr:rowOff>200025</xdr:rowOff>
    </xdr:from>
    <xdr:to>
      <xdr:col>16</xdr:col>
      <xdr:colOff>282340</xdr:colOff>
      <xdr:row>490</xdr:row>
      <xdr:rowOff>335655</xdr:rowOff>
    </xdr:to>
    <xdr:sp macro="" textlink="">
      <xdr:nvSpPr>
        <xdr:cNvPr id="8098" name="Text Box 930">
          <a:extLst>
            <a:ext uri="{FF2B5EF4-FFF2-40B4-BE49-F238E27FC236}">
              <a16:creationId xmlns:a16="http://schemas.microsoft.com/office/drawing/2014/main" id="{00000000-0008-0000-0100-0000A21F0000}"/>
            </a:ext>
          </a:extLst>
        </xdr:cNvPr>
        <xdr:cNvSpPr txBox="1">
          <a:spLocks noChangeArrowheads="1"/>
        </xdr:cNvSpPr>
      </xdr:nvSpPr>
      <xdr:spPr bwMode="auto">
        <a:xfrm>
          <a:off x="8763000" y="139103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490</xdr:row>
      <xdr:rowOff>200025</xdr:rowOff>
    </xdr:from>
    <xdr:to>
      <xdr:col>22</xdr:col>
      <xdr:colOff>283337</xdr:colOff>
      <xdr:row>490</xdr:row>
      <xdr:rowOff>335655</xdr:rowOff>
    </xdr:to>
    <xdr:sp macro="" textlink="">
      <xdr:nvSpPr>
        <xdr:cNvPr id="8099" name="Text Box 931">
          <a:extLst>
            <a:ext uri="{FF2B5EF4-FFF2-40B4-BE49-F238E27FC236}">
              <a16:creationId xmlns:a16="http://schemas.microsoft.com/office/drawing/2014/main" id="{00000000-0008-0000-0100-0000A31F0000}"/>
            </a:ext>
          </a:extLst>
        </xdr:cNvPr>
        <xdr:cNvSpPr txBox="1">
          <a:spLocks noChangeArrowheads="1"/>
        </xdr:cNvSpPr>
      </xdr:nvSpPr>
      <xdr:spPr bwMode="auto">
        <a:xfrm>
          <a:off x="10544175" y="139103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490</xdr:row>
      <xdr:rowOff>219075</xdr:rowOff>
    </xdr:from>
    <xdr:to>
      <xdr:col>7</xdr:col>
      <xdr:colOff>334137</xdr:colOff>
      <xdr:row>490</xdr:row>
      <xdr:rowOff>352425</xdr:rowOff>
    </xdr:to>
    <xdr:sp macro="" textlink="">
      <xdr:nvSpPr>
        <xdr:cNvPr id="8100" name="Text Box 932">
          <a:extLst>
            <a:ext uri="{FF2B5EF4-FFF2-40B4-BE49-F238E27FC236}">
              <a16:creationId xmlns:a16="http://schemas.microsoft.com/office/drawing/2014/main" id="{00000000-0008-0000-0100-0000A41F0000}"/>
            </a:ext>
          </a:extLst>
        </xdr:cNvPr>
        <xdr:cNvSpPr txBox="1">
          <a:spLocks noChangeArrowheads="1"/>
        </xdr:cNvSpPr>
      </xdr:nvSpPr>
      <xdr:spPr bwMode="auto">
        <a:xfrm>
          <a:off x="5981700" y="139122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490</xdr:row>
      <xdr:rowOff>201930</xdr:rowOff>
    </xdr:from>
    <xdr:to>
      <xdr:col>18</xdr:col>
      <xdr:colOff>106</xdr:colOff>
      <xdr:row>490</xdr:row>
      <xdr:rowOff>343124</xdr:rowOff>
    </xdr:to>
    <xdr:sp macro="" textlink="">
      <xdr:nvSpPr>
        <xdr:cNvPr id="8101" name="Text Box 933">
          <a:extLst>
            <a:ext uri="{FF2B5EF4-FFF2-40B4-BE49-F238E27FC236}">
              <a16:creationId xmlns:a16="http://schemas.microsoft.com/office/drawing/2014/main" id="{00000000-0008-0000-0100-0000A51F0000}"/>
            </a:ext>
          </a:extLst>
        </xdr:cNvPr>
        <xdr:cNvSpPr txBox="1">
          <a:spLocks noChangeArrowheads="1"/>
        </xdr:cNvSpPr>
      </xdr:nvSpPr>
      <xdr:spPr bwMode="auto">
        <a:xfrm>
          <a:off x="9077325" y="139112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512</xdr:row>
      <xdr:rowOff>200025</xdr:rowOff>
    </xdr:from>
    <xdr:to>
      <xdr:col>7</xdr:col>
      <xdr:colOff>419</xdr:colOff>
      <xdr:row>512</xdr:row>
      <xdr:rowOff>333375</xdr:rowOff>
    </xdr:to>
    <xdr:sp macro="" textlink="">
      <xdr:nvSpPr>
        <xdr:cNvPr id="8102" name="Text Box 934">
          <a:extLst>
            <a:ext uri="{FF2B5EF4-FFF2-40B4-BE49-F238E27FC236}">
              <a16:creationId xmlns:a16="http://schemas.microsoft.com/office/drawing/2014/main" id="{00000000-0008-0000-0100-0000A61F0000}"/>
            </a:ext>
          </a:extLst>
        </xdr:cNvPr>
        <xdr:cNvSpPr txBox="1">
          <a:spLocks noChangeArrowheads="1"/>
        </xdr:cNvSpPr>
      </xdr:nvSpPr>
      <xdr:spPr bwMode="auto">
        <a:xfrm>
          <a:off x="5648325" y="145361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512</xdr:row>
      <xdr:rowOff>201930</xdr:rowOff>
    </xdr:from>
    <xdr:to>
      <xdr:col>11</xdr:col>
      <xdr:colOff>265098</xdr:colOff>
      <xdr:row>512</xdr:row>
      <xdr:rowOff>345538</xdr:rowOff>
    </xdr:to>
    <xdr:sp macro="" textlink="">
      <xdr:nvSpPr>
        <xdr:cNvPr id="8103" name="Text Box 935">
          <a:extLst>
            <a:ext uri="{FF2B5EF4-FFF2-40B4-BE49-F238E27FC236}">
              <a16:creationId xmlns:a16="http://schemas.microsoft.com/office/drawing/2014/main" id="{00000000-0008-0000-0100-0000A71F0000}"/>
            </a:ext>
          </a:extLst>
        </xdr:cNvPr>
        <xdr:cNvSpPr txBox="1">
          <a:spLocks noChangeArrowheads="1"/>
        </xdr:cNvSpPr>
      </xdr:nvSpPr>
      <xdr:spPr bwMode="auto">
        <a:xfrm>
          <a:off x="7277100" y="145370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512</xdr:row>
      <xdr:rowOff>200025</xdr:rowOff>
    </xdr:from>
    <xdr:to>
      <xdr:col>16</xdr:col>
      <xdr:colOff>282340</xdr:colOff>
      <xdr:row>512</xdr:row>
      <xdr:rowOff>335655</xdr:rowOff>
    </xdr:to>
    <xdr:sp macro="" textlink="">
      <xdr:nvSpPr>
        <xdr:cNvPr id="8104" name="Text Box 936">
          <a:extLst>
            <a:ext uri="{FF2B5EF4-FFF2-40B4-BE49-F238E27FC236}">
              <a16:creationId xmlns:a16="http://schemas.microsoft.com/office/drawing/2014/main" id="{00000000-0008-0000-0100-0000A81F0000}"/>
            </a:ext>
          </a:extLst>
        </xdr:cNvPr>
        <xdr:cNvSpPr txBox="1">
          <a:spLocks noChangeArrowheads="1"/>
        </xdr:cNvSpPr>
      </xdr:nvSpPr>
      <xdr:spPr bwMode="auto">
        <a:xfrm>
          <a:off x="8763000" y="145361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512</xdr:row>
      <xdr:rowOff>200025</xdr:rowOff>
    </xdr:from>
    <xdr:to>
      <xdr:col>22</xdr:col>
      <xdr:colOff>283337</xdr:colOff>
      <xdr:row>512</xdr:row>
      <xdr:rowOff>335655</xdr:rowOff>
    </xdr:to>
    <xdr:sp macro="" textlink="">
      <xdr:nvSpPr>
        <xdr:cNvPr id="8105" name="Text Box 937">
          <a:extLst>
            <a:ext uri="{FF2B5EF4-FFF2-40B4-BE49-F238E27FC236}">
              <a16:creationId xmlns:a16="http://schemas.microsoft.com/office/drawing/2014/main" id="{00000000-0008-0000-0100-0000A91F0000}"/>
            </a:ext>
          </a:extLst>
        </xdr:cNvPr>
        <xdr:cNvSpPr txBox="1">
          <a:spLocks noChangeArrowheads="1"/>
        </xdr:cNvSpPr>
      </xdr:nvSpPr>
      <xdr:spPr bwMode="auto">
        <a:xfrm>
          <a:off x="10544175" y="145361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512</xdr:row>
      <xdr:rowOff>219075</xdr:rowOff>
    </xdr:from>
    <xdr:to>
      <xdr:col>7</xdr:col>
      <xdr:colOff>334137</xdr:colOff>
      <xdr:row>512</xdr:row>
      <xdr:rowOff>352425</xdr:rowOff>
    </xdr:to>
    <xdr:sp macro="" textlink="">
      <xdr:nvSpPr>
        <xdr:cNvPr id="8106" name="Text Box 938">
          <a:extLst>
            <a:ext uri="{FF2B5EF4-FFF2-40B4-BE49-F238E27FC236}">
              <a16:creationId xmlns:a16="http://schemas.microsoft.com/office/drawing/2014/main" id="{00000000-0008-0000-0100-0000AA1F0000}"/>
            </a:ext>
          </a:extLst>
        </xdr:cNvPr>
        <xdr:cNvSpPr txBox="1">
          <a:spLocks noChangeArrowheads="1"/>
        </xdr:cNvSpPr>
      </xdr:nvSpPr>
      <xdr:spPr bwMode="auto">
        <a:xfrm>
          <a:off x="5981700" y="145380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512</xdr:row>
      <xdr:rowOff>201930</xdr:rowOff>
    </xdr:from>
    <xdr:to>
      <xdr:col>18</xdr:col>
      <xdr:colOff>106</xdr:colOff>
      <xdr:row>512</xdr:row>
      <xdr:rowOff>343124</xdr:rowOff>
    </xdr:to>
    <xdr:sp macro="" textlink="">
      <xdr:nvSpPr>
        <xdr:cNvPr id="8107" name="Text Box 939">
          <a:extLst>
            <a:ext uri="{FF2B5EF4-FFF2-40B4-BE49-F238E27FC236}">
              <a16:creationId xmlns:a16="http://schemas.microsoft.com/office/drawing/2014/main" id="{00000000-0008-0000-0100-0000AB1F0000}"/>
            </a:ext>
          </a:extLst>
        </xdr:cNvPr>
        <xdr:cNvSpPr txBox="1">
          <a:spLocks noChangeArrowheads="1"/>
        </xdr:cNvSpPr>
      </xdr:nvSpPr>
      <xdr:spPr bwMode="auto">
        <a:xfrm>
          <a:off x="9077325" y="145370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534</xdr:row>
      <xdr:rowOff>200025</xdr:rowOff>
    </xdr:from>
    <xdr:to>
      <xdr:col>7</xdr:col>
      <xdr:colOff>419</xdr:colOff>
      <xdr:row>534</xdr:row>
      <xdr:rowOff>333375</xdr:rowOff>
    </xdr:to>
    <xdr:sp macro="" textlink="">
      <xdr:nvSpPr>
        <xdr:cNvPr id="8108" name="Text Box 940">
          <a:extLst>
            <a:ext uri="{FF2B5EF4-FFF2-40B4-BE49-F238E27FC236}">
              <a16:creationId xmlns:a16="http://schemas.microsoft.com/office/drawing/2014/main" id="{00000000-0008-0000-0100-0000AC1F0000}"/>
            </a:ext>
          </a:extLst>
        </xdr:cNvPr>
        <xdr:cNvSpPr txBox="1">
          <a:spLocks noChangeArrowheads="1"/>
        </xdr:cNvSpPr>
      </xdr:nvSpPr>
      <xdr:spPr bwMode="auto">
        <a:xfrm>
          <a:off x="5648325" y="151618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534</xdr:row>
      <xdr:rowOff>201930</xdr:rowOff>
    </xdr:from>
    <xdr:to>
      <xdr:col>11</xdr:col>
      <xdr:colOff>265098</xdr:colOff>
      <xdr:row>534</xdr:row>
      <xdr:rowOff>345538</xdr:rowOff>
    </xdr:to>
    <xdr:sp macro="" textlink="">
      <xdr:nvSpPr>
        <xdr:cNvPr id="8109" name="Text Box 941">
          <a:extLst>
            <a:ext uri="{FF2B5EF4-FFF2-40B4-BE49-F238E27FC236}">
              <a16:creationId xmlns:a16="http://schemas.microsoft.com/office/drawing/2014/main" id="{00000000-0008-0000-0100-0000AD1F0000}"/>
            </a:ext>
          </a:extLst>
        </xdr:cNvPr>
        <xdr:cNvSpPr txBox="1">
          <a:spLocks noChangeArrowheads="1"/>
        </xdr:cNvSpPr>
      </xdr:nvSpPr>
      <xdr:spPr bwMode="auto">
        <a:xfrm>
          <a:off x="7277100" y="151628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534</xdr:row>
      <xdr:rowOff>200025</xdr:rowOff>
    </xdr:from>
    <xdr:to>
      <xdr:col>16</xdr:col>
      <xdr:colOff>282340</xdr:colOff>
      <xdr:row>534</xdr:row>
      <xdr:rowOff>335655</xdr:rowOff>
    </xdr:to>
    <xdr:sp macro="" textlink="">
      <xdr:nvSpPr>
        <xdr:cNvPr id="8110" name="Text Box 942">
          <a:extLst>
            <a:ext uri="{FF2B5EF4-FFF2-40B4-BE49-F238E27FC236}">
              <a16:creationId xmlns:a16="http://schemas.microsoft.com/office/drawing/2014/main" id="{00000000-0008-0000-0100-0000AE1F0000}"/>
            </a:ext>
          </a:extLst>
        </xdr:cNvPr>
        <xdr:cNvSpPr txBox="1">
          <a:spLocks noChangeArrowheads="1"/>
        </xdr:cNvSpPr>
      </xdr:nvSpPr>
      <xdr:spPr bwMode="auto">
        <a:xfrm>
          <a:off x="8763000" y="151618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534</xdr:row>
      <xdr:rowOff>200025</xdr:rowOff>
    </xdr:from>
    <xdr:to>
      <xdr:col>22</xdr:col>
      <xdr:colOff>283337</xdr:colOff>
      <xdr:row>534</xdr:row>
      <xdr:rowOff>335655</xdr:rowOff>
    </xdr:to>
    <xdr:sp macro="" textlink="">
      <xdr:nvSpPr>
        <xdr:cNvPr id="8111" name="Text Box 943">
          <a:extLst>
            <a:ext uri="{FF2B5EF4-FFF2-40B4-BE49-F238E27FC236}">
              <a16:creationId xmlns:a16="http://schemas.microsoft.com/office/drawing/2014/main" id="{00000000-0008-0000-0100-0000AF1F0000}"/>
            </a:ext>
          </a:extLst>
        </xdr:cNvPr>
        <xdr:cNvSpPr txBox="1">
          <a:spLocks noChangeArrowheads="1"/>
        </xdr:cNvSpPr>
      </xdr:nvSpPr>
      <xdr:spPr bwMode="auto">
        <a:xfrm>
          <a:off x="10544175" y="151618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534</xdr:row>
      <xdr:rowOff>219075</xdr:rowOff>
    </xdr:from>
    <xdr:to>
      <xdr:col>7</xdr:col>
      <xdr:colOff>334137</xdr:colOff>
      <xdr:row>534</xdr:row>
      <xdr:rowOff>352425</xdr:rowOff>
    </xdr:to>
    <xdr:sp macro="" textlink="">
      <xdr:nvSpPr>
        <xdr:cNvPr id="8112" name="Text Box 944">
          <a:extLst>
            <a:ext uri="{FF2B5EF4-FFF2-40B4-BE49-F238E27FC236}">
              <a16:creationId xmlns:a16="http://schemas.microsoft.com/office/drawing/2014/main" id="{00000000-0008-0000-0100-0000B01F0000}"/>
            </a:ext>
          </a:extLst>
        </xdr:cNvPr>
        <xdr:cNvSpPr txBox="1">
          <a:spLocks noChangeArrowheads="1"/>
        </xdr:cNvSpPr>
      </xdr:nvSpPr>
      <xdr:spPr bwMode="auto">
        <a:xfrm>
          <a:off x="5981700" y="151638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534</xdr:row>
      <xdr:rowOff>201930</xdr:rowOff>
    </xdr:from>
    <xdr:to>
      <xdr:col>18</xdr:col>
      <xdr:colOff>106</xdr:colOff>
      <xdr:row>534</xdr:row>
      <xdr:rowOff>343124</xdr:rowOff>
    </xdr:to>
    <xdr:sp macro="" textlink="">
      <xdr:nvSpPr>
        <xdr:cNvPr id="8113" name="Text Box 945">
          <a:extLst>
            <a:ext uri="{FF2B5EF4-FFF2-40B4-BE49-F238E27FC236}">
              <a16:creationId xmlns:a16="http://schemas.microsoft.com/office/drawing/2014/main" id="{00000000-0008-0000-0100-0000B11F0000}"/>
            </a:ext>
          </a:extLst>
        </xdr:cNvPr>
        <xdr:cNvSpPr txBox="1">
          <a:spLocks noChangeArrowheads="1"/>
        </xdr:cNvSpPr>
      </xdr:nvSpPr>
      <xdr:spPr bwMode="auto">
        <a:xfrm>
          <a:off x="9077325" y="151628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556</xdr:row>
      <xdr:rowOff>200025</xdr:rowOff>
    </xdr:from>
    <xdr:to>
      <xdr:col>7</xdr:col>
      <xdr:colOff>419</xdr:colOff>
      <xdr:row>556</xdr:row>
      <xdr:rowOff>333375</xdr:rowOff>
    </xdr:to>
    <xdr:sp macro="" textlink="">
      <xdr:nvSpPr>
        <xdr:cNvPr id="8114" name="Text Box 946">
          <a:extLst>
            <a:ext uri="{FF2B5EF4-FFF2-40B4-BE49-F238E27FC236}">
              <a16:creationId xmlns:a16="http://schemas.microsoft.com/office/drawing/2014/main" id="{00000000-0008-0000-0100-0000B21F0000}"/>
            </a:ext>
          </a:extLst>
        </xdr:cNvPr>
        <xdr:cNvSpPr txBox="1">
          <a:spLocks noChangeArrowheads="1"/>
        </xdr:cNvSpPr>
      </xdr:nvSpPr>
      <xdr:spPr bwMode="auto">
        <a:xfrm>
          <a:off x="5648325" y="157876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556</xdr:row>
      <xdr:rowOff>201930</xdr:rowOff>
    </xdr:from>
    <xdr:to>
      <xdr:col>11</xdr:col>
      <xdr:colOff>265098</xdr:colOff>
      <xdr:row>556</xdr:row>
      <xdr:rowOff>345538</xdr:rowOff>
    </xdr:to>
    <xdr:sp macro="" textlink="">
      <xdr:nvSpPr>
        <xdr:cNvPr id="8115" name="Text Box 947">
          <a:extLst>
            <a:ext uri="{FF2B5EF4-FFF2-40B4-BE49-F238E27FC236}">
              <a16:creationId xmlns:a16="http://schemas.microsoft.com/office/drawing/2014/main" id="{00000000-0008-0000-0100-0000B31F0000}"/>
            </a:ext>
          </a:extLst>
        </xdr:cNvPr>
        <xdr:cNvSpPr txBox="1">
          <a:spLocks noChangeArrowheads="1"/>
        </xdr:cNvSpPr>
      </xdr:nvSpPr>
      <xdr:spPr bwMode="auto">
        <a:xfrm>
          <a:off x="7277100" y="157886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556</xdr:row>
      <xdr:rowOff>200025</xdr:rowOff>
    </xdr:from>
    <xdr:to>
      <xdr:col>16</xdr:col>
      <xdr:colOff>282340</xdr:colOff>
      <xdr:row>556</xdr:row>
      <xdr:rowOff>335655</xdr:rowOff>
    </xdr:to>
    <xdr:sp macro="" textlink="">
      <xdr:nvSpPr>
        <xdr:cNvPr id="8116" name="Text Box 948">
          <a:extLst>
            <a:ext uri="{FF2B5EF4-FFF2-40B4-BE49-F238E27FC236}">
              <a16:creationId xmlns:a16="http://schemas.microsoft.com/office/drawing/2014/main" id="{00000000-0008-0000-0100-0000B41F0000}"/>
            </a:ext>
          </a:extLst>
        </xdr:cNvPr>
        <xdr:cNvSpPr txBox="1">
          <a:spLocks noChangeArrowheads="1"/>
        </xdr:cNvSpPr>
      </xdr:nvSpPr>
      <xdr:spPr bwMode="auto">
        <a:xfrm>
          <a:off x="8763000" y="157876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556</xdr:row>
      <xdr:rowOff>200025</xdr:rowOff>
    </xdr:from>
    <xdr:to>
      <xdr:col>22</xdr:col>
      <xdr:colOff>283337</xdr:colOff>
      <xdr:row>556</xdr:row>
      <xdr:rowOff>335655</xdr:rowOff>
    </xdr:to>
    <xdr:sp macro="" textlink="">
      <xdr:nvSpPr>
        <xdr:cNvPr id="8117" name="Text Box 949">
          <a:extLst>
            <a:ext uri="{FF2B5EF4-FFF2-40B4-BE49-F238E27FC236}">
              <a16:creationId xmlns:a16="http://schemas.microsoft.com/office/drawing/2014/main" id="{00000000-0008-0000-0100-0000B51F0000}"/>
            </a:ext>
          </a:extLst>
        </xdr:cNvPr>
        <xdr:cNvSpPr txBox="1">
          <a:spLocks noChangeArrowheads="1"/>
        </xdr:cNvSpPr>
      </xdr:nvSpPr>
      <xdr:spPr bwMode="auto">
        <a:xfrm>
          <a:off x="10544175" y="157876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556</xdr:row>
      <xdr:rowOff>219075</xdr:rowOff>
    </xdr:from>
    <xdr:to>
      <xdr:col>7</xdr:col>
      <xdr:colOff>334137</xdr:colOff>
      <xdr:row>556</xdr:row>
      <xdr:rowOff>352425</xdr:rowOff>
    </xdr:to>
    <xdr:sp macro="" textlink="">
      <xdr:nvSpPr>
        <xdr:cNvPr id="8118" name="Text Box 950">
          <a:extLst>
            <a:ext uri="{FF2B5EF4-FFF2-40B4-BE49-F238E27FC236}">
              <a16:creationId xmlns:a16="http://schemas.microsoft.com/office/drawing/2014/main" id="{00000000-0008-0000-0100-0000B61F0000}"/>
            </a:ext>
          </a:extLst>
        </xdr:cNvPr>
        <xdr:cNvSpPr txBox="1">
          <a:spLocks noChangeArrowheads="1"/>
        </xdr:cNvSpPr>
      </xdr:nvSpPr>
      <xdr:spPr bwMode="auto">
        <a:xfrm>
          <a:off x="5981700" y="157895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556</xdr:row>
      <xdr:rowOff>201930</xdr:rowOff>
    </xdr:from>
    <xdr:to>
      <xdr:col>18</xdr:col>
      <xdr:colOff>106</xdr:colOff>
      <xdr:row>556</xdr:row>
      <xdr:rowOff>343124</xdr:rowOff>
    </xdr:to>
    <xdr:sp macro="" textlink="">
      <xdr:nvSpPr>
        <xdr:cNvPr id="8119" name="Text Box 951">
          <a:extLst>
            <a:ext uri="{FF2B5EF4-FFF2-40B4-BE49-F238E27FC236}">
              <a16:creationId xmlns:a16="http://schemas.microsoft.com/office/drawing/2014/main" id="{00000000-0008-0000-0100-0000B71F0000}"/>
            </a:ext>
          </a:extLst>
        </xdr:cNvPr>
        <xdr:cNvSpPr txBox="1">
          <a:spLocks noChangeArrowheads="1"/>
        </xdr:cNvSpPr>
      </xdr:nvSpPr>
      <xdr:spPr bwMode="auto">
        <a:xfrm>
          <a:off x="9077325" y="157886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578</xdr:row>
      <xdr:rowOff>200025</xdr:rowOff>
    </xdr:from>
    <xdr:to>
      <xdr:col>7</xdr:col>
      <xdr:colOff>419</xdr:colOff>
      <xdr:row>578</xdr:row>
      <xdr:rowOff>333375</xdr:rowOff>
    </xdr:to>
    <xdr:sp macro="" textlink="">
      <xdr:nvSpPr>
        <xdr:cNvPr id="8120" name="Text Box 952">
          <a:extLst>
            <a:ext uri="{FF2B5EF4-FFF2-40B4-BE49-F238E27FC236}">
              <a16:creationId xmlns:a16="http://schemas.microsoft.com/office/drawing/2014/main" id="{00000000-0008-0000-0100-0000B81F0000}"/>
            </a:ext>
          </a:extLst>
        </xdr:cNvPr>
        <xdr:cNvSpPr txBox="1">
          <a:spLocks noChangeArrowheads="1"/>
        </xdr:cNvSpPr>
      </xdr:nvSpPr>
      <xdr:spPr bwMode="auto">
        <a:xfrm>
          <a:off x="5648325" y="164134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578</xdr:row>
      <xdr:rowOff>201930</xdr:rowOff>
    </xdr:from>
    <xdr:to>
      <xdr:col>11</xdr:col>
      <xdr:colOff>265098</xdr:colOff>
      <xdr:row>578</xdr:row>
      <xdr:rowOff>345538</xdr:rowOff>
    </xdr:to>
    <xdr:sp macro="" textlink="">
      <xdr:nvSpPr>
        <xdr:cNvPr id="8121" name="Text Box 953">
          <a:extLst>
            <a:ext uri="{FF2B5EF4-FFF2-40B4-BE49-F238E27FC236}">
              <a16:creationId xmlns:a16="http://schemas.microsoft.com/office/drawing/2014/main" id="{00000000-0008-0000-0100-0000B91F0000}"/>
            </a:ext>
          </a:extLst>
        </xdr:cNvPr>
        <xdr:cNvSpPr txBox="1">
          <a:spLocks noChangeArrowheads="1"/>
        </xdr:cNvSpPr>
      </xdr:nvSpPr>
      <xdr:spPr bwMode="auto">
        <a:xfrm>
          <a:off x="7277100" y="164144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578</xdr:row>
      <xdr:rowOff>200025</xdr:rowOff>
    </xdr:from>
    <xdr:to>
      <xdr:col>16</xdr:col>
      <xdr:colOff>282340</xdr:colOff>
      <xdr:row>578</xdr:row>
      <xdr:rowOff>335655</xdr:rowOff>
    </xdr:to>
    <xdr:sp macro="" textlink="">
      <xdr:nvSpPr>
        <xdr:cNvPr id="8122" name="Text Box 954">
          <a:extLst>
            <a:ext uri="{FF2B5EF4-FFF2-40B4-BE49-F238E27FC236}">
              <a16:creationId xmlns:a16="http://schemas.microsoft.com/office/drawing/2014/main" id="{00000000-0008-0000-0100-0000BA1F0000}"/>
            </a:ext>
          </a:extLst>
        </xdr:cNvPr>
        <xdr:cNvSpPr txBox="1">
          <a:spLocks noChangeArrowheads="1"/>
        </xdr:cNvSpPr>
      </xdr:nvSpPr>
      <xdr:spPr bwMode="auto">
        <a:xfrm>
          <a:off x="8763000" y="164134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578</xdr:row>
      <xdr:rowOff>200025</xdr:rowOff>
    </xdr:from>
    <xdr:to>
      <xdr:col>22</xdr:col>
      <xdr:colOff>283337</xdr:colOff>
      <xdr:row>578</xdr:row>
      <xdr:rowOff>335655</xdr:rowOff>
    </xdr:to>
    <xdr:sp macro="" textlink="">
      <xdr:nvSpPr>
        <xdr:cNvPr id="8123" name="Text Box 955">
          <a:extLst>
            <a:ext uri="{FF2B5EF4-FFF2-40B4-BE49-F238E27FC236}">
              <a16:creationId xmlns:a16="http://schemas.microsoft.com/office/drawing/2014/main" id="{00000000-0008-0000-0100-0000BB1F0000}"/>
            </a:ext>
          </a:extLst>
        </xdr:cNvPr>
        <xdr:cNvSpPr txBox="1">
          <a:spLocks noChangeArrowheads="1"/>
        </xdr:cNvSpPr>
      </xdr:nvSpPr>
      <xdr:spPr bwMode="auto">
        <a:xfrm>
          <a:off x="10544175" y="164134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578</xdr:row>
      <xdr:rowOff>219075</xdr:rowOff>
    </xdr:from>
    <xdr:to>
      <xdr:col>7</xdr:col>
      <xdr:colOff>334137</xdr:colOff>
      <xdr:row>578</xdr:row>
      <xdr:rowOff>352425</xdr:rowOff>
    </xdr:to>
    <xdr:sp macro="" textlink="">
      <xdr:nvSpPr>
        <xdr:cNvPr id="8124" name="Text Box 956">
          <a:extLst>
            <a:ext uri="{FF2B5EF4-FFF2-40B4-BE49-F238E27FC236}">
              <a16:creationId xmlns:a16="http://schemas.microsoft.com/office/drawing/2014/main" id="{00000000-0008-0000-0100-0000BC1F0000}"/>
            </a:ext>
          </a:extLst>
        </xdr:cNvPr>
        <xdr:cNvSpPr txBox="1">
          <a:spLocks noChangeArrowheads="1"/>
        </xdr:cNvSpPr>
      </xdr:nvSpPr>
      <xdr:spPr bwMode="auto">
        <a:xfrm>
          <a:off x="5981700" y="164153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578</xdr:row>
      <xdr:rowOff>201930</xdr:rowOff>
    </xdr:from>
    <xdr:to>
      <xdr:col>18</xdr:col>
      <xdr:colOff>106</xdr:colOff>
      <xdr:row>578</xdr:row>
      <xdr:rowOff>343124</xdr:rowOff>
    </xdr:to>
    <xdr:sp macro="" textlink="">
      <xdr:nvSpPr>
        <xdr:cNvPr id="8125" name="Text Box 957">
          <a:extLst>
            <a:ext uri="{FF2B5EF4-FFF2-40B4-BE49-F238E27FC236}">
              <a16:creationId xmlns:a16="http://schemas.microsoft.com/office/drawing/2014/main" id="{00000000-0008-0000-0100-0000BD1F0000}"/>
            </a:ext>
          </a:extLst>
        </xdr:cNvPr>
        <xdr:cNvSpPr txBox="1">
          <a:spLocks noChangeArrowheads="1"/>
        </xdr:cNvSpPr>
      </xdr:nvSpPr>
      <xdr:spPr bwMode="auto">
        <a:xfrm>
          <a:off x="9077325" y="164144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600</xdr:row>
      <xdr:rowOff>200025</xdr:rowOff>
    </xdr:from>
    <xdr:to>
      <xdr:col>7</xdr:col>
      <xdr:colOff>419</xdr:colOff>
      <xdr:row>600</xdr:row>
      <xdr:rowOff>333375</xdr:rowOff>
    </xdr:to>
    <xdr:sp macro="" textlink="">
      <xdr:nvSpPr>
        <xdr:cNvPr id="8126" name="Text Box 958">
          <a:extLst>
            <a:ext uri="{FF2B5EF4-FFF2-40B4-BE49-F238E27FC236}">
              <a16:creationId xmlns:a16="http://schemas.microsoft.com/office/drawing/2014/main" id="{00000000-0008-0000-0100-0000BE1F0000}"/>
            </a:ext>
          </a:extLst>
        </xdr:cNvPr>
        <xdr:cNvSpPr txBox="1">
          <a:spLocks noChangeArrowheads="1"/>
        </xdr:cNvSpPr>
      </xdr:nvSpPr>
      <xdr:spPr bwMode="auto">
        <a:xfrm>
          <a:off x="5648325" y="170392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600</xdr:row>
      <xdr:rowOff>201930</xdr:rowOff>
    </xdr:from>
    <xdr:to>
      <xdr:col>11</xdr:col>
      <xdr:colOff>265098</xdr:colOff>
      <xdr:row>600</xdr:row>
      <xdr:rowOff>345538</xdr:rowOff>
    </xdr:to>
    <xdr:sp macro="" textlink="">
      <xdr:nvSpPr>
        <xdr:cNvPr id="8127" name="Text Box 959">
          <a:extLst>
            <a:ext uri="{FF2B5EF4-FFF2-40B4-BE49-F238E27FC236}">
              <a16:creationId xmlns:a16="http://schemas.microsoft.com/office/drawing/2014/main" id="{00000000-0008-0000-0100-0000BF1F0000}"/>
            </a:ext>
          </a:extLst>
        </xdr:cNvPr>
        <xdr:cNvSpPr txBox="1">
          <a:spLocks noChangeArrowheads="1"/>
        </xdr:cNvSpPr>
      </xdr:nvSpPr>
      <xdr:spPr bwMode="auto">
        <a:xfrm>
          <a:off x="7277100" y="170402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600</xdr:row>
      <xdr:rowOff>200025</xdr:rowOff>
    </xdr:from>
    <xdr:to>
      <xdr:col>16</xdr:col>
      <xdr:colOff>282340</xdr:colOff>
      <xdr:row>600</xdr:row>
      <xdr:rowOff>335655</xdr:rowOff>
    </xdr:to>
    <xdr:sp macro="" textlink="">
      <xdr:nvSpPr>
        <xdr:cNvPr id="8128" name="Text Box 960">
          <a:extLst>
            <a:ext uri="{FF2B5EF4-FFF2-40B4-BE49-F238E27FC236}">
              <a16:creationId xmlns:a16="http://schemas.microsoft.com/office/drawing/2014/main" id="{00000000-0008-0000-0100-0000C01F0000}"/>
            </a:ext>
          </a:extLst>
        </xdr:cNvPr>
        <xdr:cNvSpPr txBox="1">
          <a:spLocks noChangeArrowheads="1"/>
        </xdr:cNvSpPr>
      </xdr:nvSpPr>
      <xdr:spPr bwMode="auto">
        <a:xfrm>
          <a:off x="8763000" y="170392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600</xdr:row>
      <xdr:rowOff>200025</xdr:rowOff>
    </xdr:from>
    <xdr:to>
      <xdr:col>22</xdr:col>
      <xdr:colOff>283337</xdr:colOff>
      <xdr:row>600</xdr:row>
      <xdr:rowOff>335655</xdr:rowOff>
    </xdr:to>
    <xdr:sp macro="" textlink="">
      <xdr:nvSpPr>
        <xdr:cNvPr id="8129" name="Text Box 961">
          <a:extLst>
            <a:ext uri="{FF2B5EF4-FFF2-40B4-BE49-F238E27FC236}">
              <a16:creationId xmlns:a16="http://schemas.microsoft.com/office/drawing/2014/main" id="{00000000-0008-0000-0100-0000C11F0000}"/>
            </a:ext>
          </a:extLst>
        </xdr:cNvPr>
        <xdr:cNvSpPr txBox="1">
          <a:spLocks noChangeArrowheads="1"/>
        </xdr:cNvSpPr>
      </xdr:nvSpPr>
      <xdr:spPr bwMode="auto">
        <a:xfrm>
          <a:off x="10544175" y="170392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600</xdr:row>
      <xdr:rowOff>219075</xdr:rowOff>
    </xdr:from>
    <xdr:to>
      <xdr:col>7</xdr:col>
      <xdr:colOff>334137</xdr:colOff>
      <xdr:row>600</xdr:row>
      <xdr:rowOff>352425</xdr:rowOff>
    </xdr:to>
    <xdr:sp macro="" textlink="">
      <xdr:nvSpPr>
        <xdr:cNvPr id="8130" name="Text Box 962">
          <a:extLst>
            <a:ext uri="{FF2B5EF4-FFF2-40B4-BE49-F238E27FC236}">
              <a16:creationId xmlns:a16="http://schemas.microsoft.com/office/drawing/2014/main" id="{00000000-0008-0000-0100-0000C21F0000}"/>
            </a:ext>
          </a:extLst>
        </xdr:cNvPr>
        <xdr:cNvSpPr txBox="1">
          <a:spLocks noChangeArrowheads="1"/>
        </xdr:cNvSpPr>
      </xdr:nvSpPr>
      <xdr:spPr bwMode="auto">
        <a:xfrm>
          <a:off x="5981700" y="170411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600</xdr:row>
      <xdr:rowOff>201930</xdr:rowOff>
    </xdr:from>
    <xdr:to>
      <xdr:col>18</xdr:col>
      <xdr:colOff>106</xdr:colOff>
      <xdr:row>600</xdr:row>
      <xdr:rowOff>343124</xdr:rowOff>
    </xdr:to>
    <xdr:sp macro="" textlink="">
      <xdr:nvSpPr>
        <xdr:cNvPr id="8131" name="Text Box 963">
          <a:extLst>
            <a:ext uri="{FF2B5EF4-FFF2-40B4-BE49-F238E27FC236}">
              <a16:creationId xmlns:a16="http://schemas.microsoft.com/office/drawing/2014/main" id="{00000000-0008-0000-0100-0000C31F0000}"/>
            </a:ext>
          </a:extLst>
        </xdr:cNvPr>
        <xdr:cNvSpPr txBox="1">
          <a:spLocks noChangeArrowheads="1"/>
        </xdr:cNvSpPr>
      </xdr:nvSpPr>
      <xdr:spPr bwMode="auto">
        <a:xfrm>
          <a:off x="9077325" y="170402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622</xdr:row>
      <xdr:rowOff>200025</xdr:rowOff>
    </xdr:from>
    <xdr:to>
      <xdr:col>7</xdr:col>
      <xdr:colOff>419</xdr:colOff>
      <xdr:row>622</xdr:row>
      <xdr:rowOff>333375</xdr:rowOff>
    </xdr:to>
    <xdr:sp macro="" textlink="">
      <xdr:nvSpPr>
        <xdr:cNvPr id="8132" name="Text Box 964">
          <a:extLst>
            <a:ext uri="{FF2B5EF4-FFF2-40B4-BE49-F238E27FC236}">
              <a16:creationId xmlns:a16="http://schemas.microsoft.com/office/drawing/2014/main" id="{00000000-0008-0000-0100-0000C41F0000}"/>
            </a:ext>
          </a:extLst>
        </xdr:cNvPr>
        <xdr:cNvSpPr txBox="1">
          <a:spLocks noChangeArrowheads="1"/>
        </xdr:cNvSpPr>
      </xdr:nvSpPr>
      <xdr:spPr bwMode="auto">
        <a:xfrm>
          <a:off x="5648325" y="176650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622</xdr:row>
      <xdr:rowOff>201930</xdr:rowOff>
    </xdr:from>
    <xdr:to>
      <xdr:col>11</xdr:col>
      <xdr:colOff>265098</xdr:colOff>
      <xdr:row>622</xdr:row>
      <xdr:rowOff>345538</xdr:rowOff>
    </xdr:to>
    <xdr:sp macro="" textlink="">
      <xdr:nvSpPr>
        <xdr:cNvPr id="8133" name="Text Box 965">
          <a:extLst>
            <a:ext uri="{FF2B5EF4-FFF2-40B4-BE49-F238E27FC236}">
              <a16:creationId xmlns:a16="http://schemas.microsoft.com/office/drawing/2014/main" id="{00000000-0008-0000-0100-0000C51F0000}"/>
            </a:ext>
          </a:extLst>
        </xdr:cNvPr>
        <xdr:cNvSpPr txBox="1">
          <a:spLocks noChangeArrowheads="1"/>
        </xdr:cNvSpPr>
      </xdr:nvSpPr>
      <xdr:spPr bwMode="auto">
        <a:xfrm>
          <a:off x="7277100" y="176660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622</xdr:row>
      <xdr:rowOff>200025</xdr:rowOff>
    </xdr:from>
    <xdr:to>
      <xdr:col>16</xdr:col>
      <xdr:colOff>282340</xdr:colOff>
      <xdr:row>622</xdr:row>
      <xdr:rowOff>335655</xdr:rowOff>
    </xdr:to>
    <xdr:sp macro="" textlink="">
      <xdr:nvSpPr>
        <xdr:cNvPr id="8134" name="Text Box 966">
          <a:extLst>
            <a:ext uri="{FF2B5EF4-FFF2-40B4-BE49-F238E27FC236}">
              <a16:creationId xmlns:a16="http://schemas.microsoft.com/office/drawing/2014/main" id="{00000000-0008-0000-0100-0000C61F0000}"/>
            </a:ext>
          </a:extLst>
        </xdr:cNvPr>
        <xdr:cNvSpPr txBox="1">
          <a:spLocks noChangeArrowheads="1"/>
        </xdr:cNvSpPr>
      </xdr:nvSpPr>
      <xdr:spPr bwMode="auto">
        <a:xfrm>
          <a:off x="8763000" y="176650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622</xdr:row>
      <xdr:rowOff>200025</xdr:rowOff>
    </xdr:from>
    <xdr:to>
      <xdr:col>22</xdr:col>
      <xdr:colOff>283337</xdr:colOff>
      <xdr:row>622</xdr:row>
      <xdr:rowOff>335655</xdr:rowOff>
    </xdr:to>
    <xdr:sp macro="" textlink="">
      <xdr:nvSpPr>
        <xdr:cNvPr id="8135" name="Text Box 967">
          <a:extLst>
            <a:ext uri="{FF2B5EF4-FFF2-40B4-BE49-F238E27FC236}">
              <a16:creationId xmlns:a16="http://schemas.microsoft.com/office/drawing/2014/main" id="{00000000-0008-0000-0100-0000C71F0000}"/>
            </a:ext>
          </a:extLst>
        </xdr:cNvPr>
        <xdr:cNvSpPr txBox="1">
          <a:spLocks noChangeArrowheads="1"/>
        </xdr:cNvSpPr>
      </xdr:nvSpPr>
      <xdr:spPr bwMode="auto">
        <a:xfrm>
          <a:off x="10544175" y="176650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622</xdr:row>
      <xdr:rowOff>219075</xdr:rowOff>
    </xdr:from>
    <xdr:to>
      <xdr:col>7</xdr:col>
      <xdr:colOff>334137</xdr:colOff>
      <xdr:row>622</xdr:row>
      <xdr:rowOff>352425</xdr:rowOff>
    </xdr:to>
    <xdr:sp macro="" textlink="">
      <xdr:nvSpPr>
        <xdr:cNvPr id="8136" name="Text Box 968">
          <a:extLst>
            <a:ext uri="{FF2B5EF4-FFF2-40B4-BE49-F238E27FC236}">
              <a16:creationId xmlns:a16="http://schemas.microsoft.com/office/drawing/2014/main" id="{00000000-0008-0000-0100-0000C81F0000}"/>
            </a:ext>
          </a:extLst>
        </xdr:cNvPr>
        <xdr:cNvSpPr txBox="1">
          <a:spLocks noChangeArrowheads="1"/>
        </xdr:cNvSpPr>
      </xdr:nvSpPr>
      <xdr:spPr bwMode="auto">
        <a:xfrm>
          <a:off x="5981700" y="176669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622</xdr:row>
      <xdr:rowOff>201930</xdr:rowOff>
    </xdr:from>
    <xdr:to>
      <xdr:col>18</xdr:col>
      <xdr:colOff>106</xdr:colOff>
      <xdr:row>622</xdr:row>
      <xdr:rowOff>343124</xdr:rowOff>
    </xdr:to>
    <xdr:sp macro="" textlink="">
      <xdr:nvSpPr>
        <xdr:cNvPr id="8137" name="Text Box 969">
          <a:extLst>
            <a:ext uri="{FF2B5EF4-FFF2-40B4-BE49-F238E27FC236}">
              <a16:creationId xmlns:a16="http://schemas.microsoft.com/office/drawing/2014/main" id="{00000000-0008-0000-0100-0000C91F0000}"/>
            </a:ext>
          </a:extLst>
        </xdr:cNvPr>
        <xdr:cNvSpPr txBox="1">
          <a:spLocks noChangeArrowheads="1"/>
        </xdr:cNvSpPr>
      </xdr:nvSpPr>
      <xdr:spPr bwMode="auto">
        <a:xfrm>
          <a:off x="9077325" y="176660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644</xdr:row>
      <xdr:rowOff>200025</xdr:rowOff>
    </xdr:from>
    <xdr:to>
      <xdr:col>7</xdr:col>
      <xdr:colOff>419</xdr:colOff>
      <xdr:row>644</xdr:row>
      <xdr:rowOff>333375</xdr:rowOff>
    </xdr:to>
    <xdr:sp macro="" textlink="">
      <xdr:nvSpPr>
        <xdr:cNvPr id="8138" name="Text Box 970">
          <a:extLst>
            <a:ext uri="{FF2B5EF4-FFF2-40B4-BE49-F238E27FC236}">
              <a16:creationId xmlns:a16="http://schemas.microsoft.com/office/drawing/2014/main" id="{00000000-0008-0000-0100-0000CA1F0000}"/>
            </a:ext>
          </a:extLst>
        </xdr:cNvPr>
        <xdr:cNvSpPr txBox="1">
          <a:spLocks noChangeArrowheads="1"/>
        </xdr:cNvSpPr>
      </xdr:nvSpPr>
      <xdr:spPr bwMode="auto">
        <a:xfrm>
          <a:off x="5648325" y="182908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644</xdr:row>
      <xdr:rowOff>201930</xdr:rowOff>
    </xdr:from>
    <xdr:to>
      <xdr:col>11</xdr:col>
      <xdr:colOff>265098</xdr:colOff>
      <xdr:row>644</xdr:row>
      <xdr:rowOff>345538</xdr:rowOff>
    </xdr:to>
    <xdr:sp macro="" textlink="">
      <xdr:nvSpPr>
        <xdr:cNvPr id="8139" name="Text Box 971">
          <a:extLst>
            <a:ext uri="{FF2B5EF4-FFF2-40B4-BE49-F238E27FC236}">
              <a16:creationId xmlns:a16="http://schemas.microsoft.com/office/drawing/2014/main" id="{00000000-0008-0000-0100-0000CB1F0000}"/>
            </a:ext>
          </a:extLst>
        </xdr:cNvPr>
        <xdr:cNvSpPr txBox="1">
          <a:spLocks noChangeArrowheads="1"/>
        </xdr:cNvSpPr>
      </xdr:nvSpPr>
      <xdr:spPr bwMode="auto">
        <a:xfrm>
          <a:off x="7277100" y="182918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644</xdr:row>
      <xdr:rowOff>200025</xdr:rowOff>
    </xdr:from>
    <xdr:to>
      <xdr:col>16</xdr:col>
      <xdr:colOff>282340</xdr:colOff>
      <xdr:row>644</xdr:row>
      <xdr:rowOff>335655</xdr:rowOff>
    </xdr:to>
    <xdr:sp macro="" textlink="">
      <xdr:nvSpPr>
        <xdr:cNvPr id="8140" name="Text Box 972">
          <a:extLst>
            <a:ext uri="{FF2B5EF4-FFF2-40B4-BE49-F238E27FC236}">
              <a16:creationId xmlns:a16="http://schemas.microsoft.com/office/drawing/2014/main" id="{00000000-0008-0000-0100-0000CC1F0000}"/>
            </a:ext>
          </a:extLst>
        </xdr:cNvPr>
        <xdr:cNvSpPr txBox="1">
          <a:spLocks noChangeArrowheads="1"/>
        </xdr:cNvSpPr>
      </xdr:nvSpPr>
      <xdr:spPr bwMode="auto">
        <a:xfrm>
          <a:off x="8763000" y="182908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644</xdr:row>
      <xdr:rowOff>200025</xdr:rowOff>
    </xdr:from>
    <xdr:to>
      <xdr:col>22</xdr:col>
      <xdr:colOff>283337</xdr:colOff>
      <xdr:row>644</xdr:row>
      <xdr:rowOff>335655</xdr:rowOff>
    </xdr:to>
    <xdr:sp macro="" textlink="">
      <xdr:nvSpPr>
        <xdr:cNvPr id="8141" name="Text Box 973">
          <a:extLst>
            <a:ext uri="{FF2B5EF4-FFF2-40B4-BE49-F238E27FC236}">
              <a16:creationId xmlns:a16="http://schemas.microsoft.com/office/drawing/2014/main" id="{00000000-0008-0000-0100-0000CD1F0000}"/>
            </a:ext>
          </a:extLst>
        </xdr:cNvPr>
        <xdr:cNvSpPr txBox="1">
          <a:spLocks noChangeArrowheads="1"/>
        </xdr:cNvSpPr>
      </xdr:nvSpPr>
      <xdr:spPr bwMode="auto">
        <a:xfrm>
          <a:off x="10544175" y="182908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644</xdr:row>
      <xdr:rowOff>219075</xdr:rowOff>
    </xdr:from>
    <xdr:to>
      <xdr:col>7</xdr:col>
      <xdr:colOff>334137</xdr:colOff>
      <xdr:row>644</xdr:row>
      <xdr:rowOff>352425</xdr:rowOff>
    </xdr:to>
    <xdr:sp macro="" textlink="">
      <xdr:nvSpPr>
        <xdr:cNvPr id="8142" name="Text Box 974">
          <a:extLst>
            <a:ext uri="{FF2B5EF4-FFF2-40B4-BE49-F238E27FC236}">
              <a16:creationId xmlns:a16="http://schemas.microsoft.com/office/drawing/2014/main" id="{00000000-0008-0000-0100-0000CE1F0000}"/>
            </a:ext>
          </a:extLst>
        </xdr:cNvPr>
        <xdr:cNvSpPr txBox="1">
          <a:spLocks noChangeArrowheads="1"/>
        </xdr:cNvSpPr>
      </xdr:nvSpPr>
      <xdr:spPr bwMode="auto">
        <a:xfrm>
          <a:off x="5981700" y="182927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644</xdr:row>
      <xdr:rowOff>201930</xdr:rowOff>
    </xdr:from>
    <xdr:to>
      <xdr:col>18</xdr:col>
      <xdr:colOff>106</xdr:colOff>
      <xdr:row>644</xdr:row>
      <xdr:rowOff>343124</xdr:rowOff>
    </xdr:to>
    <xdr:sp macro="" textlink="">
      <xdr:nvSpPr>
        <xdr:cNvPr id="8143" name="Text Box 975">
          <a:extLst>
            <a:ext uri="{FF2B5EF4-FFF2-40B4-BE49-F238E27FC236}">
              <a16:creationId xmlns:a16="http://schemas.microsoft.com/office/drawing/2014/main" id="{00000000-0008-0000-0100-0000CF1F0000}"/>
            </a:ext>
          </a:extLst>
        </xdr:cNvPr>
        <xdr:cNvSpPr txBox="1">
          <a:spLocks noChangeArrowheads="1"/>
        </xdr:cNvSpPr>
      </xdr:nvSpPr>
      <xdr:spPr bwMode="auto">
        <a:xfrm>
          <a:off x="9077325" y="182918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666</xdr:row>
      <xdr:rowOff>200025</xdr:rowOff>
    </xdr:from>
    <xdr:to>
      <xdr:col>7</xdr:col>
      <xdr:colOff>419</xdr:colOff>
      <xdr:row>666</xdr:row>
      <xdr:rowOff>333375</xdr:rowOff>
    </xdr:to>
    <xdr:sp macro="" textlink="">
      <xdr:nvSpPr>
        <xdr:cNvPr id="8144" name="Text Box 976">
          <a:extLst>
            <a:ext uri="{FF2B5EF4-FFF2-40B4-BE49-F238E27FC236}">
              <a16:creationId xmlns:a16="http://schemas.microsoft.com/office/drawing/2014/main" id="{00000000-0008-0000-0100-0000D01F0000}"/>
            </a:ext>
          </a:extLst>
        </xdr:cNvPr>
        <xdr:cNvSpPr txBox="1">
          <a:spLocks noChangeArrowheads="1"/>
        </xdr:cNvSpPr>
      </xdr:nvSpPr>
      <xdr:spPr bwMode="auto">
        <a:xfrm>
          <a:off x="5648325" y="189166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666</xdr:row>
      <xdr:rowOff>201930</xdr:rowOff>
    </xdr:from>
    <xdr:to>
      <xdr:col>11</xdr:col>
      <xdr:colOff>265098</xdr:colOff>
      <xdr:row>666</xdr:row>
      <xdr:rowOff>345538</xdr:rowOff>
    </xdr:to>
    <xdr:sp macro="" textlink="">
      <xdr:nvSpPr>
        <xdr:cNvPr id="8145" name="Text Box 977">
          <a:extLst>
            <a:ext uri="{FF2B5EF4-FFF2-40B4-BE49-F238E27FC236}">
              <a16:creationId xmlns:a16="http://schemas.microsoft.com/office/drawing/2014/main" id="{00000000-0008-0000-0100-0000D11F0000}"/>
            </a:ext>
          </a:extLst>
        </xdr:cNvPr>
        <xdr:cNvSpPr txBox="1">
          <a:spLocks noChangeArrowheads="1"/>
        </xdr:cNvSpPr>
      </xdr:nvSpPr>
      <xdr:spPr bwMode="auto">
        <a:xfrm>
          <a:off x="7277100" y="189176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666</xdr:row>
      <xdr:rowOff>200025</xdr:rowOff>
    </xdr:from>
    <xdr:to>
      <xdr:col>16</xdr:col>
      <xdr:colOff>282340</xdr:colOff>
      <xdr:row>666</xdr:row>
      <xdr:rowOff>335655</xdr:rowOff>
    </xdr:to>
    <xdr:sp macro="" textlink="">
      <xdr:nvSpPr>
        <xdr:cNvPr id="8146" name="Text Box 978">
          <a:extLst>
            <a:ext uri="{FF2B5EF4-FFF2-40B4-BE49-F238E27FC236}">
              <a16:creationId xmlns:a16="http://schemas.microsoft.com/office/drawing/2014/main" id="{00000000-0008-0000-0100-0000D21F0000}"/>
            </a:ext>
          </a:extLst>
        </xdr:cNvPr>
        <xdr:cNvSpPr txBox="1">
          <a:spLocks noChangeArrowheads="1"/>
        </xdr:cNvSpPr>
      </xdr:nvSpPr>
      <xdr:spPr bwMode="auto">
        <a:xfrm>
          <a:off x="8763000" y="189166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666</xdr:row>
      <xdr:rowOff>200025</xdr:rowOff>
    </xdr:from>
    <xdr:to>
      <xdr:col>22</xdr:col>
      <xdr:colOff>283337</xdr:colOff>
      <xdr:row>666</xdr:row>
      <xdr:rowOff>335655</xdr:rowOff>
    </xdr:to>
    <xdr:sp macro="" textlink="">
      <xdr:nvSpPr>
        <xdr:cNvPr id="8147" name="Text Box 979">
          <a:extLst>
            <a:ext uri="{FF2B5EF4-FFF2-40B4-BE49-F238E27FC236}">
              <a16:creationId xmlns:a16="http://schemas.microsoft.com/office/drawing/2014/main" id="{00000000-0008-0000-0100-0000D31F0000}"/>
            </a:ext>
          </a:extLst>
        </xdr:cNvPr>
        <xdr:cNvSpPr txBox="1">
          <a:spLocks noChangeArrowheads="1"/>
        </xdr:cNvSpPr>
      </xdr:nvSpPr>
      <xdr:spPr bwMode="auto">
        <a:xfrm>
          <a:off x="10544175" y="189166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666</xdr:row>
      <xdr:rowOff>219075</xdr:rowOff>
    </xdr:from>
    <xdr:to>
      <xdr:col>7</xdr:col>
      <xdr:colOff>334137</xdr:colOff>
      <xdr:row>666</xdr:row>
      <xdr:rowOff>352425</xdr:rowOff>
    </xdr:to>
    <xdr:sp macro="" textlink="">
      <xdr:nvSpPr>
        <xdr:cNvPr id="8148" name="Text Box 980">
          <a:extLst>
            <a:ext uri="{FF2B5EF4-FFF2-40B4-BE49-F238E27FC236}">
              <a16:creationId xmlns:a16="http://schemas.microsoft.com/office/drawing/2014/main" id="{00000000-0008-0000-0100-0000D41F0000}"/>
            </a:ext>
          </a:extLst>
        </xdr:cNvPr>
        <xdr:cNvSpPr txBox="1">
          <a:spLocks noChangeArrowheads="1"/>
        </xdr:cNvSpPr>
      </xdr:nvSpPr>
      <xdr:spPr bwMode="auto">
        <a:xfrm>
          <a:off x="5981700" y="189185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666</xdr:row>
      <xdr:rowOff>201930</xdr:rowOff>
    </xdr:from>
    <xdr:to>
      <xdr:col>18</xdr:col>
      <xdr:colOff>106</xdr:colOff>
      <xdr:row>666</xdr:row>
      <xdr:rowOff>343124</xdr:rowOff>
    </xdr:to>
    <xdr:sp macro="" textlink="">
      <xdr:nvSpPr>
        <xdr:cNvPr id="8149" name="Text Box 981">
          <a:extLst>
            <a:ext uri="{FF2B5EF4-FFF2-40B4-BE49-F238E27FC236}">
              <a16:creationId xmlns:a16="http://schemas.microsoft.com/office/drawing/2014/main" id="{00000000-0008-0000-0100-0000D51F0000}"/>
            </a:ext>
          </a:extLst>
        </xdr:cNvPr>
        <xdr:cNvSpPr txBox="1">
          <a:spLocks noChangeArrowheads="1"/>
        </xdr:cNvSpPr>
      </xdr:nvSpPr>
      <xdr:spPr bwMode="auto">
        <a:xfrm>
          <a:off x="9077325" y="189176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150" name="Text Box 982">
          <a:extLst>
            <a:ext uri="{FF2B5EF4-FFF2-40B4-BE49-F238E27FC236}">
              <a16:creationId xmlns:a16="http://schemas.microsoft.com/office/drawing/2014/main" id="{00000000-0008-0000-0100-0000D61F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151" name="Text Box 983">
          <a:extLst>
            <a:ext uri="{FF2B5EF4-FFF2-40B4-BE49-F238E27FC236}">
              <a16:creationId xmlns:a16="http://schemas.microsoft.com/office/drawing/2014/main" id="{00000000-0008-0000-0100-0000D71F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152" name="Text Box 984">
          <a:extLst>
            <a:ext uri="{FF2B5EF4-FFF2-40B4-BE49-F238E27FC236}">
              <a16:creationId xmlns:a16="http://schemas.microsoft.com/office/drawing/2014/main" id="{00000000-0008-0000-0100-0000D81F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153" name="Text Box 985">
          <a:extLst>
            <a:ext uri="{FF2B5EF4-FFF2-40B4-BE49-F238E27FC236}">
              <a16:creationId xmlns:a16="http://schemas.microsoft.com/office/drawing/2014/main" id="{00000000-0008-0000-0100-0000D91F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154" name="Text Box 986">
          <a:extLst>
            <a:ext uri="{FF2B5EF4-FFF2-40B4-BE49-F238E27FC236}">
              <a16:creationId xmlns:a16="http://schemas.microsoft.com/office/drawing/2014/main" id="{00000000-0008-0000-0100-0000DA1F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688</xdr:row>
      <xdr:rowOff>200025</xdr:rowOff>
    </xdr:from>
    <xdr:to>
      <xdr:col>7</xdr:col>
      <xdr:colOff>419</xdr:colOff>
      <xdr:row>688</xdr:row>
      <xdr:rowOff>333375</xdr:rowOff>
    </xdr:to>
    <xdr:sp macro="" textlink="">
      <xdr:nvSpPr>
        <xdr:cNvPr id="8155" name="Text Box 987">
          <a:extLst>
            <a:ext uri="{FF2B5EF4-FFF2-40B4-BE49-F238E27FC236}">
              <a16:creationId xmlns:a16="http://schemas.microsoft.com/office/drawing/2014/main" id="{00000000-0008-0000-0100-0000DB1F0000}"/>
            </a:ext>
          </a:extLst>
        </xdr:cNvPr>
        <xdr:cNvSpPr txBox="1">
          <a:spLocks noChangeArrowheads="1"/>
        </xdr:cNvSpPr>
      </xdr:nvSpPr>
      <xdr:spPr bwMode="auto">
        <a:xfrm>
          <a:off x="5648325" y="195424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688</xdr:row>
      <xdr:rowOff>201930</xdr:rowOff>
    </xdr:from>
    <xdr:to>
      <xdr:col>11</xdr:col>
      <xdr:colOff>265098</xdr:colOff>
      <xdr:row>688</xdr:row>
      <xdr:rowOff>345538</xdr:rowOff>
    </xdr:to>
    <xdr:sp macro="" textlink="">
      <xdr:nvSpPr>
        <xdr:cNvPr id="8156" name="Text Box 988">
          <a:extLst>
            <a:ext uri="{FF2B5EF4-FFF2-40B4-BE49-F238E27FC236}">
              <a16:creationId xmlns:a16="http://schemas.microsoft.com/office/drawing/2014/main" id="{00000000-0008-0000-0100-0000DC1F0000}"/>
            </a:ext>
          </a:extLst>
        </xdr:cNvPr>
        <xdr:cNvSpPr txBox="1">
          <a:spLocks noChangeArrowheads="1"/>
        </xdr:cNvSpPr>
      </xdr:nvSpPr>
      <xdr:spPr bwMode="auto">
        <a:xfrm>
          <a:off x="7277100" y="195433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688</xdr:row>
      <xdr:rowOff>200025</xdr:rowOff>
    </xdr:from>
    <xdr:to>
      <xdr:col>16</xdr:col>
      <xdr:colOff>282340</xdr:colOff>
      <xdr:row>688</xdr:row>
      <xdr:rowOff>335655</xdr:rowOff>
    </xdr:to>
    <xdr:sp macro="" textlink="">
      <xdr:nvSpPr>
        <xdr:cNvPr id="8157" name="Text Box 989">
          <a:extLst>
            <a:ext uri="{FF2B5EF4-FFF2-40B4-BE49-F238E27FC236}">
              <a16:creationId xmlns:a16="http://schemas.microsoft.com/office/drawing/2014/main" id="{00000000-0008-0000-0100-0000DD1F0000}"/>
            </a:ext>
          </a:extLst>
        </xdr:cNvPr>
        <xdr:cNvSpPr txBox="1">
          <a:spLocks noChangeArrowheads="1"/>
        </xdr:cNvSpPr>
      </xdr:nvSpPr>
      <xdr:spPr bwMode="auto">
        <a:xfrm>
          <a:off x="8763000" y="195424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688</xdr:row>
      <xdr:rowOff>200025</xdr:rowOff>
    </xdr:from>
    <xdr:to>
      <xdr:col>22</xdr:col>
      <xdr:colOff>283337</xdr:colOff>
      <xdr:row>688</xdr:row>
      <xdr:rowOff>335655</xdr:rowOff>
    </xdr:to>
    <xdr:sp macro="" textlink="">
      <xdr:nvSpPr>
        <xdr:cNvPr id="8158" name="Text Box 990">
          <a:extLst>
            <a:ext uri="{FF2B5EF4-FFF2-40B4-BE49-F238E27FC236}">
              <a16:creationId xmlns:a16="http://schemas.microsoft.com/office/drawing/2014/main" id="{00000000-0008-0000-0100-0000DE1F0000}"/>
            </a:ext>
          </a:extLst>
        </xdr:cNvPr>
        <xdr:cNvSpPr txBox="1">
          <a:spLocks noChangeArrowheads="1"/>
        </xdr:cNvSpPr>
      </xdr:nvSpPr>
      <xdr:spPr bwMode="auto">
        <a:xfrm>
          <a:off x="10544175" y="195424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688</xdr:row>
      <xdr:rowOff>219075</xdr:rowOff>
    </xdr:from>
    <xdr:to>
      <xdr:col>7</xdr:col>
      <xdr:colOff>334137</xdr:colOff>
      <xdr:row>688</xdr:row>
      <xdr:rowOff>352425</xdr:rowOff>
    </xdr:to>
    <xdr:sp macro="" textlink="">
      <xdr:nvSpPr>
        <xdr:cNvPr id="8159" name="Text Box 991">
          <a:extLst>
            <a:ext uri="{FF2B5EF4-FFF2-40B4-BE49-F238E27FC236}">
              <a16:creationId xmlns:a16="http://schemas.microsoft.com/office/drawing/2014/main" id="{00000000-0008-0000-0100-0000DF1F0000}"/>
            </a:ext>
          </a:extLst>
        </xdr:cNvPr>
        <xdr:cNvSpPr txBox="1">
          <a:spLocks noChangeArrowheads="1"/>
        </xdr:cNvSpPr>
      </xdr:nvSpPr>
      <xdr:spPr bwMode="auto">
        <a:xfrm>
          <a:off x="5981700" y="195443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160" name="Text Box 992">
          <a:extLst>
            <a:ext uri="{FF2B5EF4-FFF2-40B4-BE49-F238E27FC236}">
              <a16:creationId xmlns:a16="http://schemas.microsoft.com/office/drawing/2014/main" id="{00000000-0008-0000-0100-0000E01F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161" name="Text Box 993">
          <a:extLst>
            <a:ext uri="{FF2B5EF4-FFF2-40B4-BE49-F238E27FC236}">
              <a16:creationId xmlns:a16="http://schemas.microsoft.com/office/drawing/2014/main" id="{00000000-0008-0000-0100-0000E11F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162" name="Text Box 994">
          <a:extLst>
            <a:ext uri="{FF2B5EF4-FFF2-40B4-BE49-F238E27FC236}">
              <a16:creationId xmlns:a16="http://schemas.microsoft.com/office/drawing/2014/main" id="{00000000-0008-0000-0100-0000E21F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163" name="Text Box 995">
          <a:extLst>
            <a:ext uri="{FF2B5EF4-FFF2-40B4-BE49-F238E27FC236}">
              <a16:creationId xmlns:a16="http://schemas.microsoft.com/office/drawing/2014/main" id="{00000000-0008-0000-0100-0000E31F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164" name="Text Box 996">
          <a:extLst>
            <a:ext uri="{FF2B5EF4-FFF2-40B4-BE49-F238E27FC236}">
              <a16:creationId xmlns:a16="http://schemas.microsoft.com/office/drawing/2014/main" id="{00000000-0008-0000-0100-0000E41F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165" name="Text Box 997">
          <a:extLst>
            <a:ext uri="{FF2B5EF4-FFF2-40B4-BE49-F238E27FC236}">
              <a16:creationId xmlns:a16="http://schemas.microsoft.com/office/drawing/2014/main" id="{00000000-0008-0000-0100-0000E51F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166" name="Text Box 998">
          <a:extLst>
            <a:ext uri="{FF2B5EF4-FFF2-40B4-BE49-F238E27FC236}">
              <a16:creationId xmlns:a16="http://schemas.microsoft.com/office/drawing/2014/main" id="{00000000-0008-0000-0100-0000E61F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167" name="Text Box 999">
          <a:extLst>
            <a:ext uri="{FF2B5EF4-FFF2-40B4-BE49-F238E27FC236}">
              <a16:creationId xmlns:a16="http://schemas.microsoft.com/office/drawing/2014/main" id="{00000000-0008-0000-0100-0000E71F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168" name="Text Box 1000">
          <a:extLst>
            <a:ext uri="{FF2B5EF4-FFF2-40B4-BE49-F238E27FC236}">
              <a16:creationId xmlns:a16="http://schemas.microsoft.com/office/drawing/2014/main" id="{00000000-0008-0000-0100-0000E81F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169" name="Text Box 1001">
          <a:extLst>
            <a:ext uri="{FF2B5EF4-FFF2-40B4-BE49-F238E27FC236}">
              <a16:creationId xmlns:a16="http://schemas.microsoft.com/office/drawing/2014/main" id="{00000000-0008-0000-0100-0000E91F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170" name="Text Box 1002">
          <a:extLst>
            <a:ext uri="{FF2B5EF4-FFF2-40B4-BE49-F238E27FC236}">
              <a16:creationId xmlns:a16="http://schemas.microsoft.com/office/drawing/2014/main" id="{00000000-0008-0000-0100-0000EA1F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171" name="Text Box 1003">
          <a:extLst>
            <a:ext uri="{FF2B5EF4-FFF2-40B4-BE49-F238E27FC236}">
              <a16:creationId xmlns:a16="http://schemas.microsoft.com/office/drawing/2014/main" id="{00000000-0008-0000-0100-0000EB1F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172" name="Text Box 1004">
          <a:extLst>
            <a:ext uri="{FF2B5EF4-FFF2-40B4-BE49-F238E27FC236}">
              <a16:creationId xmlns:a16="http://schemas.microsoft.com/office/drawing/2014/main" id="{00000000-0008-0000-0100-0000EC1F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173" name="Text Box 1005">
          <a:extLst>
            <a:ext uri="{FF2B5EF4-FFF2-40B4-BE49-F238E27FC236}">
              <a16:creationId xmlns:a16="http://schemas.microsoft.com/office/drawing/2014/main" id="{00000000-0008-0000-0100-0000ED1F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174" name="Text Box 1006">
          <a:extLst>
            <a:ext uri="{FF2B5EF4-FFF2-40B4-BE49-F238E27FC236}">
              <a16:creationId xmlns:a16="http://schemas.microsoft.com/office/drawing/2014/main" id="{00000000-0008-0000-0100-0000EE1F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175" name="Text Box 1007">
          <a:extLst>
            <a:ext uri="{FF2B5EF4-FFF2-40B4-BE49-F238E27FC236}">
              <a16:creationId xmlns:a16="http://schemas.microsoft.com/office/drawing/2014/main" id="{00000000-0008-0000-0100-0000EF1F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176" name="Text Box 1008">
          <a:extLst>
            <a:ext uri="{FF2B5EF4-FFF2-40B4-BE49-F238E27FC236}">
              <a16:creationId xmlns:a16="http://schemas.microsoft.com/office/drawing/2014/main" id="{00000000-0008-0000-0100-0000F01F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177" name="Text Box 1009">
          <a:extLst>
            <a:ext uri="{FF2B5EF4-FFF2-40B4-BE49-F238E27FC236}">
              <a16:creationId xmlns:a16="http://schemas.microsoft.com/office/drawing/2014/main" id="{00000000-0008-0000-0100-0000F11F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178" name="Text Box 1010">
          <a:extLst>
            <a:ext uri="{FF2B5EF4-FFF2-40B4-BE49-F238E27FC236}">
              <a16:creationId xmlns:a16="http://schemas.microsoft.com/office/drawing/2014/main" id="{00000000-0008-0000-0100-0000F21F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179" name="Text Box 1011">
          <a:extLst>
            <a:ext uri="{FF2B5EF4-FFF2-40B4-BE49-F238E27FC236}">
              <a16:creationId xmlns:a16="http://schemas.microsoft.com/office/drawing/2014/main" id="{00000000-0008-0000-0100-0000F31F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180" name="Text Box 1012">
          <a:extLst>
            <a:ext uri="{FF2B5EF4-FFF2-40B4-BE49-F238E27FC236}">
              <a16:creationId xmlns:a16="http://schemas.microsoft.com/office/drawing/2014/main" id="{00000000-0008-0000-0100-0000F41F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181" name="Text Box 1013">
          <a:extLst>
            <a:ext uri="{FF2B5EF4-FFF2-40B4-BE49-F238E27FC236}">
              <a16:creationId xmlns:a16="http://schemas.microsoft.com/office/drawing/2014/main" id="{00000000-0008-0000-0100-0000F51F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182" name="Text Box 1014">
          <a:extLst>
            <a:ext uri="{FF2B5EF4-FFF2-40B4-BE49-F238E27FC236}">
              <a16:creationId xmlns:a16="http://schemas.microsoft.com/office/drawing/2014/main" id="{00000000-0008-0000-0100-0000F61F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183" name="Text Box 1015">
          <a:extLst>
            <a:ext uri="{FF2B5EF4-FFF2-40B4-BE49-F238E27FC236}">
              <a16:creationId xmlns:a16="http://schemas.microsoft.com/office/drawing/2014/main" id="{00000000-0008-0000-0100-0000F71F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184" name="Text Box 1016">
          <a:extLst>
            <a:ext uri="{FF2B5EF4-FFF2-40B4-BE49-F238E27FC236}">
              <a16:creationId xmlns:a16="http://schemas.microsoft.com/office/drawing/2014/main" id="{00000000-0008-0000-0100-0000F81F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185" name="Text Box 1017">
          <a:extLst>
            <a:ext uri="{FF2B5EF4-FFF2-40B4-BE49-F238E27FC236}">
              <a16:creationId xmlns:a16="http://schemas.microsoft.com/office/drawing/2014/main" id="{00000000-0008-0000-0100-0000F91F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186" name="Text Box 1018">
          <a:extLst>
            <a:ext uri="{FF2B5EF4-FFF2-40B4-BE49-F238E27FC236}">
              <a16:creationId xmlns:a16="http://schemas.microsoft.com/office/drawing/2014/main" id="{00000000-0008-0000-0100-0000FA1F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187" name="Text Box 1019">
          <a:extLst>
            <a:ext uri="{FF2B5EF4-FFF2-40B4-BE49-F238E27FC236}">
              <a16:creationId xmlns:a16="http://schemas.microsoft.com/office/drawing/2014/main" id="{00000000-0008-0000-0100-0000FB1F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188" name="Text Box 1020">
          <a:extLst>
            <a:ext uri="{FF2B5EF4-FFF2-40B4-BE49-F238E27FC236}">
              <a16:creationId xmlns:a16="http://schemas.microsoft.com/office/drawing/2014/main" id="{00000000-0008-0000-0100-0000FC1F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189" name="Text Box 1021">
          <a:extLst>
            <a:ext uri="{FF2B5EF4-FFF2-40B4-BE49-F238E27FC236}">
              <a16:creationId xmlns:a16="http://schemas.microsoft.com/office/drawing/2014/main" id="{00000000-0008-0000-0100-0000FD1F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190" name="Text Box 1022">
          <a:extLst>
            <a:ext uri="{FF2B5EF4-FFF2-40B4-BE49-F238E27FC236}">
              <a16:creationId xmlns:a16="http://schemas.microsoft.com/office/drawing/2014/main" id="{00000000-0008-0000-0100-0000FE1F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191" name="Text Box 1023">
          <a:extLst>
            <a:ext uri="{FF2B5EF4-FFF2-40B4-BE49-F238E27FC236}">
              <a16:creationId xmlns:a16="http://schemas.microsoft.com/office/drawing/2014/main" id="{00000000-0008-0000-0100-0000FF1F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192" name="Text Box 1024">
          <a:extLst>
            <a:ext uri="{FF2B5EF4-FFF2-40B4-BE49-F238E27FC236}">
              <a16:creationId xmlns:a16="http://schemas.microsoft.com/office/drawing/2014/main" id="{00000000-0008-0000-0100-000000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193" name="Text Box 1025">
          <a:extLst>
            <a:ext uri="{FF2B5EF4-FFF2-40B4-BE49-F238E27FC236}">
              <a16:creationId xmlns:a16="http://schemas.microsoft.com/office/drawing/2014/main" id="{00000000-0008-0000-0100-000001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194" name="Text Box 1026">
          <a:extLst>
            <a:ext uri="{FF2B5EF4-FFF2-40B4-BE49-F238E27FC236}">
              <a16:creationId xmlns:a16="http://schemas.microsoft.com/office/drawing/2014/main" id="{00000000-0008-0000-0100-000002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195" name="Text Box 1027">
          <a:extLst>
            <a:ext uri="{FF2B5EF4-FFF2-40B4-BE49-F238E27FC236}">
              <a16:creationId xmlns:a16="http://schemas.microsoft.com/office/drawing/2014/main" id="{00000000-0008-0000-0100-000003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196" name="Text Box 1028">
          <a:extLst>
            <a:ext uri="{FF2B5EF4-FFF2-40B4-BE49-F238E27FC236}">
              <a16:creationId xmlns:a16="http://schemas.microsoft.com/office/drawing/2014/main" id="{00000000-0008-0000-0100-000004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197" name="Text Box 1029">
          <a:extLst>
            <a:ext uri="{FF2B5EF4-FFF2-40B4-BE49-F238E27FC236}">
              <a16:creationId xmlns:a16="http://schemas.microsoft.com/office/drawing/2014/main" id="{00000000-0008-0000-0100-000005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198" name="Text Box 1030">
          <a:extLst>
            <a:ext uri="{FF2B5EF4-FFF2-40B4-BE49-F238E27FC236}">
              <a16:creationId xmlns:a16="http://schemas.microsoft.com/office/drawing/2014/main" id="{00000000-0008-0000-0100-000006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199" name="Text Box 1031">
          <a:extLst>
            <a:ext uri="{FF2B5EF4-FFF2-40B4-BE49-F238E27FC236}">
              <a16:creationId xmlns:a16="http://schemas.microsoft.com/office/drawing/2014/main" id="{00000000-0008-0000-0100-000007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00" name="Text Box 1032">
          <a:extLst>
            <a:ext uri="{FF2B5EF4-FFF2-40B4-BE49-F238E27FC236}">
              <a16:creationId xmlns:a16="http://schemas.microsoft.com/office/drawing/2014/main" id="{00000000-0008-0000-0100-000008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01" name="Text Box 1033">
          <a:extLst>
            <a:ext uri="{FF2B5EF4-FFF2-40B4-BE49-F238E27FC236}">
              <a16:creationId xmlns:a16="http://schemas.microsoft.com/office/drawing/2014/main" id="{00000000-0008-0000-0100-000009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02" name="Text Box 1034">
          <a:extLst>
            <a:ext uri="{FF2B5EF4-FFF2-40B4-BE49-F238E27FC236}">
              <a16:creationId xmlns:a16="http://schemas.microsoft.com/office/drawing/2014/main" id="{00000000-0008-0000-0100-00000A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03" name="Text Box 1035">
          <a:extLst>
            <a:ext uri="{FF2B5EF4-FFF2-40B4-BE49-F238E27FC236}">
              <a16:creationId xmlns:a16="http://schemas.microsoft.com/office/drawing/2014/main" id="{00000000-0008-0000-0100-00000B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04" name="Text Box 1036">
          <a:extLst>
            <a:ext uri="{FF2B5EF4-FFF2-40B4-BE49-F238E27FC236}">
              <a16:creationId xmlns:a16="http://schemas.microsoft.com/office/drawing/2014/main" id="{00000000-0008-0000-0100-00000C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05" name="Text Box 1037">
          <a:extLst>
            <a:ext uri="{FF2B5EF4-FFF2-40B4-BE49-F238E27FC236}">
              <a16:creationId xmlns:a16="http://schemas.microsoft.com/office/drawing/2014/main" id="{00000000-0008-0000-0100-00000D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06" name="Text Box 1038">
          <a:extLst>
            <a:ext uri="{FF2B5EF4-FFF2-40B4-BE49-F238E27FC236}">
              <a16:creationId xmlns:a16="http://schemas.microsoft.com/office/drawing/2014/main" id="{00000000-0008-0000-0100-00000E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07" name="Text Box 1039">
          <a:extLst>
            <a:ext uri="{FF2B5EF4-FFF2-40B4-BE49-F238E27FC236}">
              <a16:creationId xmlns:a16="http://schemas.microsoft.com/office/drawing/2014/main" id="{00000000-0008-0000-0100-00000F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08" name="Text Box 1040">
          <a:extLst>
            <a:ext uri="{FF2B5EF4-FFF2-40B4-BE49-F238E27FC236}">
              <a16:creationId xmlns:a16="http://schemas.microsoft.com/office/drawing/2014/main" id="{00000000-0008-0000-0100-000010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09" name="Text Box 1041">
          <a:extLst>
            <a:ext uri="{FF2B5EF4-FFF2-40B4-BE49-F238E27FC236}">
              <a16:creationId xmlns:a16="http://schemas.microsoft.com/office/drawing/2014/main" id="{00000000-0008-0000-0100-000011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10" name="Text Box 1042">
          <a:extLst>
            <a:ext uri="{FF2B5EF4-FFF2-40B4-BE49-F238E27FC236}">
              <a16:creationId xmlns:a16="http://schemas.microsoft.com/office/drawing/2014/main" id="{00000000-0008-0000-0100-000012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11" name="Text Box 1043">
          <a:extLst>
            <a:ext uri="{FF2B5EF4-FFF2-40B4-BE49-F238E27FC236}">
              <a16:creationId xmlns:a16="http://schemas.microsoft.com/office/drawing/2014/main" id="{00000000-0008-0000-0100-000013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12" name="Text Box 1044">
          <a:extLst>
            <a:ext uri="{FF2B5EF4-FFF2-40B4-BE49-F238E27FC236}">
              <a16:creationId xmlns:a16="http://schemas.microsoft.com/office/drawing/2014/main" id="{00000000-0008-0000-0100-000014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13" name="Text Box 1045">
          <a:extLst>
            <a:ext uri="{FF2B5EF4-FFF2-40B4-BE49-F238E27FC236}">
              <a16:creationId xmlns:a16="http://schemas.microsoft.com/office/drawing/2014/main" id="{00000000-0008-0000-0100-000015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14" name="Text Box 1046">
          <a:extLst>
            <a:ext uri="{FF2B5EF4-FFF2-40B4-BE49-F238E27FC236}">
              <a16:creationId xmlns:a16="http://schemas.microsoft.com/office/drawing/2014/main" id="{00000000-0008-0000-0100-000016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15" name="Text Box 1047">
          <a:extLst>
            <a:ext uri="{FF2B5EF4-FFF2-40B4-BE49-F238E27FC236}">
              <a16:creationId xmlns:a16="http://schemas.microsoft.com/office/drawing/2014/main" id="{00000000-0008-0000-0100-000017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16" name="Text Box 1048">
          <a:extLst>
            <a:ext uri="{FF2B5EF4-FFF2-40B4-BE49-F238E27FC236}">
              <a16:creationId xmlns:a16="http://schemas.microsoft.com/office/drawing/2014/main" id="{00000000-0008-0000-0100-000018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17" name="Text Box 1049">
          <a:extLst>
            <a:ext uri="{FF2B5EF4-FFF2-40B4-BE49-F238E27FC236}">
              <a16:creationId xmlns:a16="http://schemas.microsoft.com/office/drawing/2014/main" id="{00000000-0008-0000-0100-000019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18" name="Text Box 1050">
          <a:extLst>
            <a:ext uri="{FF2B5EF4-FFF2-40B4-BE49-F238E27FC236}">
              <a16:creationId xmlns:a16="http://schemas.microsoft.com/office/drawing/2014/main" id="{00000000-0008-0000-0100-00001A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19" name="Text Box 1051">
          <a:extLst>
            <a:ext uri="{FF2B5EF4-FFF2-40B4-BE49-F238E27FC236}">
              <a16:creationId xmlns:a16="http://schemas.microsoft.com/office/drawing/2014/main" id="{00000000-0008-0000-0100-00001B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20" name="Text Box 1052">
          <a:extLst>
            <a:ext uri="{FF2B5EF4-FFF2-40B4-BE49-F238E27FC236}">
              <a16:creationId xmlns:a16="http://schemas.microsoft.com/office/drawing/2014/main" id="{00000000-0008-0000-0100-00001C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21" name="Text Box 1053">
          <a:extLst>
            <a:ext uri="{FF2B5EF4-FFF2-40B4-BE49-F238E27FC236}">
              <a16:creationId xmlns:a16="http://schemas.microsoft.com/office/drawing/2014/main" id="{00000000-0008-0000-0100-00001D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22" name="Text Box 1054">
          <a:extLst>
            <a:ext uri="{FF2B5EF4-FFF2-40B4-BE49-F238E27FC236}">
              <a16:creationId xmlns:a16="http://schemas.microsoft.com/office/drawing/2014/main" id="{00000000-0008-0000-0100-00001E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23" name="Text Box 1055">
          <a:extLst>
            <a:ext uri="{FF2B5EF4-FFF2-40B4-BE49-F238E27FC236}">
              <a16:creationId xmlns:a16="http://schemas.microsoft.com/office/drawing/2014/main" id="{00000000-0008-0000-0100-00001F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24" name="Text Box 1056">
          <a:extLst>
            <a:ext uri="{FF2B5EF4-FFF2-40B4-BE49-F238E27FC236}">
              <a16:creationId xmlns:a16="http://schemas.microsoft.com/office/drawing/2014/main" id="{00000000-0008-0000-0100-000020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25" name="Text Box 1057">
          <a:extLst>
            <a:ext uri="{FF2B5EF4-FFF2-40B4-BE49-F238E27FC236}">
              <a16:creationId xmlns:a16="http://schemas.microsoft.com/office/drawing/2014/main" id="{00000000-0008-0000-0100-000021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26" name="Text Box 1058">
          <a:extLst>
            <a:ext uri="{FF2B5EF4-FFF2-40B4-BE49-F238E27FC236}">
              <a16:creationId xmlns:a16="http://schemas.microsoft.com/office/drawing/2014/main" id="{00000000-0008-0000-0100-000022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27" name="Text Box 1059">
          <a:extLst>
            <a:ext uri="{FF2B5EF4-FFF2-40B4-BE49-F238E27FC236}">
              <a16:creationId xmlns:a16="http://schemas.microsoft.com/office/drawing/2014/main" id="{00000000-0008-0000-0100-000023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28" name="Text Box 1060">
          <a:extLst>
            <a:ext uri="{FF2B5EF4-FFF2-40B4-BE49-F238E27FC236}">
              <a16:creationId xmlns:a16="http://schemas.microsoft.com/office/drawing/2014/main" id="{00000000-0008-0000-0100-000024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29" name="Text Box 1061">
          <a:extLst>
            <a:ext uri="{FF2B5EF4-FFF2-40B4-BE49-F238E27FC236}">
              <a16:creationId xmlns:a16="http://schemas.microsoft.com/office/drawing/2014/main" id="{00000000-0008-0000-0100-000025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30" name="Text Box 1062">
          <a:extLst>
            <a:ext uri="{FF2B5EF4-FFF2-40B4-BE49-F238E27FC236}">
              <a16:creationId xmlns:a16="http://schemas.microsoft.com/office/drawing/2014/main" id="{00000000-0008-0000-0100-000026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31" name="Text Box 1063">
          <a:extLst>
            <a:ext uri="{FF2B5EF4-FFF2-40B4-BE49-F238E27FC236}">
              <a16:creationId xmlns:a16="http://schemas.microsoft.com/office/drawing/2014/main" id="{00000000-0008-0000-0100-000027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32" name="Text Box 1064">
          <a:extLst>
            <a:ext uri="{FF2B5EF4-FFF2-40B4-BE49-F238E27FC236}">
              <a16:creationId xmlns:a16="http://schemas.microsoft.com/office/drawing/2014/main" id="{00000000-0008-0000-0100-000028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33" name="Text Box 1065">
          <a:extLst>
            <a:ext uri="{FF2B5EF4-FFF2-40B4-BE49-F238E27FC236}">
              <a16:creationId xmlns:a16="http://schemas.microsoft.com/office/drawing/2014/main" id="{00000000-0008-0000-0100-000029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34" name="Text Box 1066">
          <a:extLst>
            <a:ext uri="{FF2B5EF4-FFF2-40B4-BE49-F238E27FC236}">
              <a16:creationId xmlns:a16="http://schemas.microsoft.com/office/drawing/2014/main" id="{00000000-0008-0000-0100-00002A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35" name="Text Box 1067">
          <a:extLst>
            <a:ext uri="{FF2B5EF4-FFF2-40B4-BE49-F238E27FC236}">
              <a16:creationId xmlns:a16="http://schemas.microsoft.com/office/drawing/2014/main" id="{00000000-0008-0000-0100-00002B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36" name="Text Box 1068">
          <a:extLst>
            <a:ext uri="{FF2B5EF4-FFF2-40B4-BE49-F238E27FC236}">
              <a16:creationId xmlns:a16="http://schemas.microsoft.com/office/drawing/2014/main" id="{00000000-0008-0000-0100-00002C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37" name="Text Box 1069">
          <a:extLst>
            <a:ext uri="{FF2B5EF4-FFF2-40B4-BE49-F238E27FC236}">
              <a16:creationId xmlns:a16="http://schemas.microsoft.com/office/drawing/2014/main" id="{00000000-0008-0000-0100-00002D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38" name="Text Box 1070">
          <a:extLst>
            <a:ext uri="{FF2B5EF4-FFF2-40B4-BE49-F238E27FC236}">
              <a16:creationId xmlns:a16="http://schemas.microsoft.com/office/drawing/2014/main" id="{00000000-0008-0000-0100-00002E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39" name="Text Box 1071">
          <a:extLst>
            <a:ext uri="{FF2B5EF4-FFF2-40B4-BE49-F238E27FC236}">
              <a16:creationId xmlns:a16="http://schemas.microsoft.com/office/drawing/2014/main" id="{00000000-0008-0000-0100-00002F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40" name="Text Box 1072">
          <a:extLst>
            <a:ext uri="{FF2B5EF4-FFF2-40B4-BE49-F238E27FC236}">
              <a16:creationId xmlns:a16="http://schemas.microsoft.com/office/drawing/2014/main" id="{00000000-0008-0000-0100-000030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41" name="Text Box 1073">
          <a:extLst>
            <a:ext uri="{FF2B5EF4-FFF2-40B4-BE49-F238E27FC236}">
              <a16:creationId xmlns:a16="http://schemas.microsoft.com/office/drawing/2014/main" id="{00000000-0008-0000-0100-000031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42" name="Text Box 1074">
          <a:extLst>
            <a:ext uri="{FF2B5EF4-FFF2-40B4-BE49-F238E27FC236}">
              <a16:creationId xmlns:a16="http://schemas.microsoft.com/office/drawing/2014/main" id="{00000000-0008-0000-0100-000032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43" name="Text Box 1075">
          <a:extLst>
            <a:ext uri="{FF2B5EF4-FFF2-40B4-BE49-F238E27FC236}">
              <a16:creationId xmlns:a16="http://schemas.microsoft.com/office/drawing/2014/main" id="{00000000-0008-0000-0100-000033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44" name="Text Box 1076">
          <a:extLst>
            <a:ext uri="{FF2B5EF4-FFF2-40B4-BE49-F238E27FC236}">
              <a16:creationId xmlns:a16="http://schemas.microsoft.com/office/drawing/2014/main" id="{00000000-0008-0000-0100-000034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45" name="Text Box 1077">
          <a:extLst>
            <a:ext uri="{FF2B5EF4-FFF2-40B4-BE49-F238E27FC236}">
              <a16:creationId xmlns:a16="http://schemas.microsoft.com/office/drawing/2014/main" id="{00000000-0008-0000-0100-000035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46" name="Text Box 1078">
          <a:extLst>
            <a:ext uri="{FF2B5EF4-FFF2-40B4-BE49-F238E27FC236}">
              <a16:creationId xmlns:a16="http://schemas.microsoft.com/office/drawing/2014/main" id="{00000000-0008-0000-0100-000036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47" name="Text Box 1079">
          <a:extLst>
            <a:ext uri="{FF2B5EF4-FFF2-40B4-BE49-F238E27FC236}">
              <a16:creationId xmlns:a16="http://schemas.microsoft.com/office/drawing/2014/main" id="{00000000-0008-0000-0100-000037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48" name="Text Box 1080">
          <a:extLst>
            <a:ext uri="{FF2B5EF4-FFF2-40B4-BE49-F238E27FC236}">
              <a16:creationId xmlns:a16="http://schemas.microsoft.com/office/drawing/2014/main" id="{00000000-0008-0000-0100-000038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49" name="Text Box 1081">
          <a:extLst>
            <a:ext uri="{FF2B5EF4-FFF2-40B4-BE49-F238E27FC236}">
              <a16:creationId xmlns:a16="http://schemas.microsoft.com/office/drawing/2014/main" id="{00000000-0008-0000-0100-000039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50" name="Text Box 1082">
          <a:extLst>
            <a:ext uri="{FF2B5EF4-FFF2-40B4-BE49-F238E27FC236}">
              <a16:creationId xmlns:a16="http://schemas.microsoft.com/office/drawing/2014/main" id="{00000000-0008-0000-0100-00003A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51" name="Text Box 1083">
          <a:extLst>
            <a:ext uri="{FF2B5EF4-FFF2-40B4-BE49-F238E27FC236}">
              <a16:creationId xmlns:a16="http://schemas.microsoft.com/office/drawing/2014/main" id="{00000000-0008-0000-0100-00003B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52" name="Text Box 1084">
          <a:extLst>
            <a:ext uri="{FF2B5EF4-FFF2-40B4-BE49-F238E27FC236}">
              <a16:creationId xmlns:a16="http://schemas.microsoft.com/office/drawing/2014/main" id="{00000000-0008-0000-0100-00003C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53" name="Text Box 1085">
          <a:extLst>
            <a:ext uri="{FF2B5EF4-FFF2-40B4-BE49-F238E27FC236}">
              <a16:creationId xmlns:a16="http://schemas.microsoft.com/office/drawing/2014/main" id="{00000000-0008-0000-0100-00003D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54" name="Text Box 1086">
          <a:extLst>
            <a:ext uri="{FF2B5EF4-FFF2-40B4-BE49-F238E27FC236}">
              <a16:creationId xmlns:a16="http://schemas.microsoft.com/office/drawing/2014/main" id="{00000000-0008-0000-0100-00003E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55" name="Text Box 1087">
          <a:extLst>
            <a:ext uri="{FF2B5EF4-FFF2-40B4-BE49-F238E27FC236}">
              <a16:creationId xmlns:a16="http://schemas.microsoft.com/office/drawing/2014/main" id="{00000000-0008-0000-0100-00003F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56" name="Text Box 1088">
          <a:extLst>
            <a:ext uri="{FF2B5EF4-FFF2-40B4-BE49-F238E27FC236}">
              <a16:creationId xmlns:a16="http://schemas.microsoft.com/office/drawing/2014/main" id="{00000000-0008-0000-0100-000040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57" name="Text Box 1089">
          <a:extLst>
            <a:ext uri="{FF2B5EF4-FFF2-40B4-BE49-F238E27FC236}">
              <a16:creationId xmlns:a16="http://schemas.microsoft.com/office/drawing/2014/main" id="{00000000-0008-0000-0100-000041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58" name="Text Box 1090">
          <a:extLst>
            <a:ext uri="{FF2B5EF4-FFF2-40B4-BE49-F238E27FC236}">
              <a16:creationId xmlns:a16="http://schemas.microsoft.com/office/drawing/2014/main" id="{00000000-0008-0000-0100-000042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59" name="Text Box 1091">
          <a:extLst>
            <a:ext uri="{FF2B5EF4-FFF2-40B4-BE49-F238E27FC236}">
              <a16:creationId xmlns:a16="http://schemas.microsoft.com/office/drawing/2014/main" id="{00000000-0008-0000-0100-000043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60" name="Text Box 1092">
          <a:extLst>
            <a:ext uri="{FF2B5EF4-FFF2-40B4-BE49-F238E27FC236}">
              <a16:creationId xmlns:a16="http://schemas.microsoft.com/office/drawing/2014/main" id="{00000000-0008-0000-0100-000044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61" name="Text Box 1093">
          <a:extLst>
            <a:ext uri="{FF2B5EF4-FFF2-40B4-BE49-F238E27FC236}">
              <a16:creationId xmlns:a16="http://schemas.microsoft.com/office/drawing/2014/main" id="{00000000-0008-0000-0100-000045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62" name="Text Box 1094">
          <a:extLst>
            <a:ext uri="{FF2B5EF4-FFF2-40B4-BE49-F238E27FC236}">
              <a16:creationId xmlns:a16="http://schemas.microsoft.com/office/drawing/2014/main" id="{00000000-0008-0000-0100-000046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63" name="Text Box 1095">
          <a:extLst>
            <a:ext uri="{FF2B5EF4-FFF2-40B4-BE49-F238E27FC236}">
              <a16:creationId xmlns:a16="http://schemas.microsoft.com/office/drawing/2014/main" id="{00000000-0008-0000-0100-000047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64" name="Text Box 1096">
          <a:extLst>
            <a:ext uri="{FF2B5EF4-FFF2-40B4-BE49-F238E27FC236}">
              <a16:creationId xmlns:a16="http://schemas.microsoft.com/office/drawing/2014/main" id="{00000000-0008-0000-0100-000048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65" name="Text Box 1097">
          <a:extLst>
            <a:ext uri="{FF2B5EF4-FFF2-40B4-BE49-F238E27FC236}">
              <a16:creationId xmlns:a16="http://schemas.microsoft.com/office/drawing/2014/main" id="{00000000-0008-0000-0100-000049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66" name="Text Box 1098">
          <a:extLst>
            <a:ext uri="{FF2B5EF4-FFF2-40B4-BE49-F238E27FC236}">
              <a16:creationId xmlns:a16="http://schemas.microsoft.com/office/drawing/2014/main" id="{00000000-0008-0000-0100-00004A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67" name="Text Box 1099">
          <a:extLst>
            <a:ext uri="{FF2B5EF4-FFF2-40B4-BE49-F238E27FC236}">
              <a16:creationId xmlns:a16="http://schemas.microsoft.com/office/drawing/2014/main" id="{00000000-0008-0000-0100-00004B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68" name="Text Box 1100">
          <a:extLst>
            <a:ext uri="{FF2B5EF4-FFF2-40B4-BE49-F238E27FC236}">
              <a16:creationId xmlns:a16="http://schemas.microsoft.com/office/drawing/2014/main" id="{00000000-0008-0000-0100-00004C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69" name="Text Box 1101">
          <a:extLst>
            <a:ext uri="{FF2B5EF4-FFF2-40B4-BE49-F238E27FC236}">
              <a16:creationId xmlns:a16="http://schemas.microsoft.com/office/drawing/2014/main" id="{00000000-0008-0000-0100-00004D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70" name="Text Box 1102">
          <a:extLst>
            <a:ext uri="{FF2B5EF4-FFF2-40B4-BE49-F238E27FC236}">
              <a16:creationId xmlns:a16="http://schemas.microsoft.com/office/drawing/2014/main" id="{00000000-0008-0000-0100-00004E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71" name="Text Box 1103">
          <a:extLst>
            <a:ext uri="{FF2B5EF4-FFF2-40B4-BE49-F238E27FC236}">
              <a16:creationId xmlns:a16="http://schemas.microsoft.com/office/drawing/2014/main" id="{00000000-0008-0000-0100-00004F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72" name="Text Box 1104">
          <a:extLst>
            <a:ext uri="{FF2B5EF4-FFF2-40B4-BE49-F238E27FC236}">
              <a16:creationId xmlns:a16="http://schemas.microsoft.com/office/drawing/2014/main" id="{00000000-0008-0000-0100-000050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73" name="Text Box 1105">
          <a:extLst>
            <a:ext uri="{FF2B5EF4-FFF2-40B4-BE49-F238E27FC236}">
              <a16:creationId xmlns:a16="http://schemas.microsoft.com/office/drawing/2014/main" id="{00000000-0008-0000-0100-000051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74" name="Text Box 1106">
          <a:extLst>
            <a:ext uri="{FF2B5EF4-FFF2-40B4-BE49-F238E27FC236}">
              <a16:creationId xmlns:a16="http://schemas.microsoft.com/office/drawing/2014/main" id="{00000000-0008-0000-0100-000052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75" name="Text Box 1107">
          <a:extLst>
            <a:ext uri="{FF2B5EF4-FFF2-40B4-BE49-F238E27FC236}">
              <a16:creationId xmlns:a16="http://schemas.microsoft.com/office/drawing/2014/main" id="{00000000-0008-0000-0100-000053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76" name="Text Box 1108">
          <a:extLst>
            <a:ext uri="{FF2B5EF4-FFF2-40B4-BE49-F238E27FC236}">
              <a16:creationId xmlns:a16="http://schemas.microsoft.com/office/drawing/2014/main" id="{00000000-0008-0000-0100-000054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77" name="Text Box 1109">
          <a:extLst>
            <a:ext uri="{FF2B5EF4-FFF2-40B4-BE49-F238E27FC236}">
              <a16:creationId xmlns:a16="http://schemas.microsoft.com/office/drawing/2014/main" id="{00000000-0008-0000-0100-000055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78" name="Text Box 1110">
          <a:extLst>
            <a:ext uri="{FF2B5EF4-FFF2-40B4-BE49-F238E27FC236}">
              <a16:creationId xmlns:a16="http://schemas.microsoft.com/office/drawing/2014/main" id="{00000000-0008-0000-0100-000056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79" name="Text Box 1111">
          <a:extLst>
            <a:ext uri="{FF2B5EF4-FFF2-40B4-BE49-F238E27FC236}">
              <a16:creationId xmlns:a16="http://schemas.microsoft.com/office/drawing/2014/main" id="{00000000-0008-0000-0100-000057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80" name="Text Box 1112">
          <a:extLst>
            <a:ext uri="{FF2B5EF4-FFF2-40B4-BE49-F238E27FC236}">
              <a16:creationId xmlns:a16="http://schemas.microsoft.com/office/drawing/2014/main" id="{00000000-0008-0000-0100-000058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81" name="Text Box 1113">
          <a:extLst>
            <a:ext uri="{FF2B5EF4-FFF2-40B4-BE49-F238E27FC236}">
              <a16:creationId xmlns:a16="http://schemas.microsoft.com/office/drawing/2014/main" id="{00000000-0008-0000-0100-000059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82" name="Text Box 1114">
          <a:extLst>
            <a:ext uri="{FF2B5EF4-FFF2-40B4-BE49-F238E27FC236}">
              <a16:creationId xmlns:a16="http://schemas.microsoft.com/office/drawing/2014/main" id="{00000000-0008-0000-0100-00005A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83" name="Text Box 1115">
          <a:extLst>
            <a:ext uri="{FF2B5EF4-FFF2-40B4-BE49-F238E27FC236}">
              <a16:creationId xmlns:a16="http://schemas.microsoft.com/office/drawing/2014/main" id="{00000000-0008-0000-0100-00005B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84" name="Text Box 1116">
          <a:extLst>
            <a:ext uri="{FF2B5EF4-FFF2-40B4-BE49-F238E27FC236}">
              <a16:creationId xmlns:a16="http://schemas.microsoft.com/office/drawing/2014/main" id="{00000000-0008-0000-0100-00005C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85" name="Text Box 1117">
          <a:extLst>
            <a:ext uri="{FF2B5EF4-FFF2-40B4-BE49-F238E27FC236}">
              <a16:creationId xmlns:a16="http://schemas.microsoft.com/office/drawing/2014/main" id="{00000000-0008-0000-0100-00005D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86" name="Text Box 1118">
          <a:extLst>
            <a:ext uri="{FF2B5EF4-FFF2-40B4-BE49-F238E27FC236}">
              <a16:creationId xmlns:a16="http://schemas.microsoft.com/office/drawing/2014/main" id="{00000000-0008-0000-0100-00005E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87" name="Text Box 1119">
          <a:extLst>
            <a:ext uri="{FF2B5EF4-FFF2-40B4-BE49-F238E27FC236}">
              <a16:creationId xmlns:a16="http://schemas.microsoft.com/office/drawing/2014/main" id="{00000000-0008-0000-0100-00005F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88" name="Text Box 1120">
          <a:extLst>
            <a:ext uri="{FF2B5EF4-FFF2-40B4-BE49-F238E27FC236}">
              <a16:creationId xmlns:a16="http://schemas.microsoft.com/office/drawing/2014/main" id="{00000000-0008-0000-0100-000060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89" name="Text Box 1121">
          <a:extLst>
            <a:ext uri="{FF2B5EF4-FFF2-40B4-BE49-F238E27FC236}">
              <a16:creationId xmlns:a16="http://schemas.microsoft.com/office/drawing/2014/main" id="{00000000-0008-0000-0100-000061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90" name="Text Box 1122">
          <a:extLst>
            <a:ext uri="{FF2B5EF4-FFF2-40B4-BE49-F238E27FC236}">
              <a16:creationId xmlns:a16="http://schemas.microsoft.com/office/drawing/2014/main" id="{00000000-0008-0000-0100-000062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91" name="Text Box 1123">
          <a:extLst>
            <a:ext uri="{FF2B5EF4-FFF2-40B4-BE49-F238E27FC236}">
              <a16:creationId xmlns:a16="http://schemas.microsoft.com/office/drawing/2014/main" id="{00000000-0008-0000-0100-000063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92" name="Text Box 1124">
          <a:extLst>
            <a:ext uri="{FF2B5EF4-FFF2-40B4-BE49-F238E27FC236}">
              <a16:creationId xmlns:a16="http://schemas.microsoft.com/office/drawing/2014/main" id="{00000000-0008-0000-0100-000064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93" name="Text Box 1125">
          <a:extLst>
            <a:ext uri="{FF2B5EF4-FFF2-40B4-BE49-F238E27FC236}">
              <a16:creationId xmlns:a16="http://schemas.microsoft.com/office/drawing/2014/main" id="{00000000-0008-0000-0100-000065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94" name="Text Box 1126">
          <a:extLst>
            <a:ext uri="{FF2B5EF4-FFF2-40B4-BE49-F238E27FC236}">
              <a16:creationId xmlns:a16="http://schemas.microsoft.com/office/drawing/2014/main" id="{00000000-0008-0000-0100-000066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295" name="Text Box 1127">
          <a:extLst>
            <a:ext uri="{FF2B5EF4-FFF2-40B4-BE49-F238E27FC236}">
              <a16:creationId xmlns:a16="http://schemas.microsoft.com/office/drawing/2014/main" id="{00000000-0008-0000-0100-000067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296" name="Text Box 1128">
          <a:extLst>
            <a:ext uri="{FF2B5EF4-FFF2-40B4-BE49-F238E27FC236}">
              <a16:creationId xmlns:a16="http://schemas.microsoft.com/office/drawing/2014/main" id="{00000000-0008-0000-0100-000068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297" name="Text Box 1129">
          <a:extLst>
            <a:ext uri="{FF2B5EF4-FFF2-40B4-BE49-F238E27FC236}">
              <a16:creationId xmlns:a16="http://schemas.microsoft.com/office/drawing/2014/main" id="{00000000-0008-0000-0100-000069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298" name="Text Box 1130">
          <a:extLst>
            <a:ext uri="{FF2B5EF4-FFF2-40B4-BE49-F238E27FC236}">
              <a16:creationId xmlns:a16="http://schemas.microsoft.com/office/drawing/2014/main" id="{00000000-0008-0000-0100-00006A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299" name="Text Box 1131">
          <a:extLst>
            <a:ext uri="{FF2B5EF4-FFF2-40B4-BE49-F238E27FC236}">
              <a16:creationId xmlns:a16="http://schemas.microsoft.com/office/drawing/2014/main" id="{00000000-0008-0000-0100-00006B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00" name="Text Box 1132">
          <a:extLst>
            <a:ext uri="{FF2B5EF4-FFF2-40B4-BE49-F238E27FC236}">
              <a16:creationId xmlns:a16="http://schemas.microsoft.com/office/drawing/2014/main" id="{00000000-0008-0000-0100-00006C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01" name="Text Box 1133">
          <a:extLst>
            <a:ext uri="{FF2B5EF4-FFF2-40B4-BE49-F238E27FC236}">
              <a16:creationId xmlns:a16="http://schemas.microsoft.com/office/drawing/2014/main" id="{00000000-0008-0000-0100-00006D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02" name="Text Box 1134">
          <a:extLst>
            <a:ext uri="{FF2B5EF4-FFF2-40B4-BE49-F238E27FC236}">
              <a16:creationId xmlns:a16="http://schemas.microsoft.com/office/drawing/2014/main" id="{00000000-0008-0000-0100-00006E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03" name="Text Box 1135">
          <a:extLst>
            <a:ext uri="{FF2B5EF4-FFF2-40B4-BE49-F238E27FC236}">
              <a16:creationId xmlns:a16="http://schemas.microsoft.com/office/drawing/2014/main" id="{00000000-0008-0000-0100-00006F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04" name="Text Box 1136">
          <a:extLst>
            <a:ext uri="{FF2B5EF4-FFF2-40B4-BE49-F238E27FC236}">
              <a16:creationId xmlns:a16="http://schemas.microsoft.com/office/drawing/2014/main" id="{00000000-0008-0000-0100-000070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05" name="Text Box 1137">
          <a:extLst>
            <a:ext uri="{FF2B5EF4-FFF2-40B4-BE49-F238E27FC236}">
              <a16:creationId xmlns:a16="http://schemas.microsoft.com/office/drawing/2014/main" id="{00000000-0008-0000-0100-000071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06" name="Text Box 1138">
          <a:extLst>
            <a:ext uri="{FF2B5EF4-FFF2-40B4-BE49-F238E27FC236}">
              <a16:creationId xmlns:a16="http://schemas.microsoft.com/office/drawing/2014/main" id="{00000000-0008-0000-0100-000072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07" name="Text Box 1139">
          <a:extLst>
            <a:ext uri="{FF2B5EF4-FFF2-40B4-BE49-F238E27FC236}">
              <a16:creationId xmlns:a16="http://schemas.microsoft.com/office/drawing/2014/main" id="{00000000-0008-0000-0100-000073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08" name="Text Box 1140">
          <a:extLst>
            <a:ext uri="{FF2B5EF4-FFF2-40B4-BE49-F238E27FC236}">
              <a16:creationId xmlns:a16="http://schemas.microsoft.com/office/drawing/2014/main" id="{00000000-0008-0000-0100-000074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09" name="Text Box 1141">
          <a:extLst>
            <a:ext uri="{FF2B5EF4-FFF2-40B4-BE49-F238E27FC236}">
              <a16:creationId xmlns:a16="http://schemas.microsoft.com/office/drawing/2014/main" id="{00000000-0008-0000-0100-000075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10" name="Text Box 1142">
          <a:extLst>
            <a:ext uri="{FF2B5EF4-FFF2-40B4-BE49-F238E27FC236}">
              <a16:creationId xmlns:a16="http://schemas.microsoft.com/office/drawing/2014/main" id="{00000000-0008-0000-0100-000076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11" name="Text Box 1143">
          <a:extLst>
            <a:ext uri="{FF2B5EF4-FFF2-40B4-BE49-F238E27FC236}">
              <a16:creationId xmlns:a16="http://schemas.microsoft.com/office/drawing/2014/main" id="{00000000-0008-0000-0100-000077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12" name="Text Box 1144">
          <a:extLst>
            <a:ext uri="{FF2B5EF4-FFF2-40B4-BE49-F238E27FC236}">
              <a16:creationId xmlns:a16="http://schemas.microsoft.com/office/drawing/2014/main" id="{00000000-0008-0000-0100-000078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13" name="Text Box 1145">
          <a:extLst>
            <a:ext uri="{FF2B5EF4-FFF2-40B4-BE49-F238E27FC236}">
              <a16:creationId xmlns:a16="http://schemas.microsoft.com/office/drawing/2014/main" id="{00000000-0008-0000-0100-000079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14" name="Text Box 1146">
          <a:extLst>
            <a:ext uri="{FF2B5EF4-FFF2-40B4-BE49-F238E27FC236}">
              <a16:creationId xmlns:a16="http://schemas.microsoft.com/office/drawing/2014/main" id="{00000000-0008-0000-0100-00007A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15" name="Text Box 1147">
          <a:extLst>
            <a:ext uri="{FF2B5EF4-FFF2-40B4-BE49-F238E27FC236}">
              <a16:creationId xmlns:a16="http://schemas.microsoft.com/office/drawing/2014/main" id="{00000000-0008-0000-0100-00007B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16" name="Text Box 1148">
          <a:extLst>
            <a:ext uri="{FF2B5EF4-FFF2-40B4-BE49-F238E27FC236}">
              <a16:creationId xmlns:a16="http://schemas.microsoft.com/office/drawing/2014/main" id="{00000000-0008-0000-0100-00007C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17" name="Text Box 1149">
          <a:extLst>
            <a:ext uri="{FF2B5EF4-FFF2-40B4-BE49-F238E27FC236}">
              <a16:creationId xmlns:a16="http://schemas.microsoft.com/office/drawing/2014/main" id="{00000000-0008-0000-0100-00007D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18" name="Text Box 1150">
          <a:extLst>
            <a:ext uri="{FF2B5EF4-FFF2-40B4-BE49-F238E27FC236}">
              <a16:creationId xmlns:a16="http://schemas.microsoft.com/office/drawing/2014/main" id="{00000000-0008-0000-0100-00007E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19" name="Text Box 1151">
          <a:extLst>
            <a:ext uri="{FF2B5EF4-FFF2-40B4-BE49-F238E27FC236}">
              <a16:creationId xmlns:a16="http://schemas.microsoft.com/office/drawing/2014/main" id="{00000000-0008-0000-0100-00007F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20" name="Text Box 1152">
          <a:extLst>
            <a:ext uri="{FF2B5EF4-FFF2-40B4-BE49-F238E27FC236}">
              <a16:creationId xmlns:a16="http://schemas.microsoft.com/office/drawing/2014/main" id="{00000000-0008-0000-0100-000080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21" name="Text Box 1153">
          <a:extLst>
            <a:ext uri="{FF2B5EF4-FFF2-40B4-BE49-F238E27FC236}">
              <a16:creationId xmlns:a16="http://schemas.microsoft.com/office/drawing/2014/main" id="{00000000-0008-0000-0100-000081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22" name="Text Box 1154">
          <a:extLst>
            <a:ext uri="{FF2B5EF4-FFF2-40B4-BE49-F238E27FC236}">
              <a16:creationId xmlns:a16="http://schemas.microsoft.com/office/drawing/2014/main" id="{00000000-0008-0000-0100-000082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23" name="Text Box 1155">
          <a:extLst>
            <a:ext uri="{FF2B5EF4-FFF2-40B4-BE49-F238E27FC236}">
              <a16:creationId xmlns:a16="http://schemas.microsoft.com/office/drawing/2014/main" id="{00000000-0008-0000-0100-000083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24" name="Text Box 1156">
          <a:extLst>
            <a:ext uri="{FF2B5EF4-FFF2-40B4-BE49-F238E27FC236}">
              <a16:creationId xmlns:a16="http://schemas.microsoft.com/office/drawing/2014/main" id="{00000000-0008-0000-0100-000084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25" name="Text Box 1157">
          <a:extLst>
            <a:ext uri="{FF2B5EF4-FFF2-40B4-BE49-F238E27FC236}">
              <a16:creationId xmlns:a16="http://schemas.microsoft.com/office/drawing/2014/main" id="{00000000-0008-0000-0100-000085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26" name="Text Box 1158">
          <a:extLst>
            <a:ext uri="{FF2B5EF4-FFF2-40B4-BE49-F238E27FC236}">
              <a16:creationId xmlns:a16="http://schemas.microsoft.com/office/drawing/2014/main" id="{00000000-0008-0000-0100-000086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27" name="Text Box 1159">
          <a:extLst>
            <a:ext uri="{FF2B5EF4-FFF2-40B4-BE49-F238E27FC236}">
              <a16:creationId xmlns:a16="http://schemas.microsoft.com/office/drawing/2014/main" id="{00000000-0008-0000-0100-000087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28" name="Text Box 1160">
          <a:extLst>
            <a:ext uri="{FF2B5EF4-FFF2-40B4-BE49-F238E27FC236}">
              <a16:creationId xmlns:a16="http://schemas.microsoft.com/office/drawing/2014/main" id="{00000000-0008-0000-0100-000088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29" name="Text Box 1161">
          <a:extLst>
            <a:ext uri="{FF2B5EF4-FFF2-40B4-BE49-F238E27FC236}">
              <a16:creationId xmlns:a16="http://schemas.microsoft.com/office/drawing/2014/main" id="{00000000-0008-0000-0100-000089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30" name="Text Box 1162">
          <a:extLst>
            <a:ext uri="{FF2B5EF4-FFF2-40B4-BE49-F238E27FC236}">
              <a16:creationId xmlns:a16="http://schemas.microsoft.com/office/drawing/2014/main" id="{00000000-0008-0000-0100-00008A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31" name="Text Box 1163">
          <a:extLst>
            <a:ext uri="{FF2B5EF4-FFF2-40B4-BE49-F238E27FC236}">
              <a16:creationId xmlns:a16="http://schemas.microsoft.com/office/drawing/2014/main" id="{00000000-0008-0000-0100-00008B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32" name="Text Box 1164">
          <a:extLst>
            <a:ext uri="{FF2B5EF4-FFF2-40B4-BE49-F238E27FC236}">
              <a16:creationId xmlns:a16="http://schemas.microsoft.com/office/drawing/2014/main" id="{00000000-0008-0000-0100-00008C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33" name="Text Box 1165">
          <a:extLst>
            <a:ext uri="{FF2B5EF4-FFF2-40B4-BE49-F238E27FC236}">
              <a16:creationId xmlns:a16="http://schemas.microsoft.com/office/drawing/2014/main" id="{00000000-0008-0000-0100-00008D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34" name="Text Box 1166">
          <a:extLst>
            <a:ext uri="{FF2B5EF4-FFF2-40B4-BE49-F238E27FC236}">
              <a16:creationId xmlns:a16="http://schemas.microsoft.com/office/drawing/2014/main" id="{00000000-0008-0000-0100-00008E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35" name="Text Box 1167">
          <a:extLst>
            <a:ext uri="{FF2B5EF4-FFF2-40B4-BE49-F238E27FC236}">
              <a16:creationId xmlns:a16="http://schemas.microsoft.com/office/drawing/2014/main" id="{00000000-0008-0000-0100-00008F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36" name="Text Box 1168">
          <a:extLst>
            <a:ext uri="{FF2B5EF4-FFF2-40B4-BE49-F238E27FC236}">
              <a16:creationId xmlns:a16="http://schemas.microsoft.com/office/drawing/2014/main" id="{00000000-0008-0000-0100-000090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37" name="Text Box 1169">
          <a:extLst>
            <a:ext uri="{FF2B5EF4-FFF2-40B4-BE49-F238E27FC236}">
              <a16:creationId xmlns:a16="http://schemas.microsoft.com/office/drawing/2014/main" id="{00000000-0008-0000-0100-000091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38" name="Text Box 1170">
          <a:extLst>
            <a:ext uri="{FF2B5EF4-FFF2-40B4-BE49-F238E27FC236}">
              <a16:creationId xmlns:a16="http://schemas.microsoft.com/office/drawing/2014/main" id="{00000000-0008-0000-0100-000092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39" name="Text Box 1171">
          <a:extLst>
            <a:ext uri="{FF2B5EF4-FFF2-40B4-BE49-F238E27FC236}">
              <a16:creationId xmlns:a16="http://schemas.microsoft.com/office/drawing/2014/main" id="{00000000-0008-0000-0100-000093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40" name="Text Box 1172">
          <a:extLst>
            <a:ext uri="{FF2B5EF4-FFF2-40B4-BE49-F238E27FC236}">
              <a16:creationId xmlns:a16="http://schemas.microsoft.com/office/drawing/2014/main" id="{00000000-0008-0000-0100-000094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41" name="Text Box 1173">
          <a:extLst>
            <a:ext uri="{FF2B5EF4-FFF2-40B4-BE49-F238E27FC236}">
              <a16:creationId xmlns:a16="http://schemas.microsoft.com/office/drawing/2014/main" id="{00000000-0008-0000-0100-000095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42" name="Text Box 1174">
          <a:extLst>
            <a:ext uri="{FF2B5EF4-FFF2-40B4-BE49-F238E27FC236}">
              <a16:creationId xmlns:a16="http://schemas.microsoft.com/office/drawing/2014/main" id="{00000000-0008-0000-0100-000096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43" name="Text Box 1175">
          <a:extLst>
            <a:ext uri="{FF2B5EF4-FFF2-40B4-BE49-F238E27FC236}">
              <a16:creationId xmlns:a16="http://schemas.microsoft.com/office/drawing/2014/main" id="{00000000-0008-0000-0100-000097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44" name="Text Box 1176">
          <a:extLst>
            <a:ext uri="{FF2B5EF4-FFF2-40B4-BE49-F238E27FC236}">
              <a16:creationId xmlns:a16="http://schemas.microsoft.com/office/drawing/2014/main" id="{00000000-0008-0000-0100-000098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45" name="Text Box 1177">
          <a:extLst>
            <a:ext uri="{FF2B5EF4-FFF2-40B4-BE49-F238E27FC236}">
              <a16:creationId xmlns:a16="http://schemas.microsoft.com/office/drawing/2014/main" id="{00000000-0008-0000-0100-000099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46" name="Text Box 1178">
          <a:extLst>
            <a:ext uri="{FF2B5EF4-FFF2-40B4-BE49-F238E27FC236}">
              <a16:creationId xmlns:a16="http://schemas.microsoft.com/office/drawing/2014/main" id="{00000000-0008-0000-0100-00009A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47" name="Text Box 1179">
          <a:extLst>
            <a:ext uri="{FF2B5EF4-FFF2-40B4-BE49-F238E27FC236}">
              <a16:creationId xmlns:a16="http://schemas.microsoft.com/office/drawing/2014/main" id="{00000000-0008-0000-0100-00009B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48" name="Text Box 1180">
          <a:extLst>
            <a:ext uri="{FF2B5EF4-FFF2-40B4-BE49-F238E27FC236}">
              <a16:creationId xmlns:a16="http://schemas.microsoft.com/office/drawing/2014/main" id="{00000000-0008-0000-0100-00009C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49" name="Text Box 1181">
          <a:extLst>
            <a:ext uri="{FF2B5EF4-FFF2-40B4-BE49-F238E27FC236}">
              <a16:creationId xmlns:a16="http://schemas.microsoft.com/office/drawing/2014/main" id="{00000000-0008-0000-0100-00009D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50" name="Text Box 1182">
          <a:extLst>
            <a:ext uri="{FF2B5EF4-FFF2-40B4-BE49-F238E27FC236}">
              <a16:creationId xmlns:a16="http://schemas.microsoft.com/office/drawing/2014/main" id="{00000000-0008-0000-0100-00009E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51" name="Text Box 1183">
          <a:extLst>
            <a:ext uri="{FF2B5EF4-FFF2-40B4-BE49-F238E27FC236}">
              <a16:creationId xmlns:a16="http://schemas.microsoft.com/office/drawing/2014/main" id="{00000000-0008-0000-0100-00009F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52" name="Text Box 1184">
          <a:extLst>
            <a:ext uri="{FF2B5EF4-FFF2-40B4-BE49-F238E27FC236}">
              <a16:creationId xmlns:a16="http://schemas.microsoft.com/office/drawing/2014/main" id="{00000000-0008-0000-0100-0000A0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53" name="Text Box 1185">
          <a:extLst>
            <a:ext uri="{FF2B5EF4-FFF2-40B4-BE49-F238E27FC236}">
              <a16:creationId xmlns:a16="http://schemas.microsoft.com/office/drawing/2014/main" id="{00000000-0008-0000-0100-0000A1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54" name="Text Box 1186">
          <a:extLst>
            <a:ext uri="{FF2B5EF4-FFF2-40B4-BE49-F238E27FC236}">
              <a16:creationId xmlns:a16="http://schemas.microsoft.com/office/drawing/2014/main" id="{00000000-0008-0000-0100-0000A2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55" name="Text Box 1187">
          <a:extLst>
            <a:ext uri="{FF2B5EF4-FFF2-40B4-BE49-F238E27FC236}">
              <a16:creationId xmlns:a16="http://schemas.microsoft.com/office/drawing/2014/main" id="{00000000-0008-0000-0100-0000A3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56" name="Text Box 1188">
          <a:extLst>
            <a:ext uri="{FF2B5EF4-FFF2-40B4-BE49-F238E27FC236}">
              <a16:creationId xmlns:a16="http://schemas.microsoft.com/office/drawing/2014/main" id="{00000000-0008-0000-0100-0000A4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57" name="Text Box 1189">
          <a:extLst>
            <a:ext uri="{FF2B5EF4-FFF2-40B4-BE49-F238E27FC236}">
              <a16:creationId xmlns:a16="http://schemas.microsoft.com/office/drawing/2014/main" id="{00000000-0008-0000-0100-0000A5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58" name="Text Box 1190">
          <a:extLst>
            <a:ext uri="{FF2B5EF4-FFF2-40B4-BE49-F238E27FC236}">
              <a16:creationId xmlns:a16="http://schemas.microsoft.com/office/drawing/2014/main" id="{00000000-0008-0000-0100-0000A6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59" name="Text Box 1191">
          <a:extLst>
            <a:ext uri="{FF2B5EF4-FFF2-40B4-BE49-F238E27FC236}">
              <a16:creationId xmlns:a16="http://schemas.microsoft.com/office/drawing/2014/main" id="{00000000-0008-0000-0100-0000A7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60" name="Text Box 1192">
          <a:extLst>
            <a:ext uri="{FF2B5EF4-FFF2-40B4-BE49-F238E27FC236}">
              <a16:creationId xmlns:a16="http://schemas.microsoft.com/office/drawing/2014/main" id="{00000000-0008-0000-0100-0000A8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61" name="Text Box 1193">
          <a:extLst>
            <a:ext uri="{FF2B5EF4-FFF2-40B4-BE49-F238E27FC236}">
              <a16:creationId xmlns:a16="http://schemas.microsoft.com/office/drawing/2014/main" id="{00000000-0008-0000-0100-0000A9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62" name="Text Box 1194">
          <a:extLst>
            <a:ext uri="{FF2B5EF4-FFF2-40B4-BE49-F238E27FC236}">
              <a16:creationId xmlns:a16="http://schemas.microsoft.com/office/drawing/2014/main" id="{00000000-0008-0000-0100-0000AA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63" name="Text Box 1195">
          <a:extLst>
            <a:ext uri="{FF2B5EF4-FFF2-40B4-BE49-F238E27FC236}">
              <a16:creationId xmlns:a16="http://schemas.microsoft.com/office/drawing/2014/main" id="{00000000-0008-0000-0100-0000AB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64" name="Text Box 1196">
          <a:extLst>
            <a:ext uri="{FF2B5EF4-FFF2-40B4-BE49-F238E27FC236}">
              <a16:creationId xmlns:a16="http://schemas.microsoft.com/office/drawing/2014/main" id="{00000000-0008-0000-0100-0000AC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65" name="Text Box 1197">
          <a:extLst>
            <a:ext uri="{FF2B5EF4-FFF2-40B4-BE49-F238E27FC236}">
              <a16:creationId xmlns:a16="http://schemas.microsoft.com/office/drawing/2014/main" id="{00000000-0008-0000-0100-0000AD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66" name="Text Box 1198">
          <a:extLst>
            <a:ext uri="{FF2B5EF4-FFF2-40B4-BE49-F238E27FC236}">
              <a16:creationId xmlns:a16="http://schemas.microsoft.com/office/drawing/2014/main" id="{00000000-0008-0000-0100-0000AE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67" name="Text Box 1199">
          <a:extLst>
            <a:ext uri="{FF2B5EF4-FFF2-40B4-BE49-F238E27FC236}">
              <a16:creationId xmlns:a16="http://schemas.microsoft.com/office/drawing/2014/main" id="{00000000-0008-0000-0100-0000AF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68" name="Text Box 1200">
          <a:extLst>
            <a:ext uri="{FF2B5EF4-FFF2-40B4-BE49-F238E27FC236}">
              <a16:creationId xmlns:a16="http://schemas.microsoft.com/office/drawing/2014/main" id="{00000000-0008-0000-0100-0000B0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69" name="Text Box 1201">
          <a:extLst>
            <a:ext uri="{FF2B5EF4-FFF2-40B4-BE49-F238E27FC236}">
              <a16:creationId xmlns:a16="http://schemas.microsoft.com/office/drawing/2014/main" id="{00000000-0008-0000-0100-0000B1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70" name="Text Box 1202">
          <a:extLst>
            <a:ext uri="{FF2B5EF4-FFF2-40B4-BE49-F238E27FC236}">
              <a16:creationId xmlns:a16="http://schemas.microsoft.com/office/drawing/2014/main" id="{00000000-0008-0000-0100-0000B2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71" name="Text Box 1203">
          <a:extLst>
            <a:ext uri="{FF2B5EF4-FFF2-40B4-BE49-F238E27FC236}">
              <a16:creationId xmlns:a16="http://schemas.microsoft.com/office/drawing/2014/main" id="{00000000-0008-0000-0100-0000B3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72" name="Text Box 1204">
          <a:extLst>
            <a:ext uri="{FF2B5EF4-FFF2-40B4-BE49-F238E27FC236}">
              <a16:creationId xmlns:a16="http://schemas.microsoft.com/office/drawing/2014/main" id="{00000000-0008-0000-0100-0000B4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73" name="Text Box 1205">
          <a:extLst>
            <a:ext uri="{FF2B5EF4-FFF2-40B4-BE49-F238E27FC236}">
              <a16:creationId xmlns:a16="http://schemas.microsoft.com/office/drawing/2014/main" id="{00000000-0008-0000-0100-0000B5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74" name="Text Box 1206">
          <a:extLst>
            <a:ext uri="{FF2B5EF4-FFF2-40B4-BE49-F238E27FC236}">
              <a16:creationId xmlns:a16="http://schemas.microsoft.com/office/drawing/2014/main" id="{00000000-0008-0000-0100-0000B6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75" name="Text Box 1207">
          <a:extLst>
            <a:ext uri="{FF2B5EF4-FFF2-40B4-BE49-F238E27FC236}">
              <a16:creationId xmlns:a16="http://schemas.microsoft.com/office/drawing/2014/main" id="{00000000-0008-0000-0100-0000B7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76" name="Text Box 1208">
          <a:extLst>
            <a:ext uri="{FF2B5EF4-FFF2-40B4-BE49-F238E27FC236}">
              <a16:creationId xmlns:a16="http://schemas.microsoft.com/office/drawing/2014/main" id="{00000000-0008-0000-0100-0000B8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77" name="Text Box 1209">
          <a:extLst>
            <a:ext uri="{FF2B5EF4-FFF2-40B4-BE49-F238E27FC236}">
              <a16:creationId xmlns:a16="http://schemas.microsoft.com/office/drawing/2014/main" id="{00000000-0008-0000-0100-0000B9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78" name="Text Box 1210">
          <a:extLst>
            <a:ext uri="{FF2B5EF4-FFF2-40B4-BE49-F238E27FC236}">
              <a16:creationId xmlns:a16="http://schemas.microsoft.com/office/drawing/2014/main" id="{00000000-0008-0000-0100-0000BA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79" name="Text Box 1211">
          <a:extLst>
            <a:ext uri="{FF2B5EF4-FFF2-40B4-BE49-F238E27FC236}">
              <a16:creationId xmlns:a16="http://schemas.microsoft.com/office/drawing/2014/main" id="{00000000-0008-0000-0100-0000BB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80" name="Text Box 1212">
          <a:extLst>
            <a:ext uri="{FF2B5EF4-FFF2-40B4-BE49-F238E27FC236}">
              <a16:creationId xmlns:a16="http://schemas.microsoft.com/office/drawing/2014/main" id="{00000000-0008-0000-0100-0000BC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81" name="Text Box 1213">
          <a:extLst>
            <a:ext uri="{FF2B5EF4-FFF2-40B4-BE49-F238E27FC236}">
              <a16:creationId xmlns:a16="http://schemas.microsoft.com/office/drawing/2014/main" id="{00000000-0008-0000-0100-0000BD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82" name="Text Box 1214">
          <a:extLst>
            <a:ext uri="{FF2B5EF4-FFF2-40B4-BE49-F238E27FC236}">
              <a16:creationId xmlns:a16="http://schemas.microsoft.com/office/drawing/2014/main" id="{00000000-0008-0000-0100-0000BE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83" name="Text Box 1215">
          <a:extLst>
            <a:ext uri="{FF2B5EF4-FFF2-40B4-BE49-F238E27FC236}">
              <a16:creationId xmlns:a16="http://schemas.microsoft.com/office/drawing/2014/main" id="{00000000-0008-0000-0100-0000BF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84" name="Text Box 1216">
          <a:extLst>
            <a:ext uri="{FF2B5EF4-FFF2-40B4-BE49-F238E27FC236}">
              <a16:creationId xmlns:a16="http://schemas.microsoft.com/office/drawing/2014/main" id="{00000000-0008-0000-0100-0000C0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85" name="Text Box 1217">
          <a:extLst>
            <a:ext uri="{FF2B5EF4-FFF2-40B4-BE49-F238E27FC236}">
              <a16:creationId xmlns:a16="http://schemas.microsoft.com/office/drawing/2014/main" id="{00000000-0008-0000-0100-0000C1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86" name="Text Box 1218">
          <a:extLst>
            <a:ext uri="{FF2B5EF4-FFF2-40B4-BE49-F238E27FC236}">
              <a16:creationId xmlns:a16="http://schemas.microsoft.com/office/drawing/2014/main" id="{00000000-0008-0000-0100-0000C2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87" name="Text Box 1219">
          <a:extLst>
            <a:ext uri="{FF2B5EF4-FFF2-40B4-BE49-F238E27FC236}">
              <a16:creationId xmlns:a16="http://schemas.microsoft.com/office/drawing/2014/main" id="{00000000-0008-0000-0100-0000C3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88" name="Text Box 1220">
          <a:extLst>
            <a:ext uri="{FF2B5EF4-FFF2-40B4-BE49-F238E27FC236}">
              <a16:creationId xmlns:a16="http://schemas.microsoft.com/office/drawing/2014/main" id="{00000000-0008-0000-0100-0000C4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89" name="Text Box 1221">
          <a:extLst>
            <a:ext uri="{FF2B5EF4-FFF2-40B4-BE49-F238E27FC236}">
              <a16:creationId xmlns:a16="http://schemas.microsoft.com/office/drawing/2014/main" id="{00000000-0008-0000-0100-0000C5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90" name="Text Box 1222">
          <a:extLst>
            <a:ext uri="{FF2B5EF4-FFF2-40B4-BE49-F238E27FC236}">
              <a16:creationId xmlns:a16="http://schemas.microsoft.com/office/drawing/2014/main" id="{00000000-0008-0000-0100-0000C6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91" name="Text Box 1223">
          <a:extLst>
            <a:ext uri="{FF2B5EF4-FFF2-40B4-BE49-F238E27FC236}">
              <a16:creationId xmlns:a16="http://schemas.microsoft.com/office/drawing/2014/main" id="{00000000-0008-0000-0100-0000C7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92" name="Text Box 1224">
          <a:extLst>
            <a:ext uri="{FF2B5EF4-FFF2-40B4-BE49-F238E27FC236}">
              <a16:creationId xmlns:a16="http://schemas.microsoft.com/office/drawing/2014/main" id="{00000000-0008-0000-0100-0000C8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93" name="Text Box 1225">
          <a:extLst>
            <a:ext uri="{FF2B5EF4-FFF2-40B4-BE49-F238E27FC236}">
              <a16:creationId xmlns:a16="http://schemas.microsoft.com/office/drawing/2014/main" id="{00000000-0008-0000-0100-0000C9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94" name="Text Box 1226">
          <a:extLst>
            <a:ext uri="{FF2B5EF4-FFF2-40B4-BE49-F238E27FC236}">
              <a16:creationId xmlns:a16="http://schemas.microsoft.com/office/drawing/2014/main" id="{00000000-0008-0000-0100-0000CA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395" name="Text Box 1227">
          <a:extLst>
            <a:ext uri="{FF2B5EF4-FFF2-40B4-BE49-F238E27FC236}">
              <a16:creationId xmlns:a16="http://schemas.microsoft.com/office/drawing/2014/main" id="{00000000-0008-0000-0100-0000CB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396" name="Text Box 1228">
          <a:extLst>
            <a:ext uri="{FF2B5EF4-FFF2-40B4-BE49-F238E27FC236}">
              <a16:creationId xmlns:a16="http://schemas.microsoft.com/office/drawing/2014/main" id="{00000000-0008-0000-0100-0000CC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397" name="Text Box 1229">
          <a:extLst>
            <a:ext uri="{FF2B5EF4-FFF2-40B4-BE49-F238E27FC236}">
              <a16:creationId xmlns:a16="http://schemas.microsoft.com/office/drawing/2014/main" id="{00000000-0008-0000-0100-0000CD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398" name="Text Box 1230">
          <a:extLst>
            <a:ext uri="{FF2B5EF4-FFF2-40B4-BE49-F238E27FC236}">
              <a16:creationId xmlns:a16="http://schemas.microsoft.com/office/drawing/2014/main" id="{00000000-0008-0000-0100-0000CE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399" name="Text Box 1231">
          <a:extLst>
            <a:ext uri="{FF2B5EF4-FFF2-40B4-BE49-F238E27FC236}">
              <a16:creationId xmlns:a16="http://schemas.microsoft.com/office/drawing/2014/main" id="{00000000-0008-0000-0100-0000CF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400" name="Text Box 1232">
          <a:extLst>
            <a:ext uri="{FF2B5EF4-FFF2-40B4-BE49-F238E27FC236}">
              <a16:creationId xmlns:a16="http://schemas.microsoft.com/office/drawing/2014/main" id="{00000000-0008-0000-0100-0000D0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401" name="Text Box 1233">
          <a:extLst>
            <a:ext uri="{FF2B5EF4-FFF2-40B4-BE49-F238E27FC236}">
              <a16:creationId xmlns:a16="http://schemas.microsoft.com/office/drawing/2014/main" id="{00000000-0008-0000-0100-0000D1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402" name="Text Box 1234">
          <a:extLst>
            <a:ext uri="{FF2B5EF4-FFF2-40B4-BE49-F238E27FC236}">
              <a16:creationId xmlns:a16="http://schemas.microsoft.com/office/drawing/2014/main" id="{00000000-0008-0000-0100-0000D2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403" name="Text Box 1235">
          <a:extLst>
            <a:ext uri="{FF2B5EF4-FFF2-40B4-BE49-F238E27FC236}">
              <a16:creationId xmlns:a16="http://schemas.microsoft.com/office/drawing/2014/main" id="{00000000-0008-0000-0100-0000D3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404" name="Text Box 1236">
          <a:extLst>
            <a:ext uri="{FF2B5EF4-FFF2-40B4-BE49-F238E27FC236}">
              <a16:creationId xmlns:a16="http://schemas.microsoft.com/office/drawing/2014/main" id="{00000000-0008-0000-0100-0000D4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405" name="Text Box 1237">
          <a:extLst>
            <a:ext uri="{FF2B5EF4-FFF2-40B4-BE49-F238E27FC236}">
              <a16:creationId xmlns:a16="http://schemas.microsoft.com/office/drawing/2014/main" id="{00000000-0008-0000-0100-0000D5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406" name="Text Box 1238">
          <a:extLst>
            <a:ext uri="{FF2B5EF4-FFF2-40B4-BE49-F238E27FC236}">
              <a16:creationId xmlns:a16="http://schemas.microsoft.com/office/drawing/2014/main" id="{00000000-0008-0000-0100-0000D6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407" name="Text Box 1239">
          <a:extLst>
            <a:ext uri="{FF2B5EF4-FFF2-40B4-BE49-F238E27FC236}">
              <a16:creationId xmlns:a16="http://schemas.microsoft.com/office/drawing/2014/main" id="{00000000-0008-0000-0100-0000D7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408" name="Text Box 1240">
          <a:extLst>
            <a:ext uri="{FF2B5EF4-FFF2-40B4-BE49-F238E27FC236}">
              <a16:creationId xmlns:a16="http://schemas.microsoft.com/office/drawing/2014/main" id="{00000000-0008-0000-0100-0000D8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409" name="Text Box 1241">
          <a:extLst>
            <a:ext uri="{FF2B5EF4-FFF2-40B4-BE49-F238E27FC236}">
              <a16:creationId xmlns:a16="http://schemas.microsoft.com/office/drawing/2014/main" id="{00000000-0008-0000-0100-0000D9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410" name="Text Box 1242">
          <a:extLst>
            <a:ext uri="{FF2B5EF4-FFF2-40B4-BE49-F238E27FC236}">
              <a16:creationId xmlns:a16="http://schemas.microsoft.com/office/drawing/2014/main" id="{00000000-0008-0000-0100-0000DA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411" name="Text Box 1243">
          <a:extLst>
            <a:ext uri="{FF2B5EF4-FFF2-40B4-BE49-F238E27FC236}">
              <a16:creationId xmlns:a16="http://schemas.microsoft.com/office/drawing/2014/main" id="{00000000-0008-0000-0100-0000DB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412" name="Text Box 1244">
          <a:extLst>
            <a:ext uri="{FF2B5EF4-FFF2-40B4-BE49-F238E27FC236}">
              <a16:creationId xmlns:a16="http://schemas.microsoft.com/office/drawing/2014/main" id="{00000000-0008-0000-0100-0000DC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413" name="Text Box 1245">
          <a:extLst>
            <a:ext uri="{FF2B5EF4-FFF2-40B4-BE49-F238E27FC236}">
              <a16:creationId xmlns:a16="http://schemas.microsoft.com/office/drawing/2014/main" id="{00000000-0008-0000-0100-0000DD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414" name="Text Box 1246">
          <a:extLst>
            <a:ext uri="{FF2B5EF4-FFF2-40B4-BE49-F238E27FC236}">
              <a16:creationId xmlns:a16="http://schemas.microsoft.com/office/drawing/2014/main" id="{00000000-0008-0000-0100-0000DE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8415" name="Text Box 1247">
          <a:extLst>
            <a:ext uri="{FF2B5EF4-FFF2-40B4-BE49-F238E27FC236}">
              <a16:creationId xmlns:a16="http://schemas.microsoft.com/office/drawing/2014/main" id="{00000000-0008-0000-0100-0000DF20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8416" name="Text Box 1248">
          <a:extLst>
            <a:ext uri="{FF2B5EF4-FFF2-40B4-BE49-F238E27FC236}">
              <a16:creationId xmlns:a16="http://schemas.microsoft.com/office/drawing/2014/main" id="{00000000-0008-0000-0100-0000E020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8417" name="Text Box 1249">
          <a:extLst>
            <a:ext uri="{FF2B5EF4-FFF2-40B4-BE49-F238E27FC236}">
              <a16:creationId xmlns:a16="http://schemas.microsoft.com/office/drawing/2014/main" id="{00000000-0008-0000-0100-0000E120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8418" name="Text Box 1250">
          <a:extLst>
            <a:ext uri="{FF2B5EF4-FFF2-40B4-BE49-F238E27FC236}">
              <a16:creationId xmlns:a16="http://schemas.microsoft.com/office/drawing/2014/main" id="{00000000-0008-0000-0100-0000E220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8419" name="Text Box 1251">
          <a:extLst>
            <a:ext uri="{FF2B5EF4-FFF2-40B4-BE49-F238E27FC236}">
              <a16:creationId xmlns:a16="http://schemas.microsoft.com/office/drawing/2014/main" id="{00000000-0008-0000-0100-0000E320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688</xdr:row>
      <xdr:rowOff>201930</xdr:rowOff>
    </xdr:from>
    <xdr:to>
      <xdr:col>18</xdr:col>
      <xdr:colOff>106</xdr:colOff>
      <xdr:row>688</xdr:row>
      <xdr:rowOff>343124</xdr:rowOff>
    </xdr:to>
    <xdr:sp macro="" textlink="">
      <xdr:nvSpPr>
        <xdr:cNvPr id="8420" name="Text Box 1252">
          <a:extLst>
            <a:ext uri="{FF2B5EF4-FFF2-40B4-BE49-F238E27FC236}">
              <a16:creationId xmlns:a16="http://schemas.microsoft.com/office/drawing/2014/main" id="{00000000-0008-0000-0100-0000E4200000}"/>
            </a:ext>
          </a:extLst>
        </xdr:cNvPr>
        <xdr:cNvSpPr txBox="1">
          <a:spLocks noChangeArrowheads="1"/>
        </xdr:cNvSpPr>
      </xdr:nvSpPr>
      <xdr:spPr bwMode="auto">
        <a:xfrm>
          <a:off x="9077325" y="195433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710</xdr:row>
      <xdr:rowOff>200025</xdr:rowOff>
    </xdr:from>
    <xdr:to>
      <xdr:col>7</xdr:col>
      <xdr:colOff>419</xdr:colOff>
      <xdr:row>710</xdr:row>
      <xdr:rowOff>333375</xdr:rowOff>
    </xdr:to>
    <xdr:sp macro="" textlink="">
      <xdr:nvSpPr>
        <xdr:cNvPr id="8421" name="Text Box 1253">
          <a:extLst>
            <a:ext uri="{FF2B5EF4-FFF2-40B4-BE49-F238E27FC236}">
              <a16:creationId xmlns:a16="http://schemas.microsoft.com/office/drawing/2014/main" id="{00000000-0008-0000-0100-0000E5200000}"/>
            </a:ext>
          </a:extLst>
        </xdr:cNvPr>
        <xdr:cNvSpPr txBox="1">
          <a:spLocks noChangeArrowheads="1"/>
        </xdr:cNvSpPr>
      </xdr:nvSpPr>
      <xdr:spPr bwMode="auto">
        <a:xfrm>
          <a:off x="5648325" y="201682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710</xdr:row>
      <xdr:rowOff>201930</xdr:rowOff>
    </xdr:from>
    <xdr:to>
      <xdr:col>11</xdr:col>
      <xdr:colOff>265098</xdr:colOff>
      <xdr:row>710</xdr:row>
      <xdr:rowOff>345538</xdr:rowOff>
    </xdr:to>
    <xdr:sp macro="" textlink="">
      <xdr:nvSpPr>
        <xdr:cNvPr id="8422" name="Text Box 1254">
          <a:extLst>
            <a:ext uri="{FF2B5EF4-FFF2-40B4-BE49-F238E27FC236}">
              <a16:creationId xmlns:a16="http://schemas.microsoft.com/office/drawing/2014/main" id="{00000000-0008-0000-0100-0000E6200000}"/>
            </a:ext>
          </a:extLst>
        </xdr:cNvPr>
        <xdr:cNvSpPr txBox="1">
          <a:spLocks noChangeArrowheads="1"/>
        </xdr:cNvSpPr>
      </xdr:nvSpPr>
      <xdr:spPr bwMode="auto">
        <a:xfrm>
          <a:off x="7277100" y="201691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710</xdr:row>
      <xdr:rowOff>200025</xdr:rowOff>
    </xdr:from>
    <xdr:to>
      <xdr:col>16</xdr:col>
      <xdr:colOff>282340</xdr:colOff>
      <xdr:row>710</xdr:row>
      <xdr:rowOff>335655</xdr:rowOff>
    </xdr:to>
    <xdr:sp macro="" textlink="">
      <xdr:nvSpPr>
        <xdr:cNvPr id="8423" name="Text Box 1255">
          <a:extLst>
            <a:ext uri="{FF2B5EF4-FFF2-40B4-BE49-F238E27FC236}">
              <a16:creationId xmlns:a16="http://schemas.microsoft.com/office/drawing/2014/main" id="{00000000-0008-0000-0100-0000E7200000}"/>
            </a:ext>
          </a:extLst>
        </xdr:cNvPr>
        <xdr:cNvSpPr txBox="1">
          <a:spLocks noChangeArrowheads="1"/>
        </xdr:cNvSpPr>
      </xdr:nvSpPr>
      <xdr:spPr bwMode="auto">
        <a:xfrm>
          <a:off x="8763000" y="201682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710</xdr:row>
      <xdr:rowOff>200025</xdr:rowOff>
    </xdr:from>
    <xdr:to>
      <xdr:col>22</xdr:col>
      <xdr:colOff>283337</xdr:colOff>
      <xdr:row>710</xdr:row>
      <xdr:rowOff>335655</xdr:rowOff>
    </xdr:to>
    <xdr:sp macro="" textlink="">
      <xdr:nvSpPr>
        <xdr:cNvPr id="8424" name="Text Box 1256">
          <a:extLst>
            <a:ext uri="{FF2B5EF4-FFF2-40B4-BE49-F238E27FC236}">
              <a16:creationId xmlns:a16="http://schemas.microsoft.com/office/drawing/2014/main" id="{00000000-0008-0000-0100-0000E8200000}"/>
            </a:ext>
          </a:extLst>
        </xdr:cNvPr>
        <xdr:cNvSpPr txBox="1">
          <a:spLocks noChangeArrowheads="1"/>
        </xdr:cNvSpPr>
      </xdr:nvSpPr>
      <xdr:spPr bwMode="auto">
        <a:xfrm>
          <a:off x="10544175" y="201682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710</xdr:row>
      <xdr:rowOff>219075</xdr:rowOff>
    </xdr:from>
    <xdr:to>
      <xdr:col>7</xdr:col>
      <xdr:colOff>334137</xdr:colOff>
      <xdr:row>710</xdr:row>
      <xdr:rowOff>352425</xdr:rowOff>
    </xdr:to>
    <xdr:sp macro="" textlink="">
      <xdr:nvSpPr>
        <xdr:cNvPr id="8425" name="Text Box 1257">
          <a:extLst>
            <a:ext uri="{FF2B5EF4-FFF2-40B4-BE49-F238E27FC236}">
              <a16:creationId xmlns:a16="http://schemas.microsoft.com/office/drawing/2014/main" id="{00000000-0008-0000-0100-0000E9200000}"/>
            </a:ext>
          </a:extLst>
        </xdr:cNvPr>
        <xdr:cNvSpPr txBox="1">
          <a:spLocks noChangeArrowheads="1"/>
        </xdr:cNvSpPr>
      </xdr:nvSpPr>
      <xdr:spPr bwMode="auto">
        <a:xfrm>
          <a:off x="5981700" y="201701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710</xdr:row>
      <xdr:rowOff>201930</xdr:rowOff>
    </xdr:from>
    <xdr:to>
      <xdr:col>18</xdr:col>
      <xdr:colOff>106</xdr:colOff>
      <xdr:row>710</xdr:row>
      <xdr:rowOff>343124</xdr:rowOff>
    </xdr:to>
    <xdr:sp macro="" textlink="">
      <xdr:nvSpPr>
        <xdr:cNvPr id="8426" name="Text Box 1258">
          <a:extLst>
            <a:ext uri="{FF2B5EF4-FFF2-40B4-BE49-F238E27FC236}">
              <a16:creationId xmlns:a16="http://schemas.microsoft.com/office/drawing/2014/main" id="{00000000-0008-0000-0100-0000EA200000}"/>
            </a:ext>
          </a:extLst>
        </xdr:cNvPr>
        <xdr:cNvSpPr txBox="1">
          <a:spLocks noChangeArrowheads="1"/>
        </xdr:cNvSpPr>
      </xdr:nvSpPr>
      <xdr:spPr bwMode="auto">
        <a:xfrm>
          <a:off x="9077325" y="201691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732</xdr:row>
      <xdr:rowOff>200025</xdr:rowOff>
    </xdr:from>
    <xdr:to>
      <xdr:col>7</xdr:col>
      <xdr:colOff>419</xdr:colOff>
      <xdr:row>732</xdr:row>
      <xdr:rowOff>333375</xdr:rowOff>
    </xdr:to>
    <xdr:sp macro="" textlink="">
      <xdr:nvSpPr>
        <xdr:cNvPr id="8427" name="Text Box 1259">
          <a:extLst>
            <a:ext uri="{FF2B5EF4-FFF2-40B4-BE49-F238E27FC236}">
              <a16:creationId xmlns:a16="http://schemas.microsoft.com/office/drawing/2014/main" id="{00000000-0008-0000-0100-0000EB200000}"/>
            </a:ext>
          </a:extLst>
        </xdr:cNvPr>
        <xdr:cNvSpPr txBox="1">
          <a:spLocks noChangeArrowheads="1"/>
        </xdr:cNvSpPr>
      </xdr:nvSpPr>
      <xdr:spPr bwMode="auto">
        <a:xfrm>
          <a:off x="5648325" y="207940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732</xdr:row>
      <xdr:rowOff>201930</xdr:rowOff>
    </xdr:from>
    <xdr:to>
      <xdr:col>11</xdr:col>
      <xdr:colOff>265098</xdr:colOff>
      <xdr:row>732</xdr:row>
      <xdr:rowOff>345538</xdr:rowOff>
    </xdr:to>
    <xdr:sp macro="" textlink="">
      <xdr:nvSpPr>
        <xdr:cNvPr id="8428" name="Text Box 1260">
          <a:extLst>
            <a:ext uri="{FF2B5EF4-FFF2-40B4-BE49-F238E27FC236}">
              <a16:creationId xmlns:a16="http://schemas.microsoft.com/office/drawing/2014/main" id="{00000000-0008-0000-0100-0000EC200000}"/>
            </a:ext>
          </a:extLst>
        </xdr:cNvPr>
        <xdr:cNvSpPr txBox="1">
          <a:spLocks noChangeArrowheads="1"/>
        </xdr:cNvSpPr>
      </xdr:nvSpPr>
      <xdr:spPr bwMode="auto">
        <a:xfrm>
          <a:off x="7277100" y="207949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732</xdr:row>
      <xdr:rowOff>200025</xdr:rowOff>
    </xdr:from>
    <xdr:to>
      <xdr:col>16</xdr:col>
      <xdr:colOff>282340</xdr:colOff>
      <xdr:row>732</xdr:row>
      <xdr:rowOff>335655</xdr:rowOff>
    </xdr:to>
    <xdr:sp macro="" textlink="">
      <xdr:nvSpPr>
        <xdr:cNvPr id="8429" name="Text Box 1261">
          <a:extLst>
            <a:ext uri="{FF2B5EF4-FFF2-40B4-BE49-F238E27FC236}">
              <a16:creationId xmlns:a16="http://schemas.microsoft.com/office/drawing/2014/main" id="{00000000-0008-0000-0100-0000ED200000}"/>
            </a:ext>
          </a:extLst>
        </xdr:cNvPr>
        <xdr:cNvSpPr txBox="1">
          <a:spLocks noChangeArrowheads="1"/>
        </xdr:cNvSpPr>
      </xdr:nvSpPr>
      <xdr:spPr bwMode="auto">
        <a:xfrm>
          <a:off x="8763000" y="207940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732</xdr:row>
      <xdr:rowOff>200025</xdr:rowOff>
    </xdr:from>
    <xdr:to>
      <xdr:col>22</xdr:col>
      <xdr:colOff>283337</xdr:colOff>
      <xdr:row>732</xdr:row>
      <xdr:rowOff>335655</xdr:rowOff>
    </xdr:to>
    <xdr:sp macro="" textlink="">
      <xdr:nvSpPr>
        <xdr:cNvPr id="8430" name="Text Box 1262">
          <a:extLst>
            <a:ext uri="{FF2B5EF4-FFF2-40B4-BE49-F238E27FC236}">
              <a16:creationId xmlns:a16="http://schemas.microsoft.com/office/drawing/2014/main" id="{00000000-0008-0000-0100-0000EE200000}"/>
            </a:ext>
          </a:extLst>
        </xdr:cNvPr>
        <xdr:cNvSpPr txBox="1">
          <a:spLocks noChangeArrowheads="1"/>
        </xdr:cNvSpPr>
      </xdr:nvSpPr>
      <xdr:spPr bwMode="auto">
        <a:xfrm>
          <a:off x="10544175" y="207940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732</xdr:row>
      <xdr:rowOff>219075</xdr:rowOff>
    </xdr:from>
    <xdr:to>
      <xdr:col>7</xdr:col>
      <xdr:colOff>334137</xdr:colOff>
      <xdr:row>732</xdr:row>
      <xdr:rowOff>352425</xdr:rowOff>
    </xdr:to>
    <xdr:sp macro="" textlink="">
      <xdr:nvSpPr>
        <xdr:cNvPr id="8431" name="Text Box 1263">
          <a:extLst>
            <a:ext uri="{FF2B5EF4-FFF2-40B4-BE49-F238E27FC236}">
              <a16:creationId xmlns:a16="http://schemas.microsoft.com/office/drawing/2014/main" id="{00000000-0008-0000-0100-0000EF200000}"/>
            </a:ext>
          </a:extLst>
        </xdr:cNvPr>
        <xdr:cNvSpPr txBox="1">
          <a:spLocks noChangeArrowheads="1"/>
        </xdr:cNvSpPr>
      </xdr:nvSpPr>
      <xdr:spPr bwMode="auto">
        <a:xfrm>
          <a:off x="5981700" y="207959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732</xdr:row>
      <xdr:rowOff>201930</xdr:rowOff>
    </xdr:from>
    <xdr:to>
      <xdr:col>18</xdr:col>
      <xdr:colOff>106</xdr:colOff>
      <xdr:row>732</xdr:row>
      <xdr:rowOff>343124</xdr:rowOff>
    </xdr:to>
    <xdr:sp macro="" textlink="">
      <xdr:nvSpPr>
        <xdr:cNvPr id="8432" name="Text Box 1264">
          <a:extLst>
            <a:ext uri="{FF2B5EF4-FFF2-40B4-BE49-F238E27FC236}">
              <a16:creationId xmlns:a16="http://schemas.microsoft.com/office/drawing/2014/main" id="{00000000-0008-0000-0100-0000F0200000}"/>
            </a:ext>
          </a:extLst>
        </xdr:cNvPr>
        <xdr:cNvSpPr txBox="1">
          <a:spLocks noChangeArrowheads="1"/>
        </xdr:cNvSpPr>
      </xdr:nvSpPr>
      <xdr:spPr bwMode="auto">
        <a:xfrm>
          <a:off x="9077325" y="207949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754</xdr:row>
      <xdr:rowOff>200025</xdr:rowOff>
    </xdr:from>
    <xdr:to>
      <xdr:col>7</xdr:col>
      <xdr:colOff>419</xdr:colOff>
      <xdr:row>754</xdr:row>
      <xdr:rowOff>333375</xdr:rowOff>
    </xdr:to>
    <xdr:sp macro="" textlink="">
      <xdr:nvSpPr>
        <xdr:cNvPr id="8433" name="Text Box 1265">
          <a:extLst>
            <a:ext uri="{FF2B5EF4-FFF2-40B4-BE49-F238E27FC236}">
              <a16:creationId xmlns:a16="http://schemas.microsoft.com/office/drawing/2014/main" id="{00000000-0008-0000-0100-0000F1200000}"/>
            </a:ext>
          </a:extLst>
        </xdr:cNvPr>
        <xdr:cNvSpPr txBox="1">
          <a:spLocks noChangeArrowheads="1"/>
        </xdr:cNvSpPr>
      </xdr:nvSpPr>
      <xdr:spPr bwMode="auto">
        <a:xfrm>
          <a:off x="5648325" y="214198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754</xdr:row>
      <xdr:rowOff>201930</xdr:rowOff>
    </xdr:from>
    <xdr:to>
      <xdr:col>11</xdr:col>
      <xdr:colOff>265098</xdr:colOff>
      <xdr:row>754</xdr:row>
      <xdr:rowOff>345538</xdr:rowOff>
    </xdr:to>
    <xdr:sp macro="" textlink="">
      <xdr:nvSpPr>
        <xdr:cNvPr id="8434" name="Text Box 1266">
          <a:extLst>
            <a:ext uri="{FF2B5EF4-FFF2-40B4-BE49-F238E27FC236}">
              <a16:creationId xmlns:a16="http://schemas.microsoft.com/office/drawing/2014/main" id="{00000000-0008-0000-0100-0000F2200000}"/>
            </a:ext>
          </a:extLst>
        </xdr:cNvPr>
        <xdr:cNvSpPr txBox="1">
          <a:spLocks noChangeArrowheads="1"/>
        </xdr:cNvSpPr>
      </xdr:nvSpPr>
      <xdr:spPr bwMode="auto">
        <a:xfrm>
          <a:off x="7277100" y="214207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754</xdr:row>
      <xdr:rowOff>200025</xdr:rowOff>
    </xdr:from>
    <xdr:to>
      <xdr:col>16</xdr:col>
      <xdr:colOff>282340</xdr:colOff>
      <xdr:row>754</xdr:row>
      <xdr:rowOff>335655</xdr:rowOff>
    </xdr:to>
    <xdr:sp macro="" textlink="">
      <xdr:nvSpPr>
        <xdr:cNvPr id="8435" name="Text Box 1267">
          <a:extLst>
            <a:ext uri="{FF2B5EF4-FFF2-40B4-BE49-F238E27FC236}">
              <a16:creationId xmlns:a16="http://schemas.microsoft.com/office/drawing/2014/main" id="{00000000-0008-0000-0100-0000F3200000}"/>
            </a:ext>
          </a:extLst>
        </xdr:cNvPr>
        <xdr:cNvSpPr txBox="1">
          <a:spLocks noChangeArrowheads="1"/>
        </xdr:cNvSpPr>
      </xdr:nvSpPr>
      <xdr:spPr bwMode="auto">
        <a:xfrm>
          <a:off x="8763000" y="214198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754</xdr:row>
      <xdr:rowOff>200025</xdr:rowOff>
    </xdr:from>
    <xdr:to>
      <xdr:col>22</xdr:col>
      <xdr:colOff>283337</xdr:colOff>
      <xdr:row>754</xdr:row>
      <xdr:rowOff>335655</xdr:rowOff>
    </xdr:to>
    <xdr:sp macro="" textlink="">
      <xdr:nvSpPr>
        <xdr:cNvPr id="8436" name="Text Box 1268">
          <a:extLst>
            <a:ext uri="{FF2B5EF4-FFF2-40B4-BE49-F238E27FC236}">
              <a16:creationId xmlns:a16="http://schemas.microsoft.com/office/drawing/2014/main" id="{00000000-0008-0000-0100-0000F4200000}"/>
            </a:ext>
          </a:extLst>
        </xdr:cNvPr>
        <xdr:cNvSpPr txBox="1">
          <a:spLocks noChangeArrowheads="1"/>
        </xdr:cNvSpPr>
      </xdr:nvSpPr>
      <xdr:spPr bwMode="auto">
        <a:xfrm>
          <a:off x="10544175" y="214198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754</xdr:row>
      <xdr:rowOff>219075</xdr:rowOff>
    </xdr:from>
    <xdr:to>
      <xdr:col>7</xdr:col>
      <xdr:colOff>334137</xdr:colOff>
      <xdr:row>754</xdr:row>
      <xdr:rowOff>352425</xdr:rowOff>
    </xdr:to>
    <xdr:sp macro="" textlink="">
      <xdr:nvSpPr>
        <xdr:cNvPr id="8437" name="Text Box 1269">
          <a:extLst>
            <a:ext uri="{FF2B5EF4-FFF2-40B4-BE49-F238E27FC236}">
              <a16:creationId xmlns:a16="http://schemas.microsoft.com/office/drawing/2014/main" id="{00000000-0008-0000-0100-0000F5200000}"/>
            </a:ext>
          </a:extLst>
        </xdr:cNvPr>
        <xdr:cNvSpPr txBox="1">
          <a:spLocks noChangeArrowheads="1"/>
        </xdr:cNvSpPr>
      </xdr:nvSpPr>
      <xdr:spPr bwMode="auto">
        <a:xfrm>
          <a:off x="5981700" y="214217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754</xdr:row>
      <xdr:rowOff>201930</xdr:rowOff>
    </xdr:from>
    <xdr:to>
      <xdr:col>18</xdr:col>
      <xdr:colOff>106</xdr:colOff>
      <xdr:row>754</xdr:row>
      <xdr:rowOff>343124</xdr:rowOff>
    </xdr:to>
    <xdr:sp macro="" textlink="">
      <xdr:nvSpPr>
        <xdr:cNvPr id="8438" name="Text Box 1270">
          <a:extLst>
            <a:ext uri="{FF2B5EF4-FFF2-40B4-BE49-F238E27FC236}">
              <a16:creationId xmlns:a16="http://schemas.microsoft.com/office/drawing/2014/main" id="{00000000-0008-0000-0100-0000F6200000}"/>
            </a:ext>
          </a:extLst>
        </xdr:cNvPr>
        <xdr:cNvSpPr txBox="1">
          <a:spLocks noChangeArrowheads="1"/>
        </xdr:cNvSpPr>
      </xdr:nvSpPr>
      <xdr:spPr bwMode="auto">
        <a:xfrm>
          <a:off x="9077325" y="214207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776</xdr:row>
      <xdr:rowOff>200025</xdr:rowOff>
    </xdr:from>
    <xdr:to>
      <xdr:col>7</xdr:col>
      <xdr:colOff>419</xdr:colOff>
      <xdr:row>776</xdr:row>
      <xdr:rowOff>333375</xdr:rowOff>
    </xdr:to>
    <xdr:sp macro="" textlink="">
      <xdr:nvSpPr>
        <xdr:cNvPr id="8439" name="Text Box 1271">
          <a:extLst>
            <a:ext uri="{FF2B5EF4-FFF2-40B4-BE49-F238E27FC236}">
              <a16:creationId xmlns:a16="http://schemas.microsoft.com/office/drawing/2014/main" id="{00000000-0008-0000-0100-0000F7200000}"/>
            </a:ext>
          </a:extLst>
        </xdr:cNvPr>
        <xdr:cNvSpPr txBox="1">
          <a:spLocks noChangeArrowheads="1"/>
        </xdr:cNvSpPr>
      </xdr:nvSpPr>
      <xdr:spPr bwMode="auto">
        <a:xfrm>
          <a:off x="5648325" y="220456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776</xdr:row>
      <xdr:rowOff>201930</xdr:rowOff>
    </xdr:from>
    <xdr:to>
      <xdr:col>11</xdr:col>
      <xdr:colOff>265098</xdr:colOff>
      <xdr:row>776</xdr:row>
      <xdr:rowOff>345538</xdr:rowOff>
    </xdr:to>
    <xdr:sp macro="" textlink="">
      <xdr:nvSpPr>
        <xdr:cNvPr id="8440" name="Text Box 1272">
          <a:extLst>
            <a:ext uri="{FF2B5EF4-FFF2-40B4-BE49-F238E27FC236}">
              <a16:creationId xmlns:a16="http://schemas.microsoft.com/office/drawing/2014/main" id="{00000000-0008-0000-0100-0000F8200000}"/>
            </a:ext>
          </a:extLst>
        </xdr:cNvPr>
        <xdr:cNvSpPr txBox="1">
          <a:spLocks noChangeArrowheads="1"/>
        </xdr:cNvSpPr>
      </xdr:nvSpPr>
      <xdr:spPr bwMode="auto">
        <a:xfrm>
          <a:off x="7277100" y="220465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776</xdr:row>
      <xdr:rowOff>200025</xdr:rowOff>
    </xdr:from>
    <xdr:to>
      <xdr:col>16</xdr:col>
      <xdr:colOff>282340</xdr:colOff>
      <xdr:row>776</xdr:row>
      <xdr:rowOff>335655</xdr:rowOff>
    </xdr:to>
    <xdr:sp macro="" textlink="">
      <xdr:nvSpPr>
        <xdr:cNvPr id="8441" name="Text Box 1273">
          <a:extLst>
            <a:ext uri="{FF2B5EF4-FFF2-40B4-BE49-F238E27FC236}">
              <a16:creationId xmlns:a16="http://schemas.microsoft.com/office/drawing/2014/main" id="{00000000-0008-0000-0100-0000F9200000}"/>
            </a:ext>
          </a:extLst>
        </xdr:cNvPr>
        <xdr:cNvSpPr txBox="1">
          <a:spLocks noChangeArrowheads="1"/>
        </xdr:cNvSpPr>
      </xdr:nvSpPr>
      <xdr:spPr bwMode="auto">
        <a:xfrm>
          <a:off x="8763000" y="220456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776</xdr:row>
      <xdr:rowOff>200025</xdr:rowOff>
    </xdr:from>
    <xdr:to>
      <xdr:col>22</xdr:col>
      <xdr:colOff>283337</xdr:colOff>
      <xdr:row>776</xdr:row>
      <xdr:rowOff>335655</xdr:rowOff>
    </xdr:to>
    <xdr:sp macro="" textlink="">
      <xdr:nvSpPr>
        <xdr:cNvPr id="8442" name="Text Box 1274">
          <a:extLst>
            <a:ext uri="{FF2B5EF4-FFF2-40B4-BE49-F238E27FC236}">
              <a16:creationId xmlns:a16="http://schemas.microsoft.com/office/drawing/2014/main" id="{00000000-0008-0000-0100-0000FA200000}"/>
            </a:ext>
          </a:extLst>
        </xdr:cNvPr>
        <xdr:cNvSpPr txBox="1">
          <a:spLocks noChangeArrowheads="1"/>
        </xdr:cNvSpPr>
      </xdr:nvSpPr>
      <xdr:spPr bwMode="auto">
        <a:xfrm>
          <a:off x="10544175" y="220456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776</xdr:row>
      <xdr:rowOff>219075</xdr:rowOff>
    </xdr:from>
    <xdr:to>
      <xdr:col>7</xdr:col>
      <xdr:colOff>334137</xdr:colOff>
      <xdr:row>776</xdr:row>
      <xdr:rowOff>352425</xdr:rowOff>
    </xdr:to>
    <xdr:sp macro="" textlink="">
      <xdr:nvSpPr>
        <xdr:cNvPr id="8443" name="Text Box 1275">
          <a:extLst>
            <a:ext uri="{FF2B5EF4-FFF2-40B4-BE49-F238E27FC236}">
              <a16:creationId xmlns:a16="http://schemas.microsoft.com/office/drawing/2014/main" id="{00000000-0008-0000-0100-0000FB200000}"/>
            </a:ext>
          </a:extLst>
        </xdr:cNvPr>
        <xdr:cNvSpPr txBox="1">
          <a:spLocks noChangeArrowheads="1"/>
        </xdr:cNvSpPr>
      </xdr:nvSpPr>
      <xdr:spPr bwMode="auto">
        <a:xfrm>
          <a:off x="5981700" y="220475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776</xdr:row>
      <xdr:rowOff>201930</xdr:rowOff>
    </xdr:from>
    <xdr:to>
      <xdr:col>18</xdr:col>
      <xdr:colOff>106</xdr:colOff>
      <xdr:row>776</xdr:row>
      <xdr:rowOff>343124</xdr:rowOff>
    </xdr:to>
    <xdr:sp macro="" textlink="">
      <xdr:nvSpPr>
        <xdr:cNvPr id="8444" name="Text Box 1276">
          <a:extLst>
            <a:ext uri="{FF2B5EF4-FFF2-40B4-BE49-F238E27FC236}">
              <a16:creationId xmlns:a16="http://schemas.microsoft.com/office/drawing/2014/main" id="{00000000-0008-0000-0100-0000FC200000}"/>
            </a:ext>
          </a:extLst>
        </xdr:cNvPr>
        <xdr:cNvSpPr txBox="1">
          <a:spLocks noChangeArrowheads="1"/>
        </xdr:cNvSpPr>
      </xdr:nvSpPr>
      <xdr:spPr bwMode="auto">
        <a:xfrm>
          <a:off x="9077325" y="220465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798</xdr:row>
      <xdr:rowOff>200025</xdr:rowOff>
    </xdr:from>
    <xdr:to>
      <xdr:col>7</xdr:col>
      <xdr:colOff>419</xdr:colOff>
      <xdr:row>798</xdr:row>
      <xdr:rowOff>333375</xdr:rowOff>
    </xdr:to>
    <xdr:sp macro="" textlink="">
      <xdr:nvSpPr>
        <xdr:cNvPr id="8445" name="Text Box 1277">
          <a:extLst>
            <a:ext uri="{FF2B5EF4-FFF2-40B4-BE49-F238E27FC236}">
              <a16:creationId xmlns:a16="http://schemas.microsoft.com/office/drawing/2014/main" id="{00000000-0008-0000-0100-0000FD200000}"/>
            </a:ext>
          </a:extLst>
        </xdr:cNvPr>
        <xdr:cNvSpPr txBox="1">
          <a:spLocks noChangeArrowheads="1"/>
        </xdr:cNvSpPr>
      </xdr:nvSpPr>
      <xdr:spPr bwMode="auto">
        <a:xfrm>
          <a:off x="5648325" y="226714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798</xdr:row>
      <xdr:rowOff>201930</xdr:rowOff>
    </xdr:from>
    <xdr:to>
      <xdr:col>11</xdr:col>
      <xdr:colOff>265098</xdr:colOff>
      <xdr:row>798</xdr:row>
      <xdr:rowOff>345538</xdr:rowOff>
    </xdr:to>
    <xdr:sp macro="" textlink="">
      <xdr:nvSpPr>
        <xdr:cNvPr id="8446" name="Text Box 1278">
          <a:extLst>
            <a:ext uri="{FF2B5EF4-FFF2-40B4-BE49-F238E27FC236}">
              <a16:creationId xmlns:a16="http://schemas.microsoft.com/office/drawing/2014/main" id="{00000000-0008-0000-0100-0000FE200000}"/>
            </a:ext>
          </a:extLst>
        </xdr:cNvPr>
        <xdr:cNvSpPr txBox="1">
          <a:spLocks noChangeArrowheads="1"/>
        </xdr:cNvSpPr>
      </xdr:nvSpPr>
      <xdr:spPr bwMode="auto">
        <a:xfrm>
          <a:off x="7277100" y="226723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798</xdr:row>
      <xdr:rowOff>200025</xdr:rowOff>
    </xdr:from>
    <xdr:to>
      <xdr:col>16</xdr:col>
      <xdr:colOff>282340</xdr:colOff>
      <xdr:row>798</xdr:row>
      <xdr:rowOff>335655</xdr:rowOff>
    </xdr:to>
    <xdr:sp macro="" textlink="">
      <xdr:nvSpPr>
        <xdr:cNvPr id="8447" name="Text Box 1279">
          <a:extLst>
            <a:ext uri="{FF2B5EF4-FFF2-40B4-BE49-F238E27FC236}">
              <a16:creationId xmlns:a16="http://schemas.microsoft.com/office/drawing/2014/main" id="{00000000-0008-0000-0100-0000FF200000}"/>
            </a:ext>
          </a:extLst>
        </xdr:cNvPr>
        <xdr:cNvSpPr txBox="1">
          <a:spLocks noChangeArrowheads="1"/>
        </xdr:cNvSpPr>
      </xdr:nvSpPr>
      <xdr:spPr bwMode="auto">
        <a:xfrm>
          <a:off x="8763000" y="226714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798</xdr:row>
      <xdr:rowOff>200025</xdr:rowOff>
    </xdr:from>
    <xdr:to>
      <xdr:col>22</xdr:col>
      <xdr:colOff>283337</xdr:colOff>
      <xdr:row>798</xdr:row>
      <xdr:rowOff>335655</xdr:rowOff>
    </xdr:to>
    <xdr:sp macro="" textlink="">
      <xdr:nvSpPr>
        <xdr:cNvPr id="8448" name="Text Box 1280">
          <a:extLst>
            <a:ext uri="{FF2B5EF4-FFF2-40B4-BE49-F238E27FC236}">
              <a16:creationId xmlns:a16="http://schemas.microsoft.com/office/drawing/2014/main" id="{00000000-0008-0000-0100-000000210000}"/>
            </a:ext>
          </a:extLst>
        </xdr:cNvPr>
        <xdr:cNvSpPr txBox="1">
          <a:spLocks noChangeArrowheads="1"/>
        </xdr:cNvSpPr>
      </xdr:nvSpPr>
      <xdr:spPr bwMode="auto">
        <a:xfrm>
          <a:off x="10544175" y="226714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798</xdr:row>
      <xdr:rowOff>219075</xdr:rowOff>
    </xdr:from>
    <xdr:to>
      <xdr:col>7</xdr:col>
      <xdr:colOff>334137</xdr:colOff>
      <xdr:row>798</xdr:row>
      <xdr:rowOff>352425</xdr:rowOff>
    </xdr:to>
    <xdr:sp macro="" textlink="">
      <xdr:nvSpPr>
        <xdr:cNvPr id="8449" name="Text Box 1281">
          <a:extLst>
            <a:ext uri="{FF2B5EF4-FFF2-40B4-BE49-F238E27FC236}">
              <a16:creationId xmlns:a16="http://schemas.microsoft.com/office/drawing/2014/main" id="{00000000-0008-0000-0100-000001210000}"/>
            </a:ext>
          </a:extLst>
        </xdr:cNvPr>
        <xdr:cNvSpPr txBox="1">
          <a:spLocks noChangeArrowheads="1"/>
        </xdr:cNvSpPr>
      </xdr:nvSpPr>
      <xdr:spPr bwMode="auto">
        <a:xfrm>
          <a:off x="5981700" y="226733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798</xdr:row>
      <xdr:rowOff>201930</xdr:rowOff>
    </xdr:from>
    <xdr:to>
      <xdr:col>18</xdr:col>
      <xdr:colOff>106</xdr:colOff>
      <xdr:row>798</xdr:row>
      <xdr:rowOff>343124</xdr:rowOff>
    </xdr:to>
    <xdr:sp macro="" textlink="">
      <xdr:nvSpPr>
        <xdr:cNvPr id="8450" name="Text Box 1282">
          <a:extLst>
            <a:ext uri="{FF2B5EF4-FFF2-40B4-BE49-F238E27FC236}">
              <a16:creationId xmlns:a16="http://schemas.microsoft.com/office/drawing/2014/main" id="{00000000-0008-0000-0100-000002210000}"/>
            </a:ext>
          </a:extLst>
        </xdr:cNvPr>
        <xdr:cNvSpPr txBox="1">
          <a:spLocks noChangeArrowheads="1"/>
        </xdr:cNvSpPr>
      </xdr:nvSpPr>
      <xdr:spPr bwMode="auto">
        <a:xfrm>
          <a:off x="9077325" y="226723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820</xdr:row>
      <xdr:rowOff>200025</xdr:rowOff>
    </xdr:from>
    <xdr:to>
      <xdr:col>7</xdr:col>
      <xdr:colOff>419</xdr:colOff>
      <xdr:row>820</xdr:row>
      <xdr:rowOff>333375</xdr:rowOff>
    </xdr:to>
    <xdr:sp macro="" textlink="">
      <xdr:nvSpPr>
        <xdr:cNvPr id="8451" name="Text Box 1283">
          <a:extLst>
            <a:ext uri="{FF2B5EF4-FFF2-40B4-BE49-F238E27FC236}">
              <a16:creationId xmlns:a16="http://schemas.microsoft.com/office/drawing/2014/main" id="{00000000-0008-0000-0100-000003210000}"/>
            </a:ext>
          </a:extLst>
        </xdr:cNvPr>
        <xdr:cNvSpPr txBox="1">
          <a:spLocks noChangeArrowheads="1"/>
        </xdr:cNvSpPr>
      </xdr:nvSpPr>
      <xdr:spPr bwMode="auto">
        <a:xfrm>
          <a:off x="5648325" y="232971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820</xdr:row>
      <xdr:rowOff>201930</xdr:rowOff>
    </xdr:from>
    <xdr:to>
      <xdr:col>11</xdr:col>
      <xdr:colOff>265098</xdr:colOff>
      <xdr:row>820</xdr:row>
      <xdr:rowOff>345538</xdr:rowOff>
    </xdr:to>
    <xdr:sp macro="" textlink="">
      <xdr:nvSpPr>
        <xdr:cNvPr id="8452" name="Text Box 1284">
          <a:extLst>
            <a:ext uri="{FF2B5EF4-FFF2-40B4-BE49-F238E27FC236}">
              <a16:creationId xmlns:a16="http://schemas.microsoft.com/office/drawing/2014/main" id="{00000000-0008-0000-0100-000004210000}"/>
            </a:ext>
          </a:extLst>
        </xdr:cNvPr>
        <xdr:cNvSpPr txBox="1">
          <a:spLocks noChangeArrowheads="1"/>
        </xdr:cNvSpPr>
      </xdr:nvSpPr>
      <xdr:spPr bwMode="auto">
        <a:xfrm>
          <a:off x="7277100" y="232981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820</xdr:row>
      <xdr:rowOff>200025</xdr:rowOff>
    </xdr:from>
    <xdr:to>
      <xdr:col>16</xdr:col>
      <xdr:colOff>282340</xdr:colOff>
      <xdr:row>820</xdr:row>
      <xdr:rowOff>335655</xdr:rowOff>
    </xdr:to>
    <xdr:sp macro="" textlink="">
      <xdr:nvSpPr>
        <xdr:cNvPr id="8453" name="Text Box 1285">
          <a:extLst>
            <a:ext uri="{FF2B5EF4-FFF2-40B4-BE49-F238E27FC236}">
              <a16:creationId xmlns:a16="http://schemas.microsoft.com/office/drawing/2014/main" id="{00000000-0008-0000-0100-000005210000}"/>
            </a:ext>
          </a:extLst>
        </xdr:cNvPr>
        <xdr:cNvSpPr txBox="1">
          <a:spLocks noChangeArrowheads="1"/>
        </xdr:cNvSpPr>
      </xdr:nvSpPr>
      <xdr:spPr bwMode="auto">
        <a:xfrm>
          <a:off x="8763000" y="232971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820</xdr:row>
      <xdr:rowOff>200025</xdr:rowOff>
    </xdr:from>
    <xdr:to>
      <xdr:col>22</xdr:col>
      <xdr:colOff>283337</xdr:colOff>
      <xdr:row>820</xdr:row>
      <xdr:rowOff>335655</xdr:rowOff>
    </xdr:to>
    <xdr:sp macro="" textlink="">
      <xdr:nvSpPr>
        <xdr:cNvPr id="8454" name="Text Box 1286">
          <a:extLst>
            <a:ext uri="{FF2B5EF4-FFF2-40B4-BE49-F238E27FC236}">
              <a16:creationId xmlns:a16="http://schemas.microsoft.com/office/drawing/2014/main" id="{00000000-0008-0000-0100-000006210000}"/>
            </a:ext>
          </a:extLst>
        </xdr:cNvPr>
        <xdr:cNvSpPr txBox="1">
          <a:spLocks noChangeArrowheads="1"/>
        </xdr:cNvSpPr>
      </xdr:nvSpPr>
      <xdr:spPr bwMode="auto">
        <a:xfrm>
          <a:off x="10544175" y="232971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820</xdr:row>
      <xdr:rowOff>219075</xdr:rowOff>
    </xdr:from>
    <xdr:to>
      <xdr:col>7</xdr:col>
      <xdr:colOff>334137</xdr:colOff>
      <xdr:row>820</xdr:row>
      <xdr:rowOff>352425</xdr:rowOff>
    </xdr:to>
    <xdr:sp macro="" textlink="">
      <xdr:nvSpPr>
        <xdr:cNvPr id="8455" name="Text Box 1287">
          <a:extLst>
            <a:ext uri="{FF2B5EF4-FFF2-40B4-BE49-F238E27FC236}">
              <a16:creationId xmlns:a16="http://schemas.microsoft.com/office/drawing/2014/main" id="{00000000-0008-0000-0100-000007210000}"/>
            </a:ext>
          </a:extLst>
        </xdr:cNvPr>
        <xdr:cNvSpPr txBox="1">
          <a:spLocks noChangeArrowheads="1"/>
        </xdr:cNvSpPr>
      </xdr:nvSpPr>
      <xdr:spPr bwMode="auto">
        <a:xfrm>
          <a:off x="5981700" y="232991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820</xdr:row>
      <xdr:rowOff>201930</xdr:rowOff>
    </xdr:from>
    <xdr:to>
      <xdr:col>18</xdr:col>
      <xdr:colOff>106</xdr:colOff>
      <xdr:row>820</xdr:row>
      <xdr:rowOff>343124</xdr:rowOff>
    </xdr:to>
    <xdr:sp macro="" textlink="">
      <xdr:nvSpPr>
        <xdr:cNvPr id="8456" name="Text Box 1288">
          <a:extLst>
            <a:ext uri="{FF2B5EF4-FFF2-40B4-BE49-F238E27FC236}">
              <a16:creationId xmlns:a16="http://schemas.microsoft.com/office/drawing/2014/main" id="{00000000-0008-0000-0100-000008210000}"/>
            </a:ext>
          </a:extLst>
        </xdr:cNvPr>
        <xdr:cNvSpPr txBox="1">
          <a:spLocks noChangeArrowheads="1"/>
        </xdr:cNvSpPr>
      </xdr:nvSpPr>
      <xdr:spPr bwMode="auto">
        <a:xfrm>
          <a:off x="9077325" y="232981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842</xdr:row>
      <xdr:rowOff>200025</xdr:rowOff>
    </xdr:from>
    <xdr:to>
      <xdr:col>7</xdr:col>
      <xdr:colOff>419</xdr:colOff>
      <xdr:row>842</xdr:row>
      <xdr:rowOff>333375</xdr:rowOff>
    </xdr:to>
    <xdr:sp macro="" textlink="">
      <xdr:nvSpPr>
        <xdr:cNvPr id="8457" name="Text Box 1289">
          <a:extLst>
            <a:ext uri="{FF2B5EF4-FFF2-40B4-BE49-F238E27FC236}">
              <a16:creationId xmlns:a16="http://schemas.microsoft.com/office/drawing/2014/main" id="{00000000-0008-0000-0100-000009210000}"/>
            </a:ext>
          </a:extLst>
        </xdr:cNvPr>
        <xdr:cNvSpPr txBox="1">
          <a:spLocks noChangeArrowheads="1"/>
        </xdr:cNvSpPr>
      </xdr:nvSpPr>
      <xdr:spPr bwMode="auto">
        <a:xfrm>
          <a:off x="5648325" y="239229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842</xdr:row>
      <xdr:rowOff>201930</xdr:rowOff>
    </xdr:from>
    <xdr:to>
      <xdr:col>11</xdr:col>
      <xdr:colOff>265098</xdr:colOff>
      <xdr:row>842</xdr:row>
      <xdr:rowOff>345538</xdr:rowOff>
    </xdr:to>
    <xdr:sp macro="" textlink="">
      <xdr:nvSpPr>
        <xdr:cNvPr id="8458" name="Text Box 1290">
          <a:extLst>
            <a:ext uri="{FF2B5EF4-FFF2-40B4-BE49-F238E27FC236}">
              <a16:creationId xmlns:a16="http://schemas.microsoft.com/office/drawing/2014/main" id="{00000000-0008-0000-0100-00000A210000}"/>
            </a:ext>
          </a:extLst>
        </xdr:cNvPr>
        <xdr:cNvSpPr txBox="1">
          <a:spLocks noChangeArrowheads="1"/>
        </xdr:cNvSpPr>
      </xdr:nvSpPr>
      <xdr:spPr bwMode="auto">
        <a:xfrm>
          <a:off x="7277100" y="239239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842</xdr:row>
      <xdr:rowOff>200025</xdr:rowOff>
    </xdr:from>
    <xdr:to>
      <xdr:col>16</xdr:col>
      <xdr:colOff>282340</xdr:colOff>
      <xdr:row>842</xdr:row>
      <xdr:rowOff>335655</xdr:rowOff>
    </xdr:to>
    <xdr:sp macro="" textlink="">
      <xdr:nvSpPr>
        <xdr:cNvPr id="8459" name="Text Box 1291">
          <a:extLst>
            <a:ext uri="{FF2B5EF4-FFF2-40B4-BE49-F238E27FC236}">
              <a16:creationId xmlns:a16="http://schemas.microsoft.com/office/drawing/2014/main" id="{00000000-0008-0000-0100-00000B210000}"/>
            </a:ext>
          </a:extLst>
        </xdr:cNvPr>
        <xdr:cNvSpPr txBox="1">
          <a:spLocks noChangeArrowheads="1"/>
        </xdr:cNvSpPr>
      </xdr:nvSpPr>
      <xdr:spPr bwMode="auto">
        <a:xfrm>
          <a:off x="8763000" y="239229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842</xdr:row>
      <xdr:rowOff>200025</xdr:rowOff>
    </xdr:from>
    <xdr:to>
      <xdr:col>22</xdr:col>
      <xdr:colOff>283337</xdr:colOff>
      <xdr:row>842</xdr:row>
      <xdr:rowOff>335655</xdr:rowOff>
    </xdr:to>
    <xdr:sp macro="" textlink="">
      <xdr:nvSpPr>
        <xdr:cNvPr id="8460" name="Text Box 1292">
          <a:extLst>
            <a:ext uri="{FF2B5EF4-FFF2-40B4-BE49-F238E27FC236}">
              <a16:creationId xmlns:a16="http://schemas.microsoft.com/office/drawing/2014/main" id="{00000000-0008-0000-0100-00000C210000}"/>
            </a:ext>
          </a:extLst>
        </xdr:cNvPr>
        <xdr:cNvSpPr txBox="1">
          <a:spLocks noChangeArrowheads="1"/>
        </xdr:cNvSpPr>
      </xdr:nvSpPr>
      <xdr:spPr bwMode="auto">
        <a:xfrm>
          <a:off x="10544175" y="239229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842</xdr:row>
      <xdr:rowOff>219075</xdr:rowOff>
    </xdr:from>
    <xdr:to>
      <xdr:col>7</xdr:col>
      <xdr:colOff>334137</xdr:colOff>
      <xdr:row>842</xdr:row>
      <xdr:rowOff>352425</xdr:rowOff>
    </xdr:to>
    <xdr:sp macro="" textlink="">
      <xdr:nvSpPr>
        <xdr:cNvPr id="8461" name="Text Box 1293">
          <a:extLst>
            <a:ext uri="{FF2B5EF4-FFF2-40B4-BE49-F238E27FC236}">
              <a16:creationId xmlns:a16="http://schemas.microsoft.com/office/drawing/2014/main" id="{00000000-0008-0000-0100-00000D210000}"/>
            </a:ext>
          </a:extLst>
        </xdr:cNvPr>
        <xdr:cNvSpPr txBox="1">
          <a:spLocks noChangeArrowheads="1"/>
        </xdr:cNvSpPr>
      </xdr:nvSpPr>
      <xdr:spPr bwMode="auto">
        <a:xfrm>
          <a:off x="5981700" y="239248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842</xdr:row>
      <xdr:rowOff>201930</xdr:rowOff>
    </xdr:from>
    <xdr:to>
      <xdr:col>18</xdr:col>
      <xdr:colOff>106</xdr:colOff>
      <xdr:row>842</xdr:row>
      <xdr:rowOff>343124</xdr:rowOff>
    </xdr:to>
    <xdr:sp macro="" textlink="">
      <xdr:nvSpPr>
        <xdr:cNvPr id="8462" name="Text Box 1294">
          <a:extLst>
            <a:ext uri="{FF2B5EF4-FFF2-40B4-BE49-F238E27FC236}">
              <a16:creationId xmlns:a16="http://schemas.microsoft.com/office/drawing/2014/main" id="{00000000-0008-0000-0100-00000E210000}"/>
            </a:ext>
          </a:extLst>
        </xdr:cNvPr>
        <xdr:cNvSpPr txBox="1">
          <a:spLocks noChangeArrowheads="1"/>
        </xdr:cNvSpPr>
      </xdr:nvSpPr>
      <xdr:spPr bwMode="auto">
        <a:xfrm>
          <a:off x="9077325" y="239239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864</xdr:row>
      <xdr:rowOff>200025</xdr:rowOff>
    </xdr:from>
    <xdr:to>
      <xdr:col>7</xdr:col>
      <xdr:colOff>419</xdr:colOff>
      <xdr:row>864</xdr:row>
      <xdr:rowOff>333375</xdr:rowOff>
    </xdr:to>
    <xdr:sp macro="" textlink="">
      <xdr:nvSpPr>
        <xdr:cNvPr id="8463" name="Text Box 1295">
          <a:extLst>
            <a:ext uri="{FF2B5EF4-FFF2-40B4-BE49-F238E27FC236}">
              <a16:creationId xmlns:a16="http://schemas.microsoft.com/office/drawing/2014/main" id="{00000000-0008-0000-0100-00000F210000}"/>
            </a:ext>
          </a:extLst>
        </xdr:cNvPr>
        <xdr:cNvSpPr txBox="1">
          <a:spLocks noChangeArrowheads="1"/>
        </xdr:cNvSpPr>
      </xdr:nvSpPr>
      <xdr:spPr bwMode="auto">
        <a:xfrm>
          <a:off x="5648325" y="245487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864</xdr:row>
      <xdr:rowOff>201930</xdr:rowOff>
    </xdr:from>
    <xdr:to>
      <xdr:col>11</xdr:col>
      <xdr:colOff>265098</xdr:colOff>
      <xdr:row>864</xdr:row>
      <xdr:rowOff>345538</xdr:rowOff>
    </xdr:to>
    <xdr:sp macro="" textlink="">
      <xdr:nvSpPr>
        <xdr:cNvPr id="8464" name="Text Box 1296">
          <a:extLst>
            <a:ext uri="{FF2B5EF4-FFF2-40B4-BE49-F238E27FC236}">
              <a16:creationId xmlns:a16="http://schemas.microsoft.com/office/drawing/2014/main" id="{00000000-0008-0000-0100-000010210000}"/>
            </a:ext>
          </a:extLst>
        </xdr:cNvPr>
        <xdr:cNvSpPr txBox="1">
          <a:spLocks noChangeArrowheads="1"/>
        </xdr:cNvSpPr>
      </xdr:nvSpPr>
      <xdr:spPr bwMode="auto">
        <a:xfrm>
          <a:off x="7277100" y="245497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864</xdr:row>
      <xdr:rowOff>200025</xdr:rowOff>
    </xdr:from>
    <xdr:to>
      <xdr:col>16</xdr:col>
      <xdr:colOff>282340</xdr:colOff>
      <xdr:row>864</xdr:row>
      <xdr:rowOff>335655</xdr:rowOff>
    </xdr:to>
    <xdr:sp macro="" textlink="">
      <xdr:nvSpPr>
        <xdr:cNvPr id="8465" name="Text Box 1297">
          <a:extLst>
            <a:ext uri="{FF2B5EF4-FFF2-40B4-BE49-F238E27FC236}">
              <a16:creationId xmlns:a16="http://schemas.microsoft.com/office/drawing/2014/main" id="{00000000-0008-0000-0100-000011210000}"/>
            </a:ext>
          </a:extLst>
        </xdr:cNvPr>
        <xdr:cNvSpPr txBox="1">
          <a:spLocks noChangeArrowheads="1"/>
        </xdr:cNvSpPr>
      </xdr:nvSpPr>
      <xdr:spPr bwMode="auto">
        <a:xfrm>
          <a:off x="8763000" y="245487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864</xdr:row>
      <xdr:rowOff>200025</xdr:rowOff>
    </xdr:from>
    <xdr:to>
      <xdr:col>22</xdr:col>
      <xdr:colOff>283337</xdr:colOff>
      <xdr:row>864</xdr:row>
      <xdr:rowOff>335655</xdr:rowOff>
    </xdr:to>
    <xdr:sp macro="" textlink="">
      <xdr:nvSpPr>
        <xdr:cNvPr id="8466" name="Text Box 1298">
          <a:extLst>
            <a:ext uri="{FF2B5EF4-FFF2-40B4-BE49-F238E27FC236}">
              <a16:creationId xmlns:a16="http://schemas.microsoft.com/office/drawing/2014/main" id="{00000000-0008-0000-0100-000012210000}"/>
            </a:ext>
          </a:extLst>
        </xdr:cNvPr>
        <xdr:cNvSpPr txBox="1">
          <a:spLocks noChangeArrowheads="1"/>
        </xdr:cNvSpPr>
      </xdr:nvSpPr>
      <xdr:spPr bwMode="auto">
        <a:xfrm>
          <a:off x="10544175" y="245487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864</xdr:row>
      <xdr:rowOff>219075</xdr:rowOff>
    </xdr:from>
    <xdr:to>
      <xdr:col>7</xdr:col>
      <xdr:colOff>334137</xdr:colOff>
      <xdr:row>864</xdr:row>
      <xdr:rowOff>352425</xdr:rowOff>
    </xdr:to>
    <xdr:sp macro="" textlink="">
      <xdr:nvSpPr>
        <xdr:cNvPr id="8467" name="Text Box 1299">
          <a:extLst>
            <a:ext uri="{FF2B5EF4-FFF2-40B4-BE49-F238E27FC236}">
              <a16:creationId xmlns:a16="http://schemas.microsoft.com/office/drawing/2014/main" id="{00000000-0008-0000-0100-000013210000}"/>
            </a:ext>
          </a:extLst>
        </xdr:cNvPr>
        <xdr:cNvSpPr txBox="1">
          <a:spLocks noChangeArrowheads="1"/>
        </xdr:cNvSpPr>
      </xdr:nvSpPr>
      <xdr:spPr bwMode="auto">
        <a:xfrm>
          <a:off x="5981700" y="245506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864</xdr:row>
      <xdr:rowOff>201930</xdr:rowOff>
    </xdr:from>
    <xdr:to>
      <xdr:col>18</xdr:col>
      <xdr:colOff>106</xdr:colOff>
      <xdr:row>864</xdr:row>
      <xdr:rowOff>343124</xdr:rowOff>
    </xdr:to>
    <xdr:sp macro="" textlink="">
      <xdr:nvSpPr>
        <xdr:cNvPr id="8468" name="Text Box 1300">
          <a:extLst>
            <a:ext uri="{FF2B5EF4-FFF2-40B4-BE49-F238E27FC236}">
              <a16:creationId xmlns:a16="http://schemas.microsoft.com/office/drawing/2014/main" id="{00000000-0008-0000-0100-000014210000}"/>
            </a:ext>
          </a:extLst>
        </xdr:cNvPr>
        <xdr:cNvSpPr txBox="1">
          <a:spLocks noChangeArrowheads="1"/>
        </xdr:cNvSpPr>
      </xdr:nvSpPr>
      <xdr:spPr bwMode="auto">
        <a:xfrm>
          <a:off x="9077325" y="245497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886</xdr:row>
      <xdr:rowOff>200025</xdr:rowOff>
    </xdr:from>
    <xdr:to>
      <xdr:col>7</xdr:col>
      <xdr:colOff>419</xdr:colOff>
      <xdr:row>886</xdr:row>
      <xdr:rowOff>333375</xdr:rowOff>
    </xdr:to>
    <xdr:sp macro="" textlink="">
      <xdr:nvSpPr>
        <xdr:cNvPr id="8469" name="Text Box 1301">
          <a:extLst>
            <a:ext uri="{FF2B5EF4-FFF2-40B4-BE49-F238E27FC236}">
              <a16:creationId xmlns:a16="http://schemas.microsoft.com/office/drawing/2014/main" id="{00000000-0008-0000-0100-000015210000}"/>
            </a:ext>
          </a:extLst>
        </xdr:cNvPr>
        <xdr:cNvSpPr txBox="1">
          <a:spLocks noChangeArrowheads="1"/>
        </xdr:cNvSpPr>
      </xdr:nvSpPr>
      <xdr:spPr bwMode="auto">
        <a:xfrm>
          <a:off x="5648325" y="251745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886</xdr:row>
      <xdr:rowOff>201930</xdr:rowOff>
    </xdr:from>
    <xdr:to>
      <xdr:col>11</xdr:col>
      <xdr:colOff>265098</xdr:colOff>
      <xdr:row>886</xdr:row>
      <xdr:rowOff>345538</xdr:rowOff>
    </xdr:to>
    <xdr:sp macro="" textlink="">
      <xdr:nvSpPr>
        <xdr:cNvPr id="8470" name="Text Box 1302">
          <a:extLst>
            <a:ext uri="{FF2B5EF4-FFF2-40B4-BE49-F238E27FC236}">
              <a16:creationId xmlns:a16="http://schemas.microsoft.com/office/drawing/2014/main" id="{00000000-0008-0000-0100-000016210000}"/>
            </a:ext>
          </a:extLst>
        </xdr:cNvPr>
        <xdr:cNvSpPr txBox="1">
          <a:spLocks noChangeArrowheads="1"/>
        </xdr:cNvSpPr>
      </xdr:nvSpPr>
      <xdr:spPr bwMode="auto">
        <a:xfrm>
          <a:off x="7277100" y="251755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886</xdr:row>
      <xdr:rowOff>200025</xdr:rowOff>
    </xdr:from>
    <xdr:to>
      <xdr:col>16</xdr:col>
      <xdr:colOff>282340</xdr:colOff>
      <xdr:row>886</xdr:row>
      <xdr:rowOff>335655</xdr:rowOff>
    </xdr:to>
    <xdr:sp macro="" textlink="">
      <xdr:nvSpPr>
        <xdr:cNvPr id="8471" name="Text Box 1303">
          <a:extLst>
            <a:ext uri="{FF2B5EF4-FFF2-40B4-BE49-F238E27FC236}">
              <a16:creationId xmlns:a16="http://schemas.microsoft.com/office/drawing/2014/main" id="{00000000-0008-0000-0100-000017210000}"/>
            </a:ext>
          </a:extLst>
        </xdr:cNvPr>
        <xdr:cNvSpPr txBox="1">
          <a:spLocks noChangeArrowheads="1"/>
        </xdr:cNvSpPr>
      </xdr:nvSpPr>
      <xdr:spPr bwMode="auto">
        <a:xfrm>
          <a:off x="8763000" y="251745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886</xdr:row>
      <xdr:rowOff>200025</xdr:rowOff>
    </xdr:from>
    <xdr:to>
      <xdr:col>22</xdr:col>
      <xdr:colOff>283337</xdr:colOff>
      <xdr:row>886</xdr:row>
      <xdr:rowOff>335655</xdr:rowOff>
    </xdr:to>
    <xdr:sp macro="" textlink="">
      <xdr:nvSpPr>
        <xdr:cNvPr id="8472" name="Text Box 1304">
          <a:extLst>
            <a:ext uri="{FF2B5EF4-FFF2-40B4-BE49-F238E27FC236}">
              <a16:creationId xmlns:a16="http://schemas.microsoft.com/office/drawing/2014/main" id="{00000000-0008-0000-0100-000018210000}"/>
            </a:ext>
          </a:extLst>
        </xdr:cNvPr>
        <xdr:cNvSpPr txBox="1">
          <a:spLocks noChangeArrowheads="1"/>
        </xdr:cNvSpPr>
      </xdr:nvSpPr>
      <xdr:spPr bwMode="auto">
        <a:xfrm>
          <a:off x="10544175" y="251745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886</xdr:row>
      <xdr:rowOff>219075</xdr:rowOff>
    </xdr:from>
    <xdr:to>
      <xdr:col>7</xdr:col>
      <xdr:colOff>334137</xdr:colOff>
      <xdr:row>886</xdr:row>
      <xdr:rowOff>352425</xdr:rowOff>
    </xdr:to>
    <xdr:sp macro="" textlink="">
      <xdr:nvSpPr>
        <xdr:cNvPr id="8473" name="Text Box 1305">
          <a:extLst>
            <a:ext uri="{FF2B5EF4-FFF2-40B4-BE49-F238E27FC236}">
              <a16:creationId xmlns:a16="http://schemas.microsoft.com/office/drawing/2014/main" id="{00000000-0008-0000-0100-000019210000}"/>
            </a:ext>
          </a:extLst>
        </xdr:cNvPr>
        <xdr:cNvSpPr txBox="1">
          <a:spLocks noChangeArrowheads="1"/>
        </xdr:cNvSpPr>
      </xdr:nvSpPr>
      <xdr:spPr bwMode="auto">
        <a:xfrm>
          <a:off x="5981700" y="251764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886</xdr:row>
      <xdr:rowOff>201930</xdr:rowOff>
    </xdr:from>
    <xdr:to>
      <xdr:col>18</xdr:col>
      <xdr:colOff>106</xdr:colOff>
      <xdr:row>886</xdr:row>
      <xdr:rowOff>343124</xdr:rowOff>
    </xdr:to>
    <xdr:sp macro="" textlink="">
      <xdr:nvSpPr>
        <xdr:cNvPr id="8474" name="Text Box 1306">
          <a:extLst>
            <a:ext uri="{FF2B5EF4-FFF2-40B4-BE49-F238E27FC236}">
              <a16:creationId xmlns:a16="http://schemas.microsoft.com/office/drawing/2014/main" id="{00000000-0008-0000-0100-00001A210000}"/>
            </a:ext>
          </a:extLst>
        </xdr:cNvPr>
        <xdr:cNvSpPr txBox="1">
          <a:spLocks noChangeArrowheads="1"/>
        </xdr:cNvSpPr>
      </xdr:nvSpPr>
      <xdr:spPr bwMode="auto">
        <a:xfrm>
          <a:off x="9077325" y="251755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475" name="Text Box 1307">
          <a:extLst>
            <a:ext uri="{FF2B5EF4-FFF2-40B4-BE49-F238E27FC236}">
              <a16:creationId xmlns:a16="http://schemas.microsoft.com/office/drawing/2014/main" id="{00000000-0008-0000-0100-00001B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476" name="Text Box 1308">
          <a:extLst>
            <a:ext uri="{FF2B5EF4-FFF2-40B4-BE49-F238E27FC236}">
              <a16:creationId xmlns:a16="http://schemas.microsoft.com/office/drawing/2014/main" id="{00000000-0008-0000-0100-00001C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477" name="Text Box 1309">
          <a:extLst>
            <a:ext uri="{FF2B5EF4-FFF2-40B4-BE49-F238E27FC236}">
              <a16:creationId xmlns:a16="http://schemas.microsoft.com/office/drawing/2014/main" id="{00000000-0008-0000-0100-00001D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478" name="Text Box 1310">
          <a:extLst>
            <a:ext uri="{FF2B5EF4-FFF2-40B4-BE49-F238E27FC236}">
              <a16:creationId xmlns:a16="http://schemas.microsoft.com/office/drawing/2014/main" id="{00000000-0008-0000-0100-00001E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479" name="Text Box 1311">
          <a:extLst>
            <a:ext uri="{FF2B5EF4-FFF2-40B4-BE49-F238E27FC236}">
              <a16:creationId xmlns:a16="http://schemas.microsoft.com/office/drawing/2014/main" id="{00000000-0008-0000-0100-00001F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908</xdr:row>
      <xdr:rowOff>200025</xdr:rowOff>
    </xdr:from>
    <xdr:to>
      <xdr:col>7</xdr:col>
      <xdr:colOff>419</xdr:colOff>
      <xdr:row>908</xdr:row>
      <xdr:rowOff>333375</xdr:rowOff>
    </xdr:to>
    <xdr:sp macro="" textlink="">
      <xdr:nvSpPr>
        <xdr:cNvPr id="8480" name="Text Box 1312">
          <a:extLst>
            <a:ext uri="{FF2B5EF4-FFF2-40B4-BE49-F238E27FC236}">
              <a16:creationId xmlns:a16="http://schemas.microsoft.com/office/drawing/2014/main" id="{00000000-0008-0000-0100-000020210000}"/>
            </a:ext>
          </a:extLst>
        </xdr:cNvPr>
        <xdr:cNvSpPr txBox="1">
          <a:spLocks noChangeArrowheads="1"/>
        </xdr:cNvSpPr>
      </xdr:nvSpPr>
      <xdr:spPr bwMode="auto">
        <a:xfrm>
          <a:off x="5648325" y="258003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908</xdr:row>
      <xdr:rowOff>201930</xdr:rowOff>
    </xdr:from>
    <xdr:to>
      <xdr:col>11</xdr:col>
      <xdr:colOff>265098</xdr:colOff>
      <xdr:row>908</xdr:row>
      <xdr:rowOff>345538</xdr:rowOff>
    </xdr:to>
    <xdr:sp macro="" textlink="">
      <xdr:nvSpPr>
        <xdr:cNvPr id="8481" name="Text Box 1313">
          <a:extLst>
            <a:ext uri="{FF2B5EF4-FFF2-40B4-BE49-F238E27FC236}">
              <a16:creationId xmlns:a16="http://schemas.microsoft.com/office/drawing/2014/main" id="{00000000-0008-0000-0100-000021210000}"/>
            </a:ext>
          </a:extLst>
        </xdr:cNvPr>
        <xdr:cNvSpPr txBox="1">
          <a:spLocks noChangeArrowheads="1"/>
        </xdr:cNvSpPr>
      </xdr:nvSpPr>
      <xdr:spPr bwMode="auto">
        <a:xfrm>
          <a:off x="7277100" y="258013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908</xdr:row>
      <xdr:rowOff>200025</xdr:rowOff>
    </xdr:from>
    <xdr:to>
      <xdr:col>16</xdr:col>
      <xdr:colOff>282340</xdr:colOff>
      <xdr:row>908</xdr:row>
      <xdr:rowOff>335655</xdr:rowOff>
    </xdr:to>
    <xdr:sp macro="" textlink="">
      <xdr:nvSpPr>
        <xdr:cNvPr id="8482" name="Text Box 1314">
          <a:extLst>
            <a:ext uri="{FF2B5EF4-FFF2-40B4-BE49-F238E27FC236}">
              <a16:creationId xmlns:a16="http://schemas.microsoft.com/office/drawing/2014/main" id="{00000000-0008-0000-0100-000022210000}"/>
            </a:ext>
          </a:extLst>
        </xdr:cNvPr>
        <xdr:cNvSpPr txBox="1">
          <a:spLocks noChangeArrowheads="1"/>
        </xdr:cNvSpPr>
      </xdr:nvSpPr>
      <xdr:spPr bwMode="auto">
        <a:xfrm>
          <a:off x="8763000" y="258003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908</xdr:row>
      <xdr:rowOff>200025</xdr:rowOff>
    </xdr:from>
    <xdr:to>
      <xdr:col>22</xdr:col>
      <xdr:colOff>283337</xdr:colOff>
      <xdr:row>908</xdr:row>
      <xdr:rowOff>335655</xdr:rowOff>
    </xdr:to>
    <xdr:sp macro="" textlink="">
      <xdr:nvSpPr>
        <xdr:cNvPr id="8483" name="Text Box 1315">
          <a:extLst>
            <a:ext uri="{FF2B5EF4-FFF2-40B4-BE49-F238E27FC236}">
              <a16:creationId xmlns:a16="http://schemas.microsoft.com/office/drawing/2014/main" id="{00000000-0008-0000-0100-000023210000}"/>
            </a:ext>
          </a:extLst>
        </xdr:cNvPr>
        <xdr:cNvSpPr txBox="1">
          <a:spLocks noChangeArrowheads="1"/>
        </xdr:cNvSpPr>
      </xdr:nvSpPr>
      <xdr:spPr bwMode="auto">
        <a:xfrm>
          <a:off x="10544175" y="258003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908</xdr:row>
      <xdr:rowOff>219075</xdr:rowOff>
    </xdr:from>
    <xdr:to>
      <xdr:col>7</xdr:col>
      <xdr:colOff>334137</xdr:colOff>
      <xdr:row>908</xdr:row>
      <xdr:rowOff>352425</xdr:rowOff>
    </xdr:to>
    <xdr:sp macro="" textlink="">
      <xdr:nvSpPr>
        <xdr:cNvPr id="8484" name="Text Box 1316">
          <a:extLst>
            <a:ext uri="{FF2B5EF4-FFF2-40B4-BE49-F238E27FC236}">
              <a16:creationId xmlns:a16="http://schemas.microsoft.com/office/drawing/2014/main" id="{00000000-0008-0000-0100-000024210000}"/>
            </a:ext>
          </a:extLst>
        </xdr:cNvPr>
        <xdr:cNvSpPr txBox="1">
          <a:spLocks noChangeArrowheads="1"/>
        </xdr:cNvSpPr>
      </xdr:nvSpPr>
      <xdr:spPr bwMode="auto">
        <a:xfrm>
          <a:off x="5981700" y="258022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485" name="Text Box 1317">
          <a:extLst>
            <a:ext uri="{FF2B5EF4-FFF2-40B4-BE49-F238E27FC236}">
              <a16:creationId xmlns:a16="http://schemas.microsoft.com/office/drawing/2014/main" id="{00000000-0008-0000-0100-000025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486" name="Text Box 1318">
          <a:extLst>
            <a:ext uri="{FF2B5EF4-FFF2-40B4-BE49-F238E27FC236}">
              <a16:creationId xmlns:a16="http://schemas.microsoft.com/office/drawing/2014/main" id="{00000000-0008-0000-0100-000026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487" name="Text Box 1319">
          <a:extLst>
            <a:ext uri="{FF2B5EF4-FFF2-40B4-BE49-F238E27FC236}">
              <a16:creationId xmlns:a16="http://schemas.microsoft.com/office/drawing/2014/main" id="{00000000-0008-0000-0100-000027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488" name="Text Box 1320">
          <a:extLst>
            <a:ext uri="{FF2B5EF4-FFF2-40B4-BE49-F238E27FC236}">
              <a16:creationId xmlns:a16="http://schemas.microsoft.com/office/drawing/2014/main" id="{00000000-0008-0000-0100-000028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489" name="Text Box 1321">
          <a:extLst>
            <a:ext uri="{FF2B5EF4-FFF2-40B4-BE49-F238E27FC236}">
              <a16:creationId xmlns:a16="http://schemas.microsoft.com/office/drawing/2014/main" id="{00000000-0008-0000-0100-000029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490" name="Text Box 1322">
          <a:extLst>
            <a:ext uri="{FF2B5EF4-FFF2-40B4-BE49-F238E27FC236}">
              <a16:creationId xmlns:a16="http://schemas.microsoft.com/office/drawing/2014/main" id="{00000000-0008-0000-0100-00002A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491" name="Text Box 1323">
          <a:extLst>
            <a:ext uri="{FF2B5EF4-FFF2-40B4-BE49-F238E27FC236}">
              <a16:creationId xmlns:a16="http://schemas.microsoft.com/office/drawing/2014/main" id="{00000000-0008-0000-0100-00002B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492" name="Text Box 1324">
          <a:extLst>
            <a:ext uri="{FF2B5EF4-FFF2-40B4-BE49-F238E27FC236}">
              <a16:creationId xmlns:a16="http://schemas.microsoft.com/office/drawing/2014/main" id="{00000000-0008-0000-0100-00002C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493" name="Text Box 1325">
          <a:extLst>
            <a:ext uri="{FF2B5EF4-FFF2-40B4-BE49-F238E27FC236}">
              <a16:creationId xmlns:a16="http://schemas.microsoft.com/office/drawing/2014/main" id="{00000000-0008-0000-0100-00002D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494" name="Text Box 1326">
          <a:extLst>
            <a:ext uri="{FF2B5EF4-FFF2-40B4-BE49-F238E27FC236}">
              <a16:creationId xmlns:a16="http://schemas.microsoft.com/office/drawing/2014/main" id="{00000000-0008-0000-0100-00002E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495" name="Text Box 1327">
          <a:extLst>
            <a:ext uri="{FF2B5EF4-FFF2-40B4-BE49-F238E27FC236}">
              <a16:creationId xmlns:a16="http://schemas.microsoft.com/office/drawing/2014/main" id="{00000000-0008-0000-0100-00002F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496" name="Text Box 1328">
          <a:extLst>
            <a:ext uri="{FF2B5EF4-FFF2-40B4-BE49-F238E27FC236}">
              <a16:creationId xmlns:a16="http://schemas.microsoft.com/office/drawing/2014/main" id="{00000000-0008-0000-0100-000030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497" name="Text Box 1329">
          <a:extLst>
            <a:ext uri="{FF2B5EF4-FFF2-40B4-BE49-F238E27FC236}">
              <a16:creationId xmlns:a16="http://schemas.microsoft.com/office/drawing/2014/main" id="{00000000-0008-0000-0100-000031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498" name="Text Box 1330">
          <a:extLst>
            <a:ext uri="{FF2B5EF4-FFF2-40B4-BE49-F238E27FC236}">
              <a16:creationId xmlns:a16="http://schemas.microsoft.com/office/drawing/2014/main" id="{00000000-0008-0000-0100-000032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499" name="Text Box 1331">
          <a:extLst>
            <a:ext uri="{FF2B5EF4-FFF2-40B4-BE49-F238E27FC236}">
              <a16:creationId xmlns:a16="http://schemas.microsoft.com/office/drawing/2014/main" id="{00000000-0008-0000-0100-000033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00" name="Text Box 1332">
          <a:extLst>
            <a:ext uri="{FF2B5EF4-FFF2-40B4-BE49-F238E27FC236}">
              <a16:creationId xmlns:a16="http://schemas.microsoft.com/office/drawing/2014/main" id="{00000000-0008-0000-0100-000034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01" name="Text Box 1333">
          <a:extLst>
            <a:ext uri="{FF2B5EF4-FFF2-40B4-BE49-F238E27FC236}">
              <a16:creationId xmlns:a16="http://schemas.microsoft.com/office/drawing/2014/main" id="{00000000-0008-0000-0100-000035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02" name="Text Box 1334">
          <a:extLst>
            <a:ext uri="{FF2B5EF4-FFF2-40B4-BE49-F238E27FC236}">
              <a16:creationId xmlns:a16="http://schemas.microsoft.com/office/drawing/2014/main" id="{00000000-0008-0000-0100-000036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03" name="Text Box 1335">
          <a:extLst>
            <a:ext uri="{FF2B5EF4-FFF2-40B4-BE49-F238E27FC236}">
              <a16:creationId xmlns:a16="http://schemas.microsoft.com/office/drawing/2014/main" id="{00000000-0008-0000-0100-000037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04" name="Text Box 1336">
          <a:extLst>
            <a:ext uri="{FF2B5EF4-FFF2-40B4-BE49-F238E27FC236}">
              <a16:creationId xmlns:a16="http://schemas.microsoft.com/office/drawing/2014/main" id="{00000000-0008-0000-0100-000038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05" name="Text Box 1337">
          <a:extLst>
            <a:ext uri="{FF2B5EF4-FFF2-40B4-BE49-F238E27FC236}">
              <a16:creationId xmlns:a16="http://schemas.microsoft.com/office/drawing/2014/main" id="{00000000-0008-0000-0100-000039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06" name="Text Box 1338">
          <a:extLst>
            <a:ext uri="{FF2B5EF4-FFF2-40B4-BE49-F238E27FC236}">
              <a16:creationId xmlns:a16="http://schemas.microsoft.com/office/drawing/2014/main" id="{00000000-0008-0000-0100-00003A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07" name="Text Box 1339">
          <a:extLst>
            <a:ext uri="{FF2B5EF4-FFF2-40B4-BE49-F238E27FC236}">
              <a16:creationId xmlns:a16="http://schemas.microsoft.com/office/drawing/2014/main" id="{00000000-0008-0000-0100-00003B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08" name="Text Box 1340">
          <a:extLst>
            <a:ext uri="{FF2B5EF4-FFF2-40B4-BE49-F238E27FC236}">
              <a16:creationId xmlns:a16="http://schemas.microsoft.com/office/drawing/2014/main" id="{00000000-0008-0000-0100-00003C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09" name="Text Box 1341">
          <a:extLst>
            <a:ext uri="{FF2B5EF4-FFF2-40B4-BE49-F238E27FC236}">
              <a16:creationId xmlns:a16="http://schemas.microsoft.com/office/drawing/2014/main" id="{00000000-0008-0000-0100-00003D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10" name="Text Box 1342">
          <a:extLst>
            <a:ext uri="{FF2B5EF4-FFF2-40B4-BE49-F238E27FC236}">
              <a16:creationId xmlns:a16="http://schemas.microsoft.com/office/drawing/2014/main" id="{00000000-0008-0000-0100-00003E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11" name="Text Box 1343">
          <a:extLst>
            <a:ext uri="{FF2B5EF4-FFF2-40B4-BE49-F238E27FC236}">
              <a16:creationId xmlns:a16="http://schemas.microsoft.com/office/drawing/2014/main" id="{00000000-0008-0000-0100-00003F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12" name="Text Box 1344">
          <a:extLst>
            <a:ext uri="{FF2B5EF4-FFF2-40B4-BE49-F238E27FC236}">
              <a16:creationId xmlns:a16="http://schemas.microsoft.com/office/drawing/2014/main" id="{00000000-0008-0000-0100-000040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13" name="Text Box 1345">
          <a:extLst>
            <a:ext uri="{FF2B5EF4-FFF2-40B4-BE49-F238E27FC236}">
              <a16:creationId xmlns:a16="http://schemas.microsoft.com/office/drawing/2014/main" id="{00000000-0008-0000-0100-000041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14" name="Text Box 1346">
          <a:extLst>
            <a:ext uri="{FF2B5EF4-FFF2-40B4-BE49-F238E27FC236}">
              <a16:creationId xmlns:a16="http://schemas.microsoft.com/office/drawing/2014/main" id="{00000000-0008-0000-0100-000042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15" name="Text Box 1347">
          <a:extLst>
            <a:ext uri="{FF2B5EF4-FFF2-40B4-BE49-F238E27FC236}">
              <a16:creationId xmlns:a16="http://schemas.microsoft.com/office/drawing/2014/main" id="{00000000-0008-0000-0100-000043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16" name="Text Box 1348">
          <a:extLst>
            <a:ext uri="{FF2B5EF4-FFF2-40B4-BE49-F238E27FC236}">
              <a16:creationId xmlns:a16="http://schemas.microsoft.com/office/drawing/2014/main" id="{00000000-0008-0000-0100-000044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17" name="Text Box 1349">
          <a:extLst>
            <a:ext uri="{FF2B5EF4-FFF2-40B4-BE49-F238E27FC236}">
              <a16:creationId xmlns:a16="http://schemas.microsoft.com/office/drawing/2014/main" id="{00000000-0008-0000-0100-000045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18" name="Text Box 1350">
          <a:extLst>
            <a:ext uri="{FF2B5EF4-FFF2-40B4-BE49-F238E27FC236}">
              <a16:creationId xmlns:a16="http://schemas.microsoft.com/office/drawing/2014/main" id="{00000000-0008-0000-0100-000046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19" name="Text Box 1351">
          <a:extLst>
            <a:ext uri="{FF2B5EF4-FFF2-40B4-BE49-F238E27FC236}">
              <a16:creationId xmlns:a16="http://schemas.microsoft.com/office/drawing/2014/main" id="{00000000-0008-0000-0100-000047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20" name="Text Box 1352">
          <a:extLst>
            <a:ext uri="{FF2B5EF4-FFF2-40B4-BE49-F238E27FC236}">
              <a16:creationId xmlns:a16="http://schemas.microsoft.com/office/drawing/2014/main" id="{00000000-0008-0000-0100-000048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21" name="Text Box 1353">
          <a:extLst>
            <a:ext uri="{FF2B5EF4-FFF2-40B4-BE49-F238E27FC236}">
              <a16:creationId xmlns:a16="http://schemas.microsoft.com/office/drawing/2014/main" id="{00000000-0008-0000-0100-000049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22" name="Text Box 1354">
          <a:extLst>
            <a:ext uri="{FF2B5EF4-FFF2-40B4-BE49-F238E27FC236}">
              <a16:creationId xmlns:a16="http://schemas.microsoft.com/office/drawing/2014/main" id="{00000000-0008-0000-0100-00004A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23" name="Text Box 1355">
          <a:extLst>
            <a:ext uri="{FF2B5EF4-FFF2-40B4-BE49-F238E27FC236}">
              <a16:creationId xmlns:a16="http://schemas.microsoft.com/office/drawing/2014/main" id="{00000000-0008-0000-0100-00004B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24" name="Text Box 1356">
          <a:extLst>
            <a:ext uri="{FF2B5EF4-FFF2-40B4-BE49-F238E27FC236}">
              <a16:creationId xmlns:a16="http://schemas.microsoft.com/office/drawing/2014/main" id="{00000000-0008-0000-0100-00004C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25" name="Text Box 1357">
          <a:extLst>
            <a:ext uri="{FF2B5EF4-FFF2-40B4-BE49-F238E27FC236}">
              <a16:creationId xmlns:a16="http://schemas.microsoft.com/office/drawing/2014/main" id="{00000000-0008-0000-0100-00004D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26" name="Text Box 1358">
          <a:extLst>
            <a:ext uri="{FF2B5EF4-FFF2-40B4-BE49-F238E27FC236}">
              <a16:creationId xmlns:a16="http://schemas.microsoft.com/office/drawing/2014/main" id="{00000000-0008-0000-0100-00004E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27" name="Text Box 1359">
          <a:extLst>
            <a:ext uri="{FF2B5EF4-FFF2-40B4-BE49-F238E27FC236}">
              <a16:creationId xmlns:a16="http://schemas.microsoft.com/office/drawing/2014/main" id="{00000000-0008-0000-0100-00004F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28" name="Text Box 1360">
          <a:extLst>
            <a:ext uri="{FF2B5EF4-FFF2-40B4-BE49-F238E27FC236}">
              <a16:creationId xmlns:a16="http://schemas.microsoft.com/office/drawing/2014/main" id="{00000000-0008-0000-0100-000050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29" name="Text Box 1361">
          <a:extLst>
            <a:ext uri="{FF2B5EF4-FFF2-40B4-BE49-F238E27FC236}">
              <a16:creationId xmlns:a16="http://schemas.microsoft.com/office/drawing/2014/main" id="{00000000-0008-0000-0100-000051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30" name="Text Box 1362">
          <a:extLst>
            <a:ext uri="{FF2B5EF4-FFF2-40B4-BE49-F238E27FC236}">
              <a16:creationId xmlns:a16="http://schemas.microsoft.com/office/drawing/2014/main" id="{00000000-0008-0000-0100-000052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31" name="Text Box 1363">
          <a:extLst>
            <a:ext uri="{FF2B5EF4-FFF2-40B4-BE49-F238E27FC236}">
              <a16:creationId xmlns:a16="http://schemas.microsoft.com/office/drawing/2014/main" id="{00000000-0008-0000-0100-000053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32" name="Text Box 1364">
          <a:extLst>
            <a:ext uri="{FF2B5EF4-FFF2-40B4-BE49-F238E27FC236}">
              <a16:creationId xmlns:a16="http://schemas.microsoft.com/office/drawing/2014/main" id="{00000000-0008-0000-0100-000054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33" name="Text Box 1365">
          <a:extLst>
            <a:ext uri="{FF2B5EF4-FFF2-40B4-BE49-F238E27FC236}">
              <a16:creationId xmlns:a16="http://schemas.microsoft.com/office/drawing/2014/main" id="{00000000-0008-0000-0100-000055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34" name="Text Box 1366">
          <a:extLst>
            <a:ext uri="{FF2B5EF4-FFF2-40B4-BE49-F238E27FC236}">
              <a16:creationId xmlns:a16="http://schemas.microsoft.com/office/drawing/2014/main" id="{00000000-0008-0000-0100-000056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35" name="Text Box 1367">
          <a:extLst>
            <a:ext uri="{FF2B5EF4-FFF2-40B4-BE49-F238E27FC236}">
              <a16:creationId xmlns:a16="http://schemas.microsoft.com/office/drawing/2014/main" id="{00000000-0008-0000-0100-000057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36" name="Text Box 1368">
          <a:extLst>
            <a:ext uri="{FF2B5EF4-FFF2-40B4-BE49-F238E27FC236}">
              <a16:creationId xmlns:a16="http://schemas.microsoft.com/office/drawing/2014/main" id="{00000000-0008-0000-0100-000058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37" name="Text Box 1369">
          <a:extLst>
            <a:ext uri="{FF2B5EF4-FFF2-40B4-BE49-F238E27FC236}">
              <a16:creationId xmlns:a16="http://schemas.microsoft.com/office/drawing/2014/main" id="{00000000-0008-0000-0100-000059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38" name="Text Box 1370">
          <a:extLst>
            <a:ext uri="{FF2B5EF4-FFF2-40B4-BE49-F238E27FC236}">
              <a16:creationId xmlns:a16="http://schemas.microsoft.com/office/drawing/2014/main" id="{00000000-0008-0000-0100-00005A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39" name="Text Box 1371">
          <a:extLst>
            <a:ext uri="{FF2B5EF4-FFF2-40B4-BE49-F238E27FC236}">
              <a16:creationId xmlns:a16="http://schemas.microsoft.com/office/drawing/2014/main" id="{00000000-0008-0000-0100-00005B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40" name="Text Box 1372">
          <a:extLst>
            <a:ext uri="{FF2B5EF4-FFF2-40B4-BE49-F238E27FC236}">
              <a16:creationId xmlns:a16="http://schemas.microsoft.com/office/drawing/2014/main" id="{00000000-0008-0000-0100-00005C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41" name="Text Box 1373">
          <a:extLst>
            <a:ext uri="{FF2B5EF4-FFF2-40B4-BE49-F238E27FC236}">
              <a16:creationId xmlns:a16="http://schemas.microsoft.com/office/drawing/2014/main" id="{00000000-0008-0000-0100-00005D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42" name="Text Box 1374">
          <a:extLst>
            <a:ext uri="{FF2B5EF4-FFF2-40B4-BE49-F238E27FC236}">
              <a16:creationId xmlns:a16="http://schemas.microsoft.com/office/drawing/2014/main" id="{00000000-0008-0000-0100-00005E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43" name="Text Box 1375">
          <a:extLst>
            <a:ext uri="{FF2B5EF4-FFF2-40B4-BE49-F238E27FC236}">
              <a16:creationId xmlns:a16="http://schemas.microsoft.com/office/drawing/2014/main" id="{00000000-0008-0000-0100-00005F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44" name="Text Box 1376">
          <a:extLst>
            <a:ext uri="{FF2B5EF4-FFF2-40B4-BE49-F238E27FC236}">
              <a16:creationId xmlns:a16="http://schemas.microsoft.com/office/drawing/2014/main" id="{00000000-0008-0000-0100-000060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45" name="Text Box 1377">
          <a:extLst>
            <a:ext uri="{FF2B5EF4-FFF2-40B4-BE49-F238E27FC236}">
              <a16:creationId xmlns:a16="http://schemas.microsoft.com/office/drawing/2014/main" id="{00000000-0008-0000-0100-000061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46" name="Text Box 1378">
          <a:extLst>
            <a:ext uri="{FF2B5EF4-FFF2-40B4-BE49-F238E27FC236}">
              <a16:creationId xmlns:a16="http://schemas.microsoft.com/office/drawing/2014/main" id="{00000000-0008-0000-0100-000062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47" name="Text Box 1379">
          <a:extLst>
            <a:ext uri="{FF2B5EF4-FFF2-40B4-BE49-F238E27FC236}">
              <a16:creationId xmlns:a16="http://schemas.microsoft.com/office/drawing/2014/main" id="{00000000-0008-0000-0100-000063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48" name="Text Box 1380">
          <a:extLst>
            <a:ext uri="{FF2B5EF4-FFF2-40B4-BE49-F238E27FC236}">
              <a16:creationId xmlns:a16="http://schemas.microsoft.com/office/drawing/2014/main" id="{00000000-0008-0000-0100-000064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49" name="Text Box 1381">
          <a:extLst>
            <a:ext uri="{FF2B5EF4-FFF2-40B4-BE49-F238E27FC236}">
              <a16:creationId xmlns:a16="http://schemas.microsoft.com/office/drawing/2014/main" id="{00000000-0008-0000-0100-000065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50" name="Text Box 1382">
          <a:extLst>
            <a:ext uri="{FF2B5EF4-FFF2-40B4-BE49-F238E27FC236}">
              <a16:creationId xmlns:a16="http://schemas.microsoft.com/office/drawing/2014/main" id="{00000000-0008-0000-0100-000066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51" name="Text Box 1383">
          <a:extLst>
            <a:ext uri="{FF2B5EF4-FFF2-40B4-BE49-F238E27FC236}">
              <a16:creationId xmlns:a16="http://schemas.microsoft.com/office/drawing/2014/main" id="{00000000-0008-0000-0100-000067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52" name="Text Box 1384">
          <a:extLst>
            <a:ext uri="{FF2B5EF4-FFF2-40B4-BE49-F238E27FC236}">
              <a16:creationId xmlns:a16="http://schemas.microsoft.com/office/drawing/2014/main" id="{00000000-0008-0000-0100-000068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53" name="Text Box 1385">
          <a:extLst>
            <a:ext uri="{FF2B5EF4-FFF2-40B4-BE49-F238E27FC236}">
              <a16:creationId xmlns:a16="http://schemas.microsoft.com/office/drawing/2014/main" id="{00000000-0008-0000-0100-000069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54" name="Text Box 1386">
          <a:extLst>
            <a:ext uri="{FF2B5EF4-FFF2-40B4-BE49-F238E27FC236}">
              <a16:creationId xmlns:a16="http://schemas.microsoft.com/office/drawing/2014/main" id="{00000000-0008-0000-0100-00006A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55" name="Text Box 1387">
          <a:extLst>
            <a:ext uri="{FF2B5EF4-FFF2-40B4-BE49-F238E27FC236}">
              <a16:creationId xmlns:a16="http://schemas.microsoft.com/office/drawing/2014/main" id="{00000000-0008-0000-0100-00006B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56" name="Text Box 1388">
          <a:extLst>
            <a:ext uri="{FF2B5EF4-FFF2-40B4-BE49-F238E27FC236}">
              <a16:creationId xmlns:a16="http://schemas.microsoft.com/office/drawing/2014/main" id="{00000000-0008-0000-0100-00006C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57" name="Text Box 1389">
          <a:extLst>
            <a:ext uri="{FF2B5EF4-FFF2-40B4-BE49-F238E27FC236}">
              <a16:creationId xmlns:a16="http://schemas.microsoft.com/office/drawing/2014/main" id="{00000000-0008-0000-0100-00006D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58" name="Text Box 1390">
          <a:extLst>
            <a:ext uri="{FF2B5EF4-FFF2-40B4-BE49-F238E27FC236}">
              <a16:creationId xmlns:a16="http://schemas.microsoft.com/office/drawing/2014/main" id="{00000000-0008-0000-0100-00006E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59" name="Text Box 1391">
          <a:extLst>
            <a:ext uri="{FF2B5EF4-FFF2-40B4-BE49-F238E27FC236}">
              <a16:creationId xmlns:a16="http://schemas.microsoft.com/office/drawing/2014/main" id="{00000000-0008-0000-0100-00006F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60" name="Text Box 1392">
          <a:extLst>
            <a:ext uri="{FF2B5EF4-FFF2-40B4-BE49-F238E27FC236}">
              <a16:creationId xmlns:a16="http://schemas.microsoft.com/office/drawing/2014/main" id="{00000000-0008-0000-0100-000070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61" name="Text Box 1393">
          <a:extLst>
            <a:ext uri="{FF2B5EF4-FFF2-40B4-BE49-F238E27FC236}">
              <a16:creationId xmlns:a16="http://schemas.microsoft.com/office/drawing/2014/main" id="{00000000-0008-0000-0100-000071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62" name="Text Box 1394">
          <a:extLst>
            <a:ext uri="{FF2B5EF4-FFF2-40B4-BE49-F238E27FC236}">
              <a16:creationId xmlns:a16="http://schemas.microsoft.com/office/drawing/2014/main" id="{00000000-0008-0000-0100-000072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63" name="Text Box 1395">
          <a:extLst>
            <a:ext uri="{FF2B5EF4-FFF2-40B4-BE49-F238E27FC236}">
              <a16:creationId xmlns:a16="http://schemas.microsoft.com/office/drawing/2014/main" id="{00000000-0008-0000-0100-000073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64" name="Text Box 1396">
          <a:extLst>
            <a:ext uri="{FF2B5EF4-FFF2-40B4-BE49-F238E27FC236}">
              <a16:creationId xmlns:a16="http://schemas.microsoft.com/office/drawing/2014/main" id="{00000000-0008-0000-0100-000074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65" name="Text Box 1397">
          <a:extLst>
            <a:ext uri="{FF2B5EF4-FFF2-40B4-BE49-F238E27FC236}">
              <a16:creationId xmlns:a16="http://schemas.microsoft.com/office/drawing/2014/main" id="{00000000-0008-0000-0100-000075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66" name="Text Box 1398">
          <a:extLst>
            <a:ext uri="{FF2B5EF4-FFF2-40B4-BE49-F238E27FC236}">
              <a16:creationId xmlns:a16="http://schemas.microsoft.com/office/drawing/2014/main" id="{00000000-0008-0000-0100-000076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67" name="Text Box 1399">
          <a:extLst>
            <a:ext uri="{FF2B5EF4-FFF2-40B4-BE49-F238E27FC236}">
              <a16:creationId xmlns:a16="http://schemas.microsoft.com/office/drawing/2014/main" id="{00000000-0008-0000-0100-000077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68" name="Text Box 1400">
          <a:extLst>
            <a:ext uri="{FF2B5EF4-FFF2-40B4-BE49-F238E27FC236}">
              <a16:creationId xmlns:a16="http://schemas.microsoft.com/office/drawing/2014/main" id="{00000000-0008-0000-0100-000078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69" name="Text Box 1401">
          <a:extLst>
            <a:ext uri="{FF2B5EF4-FFF2-40B4-BE49-F238E27FC236}">
              <a16:creationId xmlns:a16="http://schemas.microsoft.com/office/drawing/2014/main" id="{00000000-0008-0000-0100-000079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70" name="Text Box 1402">
          <a:extLst>
            <a:ext uri="{FF2B5EF4-FFF2-40B4-BE49-F238E27FC236}">
              <a16:creationId xmlns:a16="http://schemas.microsoft.com/office/drawing/2014/main" id="{00000000-0008-0000-0100-00007A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71" name="Text Box 1403">
          <a:extLst>
            <a:ext uri="{FF2B5EF4-FFF2-40B4-BE49-F238E27FC236}">
              <a16:creationId xmlns:a16="http://schemas.microsoft.com/office/drawing/2014/main" id="{00000000-0008-0000-0100-00007B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72" name="Text Box 1404">
          <a:extLst>
            <a:ext uri="{FF2B5EF4-FFF2-40B4-BE49-F238E27FC236}">
              <a16:creationId xmlns:a16="http://schemas.microsoft.com/office/drawing/2014/main" id="{00000000-0008-0000-0100-00007C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73" name="Text Box 1405">
          <a:extLst>
            <a:ext uri="{FF2B5EF4-FFF2-40B4-BE49-F238E27FC236}">
              <a16:creationId xmlns:a16="http://schemas.microsoft.com/office/drawing/2014/main" id="{00000000-0008-0000-0100-00007D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74" name="Text Box 1406">
          <a:extLst>
            <a:ext uri="{FF2B5EF4-FFF2-40B4-BE49-F238E27FC236}">
              <a16:creationId xmlns:a16="http://schemas.microsoft.com/office/drawing/2014/main" id="{00000000-0008-0000-0100-00007E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75" name="Text Box 1407">
          <a:extLst>
            <a:ext uri="{FF2B5EF4-FFF2-40B4-BE49-F238E27FC236}">
              <a16:creationId xmlns:a16="http://schemas.microsoft.com/office/drawing/2014/main" id="{00000000-0008-0000-0100-00007F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76" name="Text Box 1408">
          <a:extLst>
            <a:ext uri="{FF2B5EF4-FFF2-40B4-BE49-F238E27FC236}">
              <a16:creationId xmlns:a16="http://schemas.microsoft.com/office/drawing/2014/main" id="{00000000-0008-0000-0100-000080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77" name="Text Box 1409">
          <a:extLst>
            <a:ext uri="{FF2B5EF4-FFF2-40B4-BE49-F238E27FC236}">
              <a16:creationId xmlns:a16="http://schemas.microsoft.com/office/drawing/2014/main" id="{00000000-0008-0000-0100-000081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78" name="Text Box 1410">
          <a:extLst>
            <a:ext uri="{FF2B5EF4-FFF2-40B4-BE49-F238E27FC236}">
              <a16:creationId xmlns:a16="http://schemas.microsoft.com/office/drawing/2014/main" id="{00000000-0008-0000-0100-000082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79" name="Text Box 1411">
          <a:extLst>
            <a:ext uri="{FF2B5EF4-FFF2-40B4-BE49-F238E27FC236}">
              <a16:creationId xmlns:a16="http://schemas.microsoft.com/office/drawing/2014/main" id="{00000000-0008-0000-0100-000083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80" name="Text Box 1412">
          <a:extLst>
            <a:ext uri="{FF2B5EF4-FFF2-40B4-BE49-F238E27FC236}">
              <a16:creationId xmlns:a16="http://schemas.microsoft.com/office/drawing/2014/main" id="{00000000-0008-0000-0100-000084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81" name="Text Box 1413">
          <a:extLst>
            <a:ext uri="{FF2B5EF4-FFF2-40B4-BE49-F238E27FC236}">
              <a16:creationId xmlns:a16="http://schemas.microsoft.com/office/drawing/2014/main" id="{00000000-0008-0000-0100-000085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82" name="Text Box 1414">
          <a:extLst>
            <a:ext uri="{FF2B5EF4-FFF2-40B4-BE49-F238E27FC236}">
              <a16:creationId xmlns:a16="http://schemas.microsoft.com/office/drawing/2014/main" id="{00000000-0008-0000-0100-000086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83" name="Text Box 1415">
          <a:extLst>
            <a:ext uri="{FF2B5EF4-FFF2-40B4-BE49-F238E27FC236}">
              <a16:creationId xmlns:a16="http://schemas.microsoft.com/office/drawing/2014/main" id="{00000000-0008-0000-0100-000087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84" name="Text Box 1416">
          <a:extLst>
            <a:ext uri="{FF2B5EF4-FFF2-40B4-BE49-F238E27FC236}">
              <a16:creationId xmlns:a16="http://schemas.microsoft.com/office/drawing/2014/main" id="{00000000-0008-0000-0100-000088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85" name="Text Box 1417">
          <a:extLst>
            <a:ext uri="{FF2B5EF4-FFF2-40B4-BE49-F238E27FC236}">
              <a16:creationId xmlns:a16="http://schemas.microsoft.com/office/drawing/2014/main" id="{00000000-0008-0000-0100-000089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86" name="Text Box 1418">
          <a:extLst>
            <a:ext uri="{FF2B5EF4-FFF2-40B4-BE49-F238E27FC236}">
              <a16:creationId xmlns:a16="http://schemas.microsoft.com/office/drawing/2014/main" id="{00000000-0008-0000-0100-00008A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87" name="Text Box 1419">
          <a:extLst>
            <a:ext uri="{FF2B5EF4-FFF2-40B4-BE49-F238E27FC236}">
              <a16:creationId xmlns:a16="http://schemas.microsoft.com/office/drawing/2014/main" id="{00000000-0008-0000-0100-00008B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88" name="Text Box 1420">
          <a:extLst>
            <a:ext uri="{FF2B5EF4-FFF2-40B4-BE49-F238E27FC236}">
              <a16:creationId xmlns:a16="http://schemas.microsoft.com/office/drawing/2014/main" id="{00000000-0008-0000-0100-00008C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89" name="Text Box 1421">
          <a:extLst>
            <a:ext uri="{FF2B5EF4-FFF2-40B4-BE49-F238E27FC236}">
              <a16:creationId xmlns:a16="http://schemas.microsoft.com/office/drawing/2014/main" id="{00000000-0008-0000-0100-00008D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90" name="Text Box 1422">
          <a:extLst>
            <a:ext uri="{FF2B5EF4-FFF2-40B4-BE49-F238E27FC236}">
              <a16:creationId xmlns:a16="http://schemas.microsoft.com/office/drawing/2014/main" id="{00000000-0008-0000-0100-00008E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91" name="Text Box 1423">
          <a:extLst>
            <a:ext uri="{FF2B5EF4-FFF2-40B4-BE49-F238E27FC236}">
              <a16:creationId xmlns:a16="http://schemas.microsoft.com/office/drawing/2014/main" id="{00000000-0008-0000-0100-00008F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92" name="Text Box 1424">
          <a:extLst>
            <a:ext uri="{FF2B5EF4-FFF2-40B4-BE49-F238E27FC236}">
              <a16:creationId xmlns:a16="http://schemas.microsoft.com/office/drawing/2014/main" id="{00000000-0008-0000-0100-000090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93" name="Text Box 1425">
          <a:extLst>
            <a:ext uri="{FF2B5EF4-FFF2-40B4-BE49-F238E27FC236}">
              <a16:creationId xmlns:a16="http://schemas.microsoft.com/office/drawing/2014/main" id="{00000000-0008-0000-0100-000091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94" name="Text Box 1426">
          <a:extLst>
            <a:ext uri="{FF2B5EF4-FFF2-40B4-BE49-F238E27FC236}">
              <a16:creationId xmlns:a16="http://schemas.microsoft.com/office/drawing/2014/main" id="{00000000-0008-0000-0100-000092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595" name="Text Box 1427">
          <a:extLst>
            <a:ext uri="{FF2B5EF4-FFF2-40B4-BE49-F238E27FC236}">
              <a16:creationId xmlns:a16="http://schemas.microsoft.com/office/drawing/2014/main" id="{00000000-0008-0000-0100-000093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596" name="Text Box 1428">
          <a:extLst>
            <a:ext uri="{FF2B5EF4-FFF2-40B4-BE49-F238E27FC236}">
              <a16:creationId xmlns:a16="http://schemas.microsoft.com/office/drawing/2014/main" id="{00000000-0008-0000-0100-000094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597" name="Text Box 1429">
          <a:extLst>
            <a:ext uri="{FF2B5EF4-FFF2-40B4-BE49-F238E27FC236}">
              <a16:creationId xmlns:a16="http://schemas.microsoft.com/office/drawing/2014/main" id="{00000000-0008-0000-0100-000095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598" name="Text Box 1430">
          <a:extLst>
            <a:ext uri="{FF2B5EF4-FFF2-40B4-BE49-F238E27FC236}">
              <a16:creationId xmlns:a16="http://schemas.microsoft.com/office/drawing/2014/main" id="{00000000-0008-0000-0100-000096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599" name="Text Box 1431">
          <a:extLst>
            <a:ext uri="{FF2B5EF4-FFF2-40B4-BE49-F238E27FC236}">
              <a16:creationId xmlns:a16="http://schemas.microsoft.com/office/drawing/2014/main" id="{00000000-0008-0000-0100-000097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00" name="Text Box 1432">
          <a:extLst>
            <a:ext uri="{FF2B5EF4-FFF2-40B4-BE49-F238E27FC236}">
              <a16:creationId xmlns:a16="http://schemas.microsoft.com/office/drawing/2014/main" id="{00000000-0008-0000-0100-000098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01" name="Text Box 1433">
          <a:extLst>
            <a:ext uri="{FF2B5EF4-FFF2-40B4-BE49-F238E27FC236}">
              <a16:creationId xmlns:a16="http://schemas.microsoft.com/office/drawing/2014/main" id="{00000000-0008-0000-0100-000099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02" name="Text Box 1434">
          <a:extLst>
            <a:ext uri="{FF2B5EF4-FFF2-40B4-BE49-F238E27FC236}">
              <a16:creationId xmlns:a16="http://schemas.microsoft.com/office/drawing/2014/main" id="{00000000-0008-0000-0100-00009A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03" name="Text Box 1435">
          <a:extLst>
            <a:ext uri="{FF2B5EF4-FFF2-40B4-BE49-F238E27FC236}">
              <a16:creationId xmlns:a16="http://schemas.microsoft.com/office/drawing/2014/main" id="{00000000-0008-0000-0100-00009B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04" name="Text Box 1436">
          <a:extLst>
            <a:ext uri="{FF2B5EF4-FFF2-40B4-BE49-F238E27FC236}">
              <a16:creationId xmlns:a16="http://schemas.microsoft.com/office/drawing/2014/main" id="{00000000-0008-0000-0100-00009C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05" name="Text Box 1437">
          <a:extLst>
            <a:ext uri="{FF2B5EF4-FFF2-40B4-BE49-F238E27FC236}">
              <a16:creationId xmlns:a16="http://schemas.microsoft.com/office/drawing/2014/main" id="{00000000-0008-0000-0100-00009D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06" name="Text Box 1438">
          <a:extLst>
            <a:ext uri="{FF2B5EF4-FFF2-40B4-BE49-F238E27FC236}">
              <a16:creationId xmlns:a16="http://schemas.microsoft.com/office/drawing/2014/main" id="{00000000-0008-0000-0100-00009E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07" name="Text Box 1439">
          <a:extLst>
            <a:ext uri="{FF2B5EF4-FFF2-40B4-BE49-F238E27FC236}">
              <a16:creationId xmlns:a16="http://schemas.microsoft.com/office/drawing/2014/main" id="{00000000-0008-0000-0100-00009F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08" name="Text Box 1440">
          <a:extLst>
            <a:ext uri="{FF2B5EF4-FFF2-40B4-BE49-F238E27FC236}">
              <a16:creationId xmlns:a16="http://schemas.microsoft.com/office/drawing/2014/main" id="{00000000-0008-0000-0100-0000A0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09" name="Text Box 1441">
          <a:extLst>
            <a:ext uri="{FF2B5EF4-FFF2-40B4-BE49-F238E27FC236}">
              <a16:creationId xmlns:a16="http://schemas.microsoft.com/office/drawing/2014/main" id="{00000000-0008-0000-0100-0000A1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10" name="Text Box 1442">
          <a:extLst>
            <a:ext uri="{FF2B5EF4-FFF2-40B4-BE49-F238E27FC236}">
              <a16:creationId xmlns:a16="http://schemas.microsoft.com/office/drawing/2014/main" id="{00000000-0008-0000-0100-0000A2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11" name="Text Box 1443">
          <a:extLst>
            <a:ext uri="{FF2B5EF4-FFF2-40B4-BE49-F238E27FC236}">
              <a16:creationId xmlns:a16="http://schemas.microsoft.com/office/drawing/2014/main" id="{00000000-0008-0000-0100-0000A3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12" name="Text Box 1444">
          <a:extLst>
            <a:ext uri="{FF2B5EF4-FFF2-40B4-BE49-F238E27FC236}">
              <a16:creationId xmlns:a16="http://schemas.microsoft.com/office/drawing/2014/main" id="{00000000-0008-0000-0100-0000A4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13" name="Text Box 1445">
          <a:extLst>
            <a:ext uri="{FF2B5EF4-FFF2-40B4-BE49-F238E27FC236}">
              <a16:creationId xmlns:a16="http://schemas.microsoft.com/office/drawing/2014/main" id="{00000000-0008-0000-0100-0000A5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14" name="Text Box 1446">
          <a:extLst>
            <a:ext uri="{FF2B5EF4-FFF2-40B4-BE49-F238E27FC236}">
              <a16:creationId xmlns:a16="http://schemas.microsoft.com/office/drawing/2014/main" id="{00000000-0008-0000-0100-0000A6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15" name="Text Box 1447">
          <a:extLst>
            <a:ext uri="{FF2B5EF4-FFF2-40B4-BE49-F238E27FC236}">
              <a16:creationId xmlns:a16="http://schemas.microsoft.com/office/drawing/2014/main" id="{00000000-0008-0000-0100-0000A7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16" name="Text Box 1448">
          <a:extLst>
            <a:ext uri="{FF2B5EF4-FFF2-40B4-BE49-F238E27FC236}">
              <a16:creationId xmlns:a16="http://schemas.microsoft.com/office/drawing/2014/main" id="{00000000-0008-0000-0100-0000A8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17" name="Text Box 1449">
          <a:extLst>
            <a:ext uri="{FF2B5EF4-FFF2-40B4-BE49-F238E27FC236}">
              <a16:creationId xmlns:a16="http://schemas.microsoft.com/office/drawing/2014/main" id="{00000000-0008-0000-0100-0000A9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18" name="Text Box 1450">
          <a:extLst>
            <a:ext uri="{FF2B5EF4-FFF2-40B4-BE49-F238E27FC236}">
              <a16:creationId xmlns:a16="http://schemas.microsoft.com/office/drawing/2014/main" id="{00000000-0008-0000-0100-0000AA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19" name="Text Box 1451">
          <a:extLst>
            <a:ext uri="{FF2B5EF4-FFF2-40B4-BE49-F238E27FC236}">
              <a16:creationId xmlns:a16="http://schemas.microsoft.com/office/drawing/2014/main" id="{00000000-0008-0000-0100-0000AB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20" name="Text Box 1452">
          <a:extLst>
            <a:ext uri="{FF2B5EF4-FFF2-40B4-BE49-F238E27FC236}">
              <a16:creationId xmlns:a16="http://schemas.microsoft.com/office/drawing/2014/main" id="{00000000-0008-0000-0100-0000AC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21" name="Text Box 1453">
          <a:extLst>
            <a:ext uri="{FF2B5EF4-FFF2-40B4-BE49-F238E27FC236}">
              <a16:creationId xmlns:a16="http://schemas.microsoft.com/office/drawing/2014/main" id="{00000000-0008-0000-0100-0000AD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22" name="Text Box 1454">
          <a:extLst>
            <a:ext uri="{FF2B5EF4-FFF2-40B4-BE49-F238E27FC236}">
              <a16:creationId xmlns:a16="http://schemas.microsoft.com/office/drawing/2014/main" id="{00000000-0008-0000-0100-0000AE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23" name="Text Box 1455">
          <a:extLst>
            <a:ext uri="{FF2B5EF4-FFF2-40B4-BE49-F238E27FC236}">
              <a16:creationId xmlns:a16="http://schemas.microsoft.com/office/drawing/2014/main" id="{00000000-0008-0000-0100-0000AF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24" name="Text Box 1456">
          <a:extLst>
            <a:ext uri="{FF2B5EF4-FFF2-40B4-BE49-F238E27FC236}">
              <a16:creationId xmlns:a16="http://schemas.microsoft.com/office/drawing/2014/main" id="{00000000-0008-0000-0100-0000B0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25" name="Text Box 1457">
          <a:extLst>
            <a:ext uri="{FF2B5EF4-FFF2-40B4-BE49-F238E27FC236}">
              <a16:creationId xmlns:a16="http://schemas.microsoft.com/office/drawing/2014/main" id="{00000000-0008-0000-0100-0000B1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26" name="Text Box 1458">
          <a:extLst>
            <a:ext uri="{FF2B5EF4-FFF2-40B4-BE49-F238E27FC236}">
              <a16:creationId xmlns:a16="http://schemas.microsoft.com/office/drawing/2014/main" id="{00000000-0008-0000-0100-0000B2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27" name="Text Box 1459">
          <a:extLst>
            <a:ext uri="{FF2B5EF4-FFF2-40B4-BE49-F238E27FC236}">
              <a16:creationId xmlns:a16="http://schemas.microsoft.com/office/drawing/2014/main" id="{00000000-0008-0000-0100-0000B3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28" name="Text Box 1460">
          <a:extLst>
            <a:ext uri="{FF2B5EF4-FFF2-40B4-BE49-F238E27FC236}">
              <a16:creationId xmlns:a16="http://schemas.microsoft.com/office/drawing/2014/main" id="{00000000-0008-0000-0100-0000B4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29" name="Text Box 1461">
          <a:extLst>
            <a:ext uri="{FF2B5EF4-FFF2-40B4-BE49-F238E27FC236}">
              <a16:creationId xmlns:a16="http://schemas.microsoft.com/office/drawing/2014/main" id="{00000000-0008-0000-0100-0000B5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30" name="Text Box 1462">
          <a:extLst>
            <a:ext uri="{FF2B5EF4-FFF2-40B4-BE49-F238E27FC236}">
              <a16:creationId xmlns:a16="http://schemas.microsoft.com/office/drawing/2014/main" id="{00000000-0008-0000-0100-0000B6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31" name="Text Box 1463">
          <a:extLst>
            <a:ext uri="{FF2B5EF4-FFF2-40B4-BE49-F238E27FC236}">
              <a16:creationId xmlns:a16="http://schemas.microsoft.com/office/drawing/2014/main" id="{00000000-0008-0000-0100-0000B7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32" name="Text Box 1464">
          <a:extLst>
            <a:ext uri="{FF2B5EF4-FFF2-40B4-BE49-F238E27FC236}">
              <a16:creationId xmlns:a16="http://schemas.microsoft.com/office/drawing/2014/main" id="{00000000-0008-0000-0100-0000B8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33" name="Text Box 1465">
          <a:extLst>
            <a:ext uri="{FF2B5EF4-FFF2-40B4-BE49-F238E27FC236}">
              <a16:creationId xmlns:a16="http://schemas.microsoft.com/office/drawing/2014/main" id="{00000000-0008-0000-0100-0000B9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34" name="Text Box 1466">
          <a:extLst>
            <a:ext uri="{FF2B5EF4-FFF2-40B4-BE49-F238E27FC236}">
              <a16:creationId xmlns:a16="http://schemas.microsoft.com/office/drawing/2014/main" id="{00000000-0008-0000-0100-0000BA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35" name="Text Box 1467">
          <a:extLst>
            <a:ext uri="{FF2B5EF4-FFF2-40B4-BE49-F238E27FC236}">
              <a16:creationId xmlns:a16="http://schemas.microsoft.com/office/drawing/2014/main" id="{00000000-0008-0000-0100-0000BB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36" name="Text Box 1468">
          <a:extLst>
            <a:ext uri="{FF2B5EF4-FFF2-40B4-BE49-F238E27FC236}">
              <a16:creationId xmlns:a16="http://schemas.microsoft.com/office/drawing/2014/main" id="{00000000-0008-0000-0100-0000BC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37" name="Text Box 1469">
          <a:extLst>
            <a:ext uri="{FF2B5EF4-FFF2-40B4-BE49-F238E27FC236}">
              <a16:creationId xmlns:a16="http://schemas.microsoft.com/office/drawing/2014/main" id="{00000000-0008-0000-0100-0000BD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38" name="Text Box 1470">
          <a:extLst>
            <a:ext uri="{FF2B5EF4-FFF2-40B4-BE49-F238E27FC236}">
              <a16:creationId xmlns:a16="http://schemas.microsoft.com/office/drawing/2014/main" id="{00000000-0008-0000-0100-0000BE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39" name="Text Box 1471">
          <a:extLst>
            <a:ext uri="{FF2B5EF4-FFF2-40B4-BE49-F238E27FC236}">
              <a16:creationId xmlns:a16="http://schemas.microsoft.com/office/drawing/2014/main" id="{00000000-0008-0000-0100-0000BF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40" name="Text Box 1472">
          <a:extLst>
            <a:ext uri="{FF2B5EF4-FFF2-40B4-BE49-F238E27FC236}">
              <a16:creationId xmlns:a16="http://schemas.microsoft.com/office/drawing/2014/main" id="{00000000-0008-0000-0100-0000C0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41" name="Text Box 1473">
          <a:extLst>
            <a:ext uri="{FF2B5EF4-FFF2-40B4-BE49-F238E27FC236}">
              <a16:creationId xmlns:a16="http://schemas.microsoft.com/office/drawing/2014/main" id="{00000000-0008-0000-0100-0000C1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42" name="Text Box 1474">
          <a:extLst>
            <a:ext uri="{FF2B5EF4-FFF2-40B4-BE49-F238E27FC236}">
              <a16:creationId xmlns:a16="http://schemas.microsoft.com/office/drawing/2014/main" id="{00000000-0008-0000-0100-0000C2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43" name="Text Box 1475">
          <a:extLst>
            <a:ext uri="{FF2B5EF4-FFF2-40B4-BE49-F238E27FC236}">
              <a16:creationId xmlns:a16="http://schemas.microsoft.com/office/drawing/2014/main" id="{00000000-0008-0000-0100-0000C3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44" name="Text Box 1476">
          <a:extLst>
            <a:ext uri="{FF2B5EF4-FFF2-40B4-BE49-F238E27FC236}">
              <a16:creationId xmlns:a16="http://schemas.microsoft.com/office/drawing/2014/main" id="{00000000-0008-0000-0100-0000C4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45" name="Text Box 1477">
          <a:extLst>
            <a:ext uri="{FF2B5EF4-FFF2-40B4-BE49-F238E27FC236}">
              <a16:creationId xmlns:a16="http://schemas.microsoft.com/office/drawing/2014/main" id="{00000000-0008-0000-0100-0000C5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46" name="Text Box 1478">
          <a:extLst>
            <a:ext uri="{FF2B5EF4-FFF2-40B4-BE49-F238E27FC236}">
              <a16:creationId xmlns:a16="http://schemas.microsoft.com/office/drawing/2014/main" id="{00000000-0008-0000-0100-0000C6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47" name="Text Box 1479">
          <a:extLst>
            <a:ext uri="{FF2B5EF4-FFF2-40B4-BE49-F238E27FC236}">
              <a16:creationId xmlns:a16="http://schemas.microsoft.com/office/drawing/2014/main" id="{00000000-0008-0000-0100-0000C7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48" name="Text Box 1480">
          <a:extLst>
            <a:ext uri="{FF2B5EF4-FFF2-40B4-BE49-F238E27FC236}">
              <a16:creationId xmlns:a16="http://schemas.microsoft.com/office/drawing/2014/main" id="{00000000-0008-0000-0100-0000C8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49" name="Text Box 1481">
          <a:extLst>
            <a:ext uri="{FF2B5EF4-FFF2-40B4-BE49-F238E27FC236}">
              <a16:creationId xmlns:a16="http://schemas.microsoft.com/office/drawing/2014/main" id="{00000000-0008-0000-0100-0000C9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50" name="Text Box 1482">
          <a:extLst>
            <a:ext uri="{FF2B5EF4-FFF2-40B4-BE49-F238E27FC236}">
              <a16:creationId xmlns:a16="http://schemas.microsoft.com/office/drawing/2014/main" id="{00000000-0008-0000-0100-0000CA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51" name="Text Box 1483">
          <a:extLst>
            <a:ext uri="{FF2B5EF4-FFF2-40B4-BE49-F238E27FC236}">
              <a16:creationId xmlns:a16="http://schemas.microsoft.com/office/drawing/2014/main" id="{00000000-0008-0000-0100-0000CB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52" name="Text Box 1484">
          <a:extLst>
            <a:ext uri="{FF2B5EF4-FFF2-40B4-BE49-F238E27FC236}">
              <a16:creationId xmlns:a16="http://schemas.microsoft.com/office/drawing/2014/main" id="{00000000-0008-0000-0100-0000CC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53" name="Text Box 1485">
          <a:extLst>
            <a:ext uri="{FF2B5EF4-FFF2-40B4-BE49-F238E27FC236}">
              <a16:creationId xmlns:a16="http://schemas.microsoft.com/office/drawing/2014/main" id="{00000000-0008-0000-0100-0000CD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54" name="Text Box 1486">
          <a:extLst>
            <a:ext uri="{FF2B5EF4-FFF2-40B4-BE49-F238E27FC236}">
              <a16:creationId xmlns:a16="http://schemas.microsoft.com/office/drawing/2014/main" id="{00000000-0008-0000-0100-0000CE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55" name="Text Box 1487">
          <a:extLst>
            <a:ext uri="{FF2B5EF4-FFF2-40B4-BE49-F238E27FC236}">
              <a16:creationId xmlns:a16="http://schemas.microsoft.com/office/drawing/2014/main" id="{00000000-0008-0000-0100-0000CF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56" name="Text Box 1488">
          <a:extLst>
            <a:ext uri="{FF2B5EF4-FFF2-40B4-BE49-F238E27FC236}">
              <a16:creationId xmlns:a16="http://schemas.microsoft.com/office/drawing/2014/main" id="{00000000-0008-0000-0100-0000D0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57" name="Text Box 1489">
          <a:extLst>
            <a:ext uri="{FF2B5EF4-FFF2-40B4-BE49-F238E27FC236}">
              <a16:creationId xmlns:a16="http://schemas.microsoft.com/office/drawing/2014/main" id="{00000000-0008-0000-0100-0000D1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58" name="Text Box 1490">
          <a:extLst>
            <a:ext uri="{FF2B5EF4-FFF2-40B4-BE49-F238E27FC236}">
              <a16:creationId xmlns:a16="http://schemas.microsoft.com/office/drawing/2014/main" id="{00000000-0008-0000-0100-0000D2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59" name="Text Box 1491">
          <a:extLst>
            <a:ext uri="{FF2B5EF4-FFF2-40B4-BE49-F238E27FC236}">
              <a16:creationId xmlns:a16="http://schemas.microsoft.com/office/drawing/2014/main" id="{00000000-0008-0000-0100-0000D3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60" name="Text Box 1492">
          <a:extLst>
            <a:ext uri="{FF2B5EF4-FFF2-40B4-BE49-F238E27FC236}">
              <a16:creationId xmlns:a16="http://schemas.microsoft.com/office/drawing/2014/main" id="{00000000-0008-0000-0100-0000D4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61" name="Text Box 1493">
          <a:extLst>
            <a:ext uri="{FF2B5EF4-FFF2-40B4-BE49-F238E27FC236}">
              <a16:creationId xmlns:a16="http://schemas.microsoft.com/office/drawing/2014/main" id="{00000000-0008-0000-0100-0000D5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62" name="Text Box 1494">
          <a:extLst>
            <a:ext uri="{FF2B5EF4-FFF2-40B4-BE49-F238E27FC236}">
              <a16:creationId xmlns:a16="http://schemas.microsoft.com/office/drawing/2014/main" id="{00000000-0008-0000-0100-0000D6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63" name="Text Box 1495">
          <a:extLst>
            <a:ext uri="{FF2B5EF4-FFF2-40B4-BE49-F238E27FC236}">
              <a16:creationId xmlns:a16="http://schemas.microsoft.com/office/drawing/2014/main" id="{00000000-0008-0000-0100-0000D7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64" name="Text Box 1496">
          <a:extLst>
            <a:ext uri="{FF2B5EF4-FFF2-40B4-BE49-F238E27FC236}">
              <a16:creationId xmlns:a16="http://schemas.microsoft.com/office/drawing/2014/main" id="{00000000-0008-0000-0100-0000D8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65" name="Text Box 1497">
          <a:extLst>
            <a:ext uri="{FF2B5EF4-FFF2-40B4-BE49-F238E27FC236}">
              <a16:creationId xmlns:a16="http://schemas.microsoft.com/office/drawing/2014/main" id="{00000000-0008-0000-0100-0000D9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66" name="Text Box 1498">
          <a:extLst>
            <a:ext uri="{FF2B5EF4-FFF2-40B4-BE49-F238E27FC236}">
              <a16:creationId xmlns:a16="http://schemas.microsoft.com/office/drawing/2014/main" id="{00000000-0008-0000-0100-0000DA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67" name="Text Box 1499">
          <a:extLst>
            <a:ext uri="{FF2B5EF4-FFF2-40B4-BE49-F238E27FC236}">
              <a16:creationId xmlns:a16="http://schemas.microsoft.com/office/drawing/2014/main" id="{00000000-0008-0000-0100-0000DB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68" name="Text Box 1500">
          <a:extLst>
            <a:ext uri="{FF2B5EF4-FFF2-40B4-BE49-F238E27FC236}">
              <a16:creationId xmlns:a16="http://schemas.microsoft.com/office/drawing/2014/main" id="{00000000-0008-0000-0100-0000DC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69" name="Text Box 1501">
          <a:extLst>
            <a:ext uri="{FF2B5EF4-FFF2-40B4-BE49-F238E27FC236}">
              <a16:creationId xmlns:a16="http://schemas.microsoft.com/office/drawing/2014/main" id="{00000000-0008-0000-0100-0000DD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70" name="Text Box 1502">
          <a:extLst>
            <a:ext uri="{FF2B5EF4-FFF2-40B4-BE49-F238E27FC236}">
              <a16:creationId xmlns:a16="http://schemas.microsoft.com/office/drawing/2014/main" id="{00000000-0008-0000-0100-0000DE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71" name="Text Box 1503">
          <a:extLst>
            <a:ext uri="{FF2B5EF4-FFF2-40B4-BE49-F238E27FC236}">
              <a16:creationId xmlns:a16="http://schemas.microsoft.com/office/drawing/2014/main" id="{00000000-0008-0000-0100-0000DF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72" name="Text Box 1504">
          <a:extLst>
            <a:ext uri="{FF2B5EF4-FFF2-40B4-BE49-F238E27FC236}">
              <a16:creationId xmlns:a16="http://schemas.microsoft.com/office/drawing/2014/main" id="{00000000-0008-0000-0100-0000E0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73" name="Text Box 1505">
          <a:extLst>
            <a:ext uri="{FF2B5EF4-FFF2-40B4-BE49-F238E27FC236}">
              <a16:creationId xmlns:a16="http://schemas.microsoft.com/office/drawing/2014/main" id="{00000000-0008-0000-0100-0000E1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74" name="Text Box 1506">
          <a:extLst>
            <a:ext uri="{FF2B5EF4-FFF2-40B4-BE49-F238E27FC236}">
              <a16:creationId xmlns:a16="http://schemas.microsoft.com/office/drawing/2014/main" id="{00000000-0008-0000-0100-0000E2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75" name="Text Box 1507">
          <a:extLst>
            <a:ext uri="{FF2B5EF4-FFF2-40B4-BE49-F238E27FC236}">
              <a16:creationId xmlns:a16="http://schemas.microsoft.com/office/drawing/2014/main" id="{00000000-0008-0000-0100-0000E3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76" name="Text Box 1508">
          <a:extLst>
            <a:ext uri="{FF2B5EF4-FFF2-40B4-BE49-F238E27FC236}">
              <a16:creationId xmlns:a16="http://schemas.microsoft.com/office/drawing/2014/main" id="{00000000-0008-0000-0100-0000E4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77" name="Text Box 1509">
          <a:extLst>
            <a:ext uri="{FF2B5EF4-FFF2-40B4-BE49-F238E27FC236}">
              <a16:creationId xmlns:a16="http://schemas.microsoft.com/office/drawing/2014/main" id="{00000000-0008-0000-0100-0000E5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78" name="Text Box 1510">
          <a:extLst>
            <a:ext uri="{FF2B5EF4-FFF2-40B4-BE49-F238E27FC236}">
              <a16:creationId xmlns:a16="http://schemas.microsoft.com/office/drawing/2014/main" id="{00000000-0008-0000-0100-0000E6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79" name="Text Box 1511">
          <a:extLst>
            <a:ext uri="{FF2B5EF4-FFF2-40B4-BE49-F238E27FC236}">
              <a16:creationId xmlns:a16="http://schemas.microsoft.com/office/drawing/2014/main" id="{00000000-0008-0000-0100-0000E7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80" name="Text Box 1512">
          <a:extLst>
            <a:ext uri="{FF2B5EF4-FFF2-40B4-BE49-F238E27FC236}">
              <a16:creationId xmlns:a16="http://schemas.microsoft.com/office/drawing/2014/main" id="{00000000-0008-0000-0100-0000E8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81" name="Text Box 1513">
          <a:extLst>
            <a:ext uri="{FF2B5EF4-FFF2-40B4-BE49-F238E27FC236}">
              <a16:creationId xmlns:a16="http://schemas.microsoft.com/office/drawing/2014/main" id="{00000000-0008-0000-0100-0000E9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82" name="Text Box 1514">
          <a:extLst>
            <a:ext uri="{FF2B5EF4-FFF2-40B4-BE49-F238E27FC236}">
              <a16:creationId xmlns:a16="http://schemas.microsoft.com/office/drawing/2014/main" id="{00000000-0008-0000-0100-0000EA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83" name="Text Box 1515">
          <a:extLst>
            <a:ext uri="{FF2B5EF4-FFF2-40B4-BE49-F238E27FC236}">
              <a16:creationId xmlns:a16="http://schemas.microsoft.com/office/drawing/2014/main" id="{00000000-0008-0000-0100-0000EB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84" name="Text Box 1516">
          <a:extLst>
            <a:ext uri="{FF2B5EF4-FFF2-40B4-BE49-F238E27FC236}">
              <a16:creationId xmlns:a16="http://schemas.microsoft.com/office/drawing/2014/main" id="{00000000-0008-0000-0100-0000EC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85" name="Text Box 1517">
          <a:extLst>
            <a:ext uri="{FF2B5EF4-FFF2-40B4-BE49-F238E27FC236}">
              <a16:creationId xmlns:a16="http://schemas.microsoft.com/office/drawing/2014/main" id="{00000000-0008-0000-0100-0000ED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86" name="Text Box 1518">
          <a:extLst>
            <a:ext uri="{FF2B5EF4-FFF2-40B4-BE49-F238E27FC236}">
              <a16:creationId xmlns:a16="http://schemas.microsoft.com/office/drawing/2014/main" id="{00000000-0008-0000-0100-0000EE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87" name="Text Box 1519">
          <a:extLst>
            <a:ext uri="{FF2B5EF4-FFF2-40B4-BE49-F238E27FC236}">
              <a16:creationId xmlns:a16="http://schemas.microsoft.com/office/drawing/2014/main" id="{00000000-0008-0000-0100-0000EF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88" name="Text Box 1520">
          <a:extLst>
            <a:ext uri="{FF2B5EF4-FFF2-40B4-BE49-F238E27FC236}">
              <a16:creationId xmlns:a16="http://schemas.microsoft.com/office/drawing/2014/main" id="{00000000-0008-0000-0100-0000F0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89" name="Text Box 1521">
          <a:extLst>
            <a:ext uri="{FF2B5EF4-FFF2-40B4-BE49-F238E27FC236}">
              <a16:creationId xmlns:a16="http://schemas.microsoft.com/office/drawing/2014/main" id="{00000000-0008-0000-0100-0000F1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90" name="Text Box 1522">
          <a:extLst>
            <a:ext uri="{FF2B5EF4-FFF2-40B4-BE49-F238E27FC236}">
              <a16:creationId xmlns:a16="http://schemas.microsoft.com/office/drawing/2014/main" id="{00000000-0008-0000-0100-0000F2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91" name="Text Box 1523">
          <a:extLst>
            <a:ext uri="{FF2B5EF4-FFF2-40B4-BE49-F238E27FC236}">
              <a16:creationId xmlns:a16="http://schemas.microsoft.com/office/drawing/2014/main" id="{00000000-0008-0000-0100-0000F3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92" name="Text Box 1524">
          <a:extLst>
            <a:ext uri="{FF2B5EF4-FFF2-40B4-BE49-F238E27FC236}">
              <a16:creationId xmlns:a16="http://schemas.microsoft.com/office/drawing/2014/main" id="{00000000-0008-0000-0100-0000F4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93" name="Text Box 1525">
          <a:extLst>
            <a:ext uri="{FF2B5EF4-FFF2-40B4-BE49-F238E27FC236}">
              <a16:creationId xmlns:a16="http://schemas.microsoft.com/office/drawing/2014/main" id="{00000000-0008-0000-0100-0000F5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94" name="Text Box 1526">
          <a:extLst>
            <a:ext uri="{FF2B5EF4-FFF2-40B4-BE49-F238E27FC236}">
              <a16:creationId xmlns:a16="http://schemas.microsoft.com/office/drawing/2014/main" id="{00000000-0008-0000-0100-0000F6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695" name="Text Box 1527">
          <a:extLst>
            <a:ext uri="{FF2B5EF4-FFF2-40B4-BE49-F238E27FC236}">
              <a16:creationId xmlns:a16="http://schemas.microsoft.com/office/drawing/2014/main" id="{00000000-0008-0000-0100-0000F7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696" name="Text Box 1528">
          <a:extLst>
            <a:ext uri="{FF2B5EF4-FFF2-40B4-BE49-F238E27FC236}">
              <a16:creationId xmlns:a16="http://schemas.microsoft.com/office/drawing/2014/main" id="{00000000-0008-0000-0100-0000F8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697" name="Text Box 1529">
          <a:extLst>
            <a:ext uri="{FF2B5EF4-FFF2-40B4-BE49-F238E27FC236}">
              <a16:creationId xmlns:a16="http://schemas.microsoft.com/office/drawing/2014/main" id="{00000000-0008-0000-0100-0000F9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698" name="Text Box 1530">
          <a:extLst>
            <a:ext uri="{FF2B5EF4-FFF2-40B4-BE49-F238E27FC236}">
              <a16:creationId xmlns:a16="http://schemas.microsoft.com/office/drawing/2014/main" id="{00000000-0008-0000-0100-0000FA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699" name="Text Box 1531">
          <a:extLst>
            <a:ext uri="{FF2B5EF4-FFF2-40B4-BE49-F238E27FC236}">
              <a16:creationId xmlns:a16="http://schemas.microsoft.com/office/drawing/2014/main" id="{00000000-0008-0000-0100-0000FB21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700" name="Text Box 1532">
          <a:extLst>
            <a:ext uri="{FF2B5EF4-FFF2-40B4-BE49-F238E27FC236}">
              <a16:creationId xmlns:a16="http://schemas.microsoft.com/office/drawing/2014/main" id="{00000000-0008-0000-0100-0000FC21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701" name="Text Box 1533">
          <a:extLst>
            <a:ext uri="{FF2B5EF4-FFF2-40B4-BE49-F238E27FC236}">
              <a16:creationId xmlns:a16="http://schemas.microsoft.com/office/drawing/2014/main" id="{00000000-0008-0000-0100-0000FD21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702" name="Text Box 1534">
          <a:extLst>
            <a:ext uri="{FF2B5EF4-FFF2-40B4-BE49-F238E27FC236}">
              <a16:creationId xmlns:a16="http://schemas.microsoft.com/office/drawing/2014/main" id="{00000000-0008-0000-0100-0000FE21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703" name="Text Box 1535">
          <a:extLst>
            <a:ext uri="{FF2B5EF4-FFF2-40B4-BE49-F238E27FC236}">
              <a16:creationId xmlns:a16="http://schemas.microsoft.com/office/drawing/2014/main" id="{00000000-0008-0000-0100-0000FF21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704" name="Text Box 1536">
          <a:extLst>
            <a:ext uri="{FF2B5EF4-FFF2-40B4-BE49-F238E27FC236}">
              <a16:creationId xmlns:a16="http://schemas.microsoft.com/office/drawing/2014/main" id="{00000000-0008-0000-0100-0000002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705" name="Text Box 1537">
          <a:extLst>
            <a:ext uri="{FF2B5EF4-FFF2-40B4-BE49-F238E27FC236}">
              <a16:creationId xmlns:a16="http://schemas.microsoft.com/office/drawing/2014/main" id="{00000000-0008-0000-0100-0000012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706" name="Text Box 1538">
          <a:extLst>
            <a:ext uri="{FF2B5EF4-FFF2-40B4-BE49-F238E27FC236}">
              <a16:creationId xmlns:a16="http://schemas.microsoft.com/office/drawing/2014/main" id="{00000000-0008-0000-0100-0000022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707" name="Text Box 1539">
          <a:extLst>
            <a:ext uri="{FF2B5EF4-FFF2-40B4-BE49-F238E27FC236}">
              <a16:creationId xmlns:a16="http://schemas.microsoft.com/office/drawing/2014/main" id="{00000000-0008-0000-0100-0000032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708" name="Text Box 1540">
          <a:extLst>
            <a:ext uri="{FF2B5EF4-FFF2-40B4-BE49-F238E27FC236}">
              <a16:creationId xmlns:a16="http://schemas.microsoft.com/office/drawing/2014/main" id="{00000000-0008-0000-0100-0000042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709" name="Text Box 1541">
          <a:extLst>
            <a:ext uri="{FF2B5EF4-FFF2-40B4-BE49-F238E27FC236}">
              <a16:creationId xmlns:a16="http://schemas.microsoft.com/office/drawing/2014/main" id="{00000000-0008-0000-0100-0000052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710" name="Text Box 1542">
          <a:extLst>
            <a:ext uri="{FF2B5EF4-FFF2-40B4-BE49-F238E27FC236}">
              <a16:creationId xmlns:a16="http://schemas.microsoft.com/office/drawing/2014/main" id="{00000000-0008-0000-0100-0000062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711" name="Text Box 1543">
          <a:extLst>
            <a:ext uri="{FF2B5EF4-FFF2-40B4-BE49-F238E27FC236}">
              <a16:creationId xmlns:a16="http://schemas.microsoft.com/office/drawing/2014/main" id="{00000000-0008-0000-0100-0000072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712" name="Text Box 1544">
          <a:extLst>
            <a:ext uri="{FF2B5EF4-FFF2-40B4-BE49-F238E27FC236}">
              <a16:creationId xmlns:a16="http://schemas.microsoft.com/office/drawing/2014/main" id="{00000000-0008-0000-0100-0000082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713" name="Text Box 1545">
          <a:extLst>
            <a:ext uri="{FF2B5EF4-FFF2-40B4-BE49-F238E27FC236}">
              <a16:creationId xmlns:a16="http://schemas.microsoft.com/office/drawing/2014/main" id="{00000000-0008-0000-0100-0000092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714" name="Text Box 1546">
          <a:extLst>
            <a:ext uri="{FF2B5EF4-FFF2-40B4-BE49-F238E27FC236}">
              <a16:creationId xmlns:a16="http://schemas.microsoft.com/office/drawing/2014/main" id="{00000000-0008-0000-0100-00000A2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715" name="Text Box 1547">
          <a:extLst>
            <a:ext uri="{FF2B5EF4-FFF2-40B4-BE49-F238E27FC236}">
              <a16:creationId xmlns:a16="http://schemas.microsoft.com/office/drawing/2014/main" id="{00000000-0008-0000-0100-00000B2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716" name="Text Box 1548">
          <a:extLst>
            <a:ext uri="{FF2B5EF4-FFF2-40B4-BE49-F238E27FC236}">
              <a16:creationId xmlns:a16="http://schemas.microsoft.com/office/drawing/2014/main" id="{00000000-0008-0000-0100-00000C2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717" name="Text Box 1549">
          <a:extLst>
            <a:ext uri="{FF2B5EF4-FFF2-40B4-BE49-F238E27FC236}">
              <a16:creationId xmlns:a16="http://schemas.microsoft.com/office/drawing/2014/main" id="{00000000-0008-0000-0100-00000D2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718" name="Text Box 1550">
          <a:extLst>
            <a:ext uri="{FF2B5EF4-FFF2-40B4-BE49-F238E27FC236}">
              <a16:creationId xmlns:a16="http://schemas.microsoft.com/office/drawing/2014/main" id="{00000000-0008-0000-0100-00000E2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719" name="Text Box 1551">
          <a:extLst>
            <a:ext uri="{FF2B5EF4-FFF2-40B4-BE49-F238E27FC236}">
              <a16:creationId xmlns:a16="http://schemas.microsoft.com/office/drawing/2014/main" id="{00000000-0008-0000-0100-00000F2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720" name="Text Box 1552">
          <a:extLst>
            <a:ext uri="{FF2B5EF4-FFF2-40B4-BE49-F238E27FC236}">
              <a16:creationId xmlns:a16="http://schemas.microsoft.com/office/drawing/2014/main" id="{00000000-0008-0000-0100-0000102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721" name="Text Box 1553">
          <a:extLst>
            <a:ext uri="{FF2B5EF4-FFF2-40B4-BE49-F238E27FC236}">
              <a16:creationId xmlns:a16="http://schemas.microsoft.com/office/drawing/2014/main" id="{00000000-0008-0000-0100-0000112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722" name="Text Box 1554">
          <a:extLst>
            <a:ext uri="{FF2B5EF4-FFF2-40B4-BE49-F238E27FC236}">
              <a16:creationId xmlns:a16="http://schemas.microsoft.com/office/drawing/2014/main" id="{00000000-0008-0000-0100-0000122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723" name="Text Box 1555">
          <a:extLst>
            <a:ext uri="{FF2B5EF4-FFF2-40B4-BE49-F238E27FC236}">
              <a16:creationId xmlns:a16="http://schemas.microsoft.com/office/drawing/2014/main" id="{00000000-0008-0000-0100-0000132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724" name="Text Box 1556">
          <a:extLst>
            <a:ext uri="{FF2B5EF4-FFF2-40B4-BE49-F238E27FC236}">
              <a16:creationId xmlns:a16="http://schemas.microsoft.com/office/drawing/2014/main" id="{00000000-0008-0000-0100-0000142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725" name="Text Box 1557">
          <a:extLst>
            <a:ext uri="{FF2B5EF4-FFF2-40B4-BE49-F238E27FC236}">
              <a16:creationId xmlns:a16="http://schemas.microsoft.com/office/drawing/2014/main" id="{00000000-0008-0000-0100-0000152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726" name="Text Box 1558">
          <a:extLst>
            <a:ext uri="{FF2B5EF4-FFF2-40B4-BE49-F238E27FC236}">
              <a16:creationId xmlns:a16="http://schemas.microsoft.com/office/drawing/2014/main" id="{00000000-0008-0000-0100-0000162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727" name="Text Box 1559">
          <a:extLst>
            <a:ext uri="{FF2B5EF4-FFF2-40B4-BE49-F238E27FC236}">
              <a16:creationId xmlns:a16="http://schemas.microsoft.com/office/drawing/2014/main" id="{00000000-0008-0000-0100-0000172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728" name="Text Box 1560">
          <a:extLst>
            <a:ext uri="{FF2B5EF4-FFF2-40B4-BE49-F238E27FC236}">
              <a16:creationId xmlns:a16="http://schemas.microsoft.com/office/drawing/2014/main" id="{00000000-0008-0000-0100-0000182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729" name="Text Box 1561">
          <a:extLst>
            <a:ext uri="{FF2B5EF4-FFF2-40B4-BE49-F238E27FC236}">
              <a16:creationId xmlns:a16="http://schemas.microsoft.com/office/drawing/2014/main" id="{00000000-0008-0000-0100-0000192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730" name="Text Box 1562">
          <a:extLst>
            <a:ext uri="{FF2B5EF4-FFF2-40B4-BE49-F238E27FC236}">
              <a16:creationId xmlns:a16="http://schemas.microsoft.com/office/drawing/2014/main" id="{00000000-0008-0000-0100-00001A2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731" name="Text Box 1563">
          <a:extLst>
            <a:ext uri="{FF2B5EF4-FFF2-40B4-BE49-F238E27FC236}">
              <a16:creationId xmlns:a16="http://schemas.microsoft.com/office/drawing/2014/main" id="{00000000-0008-0000-0100-00001B2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732" name="Text Box 1564">
          <a:extLst>
            <a:ext uri="{FF2B5EF4-FFF2-40B4-BE49-F238E27FC236}">
              <a16:creationId xmlns:a16="http://schemas.microsoft.com/office/drawing/2014/main" id="{00000000-0008-0000-0100-00001C2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733" name="Text Box 1565">
          <a:extLst>
            <a:ext uri="{FF2B5EF4-FFF2-40B4-BE49-F238E27FC236}">
              <a16:creationId xmlns:a16="http://schemas.microsoft.com/office/drawing/2014/main" id="{00000000-0008-0000-0100-00001D2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734" name="Text Box 1566">
          <a:extLst>
            <a:ext uri="{FF2B5EF4-FFF2-40B4-BE49-F238E27FC236}">
              <a16:creationId xmlns:a16="http://schemas.microsoft.com/office/drawing/2014/main" id="{00000000-0008-0000-0100-00001E2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735" name="Text Box 1567">
          <a:extLst>
            <a:ext uri="{FF2B5EF4-FFF2-40B4-BE49-F238E27FC236}">
              <a16:creationId xmlns:a16="http://schemas.microsoft.com/office/drawing/2014/main" id="{00000000-0008-0000-0100-00001F2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736" name="Text Box 1568">
          <a:extLst>
            <a:ext uri="{FF2B5EF4-FFF2-40B4-BE49-F238E27FC236}">
              <a16:creationId xmlns:a16="http://schemas.microsoft.com/office/drawing/2014/main" id="{00000000-0008-0000-0100-0000202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737" name="Text Box 1569">
          <a:extLst>
            <a:ext uri="{FF2B5EF4-FFF2-40B4-BE49-F238E27FC236}">
              <a16:creationId xmlns:a16="http://schemas.microsoft.com/office/drawing/2014/main" id="{00000000-0008-0000-0100-0000212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738" name="Text Box 1570">
          <a:extLst>
            <a:ext uri="{FF2B5EF4-FFF2-40B4-BE49-F238E27FC236}">
              <a16:creationId xmlns:a16="http://schemas.microsoft.com/office/drawing/2014/main" id="{00000000-0008-0000-0100-0000222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739" name="Text Box 1571">
          <a:extLst>
            <a:ext uri="{FF2B5EF4-FFF2-40B4-BE49-F238E27FC236}">
              <a16:creationId xmlns:a16="http://schemas.microsoft.com/office/drawing/2014/main" id="{00000000-0008-0000-0100-0000232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8740" name="Text Box 1572">
          <a:extLst>
            <a:ext uri="{FF2B5EF4-FFF2-40B4-BE49-F238E27FC236}">
              <a16:creationId xmlns:a16="http://schemas.microsoft.com/office/drawing/2014/main" id="{00000000-0008-0000-0100-00002422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8741" name="Text Box 1573">
          <a:extLst>
            <a:ext uri="{FF2B5EF4-FFF2-40B4-BE49-F238E27FC236}">
              <a16:creationId xmlns:a16="http://schemas.microsoft.com/office/drawing/2014/main" id="{00000000-0008-0000-0100-00002522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8742" name="Text Box 1574">
          <a:extLst>
            <a:ext uri="{FF2B5EF4-FFF2-40B4-BE49-F238E27FC236}">
              <a16:creationId xmlns:a16="http://schemas.microsoft.com/office/drawing/2014/main" id="{00000000-0008-0000-0100-00002622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8743" name="Text Box 1575">
          <a:extLst>
            <a:ext uri="{FF2B5EF4-FFF2-40B4-BE49-F238E27FC236}">
              <a16:creationId xmlns:a16="http://schemas.microsoft.com/office/drawing/2014/main" id="{00000000-0008-0000-0100-00002722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8744" name="Text Box 1576">
          <a:extLst>
            <a:ext uri="{FF2B5EF4-FFF2-40B4-BE49-F238E27FC236}">
              <a16:creationId xmlns:a16="http://schemas.microsoft.com/office/drawing/2014/main" id="{00000000-0008-0000-0100-00002822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908</xdr:row>
      <xdr:rowOff>201930</xdr:rowOff>
    </xdr:from>
    <xdr:to>
      <xdr:col>18</xdr:col>
      <xdr:colOff>106</xdr:colOff>
      <xdr:row>908</xdr:row>
      <xdr:rowOff>343124</xdr:rowOff>
    </xdr:to>
    <xdr:sp macro="" textlink="">
      <xdr:nvSpPr>
        <xdr:cNvPr id="8745" name="Text Box 1577">
          <a:extLst>
            <a:ext uri="{FF2B5EF4-FFF2-40B4-BE49-F238E27FC236}">
              <a16:creationId xmlns:a16="http://schemas.microsoft.com/office/drawing/2014/main" id="{00000000-0008-0000-0100-000029220000}"/>
            </a:ext>
          </a:extLst>
        </xdr:cNvPr>
        <xdr:cNvSpPr txBox="1">
          <a:spLocks noChangeArrowheads="1"/>
        </xdr:cNvSpPr>
      </xdr:nvSpPr>
      <xdr:spPr bwMode="auto">
        <a:xfrm>
          <a:off x="9077325" y="258013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930</xdr:row>
      <xdr:rowOff>200025</xdr:rowOff>
    </xdr:from>
    <xdr:to>
      <xdr:col>7</xdr:col>
      <xdr:colOff>419</xdr:colOff>
      <xdr:row>930</xdr:row>
      <xdr:rowOff>333375</xdr:rowOff>
    </xdr:to>
    <xdr:sp macro="" textlink="">
      <xdr:nvSpPr>
        <xdr:cNvPr id="8746" name="Text Box 1578">
          <a:extLst>
            <a:ext uri="{FF2B5EF4-FFF2-40B4-BE49-F238E27FC236}">
              <a16:creationId xmlns:a16="http://schemas.microsoft.com/office/drawing/2014/main" id="{00000000-0008-0000-0100-00002A220000}"/>
            </a:ext>
          </a:extLst>
        </xdr:cNvPr>
        <xdr:cNvSpPr txBox="1">
          <a:spLocks noChangeArrowheads="1"/>
        </xdr:cNvSpPr>
      </xdr:nvSpPr>
      <xdr:spPr bwMode="auto">
        <a:xfrm>
          <a:off x="5648325" y="264261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930</xdr:row>
      <xdr:rowOff>201930</xdr:rowOff>
    </xdr:from>
    <xdr:to>
      <xdr:col>11</xdr:col>
      <xdr:colOff>265098</xdr:colOff>
      <xdr:row>930</xdr:row>
      <xdr:rowOff>345538</xdr:rowOff>
    </xdr:to>
    <xdr:sp macro="" textlink="">
      <xdr:nvSpPr>
        <xdr:cNvPr id="8747" name="Text Box 1579">
          <a:extLst>
            <a:ext uri="{FF2B5EF4-FFF2-40B4-BE49-F238E27FC236}">
              <a16:creationId xmlns:a16="http://schemas.microsoft.com/office/drawing/2014/main" id="{00000000-0008-0000-0100-00002B220000}"/>
            </a:ext>
          </a:extLst>
        </xdr:cNvPr>
        <xdr:cNvSpPr txBox="1">
          <a:spLocks noChangeArrowheads="1"/>
        </xdr:cNvSpPr>
      </xdr:nvSpPr>
      <xdr:spPr bwMode="auto">
        <a:xfrm>
          <a:off x="7277100" y="264271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930</xdr:row>
      <xdr:rowOff>200025</xdr:rowOff>
    </xdr:from>
    <xdr:to>
      <xdr:col>16</xdr:col>
      <xdr:colOff>282340</xdr:colOff>
      <xdr:row>930</xdr:row>
      <xdr:rowOff>335655</xdr:rowOff>
    </xdr:to>
    <xdr:sp macro="" textlink="">
      <xdr:nvSpPr>
        <xdr:cNvPr id="8748" name="Text Box 1580">
          <a:extLst>
            <a:ext uri="{FF2B5EF4-FFF2-40B4-BE49-F238E27FC236}">
              <a16:creationId xmlns:a16="http://schemas.microsoft.com/office/drawing/2014/main" id="{00000000-0008-0000-0100-00002C220000}"/>
            </a:ext>
          </a:extLst>
        </xdr:cNvPr>
        <xdr:cNvSpPr txBox="1">
          <a:spLocks noChangeArrowheads="1"/>
        </xdr:cNvSpPr>
      </xdr:nvSpPr>
      <xdr:spPr bwMode="auto">
        <a:xfrm>
          <a:off x="8763000" y="264261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930</xdr:row>
      <xdr:rowOff>200025</xdr:rowOff>
    </xdr:from>
    <xdr:to>
      <xdr:col>22</xdr:col>
      <xdr:colOff>283337</xdr:colOff>
      <xdr:row>930</xdr:row>
      <xdr:rowOff>335655</xdr:rowOff>
    </xdr:to>
    <xdr:sp macro="" textlink="">
      <xdr:nvSpPr>
        <xdr:cNvPr id="8749" name="Text Box 1581">
          <a:extLst>
            <a:ext uri="{FF2B5EF4-FFF2-40B4-BE49-F238E27FC236}">
              <a16:creationId xmlns:a16="http://schemas.microsoft.com/office/drawing/2014/main" id="{00000000-0008-0000-0100-00002D220000}"/>
            </a:ext>
          </a:extLst>
        </xdr:cNvPr>
        <xdr:cNvSpPr txBox="1">
          <a:spLocks noChangeArrowheads="1"/>
        </xdr:cNvSpPr>
      </xdr:nvSpPr>
      <xdr:spPr bwMode="auto">
        <a:xfrm>
          <a:off x="10544175" y="264261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930</xdr:row>
      <xdr:rowOff>219075</xdr:rowOff>
    </xdr:from>
    <xdr:to>
      <xdr:col>7</xdr:col>
      <xdr:colOff>334137</xdr:colOff>
      <xdr:row>930</xdr:row>
      <xdr:rowOff>352425</xdr:rowOff>
    </xdr:to>
    <xdr:sp macro="" textlink="">
      <xdr:nvSpPr>
        <xdr:cNvPr id="8750" name="Text Box 1582">
          <a:extLst>
            <a:ext uri="{FF2B5EF4-FFF2-40B4-BE49-F238E27FC236}">
              <a16:creationId xmlns:a16="http://schemas.microsoft.com/office/drawing/2014/main" id="{00000000-0008-0000-0100-00002E220000}"/>
            </a:ext>
          </a:extLst>
        </xdr:cNvPr>
        <xdr:cNvSpPr txBox="1">
          <a:spLocks noChangeArrowheads="1"/>
        </xdr:cNvSpPr>
      </xdr:nvSpPr>
      <xdr:spPr bwMode="auto">
        <a:xfrm>
          <a:off x="5981700" y="264280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930</xdr:row>
      <xdr:rowOff>201930</xdr:rowOff>
    </xdr:from>
    <xdr:to>
      <xdr:col>18</xdr:col>
      <xdr:colOff>106</xdr:colOff>
      <xdr:row>930</xdr:row>
      <xdr:rowOff>343124</xdr:rowOff>
    </xdr:to>
    <xdr:sp macro="" textlink="">
      <xdr:nvSpPr>
        <xdr:cNvPr id="8751" name="Text Box 1583">
          <a:extLst>
            <a:ext uri="{FF2B5EF4-FFF2-40B4-BE49-F238E27FC236}">
              <a16:creationId xmlns:a16="http://schemas.microsoft.com/office/drawing/2014/main" id="{00000000-0008-0000-0100-00002F220000}"/>
            </a:ext>
          </a:extLst>
        </xdr:cNvPr>
        <xdr:cNvSpPr txBox="1">
          <a:spLocks noChangeArrowheads="1"/>
        </xdr:cNvSpPr>
      </xdr:nvSpPr>
      <xdr:spPr bwMode="auto">
        <a:xfrm>
          <a:off x="9077325" y="264271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952</xdr:row>
      <xdr:rowOff>200025</xdr:rowOff>
    </xdr:from>
    <xdr:to>
      <xdr:col>7</xdr:col>
      <xdr:colOff>419</xdr:colOff>
      <xdr:row>952</xdr:row>
      <xdr:rowOff>333375</xdr:rowOff>
    </xdr:to>
    <xdr:sp macro="" textlink="">
      <xdr:nvSpPr>
        <xdr:cNvPr id="8752" name="Text Box 1584">
          <a:extLst>
            <a:ext uri="{FF2B5EF4-FFF2-40B4-BE49-F238E27FC236}">
              <a16:creationId xmlns:a16="http://schemas.microsoft.com/office/drawing/2014/main" id="{00000000-0008-0000-0100-000030220000}"/>
            </a:ext>
          </a:extLst>
        </xdr:cNvPr>
        <xdr:cNvSpPr txBox="1">
          <a:spLocks noChangeArrowheads="1"/>
        </xdr:cNvSpPr>
      </xdr:nvSpPr>
      <xdr:spPr bwMode="auto">
        <a:xfrm>
          <a:off x="5648325" y="270519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952</xdr:row>
      <xdr:rowOff>201930</xdr:rowOff>
    </xdr:from>
    <xdr:to>
      <xdr:col>11</xdr:col>
      <xdr:colOff>265098</xdr:colOff>
      <xdr:row>952</xdr:row>
      <xdr:rowOff>345538</xdr:rowOff>
    </xdr:to>
    <xdr:sp macro="" textlink="">
      <xdr:nvSpPr>
        <xdr:cNvPr id="8753" name="Text Box 1585">
          <a:extLst>
            <a:ext uri="{FF2B5EF4-FFF2-40B4-BE49-F238E27FC236}">
              <a16:creationId xmlns:a16="http://schemas.microsoft.com/office/drawing/2014/main" id="{00000000-0008-0000-0100-000031220000}"/>
            </a:ext>
          </a:extLst>
        </xdr:cNvPr>
        <xdr:cNvSpPr txBox="1">
          <a:spLocks noChangeArrowheads="1"/>
        </xdr:cNvSpPr>
      </xdr:nvSpPr>
      <xdr:spPr bwMode="auto">
        <a:xfrm>
          <a:off x="7277100" y="270529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952</xdr:row>
      <xdr:rowOff>200025</xdr:rowOff>
    </xdr:from>
    <xdr:to>
      <xdr:col>16</xdr:col>
      <xdr:colOff>282340</xdr:colOff>
      <xdr:row>952</xdr:row>
      <xdr:rowOff>335655</xdr:rowOff>
    </xdr:to>
    <xdr:sp macro="" textlink="">
      <xdr:nvSpPr>
        <xdr:cNvPr id="8754" name="Text Box 1586">
          <a:extLst>
            <a:ext uri="{FF2B5EF4-FFF2-40B4-BE49-F238E27FC236}">
              <a16:creationId xmlns:a16="http://schemas.microsoft.com/office/drawing/2014/main" id="{00000000-0008-0000-0100-000032220000}"/>
            </a:ext>
          </a:extLst>
        </xdr:cNvPr>
        <xdr:cNvSpPr txBox="1">
          <a:spLocks noChangeArrowheads="1"/>
        </xdr:cNvSpPr>
      </xdr:nvSpPr>
      <xdr:spPr bwMode="auto">
        <a:xfrm>
          <a:off x="8763000" y="270519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952</xdr:row>
      <xdr:rowOff>200025</xdr:rowOff>
    </xdr:from>
    <xdr:to>
      <xdr:col>22</xdr:col>
      <xdr:colOff>283337</xdr:colOff>
      <xdr:row>952</xdr:row>
      <xdr:rowOff>335655</xdr:rowOff>
    </xdr:to>
    <xdr:sp macro="" textlink="">
      <xdr:nvSpPr>
        <xdr:cNvPr id="8755" name="Text Box 1587">
          <a:extLst>
            <a:ext uri="{FF2B5EF4-FFF2-40B4-BE49-F238E27FC236}">
              <a16:creationId xmlns:a16="http://schemas.microsoft.com/office/drawing/2014/main" id="{00000000-0008-0000-0100-000033220000}"/>
            </a:ext>
          </a:extLst>
        </xdr:cNvPr>
        <xdr:cNvSpPr txBox="1">
          <a:spLocks noChangeArrowheads="1"/>
        </xdr:cNvSpPr>
      </xdr:nvSpPr>
      <xdr:spPr bwMode="auto">
        <a:xfrm>
          <a:off x="10544175" y="270519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952</xdr:row>
      <xdr:rowOff>219075</xdr:rowOff>
    </xdr:from>
    <xdr:to>
      <xdr:col>7</xdr:col>
      <xdr:colOff>334137</xdr:colOff>
      <xdr:row>952</xdr:row>
      <xdr:rowOff>352425</xdr:rowOff>
    </xdr:to>
    <xdr:sp macro="" textlink="">
      <xdr:nvSpPr>
        <xdr:cNvPr id="8756" name="Text Box 1588">
          <a:extLst>
            <a:ext uri="{FF2B5EF4-FFF2-40B4-BE49-F238E27FC236}">
              <a16:creationId xmlns:a16="http://schemas.microsoft.com/office/drawing/2014/main" id="{00000000-0008-0000-0100-000034220000}"/>
            </a:ext>
          </a:extLst>
        </xdr:cNvPr>
        <xdr:cNvSpPr txBox="1">
          <a:spLocks noChangeArrowheads="1"/>
        </xdr:cNvSpPr>
      </xdr:nvSpPr>
      <xdr:spPr bwMode="auto">
        <a:xfrm>
          <a:off x="5981700" y="270538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952</xdr:row>
      <xdr:rowOff>201930</xdr:rowOff>
    </xdr:from>
    <xdr:to>
      <xdr:col>18</xdr:col>
      <xdr:colOff>106</xdr:colOff>
      <xdr:row>952</xdr:row>
      <xdr:rowOff>343124</xdr:rowOff>
    </xdr:to>
    <xdr:sp macro="" textlink="">
      <xdr:nvSpPr>
        <xdr:cNvPr id="8757" name="Text Box 1589">
          <a:extLst>
            <a:ext uri="{FF2B5EF4-FFF2-40B4-BE49-F238E27FC236}">
              <a16:creationId xmlns:a16="http://schemas.microsoft.com/office/drawing/2014/main" id="{00000000-0008-0000-0100-000035220000}"/>
            </a:ext>
          </a:extLst>
        </xdr:cNvPr>
        <xdr:cNvSpPr txBox="1">
          <a:spLocks noChangeArrowheads="1"/>
        </xdr:cNvSpPr>
      </xdr:nvSpPr>
      <xdr:spPr bwMode="auto">
        <a:xfrm>
          <a:off x="9077325" y="270529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974</xdr:row>
      <xdr:rowOff>200025</xdr:rowOff>
    </xdr:from>
    <xdr:to>
      <xdr:col>7</xdr:col>
      <xdr:colOff>419</xdr:colOff>
      <xdr:row>974</xdr:row>
      <xdr:rowOff>333375</xdr:rowOff>
    </xdr:to>
    <xdr:sp macro="" textlink="">
      <xdr:nvSpPr>
        <xdr:cNvPr id="8758" name="Text Box 1590">
          <a:extLst>
            <a:ext uri="{FF2B5EF4-FFF2-40B4-BE49-F238E27FC236}">
              <a16:creationId xmlns:a16="http://schemas.microsoft.com/office/drawing/2014/main" id="{00000000-0008-0000-0100-000036220000}"/>
            </a:ext>
          </a:extLst>
        </xdr:cNvPr>
        <xdr:cNvSpPr txBox="1">
          <a:spLocks noChangeArrowheads="1"/>
        </xdr:cNvSpPr>
      </xdr:nvSpPr>
      <xdr:spPr bwMode="auto">
        <a:xfrm>
          <a:off x="5648325" y="276777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974</xdr:row>
      <xdr:rowOff>201930</xdr:rowOff>
    </xdr:from>
    <xdr:to>
      <xdr:col>11</xdr:col>
      <xdr:colOff>265098</xdr:colOff>
      <xdr:row>974</xdr:row>
      <xdr:rowOff>345538</xdr:rowOff>
    </xdr:to>
    <xdr:sp macro="" textlink="">
      <xdr:nvSpPr>
        <xdr:cNvPr id="8759" name="Text Box 1591">
          <a:extLst>
            <a:ext uri="{FF2B5EF4-FFF2-40B4-BE49-F238E27FC236}">
              <a16:creationId xmlns:a16="http://schemas.microsoft.com/office/drawing/2014/main" id="{00000000-0008-0000-0100-000037220000}"/>
            </a:ext>
          </a:extLst>
        </xdr:cNvPr>
        <xdr:cNvSpPr txBox="1">
          <a:spLocks noChangeArrowheads="1"/>
        </xdr:cNvSpPr>
      </xdr:nvSpPr>
      <xdr:spPr bwMode="auto">
        <a:xfrm>
          <a:off x="7277100" y="276786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974</xdr:row>
      <xdr:rowOff>200025</xdr:rowOff>
    </xdr:from>
    <xdr:to>
      <xdr:col>16</xdr:col>
      <xdr:colOff>282340</xdr:colOff>
      <xdr:row>974</xdr:row>
      <xdr:rowOff>335655</xdr:rowOff>
    </xdr:to>
    <xdr:sp macro="" textlink="">
      <xdr:nvSpPr>
        <xdr:cNvPr id="8760" name="Text Box 1592">
          <a:extLst>
            <a:ext uri="{FF2B5EF4-FFF2-40B4-BE49-F238E27FC236}">
              <a16:creationId xmlns:a16="http://schemas.microsoft.com/office/drawing/2014/main" id="{00000000-0008-0000-0100-000038220000}"/>
            </a:ext>
          </a:extLst>
        </xdr:cNvPr>
        <xdr:cNvSpPr txBox="1">
          <a:spLocks noChangeArrowheads="1"/>
        </xdr:cNvSpPr>
      </xdr:nvSpPr>
      <xdr:spPr bwMode="auto">
        <a:xfrm>
          <a:off x="8763000" y="276777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974</xdr:row>
      <xdr:rowOff>200025</xdr:rowOff>
    </xdr:from>
    <xdr:to>
      <xdr:col>22</xdr:col>
      <xdr:colOff>283337</xdr:colOff>
      <xdr:row>974</xdr:row>
      <xdr:rowOff>335655</xdr:rowOff>
    </xdr:to>
    <xdr:sp macro="" textlink="">
      <xdr:nvSpPr>
        <xdr:cNvPr id="8761" name="Text Box 1593">
          <a:extLst>
            <a:ext uri="{FF2B5EF4-FFF2-40B4-BE49-F238E27FC236}">
              <a16:creationId xmlns:a16="http://schemas.microsoft.com/office/drawing/2014/main" id="{00000000-0008-0000-0100-000039220000}"/>
            </a:ext>
          </a:extLst>
        </xdr:cNvPr>
        <xdr:cNvSpPr txBox="1">
          <a:spLocks noChangeArrowheads="1"/>
        </xdr:cNvSpPr>
      </xdr:nvSpPr>
      <xdr:spPr bwMode="auto">
        <a:xfrm>
          <a:off x="10544175" y="276777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974</xdr:row>
      <xdr:rowOff>219075</xdr:rowOff>
    </xdr:from>
    <xdr:to>
      <xdr:col>7</xdr:col>
      <xdr:colOff>334137</xdr:colOff>
      <xdr:row>974</xdr:row>
      <xdr:rowOff>352425</xdr:rowOff>
    </xdr:to>
    <xdr:sp macro="" textlink="">
      <xdr:nvSpPr>
        <xdr:cNvPr id="8762" name="Text Box 1594">
          <a:extLst>
            <a:ext uri="{FF2B5EF4-FFF2-40B4-BE49-F238E27FC236}">
              <a16:creationId xmlns:a16="http://schemas.microsoft.com/office/drawing/2014/main" id="{00000000-0008-0000-0100-00003A220000}"/>
            </a:ext>
          </a:extLst>
        </xdr:cNvPr>
        <xdr:cNvSpPr txBox="1">
          <a:spLocks noChangeArrowheads="1"/>
        </xdr:cNvSpPr>
      </xdr:nvSpPr>
      <xdr:spPr bwMode="auto">
        <a:xfrm>
          <a:off x="5981700" y="276796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974</xdr:row>
      <xdr:rowOff>201930</xdr:rowOff>
    </xdr:from>
    <xdr:to>
      <xdr:col>18</xdr:col>
      <xdr:colOff>106</xdr:colOff>
      <xdr:row>974</xdr:row>
      <xdr:rowOff>343124</xdr:rowOff>
    </xdr:to>
    <xdr:sp macro="" textlink="">
      <xdr:nvSpPr>
        <xdr:cNvPr id="8763" name="Text Box 1595">
          <a:extLst>
            <a:ext uri="{FF2B5EF4-FFF2-40B4-BE49-F238E27FC236}">
              <a16:creationId xmlns:a16="http://schemas.microsoft.com/office/drawing/2014/main" id="{00000000-0008-0000-0100-00003B220000}"/>
            </a:ext>
          </a:extLst>
        </xdr:cNvPr>
        <xdr:cNvSpPr txBox="1">
          <a:spLocks noChangeArrowheads="1"/>
        </xdr:cNvSpPr>
      </xdr:nvSpPr>
      <xdr:spPr bwMode="auto">
        <a:xfrm>
          <a:off x="9077325" y="276786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996</xdr:row>
      <xdr:rowOff>200025</xdr:rowOff>
    </xdr:from>
    <xdr:to>
      <xdr:col>7</xdr:col>
      <xdr:colOff>419</xdr:colOff>
      <xdr:row>996</xdr:row>
      <xdr:rowOff>333375</xdr:rowOff>
    </xdr:to>
    <xdr:sp macro="" textlink="">
      <xdr:nvSpPr>
        <xdr:cNvPr id="8764" name="Text Box 1596">
          <a:extLst>
            <a:ext uri="{FF2B5EF4-FFF2-40B4-BE49-F238E27FC236}">
              <a16:creationId xmlns:a16="http://schemas.microsoft.com/office/drawing/2014/main" id="{00000000-0008-0000-0100-00003C220000}"/>
            </a:ext>
          </a:extLst>
        </xdr:cNvPr>
        <xdr:cNvSpPr txBox="1">
          <a:spLocks noChangeArrowheads="1"/>
        </xdr:cNvSpPr>
      </xdr:nvSpPr>
      <xdr:spPr bwMode="auto">
        <a:xfrm>
          <a:off x="5648325" y="283035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996</xdr:row>
      <xdr:rowOff>201930</xdr:rowOff>
    </xdr:from>
    <xdr:to>
      <xdr:col>11</xdr:col>
      <xdr:colOff>265098</xdr:colOff>
      <xdr:row>996</xdr:row>
      <xdr:rowOff>345538</xdr:rowOff>
    </xdr:to>
    <xdr:sp macro="" textlink="">
      <xdr:nvSpPr>
        <xdr:cNvPr id="8765" name="Text Box 1597">
          <a:extLst>
            <a:ext uri="{FF2B5EF4-FFF2-40B4-BE49-F238E27FC236}">
              <a16:creationId xmlns:a16="http://schemas.microsoft.com/office/drawing/2014/main" id="{00000000-0008-0000-0100-00003D220000}"/>
            </a:ext>
          </a:extLst>
        </xdr:cNvPr>
        <xdr:cNvSpPr txBox="1">
          <a:spLocks noChangeArrowheads="1"/>
        </xdr:cNvSpPr>
      </xdr:nvSpPr>
      <xdr:spPr bwMode="auto">
        <a:xfrm>
          <a:off x="7277100" y="283044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996</xdr:row>
      <xdr:rowOff>200025</xdr:rowOff>
    </xdr:from>
    <xdr:to>
      <xdr:col>16</xdr:col>
      <xdr:colOff>282340</xdr:colOff>
      <xdr:row>996</xdr:row>
      <xdr:rowOff>335655</xdr:rowOff>
    </xdr:to>
    <xdr:sp macro="" textlink="">
      <xdr:nvSpPr>
        <xdr:cNvPr id="8766" name="Text Box 1598">
          <a:extLst>
            <a:ext uri="{FF2B5EF4-FFF2-40B4-BE49-F238E27FC236}">
              <a16:creationId xmlns:a16="http://schemas.microsoft.com/office/drawing/2014/main" id="{00000000-0008-0000-0100-00003E220000}"/>
            </a:ext>
          </a:extLst>
        </xdr:cNvPr>
        <xdr:cNvSpPr txBox="1">
          <a:spLocks noChangeArrowheads="1"/>
        </xdr:cNvSpPr>
      </xdr:nvSpPr>
      <xdr:spPr bwMode="auto">
        <a:xfrm>
          <a:off x="8763000" y="283035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996</xdr:row>
      <xdr:rowOff>200025</xdr:rowOff>
    </xdr:from>
    <xdr:to>
      <xdr:col>22</xdr:col>
      <xdr:colOff>283337</xdr:colOff>
      <xdr:row>996</xdr:row>
      <xdr:rowOff>335655</xdr:rowOff>
    </xdr:to>
    <xdr:sp macro="" textlink="">
      <xdr:nvSpPr>
        <xdr:cNvPr id="8767" name="Text Box 1599">
          <a:extLst>
            <a:ext uri="{FF2B5EF4-FFF2-40B4-BE49-F238E27FC236}">
              <a16:creationId xmlns:a16="http://schemas.microsoft.com/office/drawing/2014/main" id="{00000000-0008-0000-0100-00003F220000}"/>
            </a:ext>
          </a:extLst>
        </xdr:cNvPr>
        <xdr:cNvSpPr txBox="1">
          <a:spLocks noChangeArrowheads="1"/>
        </xdr:cNvSpPr>
      </xdr:nvSpPr>
      <xdr:spPr bwMode="auto">
        <a:xfrm>
          <a:off x="10544175" y="283035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996</xdr:row>
      <xdr:rowOff>219075</xdr:rowOff>
    </xdr:from>
    <xdr:to>
      <xdr:col>7</xdr:col>
      <xdr:colOff>334137</xdr:colOff>
      <xdr:row>996</xdr:row>
      <xdr:rowOff>352425</xdr:rowOff>
    </xdr:to>
    <xdr:sp macro="" textlink="">
      <xdr:nvSpPr>
        <xdr:cNvPr id="8768" name="Text Box 1600">
          <a:extLst>
            <a:ext uri="{FF2B5EF4-FFF2-40B4-BE49-F238E27FC236}">
              <a16:creationId xmlns:a16="http://schemas.microsoft.com/office/drawing/2014/main" id="{00000000-0008-0000-0100-000040220000}"/>
            </a:ext>
          </a:extLst>
        </xdr:cNvPr>
        <xdr:cNvSpPr txBox="1">
          <a:spLocks noChangeArrowheads="1"/>
        </xdr:cNvSpPr>
      </xdr:nvSpPr>
      <xdr:spPr bwMode="auto">
        <a:xfrm>
          <a:off x="5981700" y="283054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996</xdr:row>
      <xdr:rowOff>201930</xdr:rowOff>
    </xdr:from>
    <xdr:to>
      <xdr:col>18</xdr:col>
      <xdr:colOff>106</xdr:colOff>
      <xdr:row>996</xdr:row>
      <xdr:rowOff>343124</xdr:rowOff>
    </xdr:to>
    <xdr:sp macro="" textlink="">
      <xdr:nvSpPr>
        <xdr:cNvPr id="8769" name="Text Box 1601">
          <a:extLst>
            <a:ext uri="{FF2B5EF4-FFF2-40B4-BE49-F238E27FC236}">
              <a16:creationId xmlns:a16="http://schemas.microsoft.com/office/drawing/2014/main" id="{00000000-0008-0000-0100-000041220000}"/>
            </a:ext>
          </a:extLst>
        </xdr:cNvPr>
        <xdr:cNvSpPr txBox="1">
          <a:spLocks noChangeArrowheads="1"/>
        </xdr:cNvSpPr>
      </xdr:nvSpPr>
      <xdr:spPr bwMode="auto">
        <a:xfrm>
          <a:off x="9077325" y="283044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1018</xdr:row>
      <xdr:rowOff>200025</xdr:rowOff>
    </xdr:from>
    <xdr:to>
      <xdr:col>7</xdr:col>
      <xdr:colOff>419</xdr:colOff>
      <xdr:row>1018</xdr:row>
      <xdr:rowOff>333375</xdr:rowOff>
    </xdr:to>
    <xdr:sp macro="" textlink="">
      <xdr:nvSpPr>
        <xdr:cNvPr id="8770" name="Text Box 1602">
          <a:extLst>
            <a:ext uri="{FF2B5EF4-FFF2-40B4-BE49-F238E27FC236}">
              <a16:creationId xmlns:a16="http://schemas.microsoft.com/office/drawing/2014/main" id="{00000000-0008-0000-0100-000042220000}"/>
            </a:ext>
          </a:extLst>
        </xdr:cNvPr>
        <xdr:cNvSpPr txBox="1">
          <a:spLocks noChangeArrowheads="1"/>
        </xdr:cNvSpPr>
      </xdr:nvSpPr>
      <xdr:spPr bwMode="auto">
        <a:xfrm>
          <a:off x="5648325" y="289293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1018</xdr:row>
      <xdr:rowOff>201930</xdr:rowOff>
    </xdr:from>
    <xdr:to>
      <xdr:col>11</xdr:col>
      <xdr:colOff>265098</xdr:colOff>
      <xdr:row>1018</xdr:row>
      <xdr:rowOff>345538</xdr:rowOff>
    </xdr:to>
    <xdr:sp macro="" textlink="">
      <xdr:nvSpPr>
        <xdr:cNvPr id="8771" name="Text Box 1603">
          <a:extLst>
            <a:ext uri="{FF2B5EF4-FFF2-40B4-BE49-F238E27FC236}">
              <a16:creationId xmlns:a16="http://schemas.microsoft.com/office/drawing/2014/main" id="{00000000-0008-0000-0100-000043220000}"/>
            </a:ext>
          </a:extLst>
        </xdr:cNvPr>
        <xdr:cNvSpPr txBox="1">
          <a:spLocks noChangeArrowheads="1"/>
        </xdr:cNvSpPr>
      </xdr:nvSpPr>
      <xdr:spPr bwMode="auto">
        <a:xfrm>
          <a:off x="7277100" y="289302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1018</xdr:row>
      <xdr:rowOff>200025</xdr:rowOff>
    </xdr:from>
    <xdr:to>
      <xdr:col>16</xdr:col>
      <xdr:colOff>282340</xdr:colOff>
      <xdr:row>1018</xdr:row>
      <xdr:rowOff>335655</xdr:rowOff>
    </xdr:to>
    <xdr:sp macro="" textlink="">
      <xdr:nvSpPr>
        <xdr:cNvPr id="8772" name="Text Box 1604">
          <a:extLst>
            <a:ext uri="{FF2B5EF4-FFF2-40B4-BE49-F238E27FC236}">
              <a16:creationId xmlns:a16="http://schemas.microsoft.com/office/drawing/2014/main" id="{00000000-0008-0000-0100-000044220000}"/>
            </a:ext>
          </a:extLst>
        </xdr:cNvPr>
        <xdr:cNvSpPr txBox="1">
          <a:spLocks noChangeArrowheads="1"/>
        </xdr:cNvSpPr>
      </xdr:nvSpPr>
      <xdr:spPr bwMode="auto">
        <a:xfrm>
          <a:off x="8763000" y="289293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1018</xdr:row>
      <xdr:rowOff>200025</xdr:rowOff>
    </xdr:from>
    <xdr:to>
      <xdr:col>22</xdr:col>
      <xdr:colOff>283337</xdr:colOff>
      <xdr:row>1018</xdr:row>
      <xdr:rowOff>335655</xdr:rowOff>
    </xdr:to>
    <xdr:sp macro="" textlink="">
      <xdr:nvSpPr>
        <xdr:cNvPr id="8773" name="Text Box 1605">
          <a:extLst>
            <a:ext uri="{FF2B5EF4-FFF2-40B4-BE49-F238E27FC236}">
              <a16:creationId xmlns:a16="http://schemas.microsoft.com/office/drawing/2014/main" id="{00000000-0008-0000-0100-000045220000}"/>
            </a:ext>
          </a:extLst>
        </xdr:cNvPr>
        <xdr:cNvSpPr txBox="1">
          <a:spLocks noChangeArrowheads="1"/>
        </xdr:cNvSpPr>
      </xdr:nvSpPr>
      <xdr:spPr bwMode="auto">
        <a:xfrm>
          <a:off x="10544175" y="289293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1018</xdr:row>
      <xdr:rowOff>219075</xdr:rowOff>
    </xdr:from>
    <xdr:to>
      <xdr:col>7</xdr:col>
      <xdr:colOff>334137</xdr:colOff>
      <xdr:row>1018</xdr:row>
      <xdr:rowOff>352425</xdr:rowOff>
    </xdr:to>
    <xdr:sp macro="" textlink="">
      <xdr:nvSpPr>
        <xdr:cNvPr id="8774" name="Text Box 1606">
          <a:extLst>
            <a:ext uri="{FF2B5EF4-FFF2-40B4-BE49-F238E27FC236}">
              <a16:creationId xmlns:a16="http://schemas.microsoft.com/office/drawing/2014/main" id="{00000000-0008-0000-0100-000046220000}"/>
            </a:ext>
          </a:extLst>
        </xdr:cNvPr>
        <xdr:cNvSpPr txBox="1">
          <a:spLocks noChangeArrowheads="1"/>
        </xdr:cNvSpPr>
      </xdr:nvSpPr>
      <xdr:spPr bwMode="auto">
        <a:xfrm>
          <a:off x="5981700" y="289312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1018</xdr:row>
      <xdr:rowOff>201930</xdr:rowOff>
    </xdr:from>
    <xdr:to>
      <xdr:col>18</xdr:col>
      <xdr:colOff>106</xdr:colOff>
      <xdr:row>1018</xdr:row>
      <xdr:rowOff>343124</xdr:rowOff>
    </xdr:to>
    <xdr:sp macro="" textlink="">
      <xdr:nvSpPr>
        <xdr:cNvPr id="8775" name="Text Box 1607">
          <a:extLst>
            <a:ext uri="{FF2B5EF4-FFF2-40B4-BE49-F238E27FC236}">
              <a16:creationId xmlns:a16="http://schemas.microsoft.com/office/drawing/2014/main" id="{00000000-0008-0000-0100-000047220000}"/>
            </a:ext>
          </a:extLst>
        </xdr:cNvPr>
        <xdr:cNvSpPr txBox="1">
          <a:spLocks noChangeArrowheads="1"/>
        </xdr:cNvSpPr>
      </xdr:nvSpPr>
      <xdr:spPr bwMode="auto">
        <a:xfrm>
          <a:off x="9077325" y="289302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1040</xdr:row>
      <xdr:rowOff>200025</xdr:rowOff>
    </xdr:from>
    <xdr:to>
      <xdr:col>7</xdr:col>
      <xdr:colOff>419</xdr:colOff>
      <xdr:row>1040</xdr:row>
      <xdr:rowOff>333375</xdr:rowOff>
    </xdr:to>
    <xdr:sp macro="" textlink="">
      <xdr:nvSpPr>
        <xdr:cNvPr id="8776" name="Text Box 1608">
          <a:extLst>
            <a:ext uri="{FF2B5EF4-FFF2-40B4-BE49-F238E27FC236}">
              <a16:creationId xmlns:a16="http://schemas.microsoft.com/office/drawing/2014/main" id="{00000000-0008-0000-0100-000048220000}"/>
            </a:ext>
          </a:extLst>
        </xdr:cNvPr>
        <xdr:cNvSpPr txBox="1">
          <a:spLocks noChangeArrowheads="1"/>
        </xdr:cNvSpPr>
      </xdr:nvSpPr>
      <xdr:spPr bwMode="auto">
        <a:xfrm>
          <a:off x="5648325" y="295551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1040</xdr:row>
      <xdr:rowOff>201930</xdr:rowOff>
    </xdr:from>
    <xdr:to>
      <xdr:col>11</xdr:col>
      <xdr:colOff>265098</xdr:colOff>
      <xdr:row>1040</xdr:row>
      <xdr:rowOff>345538</xdr:rowOff>
    </xdr:to>
    <xdr:sp macro="" textlink="">
      <xdr:nvSpPr>
        <xdr:cNvPr id="8777" name="Text Box 1609">
          <a:extLst>
            <a:ext uri="{FF2B5EF4-FFF2-40B4-BE49-F238E27FC236}">
              <a16:creationId xmlns:a16="http://schemas.microsoft.com/office/drawing/2014/main" id="{00000000-0008-0000-0100-000049220000}"/>
            </a:ext>
          </a:extLst>
        </xdr:cNvPr>
        <xdr:cNvSpPr txBox="1">
          <a:spLocks noChangeArrowheads="1"/>
        </xdr:cNvSpPr>
      </xdr:nvSpPr>
      <xdr:spPr bwMode="auto">
        <a:xfrm>
          <a:off x="7277100" y="295560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1040</xdr:row>
      <xdr:rowOff>200025</xdr:rowOff>
    </xdr:from>
    <xdr:to>
      <xdr:col>16</xdr:col>
      <xdr:colOff>282340</xdr:colOff>
      <xdr:row>1040</xdr:row>
      <xdr:rowOff>335655</xdr:rowOff>
    </xdr:to>
    <xdr:sp macro="" textlink="">
      <xdr:nvSpPr>
        <xdr:cNvPr id="8778" name="Text Box 1610">
          <a:extLst>
            <a:ext uri="{FF2B5EF4-FFF2-40B4-BE49-F238E27FC236}">
              <a16:creationId xmlns:a16="http://schemas.microsoft.com/office/drawing/2014/main" id="{00000000-0008-0000-0100-00004A220000}"/>
            </a:ext>
          </a:extLst>
        </xdr:cNvPr>
        <xdr:cNvSpPr txBox="1">
          <a:spLocks noChangeArrowheads="1"/>
        </xdr:cNvSpPr>
      </xdr:nvSpPr>
      <xdr:spPr bwMode="auto">
        <a:xfrm>
          <a:off x="8763000" y="295551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1040</xdr:row>
      <xdr:rowOff>200025</xdr:rowOff>
    </xdr:from>
    <xdr:to>
      <xdr:col>22</xdr:col>
      <xdr:colOff>283337</xdr:colOff>
      <xdr:row>1040</xdr:row>
      <xdr:rowOff>335655</xdr:rowOff>
    </xdr:to>
    <xdr:sp macro="" textlink="">
      <xdr:nvSpPr>
        <xdr:cNvPr id="8779" name="Text Box 1611">
          <a:extLst>
            <a:ext uri="{FF2B5EF4-FFF2-40B4-BE49-F238E27FC236}">
              <a16:creationId xmlns:a16="http://schemas.microsoft.com/office/drawing/2014/main" id="{00000000-0008-0000-0100-00004B220000}"/>
            </a:ext>
          </a:extLst>
        </xdr:cNvPr>
        <xdr:cNvSpPr txBox="1">
          <a:spLocks noChangeArrowheads="1"/>
        </xdr:cNvSpPr>
      </xdr:nvSpPr>
      <xdr:spPr bwMode="auto">
        <a:xfrm>
          <a:off x="10544175" y="295551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1040</xdr:row>
      <xdr:rowOff>219075</xdr:rowOff>
    </xdr:from>
    <xdr:to>
      <xdr:col>7</xdr:col>
      <xdr:colOff>334137</xdr:colOff>
      <xdr:row>1040</xdr:row>
      <xdr:rowOff>352425</xdr:rowOff>
    </xdr:to>
    <xdr:sp macro="" textlink="">
      <xdr:nvSpPr>
        <xdr:cNvPr id="8780" name="Text Box 1612">
          <a:extLst>
            <a:ext uri="{FF2B5EF4-FFF2-40B4-BE49-F238E27FC236}">
              <a16:creationId xmlns:a16="http://schemas.microsoft.com/office/drawing/2014/main" id="{00000000-0008-0000-0100-00004C220000}"/>
            </a:ext>
          </a:extLst>
        </xdr:cNvPr>
        <xdr:cNvSpPr txBox="1">
          <a:spLocks noChangeArrowheads="1"/>
        </xdr:cNvSpPr>
      </xdr:nvSpPr>
      <xdr:spPr bwMode="auto">
        <a:xfrm>
          <a:off x="5981700" y="295570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1040</xdr:row>
      <xdr:rowOff>201930</xdr:rowOff>
    </xdr:from>
    <xdr:to>
      <xdr:col>18</xdr:col>
      <xdr:colOff>106</xdr:colOff>
      <xdr:row>1040</xdr:row>
      <xdr:rowOff>343124</xdr:rowOff>
    </xdr:to>
    <xdr:sp macro="" textlink="">
      <xdr:nvSpPr>
        <xdr:cNvPr id="8781" name="Text Box 1613">
          <a:extLst>
            <a:ext uri="{FF2B5EF4-FFF2-40B4-BE49-F238E27FC236}">
              <a16:creationId xmlns:a16="http://schemas.microsoft.com/office/drawing/2014/main" id="{00000000-0008-0000-0100-00004D220000}"/>
            </a:ext>
          </a:extLst>
        </xdr:cNvPr>
        <xdr:cNvSpPr txBox="1">
          <a:spLocks noChangeArrowheads="1"/>
        </xdr:cNvSpPr>
      </xdr:nvSpPr>
      <xdr:spPr bwMode="auto">
        <a:xfrm>
          <a:off x="9077325" y="295560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1062</xdr:row>
      <xdr:rowOff>200025</xdr:rowOff>
    </xdr:from>
    <xdr:to>
      <xdr:col>7</xdr:col>
      <xdr:colOff>419</xdr:colOff>
      <xdr:row>1062</xdr:row>
      <xdr:rowOff>333375</xdr:rowOff>
    </xdr:to>
    <xdr:sp macro="" textlink="">
      <xdr:nvSpPr>
        <xdr:cNvPr id="8782" name="Text Box 1614">
          <a:extLst>
            <a:ext uri="{FF2B5EF4-FFF2-40B4-BE49-F238E27FC236}">
              <a16:creationId xmlns:a16="http://schemas.microsoft.com/office/drawing/2014/main" id="{00000000-0008-0000-0100-00004E220000}"/>
            </a:ext>
          </a:extLst>
        </xdr:cNvPr>
        <xdr:cNvSpPr txBox="1">
          <a:spLocks noChangeArrowheads="1"/>
        </xdr:cNvSpPr>
      </xdr:nvSpPr>
      <xdr:spPr bwMode="auto">
        <a:xfrm>
          <a:off x="5648325" y="301809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1062</xdr:row>
      <xdr:rowOff>201930</xdr:rowOff>
    </xdr:from>
    <xdr:to>
      <xdr:col>11</xdr:col>
      <xdr:colOff>265098</xdr:colOff>
      <xdr:row>1062</xdr:row>
      <xdr:rowOff>345538</xdr:rowOff>
    </xdr:to>
    <xdr:sp macro="" textlink="">
      <xdr:nvSpPr>
        <xdr:cNvPr id="8783" name="Text Box 1615">
          <a:extLst>
            <a:ext uri="{FF2B5EF4-FFF2-40B4-BE49-F238E27FC236}">
              <a16:creationId xmlns:a16="http://schemas.microsoft.com/office/drawing/2014/main" id="{00000000-0008-0000-0100-00004F220000}"/>
            </a:ext>
          </a:extLst>
        </xdr:cNvPr>
        <xdr:cNvSpPr txBox="1">
          <a:spLocks noChangeArrowheads="1"/>
        </xdr:cNvSpPr>
      </xdr:nvSpPr>
      <xdr:spPr bwMode="auto">
        <a:xfrm>
          <a:off x="7277100" y="301818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1062</xdr:row>
      <xdr:rowOff>200025</xdr:rowOff>
    </xdr:from>
    <xdr:to>
      <xdr:col>16</xdr:col>
      <xdr:colOff>282340</xdr:colOff>
      <xdr:row>1062</xdr:row>
      <xdr:rowOff>335655</xdr:rowOff>
    </xdr:to>
    <xdr:sp macro="" textlink="">
      <xdr:nvSpPr>
        <xdr:cNvPr id="8784" name="Text Box 1616">
          <a:extLst>
            <a:ext uri="{FF2B5EF4-FFF2-40B4-BE49-F238E27FC236}">
              <a16:creationId xmlns:a16="http://schemas.microsoft.com/office/drawing/2014/main" id="{00000000-0008-0000-0100-000050220000}"/>
            </a:ext>
          </a:extLst>
        </xdr:cNvPr>
        <xdr:cNvSpPr txBox="1">
          <a:spLocks noChangeArrowheads="1"/>
        </xdr:cNvSpPr>
      </xdr:nvSpPr>
      <xdr:spPr bwMode="auto">
        <a:xfrm>
          <a:off x="8763000" y="301809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1062</xdr:row>
      <xdr:rowOff>200025</xdr:rowOff>
    </xdr:from>
    <xdr:to>
      <xdr:col>22</xdr:col>
      <xdr:colOff>283337</xdr:colOff>
      <xdr:row>1062</xdr:row>
      <xdr:rowOff>335655</xdr:rowOff>
    </xdr:to>
    <xdr:sp macro="" textlink="">
      <xdr:nvSpPr>
        <xdr:cNvPr id="8785" name="Text Box 1617">
          <a:extLst>
            <a:ext uri="{FF2B5EF4-FFF2-40B4-BE49-F238E27FC236}">
              <a16:creationId xmlns:a16="http://schemas.microsoft.com/office/drawing/2014/main" id="{00000000-0008-0000-0100-000051220000}"/>
            </a:ext>
          </a:extLst>
        </xdr:cNvPr>
        <xdr:cNvSpPr txBox="1">
          <a:spLocks noChangeArrowheads="1"/>
        </xdr:cNvSpPr>
      </xdr:nvSpPr>
      <xdr:spPr bwMode="auto">
        <a:xfrm>
          <a:off x="10544175" y="301809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1062</xdr:row>
      <xdr:rowOff>219075</xdr:rowOff>
    </xdr:from>
    <xdr:to>
      <xdr:col>7</xdr:col>
      <xdr:colOff>334137</xdr:colOff>
      <xdr:row>1062</xdr:row>
      <xdr:rowOff>352425</xdr:rowOff>
    </xdr:to>
    <xdr:sp macro="" textlink="">
      <xdr:nvSpPr>
        <xdr:cNvPr id="8786" name="Text Box 1618">
          <a:extLst>
            <a:ext uri="{FF2B5EF4-FFF2-40B4-BE49-F238E27FC236}">
              <a16:creationId xmlns:a16="http://schemas.microsoft.com/office/drawing/2014/main" id="{00000000-0008-0000-0100-000052220000}"/>
            </a:ext>
          </a:extLst>
        </xdr:cNvPr>
        <xdr:cNvSpPr txBox="1">
          <a:spLocks noChangeArrowheads="1"/>
        </xdr:cNvSpPr>
      </xdr:nvSpPr>
      <xdr:spPr bwMode="auto">
        <a:xfrm>
          <a:off x="5981700" y="301828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1062</xdr:row>
      <xdr:rowOff>201930</xdr:rowOff>
    </xdr:from>
    <xdr:to>
      <xdr:col>18</xdr:col>
      <xdr:colOff>106</xdr:colOff>
      <xdr:row>1062</xdr:row>
      <xdr:rowOff>343124</xdr:rowOff>
    </xdr:to>
    <xdr:sp macro="" textlink="">
      <xdr:nvSpPr>
        <xdr:cNvPr id="8787" name="Text Box 1619">
          <a:extLst>
            <a:ext uri="{FF2B5EF4-FFF2-40B4-BE49-F238E27FC236}">
              <a16:creationId xmlns:a16="http://schemas.microsoft.com/office/drawing/2014/main" id="{00000000-0008-0000-0100-000053220000}"/>
            </a:ext>
          </a:extLst>
        </xdr:cNvPr>
        <xdr:cNvSpPr txBox="1">
          <a:spLocks noChangeArrowheads="1"/>
        </xdr:cNvSpPr>
      </xdr:nvSpPr>
      <xdr:spPr bwMode="auto">
        <a:xfrm>
          <a:off x="9077325" y="301818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1084</xdr:row>
      <xdr:rowOff>200025</xdr:rowOff>
    </xdr:from>
    <xdr:to>
      <xdr:col>7</xdr:col>
      <xdr:colOff>419</xdr:colOff>
      <xdr:row>1084</xdr:row>
      <xdr:rowOff>333375</xdr:rowOff>
    </xdr:to>
    <xdr:sp macro="" textlink="">
      <xdr:nvSpPr>
        <xdr:cNvPr id="8788" name="Text Box 1620">
          <a:extLst>
            <a:ext uri="{FF2B5EF4-FFF2-40B4-BE49-F238E27FC236}">
              <a16:creationId xmlns:a16="http://schemas.microsoft.com/office/drawing/2014/main" id="{00000000-0008-0000-0100-000054220000}"/>
            </a:ext>
          </a:extLst>
        </xdr:cNvPr>
        <xdr:cNvSpPr txBox="1">
          <a:spLocks noChangeArrowheads="1"/>
        </xdr:cNvSpPr>
      </xdr:nvSpPr>
      <xdr:spPr bwMode="auto">
        <a:xfrm>
          <a:off x="5648325" y="308067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1084</xdr:row>
      <xdr:rowOff>201930</xdr:rowOff>
    </xdr:from>
    <xdr:to>
      <xdr:col>11</xdr:col>
      <xdr:colOff>265098</xdr:colOff>
      <xdr:row>1084</xdr:row>
      <xdr:rowOff>345538</xdr:rowOff>
    </xdr:to>
    <xdr:sp macro="" textlink="">
      <xdr:nvSpPr>
        <xdr:cNvPr id="8789" name="Text Box 1621">
          <a:extLst>
            <a:ext uri="{FF2B5EF4-FFF2-40B4-BE49-F238E27FC236}">
              <a16:creationId xmlns:a16="http://schemas.microsoft.com/office/drawing/2014/main" id="{00000000-0008-0000-0100-000055220000}"/>
            </a:ext>
          </a:extLst>
        </xdr:cNvPr>
        <xdr:cNvSpPr txBox="1">
          <a:spLocks noChangeArrowheads="1"/>
        </xdr:cNvSpPr>
      </xdr:nvSpPr>
      <xdr:spPr bwMode="auto">
        <a:xfrm>
          <a:off x="7277100" y="308076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1084</xdr:row>
      <xdr:rowOff>200025</xdr:rowOff>
    </xdr:from>
    <xdr:to>
      <xdr:col>16</xdr:col>
      <xdr:colOff>282340</xdr:colOff>
      <xdr:row>1084</xdr:row>
      <xdr:rowOff>335655</xdr:rowOff>
    </xdr:to>
    <xdr:sp macro="" textlink="">
      <xdr:nvSpPr>
        <xdr:cNvPr id="8790" name="Text Box 1622">
          <a:extLst>
            <a:ext uri="{FF2B5EF4-FFF2-40B4-BE49-F238E27FC236}">
              <a16:creationId xmlns:a16="http://schemas.microsoft.com/office/drawing/2014/main" id="{00000000-0008-0000-0100-000056220000}"/>
            </a:ext>
          </a:extLst>
        </xdr:cNvPr>
        <xdr:cNvSpPr txBox="1">
          <a:spLocks noChangeArrowheads="1"/>
        </xdr:cNvSpPr>
      </xdr:nvSpPr>
      <xdr:spPr bwMode="auto">
        <a:xfrm>
          <a:off x="8763000" y="308067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1084</xdr:row>
      <xdr:rowOff>200025</xdr:rowOff>
    </xdr:from>
    <xdr:to>
      <xdr:col>22</xdr:col>
      <xdr:colOff>283337</xdr:colOff>
      <xdr:row>1084</xdr:row>
      <xdr:rowOff>335655</xdr:rowOff>
    </xdr:to>
    <xdr:sp macro="" textlink="">
      <xdr:nvSpPr>
        <xdr:cNvPr id="8791" name="Text Box 1623">
          <a:extLst>
            <a:ext uri="{FF2B5EF4-FFF2-40B4-BE49-F238E27FC236}">
              <a16:creationId xmlns:a16="http://schemas.microsoft.com/office/drawing/2014/main" id="{00000000-0008-0000-0100-000057220000}"/>
            </a:ext>
          </a:extLst>
        </xdr:cNvPr>
        <xdr:cNvSpPr txBox="1">
          <a:spLocks noChangeArrowheads="1"/>
        </xdr:cNvSpPr>
      </xdr:nvSpPr>
      <xdr:spPr bwMode="auto">
        <a:xfrm>
          <a:off x="10544175" y="308067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1084</xdr:row>
      <xdr:rowOff>219075</xdr:rowOff>
    </xdr:from>
    <xdr:to>
      <xdr:col>7</xdr:col>
      <xdr:colOff>334137</xdr:colOff>
      <xdr:row>1084</xdr:row>
      <xdr:rowOff>352425</xdr:rowOff>
    </xdr:to>
    <xdr:sp macro="" textlink="">
      <xdr:nvSpPr>
        <xdr:cNvPr id="8792" name="Text Box 1624">
          <a:extLst>
            <a:ext uri="{FF2B5EF4-FFF2-40B4-BE49-F238E27FC236}">
              <a16:creationId xmlns:a16="http://schemas.microsoft.com/office/drawing/2014/main" id="{00000000-0008-0000-0100-000058220000}"/>
            </a:ext>
          </a:extLst>
        </xdr:cNvPr>
        <xdr:cNvSpPr txBox="1">
          <a:spLocks noChangeArrowheads="1"/>
        </xdr:cNvSpPr>
      </xdr:nvSpPr>
      <xdr:spPr bwMode="auto">
        <a:xfrm>
          <a:off x="5981700" y="308086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1084</xdr:row>
      <xdr:rowOff>201930</xdr:rowOff>
    </xdr:from>
    <xdr:to>
      <xdr:col>18</xdr:col>
      <xdr:colOff>106</xdr:colOff>
      <xdr:row>1084</xdr:row>
      <xdr:rowOff>343124</xdr:rowOff>
    </xdr:to>
    <xdr:sp macro="" textlink="">
      <xdr:nvSpPr>
        <xdr:cNvPr id="8793" name="Text Box 1625">
          <a:extLst>
            <a:ext uri="{FF2B5EF4-FFF2-40B4-BE49-F238E27FC236}">
              <a16:creationId xmlns:a16="http://schemas.microsoft.com/office/drawing/2014/main" id="{00000000-0008-0000-0100-000059220000}"/>
            </a:ext>
          </a:extLst>
        </xdr:cNvPr>
        <xdr:cNvSpPr txBox="1">
          <a:spLocks noChangeArrowheads="1"/>
        </xdr:cNvSpPr>
      </xdr:nvSpPr>
      <xdr:spPr bwMode="auto">
        <a:xfrm>
          <a:off x="9077325" y="308076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1100</xdr:row>
      <xdr:rowOff>0</xdr:rowOff>
    </xdr:from>
    <xdr:to>
      <xdr:col>7</xdr:col>
      <xdr:colOff>419</xdr:colOff>
      <xdr:row>1100</xdr:row>
      <xdr:rowOff>0</xdr:rowOff>
    </xdr:to>
    <xdr:sp macro="" textlink="">
      <xdr:nvSpPr>
        <xdr:cNvPr id="8794" name="Text Box 1626">
          <a:extLst>
            <a:ext uri="{FF2B5EF4-FFF2-40B4-BE49-F238E27FC236}">
              <a16:creationId xmlns:a16="http://schemas.microsoft.com/office/drawing/2014/main" id="{00000000-0008-0000-0100-00005A220000}"/>
            </a:ext>
          </a:extLst>
        </xdr:cNvPr>
        <xdr:cNvSpPr txBox="1">
          <a:spLocks noChangeArrowheads="1"/>
        </xdr:cNvSpPr>
      </xdr:nvSpPr>
      <xdr:spPr bwMode="auto">
        <a:xfrm>
          <a:off x="5648325"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1100</xdr:row>
      <xdr:rowOff>0</xdr:rowOff>
    </xdr:from>
    <xdr:to>
      <xdr:col>11</xdr:col>
      <xdr:colOff>265098</xdr:colOff>
      <xdr:row>1100</xdr:row>
      <xdr:rowOff>0</xdr:rowOff>
    </xdr:to>
    <xdr:sp macro="" textlink="">
      <xdr:nvSpPr>
        <xdr:cNvPr id="8795" name="Text Box 1627">
          <a:extLst>
            <a:ext uri="{FF2B5EF4-FFF2-40B4-BE49-F238E27FC236}">
              <a16:creationId xmlns:a16="http://schemas.microsoft.com/office/drawing/2014/main" id="{00000000-0008-0000-0100-00005B220000}"/>
            </a:ext>
          </a:extLst>
        </xdr:cNvPr>
        <xdr:cNvSpPr txBox="1">
          <a:spLocks noChangeArrowheads="1"/>
        </xdr:cNvSpPr>
      </xdr:nvSpPr>
      <xdr:spPr bwMode="auto">
        <a:xfrm>
          <a:off x="7277100"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1100</xdr:row>
      <xdr:rowOff>0</xdr:rowOff>
    </xdr:from>
    <xdr:to>
      <xdr:col>16</xdr:col>
      <xdr:colOff>282340</xdr:colOff>
      <xdr:row>1100</xdr:row>
      <xdr:rowOff>0</xdr:rowOff>
    </xdr:to>
    <xdr:sp macro="" textlink="">
      <xdr:nvSpPr>
        <xdr:cNvPr id="8796" name="Text Box 1628">
          <a:extLst>
            <a:ext uri="{FF2B5EF4-FFF2-40B4-BE49-F238E27FC236}">
              <a16:creationId xmlns:a16="http://schemas.microsoft.com/office/drawing/2014/main" id="{00000000-0008-0000-0100-00005C220000}"/>
            </a:ext>
          </a:extLst>
        </xdr:cNvPr>
        <xdr:cNvSpPr txBox="1">
          <a:spLocks noChangeArrowheads="1"/>
        </xdr:cNvSpPr>
      </xdr:nvSpPr>
      <xdr:spPr bwMode="auto">
        <a:xfrm>
          <a:off x="8763000"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1100</xdr:row>
      <xdr:rowOff>0</xdr:rowOff>
    </xdr:from>
    <xdr:to>
      <xdr:col>22</xdr:col>
      <xdr:colOff>283337</xdr:colOff>
      <xdr:row>1100</xdr:row>
      <xdr:rowOff>0</xdr:rowOff>
    </xdr:to>
    <xdr:sp macro="" textlink="">
      <xdr:nvSpPr>
        <xdr:cNvPr id="8797" name="Text Box 1629">
          <a:extLst>
            <a:ext uri="{FF2B5EF4-FFF2-40B4-BE49-F238E27FC236}">
              <a16:creationId xmlns:a16="http://schemas.microsoft.com/office/drawing/2014/main" id="{00000000-0008-0000-0100-00005D220000}"/>
            </a:ext>
          </a:extLst>
        </xdr:cNvPr>
        <xdr:cNvSpPr txBox="1">
          <a:spLocks noChangeArrowheads="1"/>
        </xdr:cNvSpPr>
      </xdr:nvSpPr>
      <xdr:spPr bwMode="auto">
        <a:xfrm>
          <a:off x="10544175"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1100</xdr:row>
      <xdr:rowOff>0</xdr:rowOff>
    </xdr:from>
    <xdr:to>
      <xdr:col>7</xdr:col>
      <xdr:colOff>334137</xdr:colOff>
      <xdr:row>1100</xdr:row>
      <xdr:rowOff>0</xdr:rowOff>
    </xdr:to>
    <xdr:sp macro="" textlink="">
      <xdr:nvSpPr>
        <xdr:cNvPr id="8798" name="Text Box 1630">
          <a:extLst>
            <a:ext uri="{FF2B5EF4-FFF2-40B4-BE49-F238E27FC236}">
              <a16:creationId xmlns:a16="http://schemas.microsoft.com/office/drawing/2014/main" id="{00000000-0008-0000-0100-00005E220000}"/>
            </a:ext>
          </a:extLst>
        </xdr:cNvPr>
        <xdr:cNvSpPr txBox="1">
          <a:spLocks noChangeArrowheads="1"/>
        </xdr:cNvSpPr>
      </xdr:nvSpPr>
      <xdr:spPr bwMode="auto">
        <a:xfrm>
          <a:off x="5981700"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1100</xdr:row>
      <xdr:rowOff>0</xdr:rowOff>
    </xdr:from>
    <xdr:to>
      <xdr:col>18</xdr:col>
      <xdr:colOff>106</xdr:colOff>
      <xdr:row>1100</xdr:row>
      <xdr:rowOff>0</xdr:rowOff>
    </xdr:to>
    <xdr:sp macro="" textlink="">
      <xdr:nvSpPr>
        <xdr:cNvPr id="8799" name="Text Box 1631">
          <a:extLst>
            <a:ext uri="{FF2B5EF4-FFF2-40B4-BE49-F238E27FC236}">
              <a16:creationId xmlns:a16="http://schemas.microsoft.com/office/drawing/2014/main" id="{00000000-0008-0000-0100-00005F220000}"/>
            </a:ext>
          </a:extLst>
        </xdr:cNvPr>
        <xdr:cNvSpPr txBox="1">
          <a:spLocks noChangeArrowheads="1"/>
        </xdr:cNvSpPr>
      </xdr:nvSpPr>
      <xdr:spPr bwMode="auto">
        <a:xfrm>
          <a:off x="9077325"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508635</xdr:colOff>
      <xdr:row>6</xdr:row>
      <xdr:rowOff>200025</xdr:rowOff>
    </xdr:from>
    <xdr:to>
      <xdr:col>7</xdr:col>
      <xdr:colOff>419</xdr:colOff>
      <xdr:row>6</xdr:row>
      <xdr:rowOff>333375</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5648325" y="1428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xdr:row>
      <xdr:rowOff>201930</xdr:rowOff>
    </xdr:from>
    <xdr:to>
      <xdr:col>11</xdr:col>
      <xdr:colOff>265098</xdr:colOff>
      <xdr:row>6</xdr:row>
      <xdr:rowOff>345538</xdr:rowOff>
    </xdr:to>
    <xdr:sp macro="" textlink="">
      <xdr:nvSpPr>
        <xdr:cNvPr id="5123" name="Text Box 3">
          <a:extLst>
            <a:ext uri="{FF2B5EF4-FFF2-40B4-BE49-F238E27FC236}">
              <a16:creationId xmlns:a16="http://schemas.microsoft.com/office/drawing/2014/main" id="{00000000-0008-0000-0200-000003140000}"/>
            </a:ext>
          </a:extLst>
        </xdr:cNvPr>
        <xdr:cNvSpPr txBox="1">
          <a:spLocks noChangeArrowheads="1"/>
        </xdr:cNvSpPr>
      </xdr:nvSpPr>
      <xdr:spPr bwMode="auto">
        <a:xfrm>
          <a:off x="7277100" y="1438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xdr:row>
      <xdr:rowOff>200025</xdr:rowOff>
    </xdr:from>
    <xdr:to>
      <xdr:col>16</xdr:col>
      <xdr:colOff>282340</xdr:colOff>
      <xdr:row>6</xdr:row>
      <xdr:rowOff>335655</xdr:rowOff>
    </xdr:to>
    <xdr:sp macro="" textlink="">
      <xdr:nvSpPr>
        <xdr:cNvPr id="5124" name="Text Box 4">
          <a:extLst>
            <a:ext uri="{FF2B5EF4-FFF2-40B4-BE49-F238E27FC236}">
              <a16:creationId xmlns:a16="http://schemas.microsoft.com/office/drawing/2014/main" id="{00000000-0008-0000-0200-000004140000}"/>
            </a:ext>
          </a:extLst>
        </xdr:cNvPr>
        <xdr:cNvSpPr txBox="1">
          <a:spLocks noChangeArrowheads="1"/>
        </xdr:cNvSpPr>
      </xdr:nvSpPr>
      <xdr:spPr bwMode="auto">
        <a:xfrm>
          <a:off x="8763000" y="1428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xdr:row>
      <xdr:rowOff>200025</xdr:rowOff>
    </xdr:from>
    <xdr:to>
      <xdr:col>22</xdr:col>
      <xdr:colOff>283337</xdr:colOff>
      <xdr:row>6</xdr:row>
      <xdr:rowOff>335655</xdr:rowOff>
    </xdr:to>
    <xdr:sp macro="" textlink="">
      <xdr:nvSpPr>
        <xdr:cNvPr id="5125" name="Text Box 5">
          <a:extLst>
            <a:ext uri="{FF2B5EF4-FFF2-40B4-BE49-F238E27FC236}">
              <a16:creationId xmlns:a16="http://schemas.microsoft.com/office/drawing/2014/main" id="{00000000-0008-0000-0200-000005140000}"/>
            </a:ext>
          </a:extLst>
        </xdr:cNvPr>
        <xdr:cNvSpPr txBox="1">
          <a:spLocks noChangeArrowheads="1"/>
        </xdr:cNvSpPr>
      </xdr:nvSpPr>
      <xdr:spPr bwMode="auto">
        <a:xfrm>
          <a:off x="10544175" y="1428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xdr:row>
      <xdr:rowOff>219075</xdr:rowOff>
    </xdr:from>
    <xdr:to>
      <xdr:col>7</xdr:col>
      <xdr:colOff>334137</xdr:colOff>
      <xdr:row>6</xdr:row>
      <xdr:rowOff>352425</xdr:rowOff>
    </xdr:to>
    <xdr:sp macro="" textlink="">
      <xdr:nvSpPr>
        <xdr:cNvPr id="5126" name="Text Box 6">
          <a:extLst>
            <a:ext uri="{FF2B5EF4-FFF2-40B4-BE49-F238E27FC236}">
              <a16:creationId xmlns:a16="http://schemas.microsoft.com/office/drawing/2014/main" id="{00000000-0008-0000-0200-000006140000}"/>
            </a:ext>
          </a:extLst>
        </xdr:cNvPr>
        <xdr:cNvSpPr txBox="1">
          <a:spLocks noChangeArrowheads="1"/>
        </xdr:cNvSpPr>
      </xdr:nvSpPr>
      <xdr:spPr bwMode="auto">
        <a:xfrm>
          <a:off x="5981700" y="1447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27" name="Text Box 7">
          <a:extLst>
            <a:ext uri="{FF2B5EF4-FFF2-40B4-BE49-F238E27FC236}">
              <a16:creationId xmlns:a16="http://schemas.microsoft.com/office/drawing/2014/main" id="{00000000-0008-0000-0200-000007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28" name="Text Box 8">
          <a:extLst>
            <a:ext uri="{FF2B5EF4-FFF2-40B4-BE49-F238E27FC236}">
              <a16:creationId xmlns:a16="http://schemas.microsoft.com/office/drawing/2014/main" id="{00000000-0008-0000-0200-000008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29" name="Text Box 9">
          <a:extLst>
            <a:ext uri="{FF2B5EF4-FFF2-40B4-BE49-F238E27FC236}">
              <a16:creationId xmlns:a16="http://schemas.microsoft.com/office/drawing/2014/main" id="{00000000-0008-0000-0200-000009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130" name="Text Box 10">
          <a:extLst>
            <a:ext uri="{FF2B5EF4-FFF2-40B4-BE49-F238E27FC236}">
              <a16:creationId xmlns:a16="http://schemas.microsoft.com/office/drawing/2014/main" id="{00000000-0008-0000-0200-00000A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131" name="Text Box 11">
          <a:extLst>
            <a:ext uri="{FF2B5EF4-FFF2-40B4-BE49-F238E27FC236}">
              <a16:creationId xmlns:a16="http://schemas.microsoft.com/office/drawing/2014/main" id="{00000000-0008-0000-0200-00000B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28</xdr:row>
      <xdr:rowOff>200025</xdr:rowOff>
    </xdr:from>
    <xdr:to>
      <xdr:col>7</xdr:col>
      <xdr:colOff>419</xdr:colOff>
      <xdr:row>28</xdr:row>
      <xdr:rowOff>333375</xdr:rowOff>
    </xdr:to>
    <xdr:sp macro="" textlink="">
      <xdr:nvSpPr>
        <xdr:cNvPr id="5132" name="Text Box 12">
          <a:extLst>
            <a:ext uri="{FF2B5EF4-FFF2-40B4-BE49-F238E27FC236}">
              <a16:creationId xmlns:a16="http://schemas.microsoft.com/office/drawing/2014/main" id="{00000000-0008-0000-0200-00000C140000}"/>
            </a:ext>
          </a:extLst>
        </xdr:cNvPr>
        <xdr:cNvSpPr txBox="1">
          <a:spLocks noChangeArrowheads="1"/>
        </xdr:cNvSpPr>
      </xdr:nvSpPr>
      <xdr:spPr bwMode="auto">
        <a:xfrm>
          <a:off x="5648325" y="7686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28</xdr:row>
      <xdr:rowOff>201930</xdr:rowOff>
    </xdr:from>
    <xdr:to>
      <xdr:col>11</xdr:col>
      <xdr:colOff>265098</xdr:colOff>
      <xdr:row>28</xdr:row>
      <xdr:rowOff>345538</xdr:rowOff>
    </xdr:to>
    <xdr:sp macro="" textlink="">
      <xdr:nvSpPr>
        <xdr:cNvPr id="5133" name="Text Box 13">
          <a:extLst>
            <a:ext uri="{FF2B5EF4-FFF2-40B4-BE49-F238E27FC236}">
              <a16:creationId xmlns:a16="http://schemas.microsoft.com/office/drawing/2014/main" id="{00000000-0008-0000-0200-00000D140000}"/>
            </a:ext>
          </a:extLst>
        </xdr:cNvPr>
        <xdr:cNvSpPr txBox="1">
          <a:spLocks noChangeArrowheads="1"/>
        </xdr:cNvSpPr>
      </xdr:nvSpPr>
      <xdr:spPr bwMode="auto">
        <a:xfrm>
          <a:off x="7277100" y="7696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28</xdr:row>
      <xdr:rowOff>200025</xdr:rowOff>
    </xdr:from>
    <xdr:to>
      <xdr:col>16</xdr:col>
      <xdr:colOff>282340</xdr:colOff>
      <xdr:row>28</xdr:row>
      <xdr:rowOff>335655</xdr:rowOff>
    </xdr:to>
    <xdr:sp macro="" textlink="">
      <xdr:nvSpPr>
        <xdr:cNvPr id="5134" name="Text Box 14">
          <a:extLst>
            <a:ext uri="{FF2B5EF4-FFF2-40B4-BE49-F238E27FC236}">
              <a16:creationId xmlns:a16="http://schemas.microsoft.com/office/drawing/2014/main" id="{00000000-0008-0000-0200-00000E140000}"/>
            </a:ext>
          </a:extLst>
        </xdr:cNvPr>
        <xdr:cNvSpPr txBox="1">
          <a:spLocks noChangeArrowheads="1"/>
        </xdr:cNvSpPr>
      </xdr:nvSpPr>
      <xdr:spPr bwMode="auto">
        <a:xfrm>
          <a:off x="8763000" y="7686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28</xdr:row>
      <xdr:rowOff>200025</xdr:rowOff>
    </xdr:from>
    <xdr:to>
      <xdr:col>22</xdr:col>
      <xdr:colOff>283337</xdr:colOff>
      <xdr:row>28</xdr:row>
      <xdr:rowOff>335655</xdr:rowOff>
    </xdr:to>
    <xdr:sp macro="" textlink="">
      <xdr:nvSpPr>
        <xdr:cNvPr id="5135" name="Text Box 15">
          <a:extLst>
            <a:ext uri="{FF2B5EF4-FFF2-40B4-BE49-F238E27FC236}">
              <a16:creationId xmlns:a16="http://schemas.microsoft.com/office/drawing/2014/main" id="{00000000-0008-0000-0200-00000F140000}"/>
            </a:ext>
          </a:extLst>
        </xdr:cNvPr>
        <xdr:cNvSpPr txBox="1">
          <a:spLocks noChangeArrowheads="1"/>
        </xdr:cNvSpPr>
      </xdr:nvSpPr>
      <xdr:spPr bwMode="auto">
        <a:xfrm>
          <a:off x="10544175" y="7686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28</xdr:row>
      <xdr:rowOff>219075</xdr:rowOff>
    </xdr:from>
    <xdr:to>
      <xdr:col>7</xdr:col>
      <xdr:colOff>334137</xdr:colOff>
      <xdr:row>28</xdr:row>
      <xdr:rowOff>352425</xdr:rowOff>
    </xdr:to>
    <xdr:sp macro="" textlink="">
      <xdr:nvSpPr>
        <xdr:cNvPr id="5136" name="Text Box 16">
          <a:extLst>
            <a:ext uri="{FF2B5EF4-FFF2-40B4-BE49-F238E27FC236}">
              <a16:creationId xmlns:a16="http://schemas.microsoft.com/office/drawing/2014/main" id="{00000000-0008-0000-0200-000010140000}"/>
            </a:ext>
          </a:extLst>
        </xdr:cNvPr>
        <xdr:cNvSpPr txBox="1">
          <a:spLocks noChangeArrowheads="1"/>
        </xdr:cNvSpPr>
      </xdr:nvSpPr>
      <xdr:spPr bwMode="auto">
        <a:xfrm>
          <a:off x="5981700" y="7705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37" name="Text Box 17">
          <a:extLst>
            <a:ext uri="{FF2B5EF4-FFF2-40B4-BE49-F238E27FC236}">
              <a16:creationId xmlns:a16="http://schemas.microsoft.com/office/drawing/2014/main" id="{00000000-0008-0000-0200-000011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38" name="Text Box 18">
          <a:extLst>
            <a:ext uri="{FF2B5EF4-FFF2-40B4-BE49-F238E27FC236}">
              <a16:creationId xmlns:a16="http://schemas.microsoft.com/office/drawing/2014/main" id="{00000000-0008-0000-0200-000012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39" name="Text Box 19">
          <a:extLst>
            <a:ext uri="{FF2B5EF4-FFF2-40B4-BE49-F238E27FC236}">
              <a16:creationId xmlns:a16="http://schemas.microsoft.com/office/drawing/2014/main" id="{00000000-0008-0000-0200-000013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140" name="Text Box 20">
          <a:extLst>
            <a:ext uri="{FF2B5EF4-FFF2-40B4-BE49-F238E27FC236}">
              <a16:creationId xmlns:a16="http://schemas.microsoft.com/office/drawing/2014/main" id="{00000000-0008-0000-0200-000014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141" name="Text Box 21">
          <a:extLst>
            <a:ext uri="{FF2B5EF4-FFF2-40B4-BE49-F238E27FC236}">
              <a16:creationId xmlns:a16="http://schemas.microsoft.com/office/drawing/2014/main" id="{00000000-0008-0000-0200-000015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42" name="Text Box 22">
          <a:extLst>
            <a:ext uri="{FF2B5EF4-FFF2-40B4-BE49-F238E27FC236}">
              <a16:creationId xmlns:a16="http://schemas.microsoft.com/office/drawing/2014/main" id="{00000000-0008-0000-0200-000016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43" name="Text Box 23">
          <a:extLst>
            <a:ext uri="{FF2B5EF4-FFF2-40B4-BE49-F238E27FC236}">
              <a16:creationId xmlns:a16="http://schemas.microsoft.com/office/drawing/2014/main" id="{00000000-0008-0000-0200-000017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44" name="Text Box 24">
          <a:extLst>
            <a:ext uri="{FF2B5EF4-FFF2-40B4-BE49-F238E27FC236}">
              <a16:creationId xmlns:a16="http://schemas.microsoft.com/office/drawing/2014/main" id="{00000000-0008-0000-0200-000018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145" name="Text Box 25">
          <a:extLst>
            <a:ext uri="{FF2B5EF4-FFF2-40B4-BE49-F238E27FC236}">
              <a16:creationId xmlns:a16="http://schemas.microsoft.com/office/drawing/2014/main" id="{00000000-0008-0000-0200-000019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146" name="Text Box 26">
          <a:extLst>
            <a:ext uri="{FF2B5EF4-FFF2-40B4-BE49-F238E27FC236}">
              <a16:creationId xmlns:a16="http://schemas.microsoft.com/office/drawing/2014/main" id="{00000000-0008-0000-0200-00001A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47" name="Text Box 27">
          <a:extLst>
            <a:ext uri="{FF2B5EF4-FFF2-40B4-BE49-F238E27FC236}">
              <a16:creationId xmlns:a16="http://schemas.microsoft.com/office/drawing/2014/main" id="{00000000-0008-0000-0200-00001B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48" name="Text Box 28">
          <a:extLst>
            <a:ext uri="{FF2B5EF4-FFF2-40B4-BE49-F238E27FC236}">
              <a16:creationId xmlns:a16="http://schemas.microsoft.com/office/drawing/2014/main" id="{00000000-0008-0000-0200-00001C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49" name="Text Box 29">
          <a:extLst>
            <a:ext uri="{FF2B5EF4-FFF2-40B4-BE49-F238E27FC236}">
              <a16:creationId xmlns:a16="http://schemas.microsoft.com/office/drawing/2014/main" id="{00000000-0008-0000-0200-00001D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150" name="Text Box 30">
          <a:extLst>
            <a:ext uri="{FF2B5EF4-FFF2-40B4-BE49-F238E27FC236}">
              <a16:creationId xmlns:a16="http://schemas.microsoft.com/office/drawing/2014/main" id="{00000000-0008-0000-0200-00001E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151" name="Text Box 31">
          <a:extLst>
            <a:ext uri="{FF2B5EF4-FFF2-40B4-BE49-F238E27FC236}">
              <a16:creationId xmlns:a16="http://schemas.microsoft.com/office/drawing/2014/main" id="{00000000-0008-0000-0200-00001F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52" name="Text Box 32">
          <a:extLst>
            <a:ext uri="{FF2B5EF4-FFF2-40B4-BE49-F238E27FC236}">
              <a16:creationId xmlns:a16="http://schemas.microsoft.com/office/drawing/2014/main" id="{00000000-0008-0000-0200-000020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53" name="Text Box 33">
          <a:extLst>
            <a:ext uri="{FF2B5EF4-FFF2-40B4-BE49-F238E27FC236}">
              <a16:creationId xmlns:a16="http://schemas.microsoft.com/office/drawing/2014/main" id="{00000000-0008-0000-0200-000021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54" name="Text Box 34">
          <a:extLst>
            <a:ext uri="{FF2B5EF4-FFF2-40B4-BE49-F238E27FC236}">
              <a16:creationId xmlns:a16="http://schemas.microsoft.com/office/drawing/2014/main" id="{00000000-0008-0000-0200-000022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155" name="Text Box 35">
          <a:extLst>
            <a:ext uri="{FF2B5EF4-FFF2-40B4-BE49-F238E27FC236}">
              <a16:creationId xmlns:a16="http://schemas.microsoft.com/office/drawing/2014/main" id="{00000000-0008-0000-0200-000023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156" name="Text Box 36">
          <a:extLst>
            <a:ext uri="{FF2B5EF4-FFF2-40B4-BE49-F238E27FC236}">
              <a16:creationId xmlns:a16="http://schemas.microsoft.com/office/drawing/2014/main" id="{00000000-0008-0000-0200-000024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57" name="Text Box 37">
          <a:extLst>
            <a:ext uri="{FF2B5EF4-FFF2-40B4-BE49-F238E27FC236}">
              <a16:creationId xmlns:a16="http://schemas.microsoft.com/office/drawing/2014/main" id="{00000000-0008-0000-0200-000025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58" name="Text Box 38">
          <a:extLst>
            <a:ext uri="{FF2B5EF4-FFF2-40B4-BE49-F238E27FC236}">
              <a16:creationId xmlns:a16="http://schemas.microsoft.com/office/drawing/2014/main" id="{00000000-0008-0000-0200-000026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59" name="Text Box 39">
          <a:extLst>
            <a:ext uri="{FF2B5EF4-FFF2-40B4-BE49-F238E27FC236}">
              <a16:creationId xmlns:a16="http://schemas.microsoft.com/office/drawing/2014/main" id="{00000000-0008-0000-0200-000027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160" name="Text Box 40">
          <a:extLst>
            <a:ext uri="{FF2B5EF4-FFF2-40B4-BE49-F238E27FC236}">
              <a16:creationId xmlns:a16="http://schemas.microsoft.com/office/drawing/2014/main" id="{00000000-0008-0000-0200-000028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161" name="Text Box 41">
          <a:extLst>
            <a:ext uri="{FF2B5EF4-FFF2-40B4-BE49-F238E27FC236}">
              <a16:creationId xmlns:a16="http://schemas.microsoft.com/office/drawing/2014/main" id="{00000000-0008-0000-0200-000029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62" name="Text Box 42">
          <a:extLst>
            <a:ext uri="{FF2B5EF4-FFF2-40B4-BE49-F238E27FC236}">
              <a16:creationId xmlns:a16="http://schemas.microsoft.com/office/drawing/2014/main" id="{00000000-0008-0000-0200-00002A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63" name="Text Box 43">
          <a:extLst>
            <a:ext uri="{FF2B5EF4-FFF2-40B4-BE49-F238E27FC236}">
              <a16:creationId xmlns:a16="http://schemas.microsoft.com/office/drawing/2014/main" id="{00000000-0008-0000-0200-00002B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64" name="Text Box 44">
          <a:extLst>
            <a:ext uri="{FF2B5EF4-FFF2-40B4-BE49-F238E27FC236}">
              <a16:creationId xmlns:a16="http://schemas.microsoft.com/office/drawing/2014/main" id="{00000000-0008-0000-0200-00002C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165" name="Text Box 45">
          <a:extLst>
            <a:ext uri="{FF2B5EF4-FFF2-40B4-BE49-F238E27FC236}">
              <a16:creationId xmlns:a16="http://schemas.microsoft.com/office/drawing/2014/main" id="{00000000-0008-0000-0200-00002D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166" name="Text Box 46">
          <a:extLst>
            <a:ext uri="{FF2B5EF4-FFF2-40B4-BE49-F238E27FC236}">
              <a16:creationId xmlns:a16="http://schemas.microsoft.com/office/drawing/2014/main" id="{00000000-0008-0000-0200-00002E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67" name="Text Box 47">
          <a:extLst>
            <a:ext uri="{FF2B5EF4-FFF2-40B4-BE49-F238E27FC236}">
              <a16:creationId xmlns:a16="http://schemas.microsoft.com/office/drawing/2014/main" id="{00000000-0008-0000-0200-00002F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68" name="Text Box 48">
          <a:extLst>
            <a:ext uri="{FF2B5EF4-FFF2-40B4-BE49-F238E27FC236}">
              <a16:creationId xmlns:a16="http://schemas.microsoft.com/office/drawing/2014/main" id="{00000000-0008-0000-0200-000030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69" name="Text Box 49">
          <a:extLst>
            <a:ext uri="{FF2B5EF4-FFF2-40B4-BE49-F238E27FC236}">
              <a16:creationId xmlns:a16="http://schemas.microsoft.com/office/drawing/2014/main" id="{00000000-0008-0000-0200-000031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170" name="Text Box 50">
          <a:extLst>
            <a:ext uri="{FF2B5EF4-FFF2-40B4-BE49-F238E27FC236}">
              <a16:creationId xmlns:a16="http://schemas.microsoft.com/office/drawing/2014/main" id="{00000000-0008-0000-0200-000032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171" name="Text Box 51">
          <a:extLst>
            <a:ext uri="{FF2B5EF4-FFF2-40B4-BE49-F238E27FC236}">
              <a16:creationId xmlns:a16="http://schemas.microsoft.com/office/drawing/2014/main" id="{00000000-0008-0000-0200-000033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72" name="Text Box 52">
          <a:extLst>
            <a:ext uri="{FF2B5EF4-FFF2-40B4-BE49-F238E27FC236}">
              <a16:creationId xmlns:a16="http://schemas.microsoft.com/office/drawing/2014/main" id="{00000000-0008-0000-0200-000034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73" name="Text Box 53">
          <a:extLst>
            <a:ext uri="{FF2B5EF4-FFF2-40B4-BE49-F238E27FC236}">
              <a16:creationId xmlns:a16="http://schemas.microsoft.com/office/drawing/2014/main" id="{00000000-0008-0000-0200-000035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74" name="Text Box 54">
          <a:extLst>
            <a:ext uri="{FF2B5EF4-FFF2-40B4-BE49-F238E27FC236}">
              <a16:creationId xmlns:a16="http://schemas.microsoft.com/office/drawing/2014/main" id="{00000000-0008-0000-0200-000036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175" name="Text Box 55">
          <a:extLst>
            <a:ext uri="{FF2B5EF4-FFF2-40B4-BE49-F238E27FC236}">
              <a16:creationId xmlns:a16="http://schemas.microsoft.com/office/drawing/2014/main" id="{00000000-0008-0000-0200-000037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176" name="Text Box 56">
          <a:extLst>
            <a:ext uri="{FF2B5EF4-FFF2-40B4-BE49-F238E27FC236}">
              <a16:creationId xmlns:a16="http://schemas.microsoft.com/office/drawing/2014/main" id="{00000000-0008-0000-0200-000038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77" name="Text Box 57">
          <a:extLst>
            <a:ext uri="{FF2B5EF4-FFF2-40B4-BE49-F238E27FC236}">
              <a16:creationId xmlns:a16="http://schemas.microsoft.com/office/drawing/2014/main" id="{00000000-0008-0000-0200-000039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78" name="Text Box 58">
          <a:extLst>
            <a:ext uri="{FF2B5EF4-FFF2-40B4-BE49-F238E27FC236}">
              <a16:creationId xmlns:a16="http://schemas.microsoft.com/office/drawing/2014/main" id="{00000000-0008-0000-0200-00003A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79" name="Text Box 59">
          <a:extLst>
            <a:ext uri="{FF2B5EF4-FFF2-40B4-BE49-F238E27FC236}">
              <a16:creationId xmlns:a16="http://schemas.microsoft.com/office/drawing/2014/main" id="{00000000-0008-0000-0200-00003B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180" name="Text Box 60">
          <a:extLst>
            <a:ext uri="{FF2B5EF4-FFF2-40B4-BE49-F238E27FC236}">
              <a16:creationId xmlns:a16="http://schemas.microsoft.com/office/drawing/2014/main" id="{00000000-0008-0000-0200-00003C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181" name="Text Box 61">
          <a:extLst>
            <a:ext uri="{FF2B5EF4-FFF2-40B4-BE49-F238E27FC236}">
              <a16:creationId xmlns:a16="http://schemas.microsoft.com/office/drawing/2014/main" id="{00000000-0008-0000-0200-00003D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82" name="Text Box 62">
          <a:extLst>
            <a:ext uri="{FF2B5EF4-FFF2-40B4-BE49-F238E27FC236}">
              <a16:creationId xmlns:a16="http://schemas.microsoft.com/office/drawing/2014/main" id="{00000000-0008-0000-0200-00003E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83" name="Text Box 63">
          <a:extLst>
            <a:ext uri="{FF2B5EF4-FFF2-40B4-BE49-F238E27FC236}">
              <a16:creationId xmlns:a16="http://schemas.microsoft.com/office/drawing/2014/main" id="{00000000-0008-0000-0200-00003F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84" name="Text Box 64">
          <a:extLst>
            <a:ext uri="{FF2B5EF4-FFF2-40B4-BE49-F238E27FC236}">
              <a16:creationId xmlns:a16="http://schemas.microsoft.com/office/drawing/2014/main" id="{00000000-0008-0000-0200-000040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185" name="Text Box 65">
          <a:extLst>
            <a:ext uri="{FF2B5EF4-FFF2-40B4-BE49-F238E27FC236}">
              <a16:creationId xmlns:a16="http://schemas.microsoft.com/office/drawing/2014/main" id="{00000000-0008-0000-0200-000041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186" name="Text Box 66">
          <a:extLst>
            <a:ext uri="{FF2B5EF4-FFF2-40B4-BE49-F238E27FC236}">
              <a16:creationId xmlns:a16="http://schemas.microsoft.com/office/drawing/2014/main" id="{00000000-0008-0000-0200-000042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87" name="Text Box 67">
          <a:extLst>
            <a:ext uri="{FF2B5EF4-FFF2-40B4-BE49-F238E27FC236}">
              <a16:creationId xmlns:a16="http://schemas.microsoft.com/office/drawing/2014/main" id="{00000000-0008-0000-0200-000043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88" name="Text Box 68">
          <a:extLst>
            <a:ext uri="{FF2B5EF4-FFF2-40B4-BE49-F238E27FC236}">
              <a16:creationId xmlns:a16="http://schemas.microsoft.com/office/drawing/2014/main" id="{00000000-0008-0000-0200-000044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89" name="Text Box 69">
          <a:extLst>
            <a:ext uri="{FF2B5EF4-FFF2-40B4-BE49-F238E27FC236}">
              <a16:creationId xmlns:a16="http://schemas.microsoft.com/office/drawing/2014/main" id="{00000000-0008-0000-0200-000045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190" name="Text Box 70">
          <a:extLst>
            <a:ext uri="{FF2B5EF4-FFF2-40B4-BE49-F238E27FC236}">
              <a16:creationId xmlns:a16="http://schemas.microsoft.com/office/drawing/2014/main" id="{00000000-0008-0000-0200-000046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191" name="Text Box 71">
          <a:extLst>
            <a:ext uri="{FF2B5EF4-FFF2-40B4-BE49-F238E27FC236}">
              <a16:creationId xmlns:a16="http://schemas.microsoft.com/office/drawing/2014/main" id="{00000000-0008-0000-0200-000047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92" name="Text Box 72">
          <a:extLst>
            <a:ext uri="{FF2B5EF4-FFF2-40B4-BE49-F238E27FC236}">
              <a16:creationId xmlns:a16="http://schemas.microsoft.com/office/drawing/2014/main" id="{00000000-0008-0000-0200-000048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93" name="Text Box 73">
          <a:extLst>
            <a:ext uri="{FF2B5EF4-FFF2-40B4-BE49-F238E27FC236}">
              <a16:creationId xmlns:a16="http://schemas.microsoft.com/office/drawing/2014/main" id="{00000000-0008-0000-0200-000049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94" name="Text Box 74">
          <a:extLst>
            <a:ext uri="{FF2B5EF4-FFF2-40B4-BE49-F238E27FC236}">
              <a16:creationId xmlns:a16="http://schemas.microsoft.com/office/drawing/2014/main" id="{00000000-0008-0000-0200-00004A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195" name="Text Box 75">
          <a:extLst>
            <a:ext uri="{FF2B5EF4-FFF2-40B4-BE49-F238E27FC236}">
              <a16:creationId xmlns:a16="http://schemas.microsoft.com/office/drawing/2014/main" id="{00000000-0008-0000-0200-00004B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196" name="Text Box 76">
          <a:extLst>
            <a:ext uri="{FF2B5EF4-FFF2-40B4-BE49-F238E27FC236}">
              <a16:creationId xmlns:a16="http://schemas.microsoft.com/office/drawing/2014/main" id="{00000000-0008-0000-0200-00004C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197" name="Text Box 77">
          <a:extLst>
            <a:ext uri="{FF2B5EF4-FFF2-40B4-BE49-F238E27FC236}">
              <a16:creationId xmlns:a16="http://schemas.microsoft.com/office/drawing/2014/main" id="{00000000-0008-0000-0200-00004D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198" name="Text Box 78">
          <a:extLst>
            <a:ext uri="{FF2B5EF4-FFF2-40B4-BE49-F238E27FC236}">
              <a16:creationId xmlns:a16="http://schemas.microsoft.com/office/drawing/2014/main" id="{00000000-0008-0000-0200-00004E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199" name="Text Box 79">
          <a:extLst>
            <a:ext uri="{FF2B5EF4-FFF2-40B4-BE49-F238E27FC236}">
              <a16:creationId xmlns:a16="http://schemas.microsoft.com/office/drawing/2014/main" id="{00000000-0008-0000-0200-00004F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00" name="Text Box 80">
          <a:extLst>
            <a:ext uri="{FF2B5EF4-FFF2-40B4-BE49-F238E27FC236}">
              <a16:creationId xmlns:a16="http://schemas.microsoft.com/office/drawing/2014/main" id="{00000000-0008-0000-0200-000050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01" name="Text Box 81">
          <a:extLst>
            <a:ext uri="{FF2B5EF4-FFF2-40B4-BE49-F238E27FC236}">
              <a16:creationId xmlns:a16="http://schemas.microsoft.com/office/drawing/2014/main" id="{00000000-0008-0000-0200-000051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02" name="Text Box 82">
          <a:extLst>
            <a:ext uri="{FF2B5EF4-FFF2-40B4-BE49-F238E27FC236}">
              <a16:creationId xmlns:a16="http://schemas.microsoft.com/office/drawing/2014/main" id="{00000000-0008-0000-0200-000052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03" name="Text Box 83">
          <a:extLst>
            <a:ext uri="{FF2B5EF4-FFF2-40B4-BE49-F238E27FC236}">
              <a16:creationId xmlns:a16="http://schemas.microsoft.com/office/drawing/2014/main" id="{00000000-0008-0000-0200-000053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04" name="Text Box 84">
          <a:extLst>
            <a:ext uri="{FF2B5EF4-FFF2-40B4-BE49-F238E27FC236}">
              <a16:creationId xmlns:a16="http://schemas.microsoft.com/office/drawing/2014/main" id="{00000000-0008-0000-0200-000054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05" name="Text Box 85">
          <a:extLst>
            <a:ext uri="{FF2B5EF4-FFF2-40B4-BE49-F238E27FC236}">
              <a16:creationId xmlns:a16="http://schemas.microsoft.com/office/drawing/2014/main" id="{00000000-0008-0000-0200-000055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06" name="Text Box 86">
          <a:extLst>
            <a:ext uri="{FF2B5EF4-FFF2-40B4-BE49-F238E27FC236}">
              <a16:creationId xmlns:a16="http://schemas.microsoft.com/office/drawing/2014/main" id="{00000000-0008-0000-0200-000056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07" name="Text Box 87">
          <a:extLst>
            <a:ext uri="{FF2B5EF4-FFF2-40B4-BE49-F238E27FC236}">
              <a16:creationId xmlns:a16="http://schemas.microsoft.com/office/drawing/2014/main" id="{00000000-0008-0000-0200-000057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08" name="Text Box 88">
          <a:extLst>
            <a:ext uri="{FF2B5EF4-FFF2-40B4-BE49-F238E27FC236}">
              <a16:creationId xmlns:a16="http://schemas.microsoft.com/office/drawing/2014/main" id="{00000000-0008-0000-0200-000058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09" name="Text Box 89">
          <a:extLst>
            <a:ext uri="{FF2B5EF4-FFF2-40B4-BE49-F238E27FC236}">
              <a16:creationId xmlns:a16="http://schemas.microsoft.com/office/drawing/2014/main" id="{00000000-0008-0000-0200-000059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10" name="Text Box 90">
          <a:extLst>
            <a:ext uri="{FF2B5EF4-FFF2-40B4-BE49-F238E27FC236}">
              <a16:creationId xmlns:a16="http://schemas.microsoft.com/office/drawing/2014/main" id="{00000000-0008-0000-0200-00005A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11" name="Text Box 91">
          <a:extLst>
            <a:ext uri="{FF2B5EF4-FFF2-40B4-BE49-F238E27FC236}">
              <a16:creationId xmlns:a16="http://schemas.microsoft.com/office/drawing/2014/main" id="{00000000-0008-0000-0200-00005B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12" name="Text Box 92">
          <a:extLst>
            <a:ext uri="{FF2B5EF4-FFF2-40B4-BE49-F238E27FC236}">
              <a16:creationId xmlns:a16="http://schemas.microsoft.com/office/drawing/2014/main" id="{00000000-0008-0000-0200-00005C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13" name="Text Box 93">
          <a:extLst>
            <a:ext uri="{FF2B5EF4-FFF2-40B4-BE49-F238E27FC236}">
              <a16:creationId xmlns:a16="http://schemas.microsoft.com/office/drawing/2014/main" id="{00000000-0008-0000-0200-00005D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14" name="Text Box 94">
          <a:extLst>
            <a:ext uri="{FF2B5EF4-FFF2-40B4-BE49-F238E27FC236}">
              <a16:creationId xmlns:a16="http://schemas.microsoft.com/office/drawing/2014/main" id="{00000000-0008-0000-0200-00005E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15" name="Text Box 95">
          <a:extLst>
            <a:ext uri="{FF2B5EF4-FFF2-40B4-BE49-F238E27FC236}">
              <a16:creationId xmlns:a16="http://schemas.microsoft.com/office/drawing/2014/main" id="{00000000-0008-0000-0200-00005F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16" name="Text Box 96">
          <a:extLst>
            <a:ext uri="{FF2B5EF4-FFF2-40B4-BE49-F238E27FC236}">
              <a16:creationId xmlns:a16="http://schemas.microsoft.com/office/drawing/2014/main" id="{00000000-0008-0000-0200-000060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17" name="Text Box 97">
          <a:extLst>
            <a:ext uri="{FF2B5EF4-FFF2-40B4-BE49-F238E27FC236}">
              <a16:creationId xmlns:a16="http://schemas.microsoft.com/office/drawing/2014/main" id="{00000000-0008-0000-0200-000061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18" name="Text Box 98">
          <a:extLst>
            <a:ext uri="{FF2B5EF4-FFF2-40B4-BE49-F238E27FC236}">
              <a16:creationId xmlns:a16="http://schemas.microsoft.com/office/drawing/2014/main" id="{00000000-0008-0000-0200-000062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19" name="Text Box 99">
          <a:extLst>
            <a:ext uri="{FF2B5EF4-FFF2-40B4-BE49-F238E27FC236}">
              <a16:creationId xmlns:a16="http://schemas.microsoft.com/office/drawing/2014/main" id="{00000000-0008-0000-0200-000063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20" name="Text Box 100">
          <a:extLst>
            <a:ext uri="{FF2B5EF4-FFF2-40B4-BE49-F238E27FC236}">
              <a16:creationId xmlns:a16="http://schemas.microsoft.com/office/drawing/2014/main" id="{00000000-0008-0000-0200-000064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21" name="Text Box 101">
          <a:extLst>
            <a:ext uri="{FF2B5EF4-FFF2-40B4-BE49-F238E27FC236}">
              <a16:creationId xmlns:a16="http://schemas.microsoft.com/office/drawing/2014/main" id="{00000000-0008-0000-0200-000065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22" name="Text Box 102">
          <a:extLst>
            <a:ext uri="{FF2B5EF4-FFF2-40B4-BE49-F238E27FC236}">
              <a16:creationId xmlns:a16="http://schemas.microsoft.com/office/drawing/2014/main" id="{00000000-0008-0000-0200-000066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23" name="Text Box 103">
          <a:extLst>
            <a:ext uri="{FF2B5EF4-FFF2-40B4-BE49-F238E27FC236}">
              <a16:creationId xmlns:a16="http://schemas.microsoft.com/office/drawing/2014/main" id="{00000000-0008-0000-0200-000067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24" name="Text Box 104">
          <a:extLst>
            <a:ext uri="{FF2B5EF4-FFF2-40B4-BE49-F238E27FC236}">
              <a16:creationId xmlns:a16="http://schemas.microsoft.com/office/drawing/2014/main" id="{00000000-0008-0000-0200-000068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25" name="Text Box 105">
          <a:extLst>
            <a:ext uri="{FF2B5EF4-FFF2-40B4-BE49-F238E27FC236}">
              <a16:creationId xmlns:a16="http://schemas.microsoft.com/office/drawing/2014/main" id="{00000000-0008-0000-0200-000069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26" name="Text Box 106">
          <a:extLst>
            <a:ext uri="{FF2B5EF4-FFF2-40B4-BE49-F238E27FC236}">
              <a16:creationId xmlns:a16="http://schemas.microsoft.com/office/drawing/2014/main" id="{00000000-0008-0000-0200-00006A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27" name="Text Box 107">
          <a:extLst>
            <a:ext uri="{FF2B5EF4-FFF2-40B4-BE49-F238E27FC236}">
              <a16:creationId xmlns:a16="http://schemas.microsoft.com/office/drawing/2014/main" id="{00000000-0008-0000-0200-00006B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28" name="Text Box 108">
          <a:extLst>
            <a:ext uri="{FF2B5EF4-FFF2-40B4-BE49-F238E27FC236}">
              <a16:creationId xmlns:a16="http://schemas.microsoft.com/office/drawing/2014/main" id="{00000000-0008-0000-0200-00006C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29" name="Text Box 109">
          <a:extLst>
            <a:ext uri="{FF2B5EF4-FFF2-40B4-BE49-F238E27FC236}">
              <a16:creationId xmlns:a16="http://schemas.microsoft.com/office/drawing/2014/main" id="{00000000-0008-0000-0200-00006D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30" name="Text Box 110">
          <a:extLst>
            <a:ext uri="{FF2B5EF4-FFF2-40B4-BE49-F238E27FC236}">
              <a16:creationId xmlns:a16="http://schemas.microsoft.com/office/drawing/2014/main" id="{00000000-0008-0000-0200-00006E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31" name="Text Box 111">
          <a:extLst>
            <a:ext uri="{FF2B5EF4-FFF2-40B4-BE49-F238E27FC236}">
              <a16:creationId xmlns:a16="http://schemas.microsoft.com/office/drawing/2014/main" id="{00000000-0008-0000-0200-00006F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32" name="Text Box 112">
          <a:extLst>
            <a:ext uri="{FF2B5EF4-FFF2-40B4-BE49-F238E27FC236}">
              <a16:creationId xmlns:a16="http://schemas.microsoft.com/office/drawing/2014/main" id="{00000000-0008-0000-0200-000070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33" name="Text Box 113">
          <a:extLst>
            <a:ext uri="{FF2B5EF4-FFF2-40B4-BE49-F238E27FC236}">
              <a16:creationId xmlns:a16="http://schemas.microsoft.com/office/drawing/2014/main" id="{00000000-0008-0000-0200-000071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34" name="Text Box 114">
          <a:extLst>
            <a:ext uri="{FF2B5EF4-FFF2-40B4-BE49-F238E27FC236}">
              <a16:creationId xmlns:a16="http://schemas.microsoft.com/office/drawing/2014/main" id="{00000000-0008-0000-0200-000072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35" name="Text Box 115">
          <a:extLst>
            <a:ext uri="{FF2B5EF4-FFF2-40B4-BE49-F238E27FC236}">
              <a16:creationId xmlns:a16="http://schemas.microsoft.com/office/drawing/2014/main" id="{00000000-0008-0000-0200-000073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36" name="Text Box 116">
          <a:extLst>
            <a:ext uri="{FF2B5EF4-FFF2-40B4-BE49-F238E27FC236}">
              <a16:creationId xmlns:a16="http://schemas.microsoft.com/office/drawing/2014/main" id="{00000000-0008-0000-0200-000074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37" name="Text Box 117">
          <a:extLst>
            <a:ext uri="{FF2B5EF4-FFF2-40B4-BE49-F238E27FC236}">
              <a16:creationId xmlns:a16="http://schemas.microsoft.com/office/drawing/2014/main" id="{00000000-0008-0000-0200-000075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38" name="Text Box 118">
          <a:extLst>
            <a:ext uri="{FF2B5EF4-FFF2-40B4-BE49-F238E27FC236}">
              <a16:creationId xmlns:a16="http://schemas.microsoft.com/office/drawing/2014/main" id="{00000000-0008-0000-0200-000076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39" name="Text Box 119">
          <a:extLst>
            <a:ext uri="{FF2B5EF4-FFF2-40B4-BE49-F238E27FC236}">
              <a16:creationId xmlns:a16="http://schemas.microsoft.com/office/drawing/2014/main" id="{00000000-0008-0000-0200-000077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40" name="Text Box 120">
          <a:extLst>
            <a:ext uri="{FF2B5EF4-FFF2-40B4-BE49-F238E27FC236}">
              <a16:creationId xmlns:a16="http://schemas.microsoft.com/office/drawing/2014/main" id="{00000000-0008-0000-0200-000078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41" name="Text Box 121">
          <a:extLst>
            <a:ext uri="{FF2B5EF4-FFF2-40B4-BE49-F238E27FC236}">
              <a16:creationId xmlns:a16="http://schemas.microsoft.com/office/drawing/2014/main" id="{00000000-0008-0000-0200-000079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42" name="Text Box 122">
          <a:extLst>
            <a:ext uri="{FF2B5EF4-FFF2-40B4-BE49-F238E27FC236}">
              <a16:creationId xmlns:a16="http://schemas.microsoft.com/office/drawing/2014/main" id="{00000000-0008-0000-0200-00007A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43" name="Text Box 123">
          <a:extLst>
            <a:ext uri="{FF2B5EF4-FFF2-40B4-BE49-F238E27FC236}">
              <a16:creationId xmlns:a16="http://schemas.microsoft.com/office/drawing/2014/main" id="{00000000-0008-0000-0200-00007B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44" name="Text Box 124">
          <a:extLst>
            <a:ext uri="{FF2B5EF4-FFF2-40B4-BE49-F238E27FC236}">
              <a16:creationId xmlns:a16="http://schemas.microsoft.com/office/drawing/2014/main" id="{00000000-0008-0000-0200-00007C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45" name="Text Box 125">
          <a:extLst>
            <a:ext uri="{FF2B5EF4-FFF2-40B4-BE49-F238E27FC236}">
              <a16:creationId xmlns:a16="http://schemas.microsoft.com/office/drawing/2014/main" id="{00000000-0008-0000-0200-00007D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46" name="Text Box 126">
          <a:extLst>
            <a:ext uri="{FF2B5EF4-FFF2-40B4-BE49-F238E27FC236}">
              <a16:creationId xmlns:a16="http://schemas.microsoft.com/office/drawing/2014/main" id="{00000000-0008-0000-0200-00007E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47" name="Text Box 127">
          <a:extLst>
            <a:ext uri="{FF2B5EF4-FFF2-40B4-BE49-F238E27FC236}">
              <a16:creationId xmlns:a16="http://schemas.microsoft.com/office/drawing/2014/main" id="{00000000-0008-0000-0200-00007F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48" name="Text Box 128">
          <a:extLst>
            <a:ext uri="{FF2B5EF4-FFF2-40B4-BE49-F238E27FC236}">
              <a16:creationId xmlns:a16="http://schemas.microsoft.com/office/drawing/2014/main" id="{00000000-0008-0000-0200-000080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49" name="Text Box 129">
          <a:extLst>
            <a:ext uri="{FF2B5EF4-FFF2-40B4-BE49-F238E27FC236}">
              <a16:creationId xmlns:a16="http://schemas.microsoft.com/office/drawing/2014/main" id="{00000000-0008-0000-0200-000081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50" name="Text Box 130">
          <a:extLst>
            <a:ext uri="{FF2B5EF4-FFF2-40B4-BE49-F238E27FC236}">
              <a16:creationId xmlns:a16="http://schemas.microsoft.com/office/drawing/2014/main" id="{00000000-0008-0000-0200-000082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51" name="Text Box 131">
          <a:extLst>
            <a:ext uri="{FF2B5EF4-FFF2-40B4-BE49-F238E27FC236}">
              <a16:creationId xmlns:a16="http://schemas.microsoft.com/office/drawing/2014/main" id="{00000000-0008-0000-0200-000083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52" name="Text Box 132">
          <a:extLst>
            <a:ext uri="{FF2B5EF4-FFF2-40B4-BE49-F238E27FC236}">
              <a16:creationId xmlns:a16="http://schemas.microsoft.com/office/drawing/2014/main" id="{00000000-0008-0000-0200-000084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53" name="Text Box 133">
          <a:extLst>
            <a:ext uri="{FF2B5EF4-FFF2-40B4-BE49-F238E27FC236}">
              <a16:creationId xmlns:a16="http://schemas.microsoft.com/office/drawing/2014/main" id="{00000000-0008-0000-0200-000085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54" name="Text Box 134">
          <a:extLst>
            <a:ext uri="{FF2B5EF4-FFF2-40B4-BE49-F238E27FC236}">
              <a16:creationId xmlns:a16="http://schemas.microsoft.com/office/drawing/2014/main" id="{00000000-0008-0000-0200-000086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55" name="Text Box 135">
          <a:extLst>
            <a:ext uri="{FF2B5EF4-FFF2-40B4-BE49-F238E27FC236}">
              <a16:creationId xmlns:a16="http://schemas.microsoft.com/office/drawing/2014/main" id="{00000000-0008-0000-0200-000087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56" name="Text Box 136">
          <a:extLst>
            <a:ext uri="{FF2B5EF4-FFF2-40B4-BE49-F238E27FC236}">
              <a16:creationId xmlns:a16="http://schemas.microsoft.com/office/drawing/2014/main" id="{00000000-0008-0000-0200-000088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57" name="Text Box 137">
          <a:extLst>
            <a:ext uri="{FF2B5EF4-FFF2-40B4-BE49-F238E27FC236}">
              <a16:creationId xmlns:a16="http://schemas.microsoft.com/office/drawing/2014/main" id="{00000000-0008-0000-0200-000089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58" name="Text Box 138">
          <a:extLst>
            <a:ext uri="{FF2B5EF4-FFF2-40B4-BE49-F238E27FC236}">
              <a16:creationId xmlns:a16="http://schemas.microsoft.com/office/drawing/2014/main" id="{00000000-0008-0000-0200-00008A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59" name="Text Box 139">
          <a:extLst>
            <a:ext uri="{FF2B5EF4-FFF2-40B4-BE49-F238E27FC236}">
              <a16:creationId xmlns:a16="http://schemas.microsoft.com/office/drawing/2014/main" id="{00000000-0008-0000-0200-00008B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60" name="Text Box 140">
          <a:extLst>
            <a:ext uri="{FF2B5EF4-FFF2-40B4-BE49-F238E27FC236}">
              <a16:creationId xmlns:a16="http://schemas.microsoft.com/office/drawing/2014/main" id="{00000000-0008-0000-0200-00008C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61" name="Text Box 141">
          <a:extLst>
            <a:ext uri="{FF2B5EF4-FFF2-40B4-BE49-F238E27FC236}">
              <a16:creationId xmlns:a16="http://schemas.microsoft.com/office/drawing/2014/main" id="{00000000-0008-0000-0200-00008D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62" name="Text Box 142">
          <a:extLst>
            <a:ext uri="{FF2B5EF4-FFF2-40B4-BE49-F238E27FC236}">
              <a16:creationId xmlns:a16="http://schemas.microsoft.com/office/drawing/2014/main" id="{00000000-0008-0000-0200-00008E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63" name="Text Box 143">
          <a:extLst>
            <a:ext uri="{FF2B5EF4-FFF2-40B4-BE49-F238E27FC236}">
              <a16:creationId xmlns:a16="http://schemas.microsoft.com/office/drawing/2014/main" id="{00000000-0008-0000-0200-00008F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64" name="Text Box 144">
          <a:extLst>
            <a:ext uri="{FF2B5EF4-FFF2-40B4-BE49-F238E27FC236}">
              <a16:creationId xmlns:a16="http://schemas.microsoft.com/office/drawing/2014/main" id="{00000000-0008-0000-0200-000090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65" name="Text Box 145">
          <a:extLst>
            <a:ext uri="{FF2B5EF4-FFF2-40B4-BE49-F238E27FC236}">
              <a16:creationId xmlns:a16="http://schemas.microsoft.com/office/drawing/2014/main" id="{00000000-0008-0000-0200-000091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66" name="Text Box 146">
          <a:extLst>
            <a:ext uri="{FF2B5EF4-FFF2-40B4-BE49-F238E27FC236}">
              <a16:creationId xmlns:a16="http://schemas.microsoft.com/office/drawing/2014/main" id="{00000000-0008-0000-0200-000092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67" name="Text Box 147">
          <a:extLst>
            <a:ext uri="{FF2B5EF4-FFF2-40B4-BE49-F238E27FC236}">
              <a16:creationId xmlns:a16="http://schemas.microsoft.com/office/drawing/2014/main" id="{00000000-0008-0000-0200-000093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68" name="Text Box 148">
          <a:extLst>
            <a:ext uri="{FF2B5EF4-FFF2-40B4-BE49-F238E27FC236}">
              <a16:creationId xmlns:a16="http://schemas.microsoft.com/office/drawing/2014/main" id="{00000000-0008-0000-0200-000094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69" name="Text Box 149">
          <a:extLst>
            <a:ext uri="{FF2B5EF4-FFF2-40B4-BE49-F238E27FC236}">
              <a16:creationId xmlns:a16="http://schemas.microsoft.com/office/drawing/2014/main" id="{00000000-0008-0000-0200-000095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70" name="Text Box 150">
          <a:extLst>
            <a:ext uri="{FF2B5EF4-FFF2-40B4-BE49-F238E27FC236}">
              <a16:creationId xmlns:a16="http://schemas.microsoft.com/office/drawing/2014/main" id="{00000000-0008-0000-0200-000096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71" name="Text Box 151">
          <a:extLst>
            <a:ext uri="{FF2B5EF4-FFF2-40B4-BE49-F238E27FC236}">
              <a16:creationId xmlns:a16="http://schemas.microsoft.com/office/drawing/2014/main" id="{00000000-0008-0000-0200-000097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72" name="Text Box 152">
          <a:extLst>
            <a:ext uri="{FF2B5EF4-FFF2-40B4-BE49-F238E27FC236}">
              <a16:creationId xmlns:a16="http://schemas.microsoft.com/office/drawing/2014/main" id="{00000000-0008-0000-0200-000098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73" name="Text Box 153">
          <a:extLst>
            <a:ext uri="{FF2B5EF4-FFF2-40B4-BE49-F238E27FC236}">
              <a16:creationId xmlns:a16="http://schemas.microsoft.com/office/drawing/2014/main" id="{00000000-0008-0000-0200-000099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74" name="Text Box 154">
          <a:extLst>
            <a:ext uri="{FF2B5EF4-FFF2-40B4-BE49-F238E27FC236}">
              <a16:creationId xmlns:a16="http://schemas.microsoft.com/office/drawing/2014/main" id="{00000000-0008-0000-0200-00009A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75" name="Text Box 155">
          <a:extLst>
            <a:ext uri="{FF2B5EF4-FFF2-40B4-BE49-F238E27FC236}">
              <a16:creationId xmlns:a16="http://schemas.microsoft.com/office/drawing/2014/main" id="{00000000-0008-0000-0200-00009B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76" name="Text Box 156">
          <a:extLst>
            <a:ext uri="{FF2B5EF4-FFF2-40B4-BE49-F238E27FC236}">
              <a16:creationId xmlns:a16="http://schemas.microsoft.com/office/drawing/2014/main" id="{00000000-0008-0000-0200-00009C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77" name="Text Box 157">
          <a:extLst>
            <a:ext uri="{FF2B5EF4-FFF2-40B4-BE49-F238E27FC236}">
              <a16:creationId xmlns:a16="http://schemas.microsoft.com/office/drawing/2014/main" id="{00000000-0008-0000-0200-00009D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78" name="Text Box 158">
          <a:extLst>
            <a:ext uri="{FF2B5EF4-FFF2-40B4-BE49-F238E27FC236}">
              <a16:creationId xmlns:a16="http://schemas.microsoft.com/office/drawing/2014/main" id="{00000000-0008-0000-0200-00009E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79" name="Text Box 159">
          <a:extLst>
            <a:ext uri="{FF2B5EF4-FFF2-40B4-BE49-F238E27FC236}">
              <a16:creationId xmlns:a16="http://schemas.microsoft.com/office/drawing/2014/main" id="{00000000-0008-0000-0200-00009F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80" name="Text Box 160">
          <a:extLst>
            <a:ext uri="{FF2B5EF4-FFF2-40B4-BE49-F238E27FC236}">
              <a16:creationId xmlns:a16="http://schemas.microsoft.com/office/drawing/2014/main" id="{00000000-0008-0000-0200-0000A0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81" name="Text Box 161">
          <a:extLst>
            <a:ext uri="{FF2B5EF4-FFF2-40B4-BE49-F238E27FC236}">
              <a16:creationId xmlns:a16="http://schemas.microsoft.com/office/drawing/2014/main" id="{00000000-0008-0000-0200-0000A1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82" name="Text Box 162">
          <a:extLst>
            <a:ext uri="{FF2B5EF4-FFF2-40B4-BE49-F238E27FC236}">
              <a16:creationId xmlns:a16="http://schemas.microsoft.com/office/drawing/2014/main" id="{00000000-0008-0000-0200-0000A2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83" name="Text Box 163">
          <a:extLst>
            <a:ext uri="{FF2B5EF4-FFF2-40B4-BE49-F238E27FC236}">
              <a16:creationId xmlns:a16="http://schemas.microsoft.com/office/drawing/2014/main" id="{00000000-0008-0000-0200-0000A3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84" name="Text Box 164">
          <a:extLst>
            <a:ext uri="{FF2B5EF4-FFF2-40B4-BE49-F238E27FC236}">
              <a16:creationId xmlns:a16="http://schemas.microsoft.com/office/drawing/2014/main" id="{00000000-0008-0000-0200-0000A4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85" name="Text Box 165">
          <a:extLst>
            <a:ext uri="{FF2B5EF4-FFF2-40B4-BE49-F238E27FC236}">
              <a16:creationId xmlns:a16="http://schemas.microsoft.com/office/drawing/2014/main" id="{00000000-0008-0000-0200-0000A5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86" name="Text Box 166">
          <a:extLst>
            <a:ext uri="{FF2B5EF4-FFF2-40B4-BE49-F238E27FC236}">
              <a16:creationId xmlns:a16="http://schemas.microsoft.com/office/drawing/2014/main" id="{00000000-0008-0000-0200-0000A6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87" name="Text Box 167">
          <a:extLst>
            <a:ext uri="{FF2B5EF4-FFF2-40B4-BE49-F238E27FC236}">
              <a16:creationId xmlns:a16="http://schemas.microsoft.com/office/drawing/2014/main" id="{00000000-0008-0000-0200-0000A7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88" name="Text Box 168">
          <a:extLst>
            <a:ext uri="{FF2B5EF4-FFF2-40B4-BE49-F238E27FC236}">
              <a16:creationId xmlns:a16="http://schemas.microsoft.com/office/drawing/2014/main" id="{00000000-0008-0000-0200-0000A8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89" name="Text Box 169">
          <a:extLst>
            <a:ext uri="{FF2B5EF4-FFF2-40B4-BE49-F238E27FC236}">
              <a16:creationId xmlns:a16="http://schemas.microsoft.com/office/drawing/2014/main" id="{00000000-0008-0000-0200-0000A9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90" name="Text Box 170">
          <a:extLst>
            <a:ext uri="{FF2B5EF4-FFF2-40B4-BE49-F238E27FC236}">
              <a16:creationId xmlns:a16="http://schemas.microsoft.com/office/drawing/2014/main" id="{00000000-0008-0000-0200-0000AA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91" name="Text Box 171">
          <a:extLst>
            <a:ext uri="{FF2B5EF4-FFF2-40B4-BE49-F238E27FC236}">
              <a16:creationId xmlns:a16="http://schemas.microsoft.com/office/drawing/2014/main" id="{00000000-0008-0000-0200-0000AB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92" name="Text Box 172">
          <a:extLst>
            <a:ext uri="{FF2B5EF4-FFF2-40B4-BE49-F238E27FC236}">
              <a16:creationId xmlns:a16="http://schemas.microsoft.com/office/drawing/2014/main" id="{00000000-0008-0000-0200-0000AC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93" name="Text Box 173">
          <a:extLst>
            <a:ext uri="{FF2B5EF4-FFF2-40B4-BE49-F238E27FC236}">
              <a16:creationId xmlns:a16="http://schemas.microsoft.com/office/drawing/2014/main" id="{00000000-0008-0000-0200-0000AD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94" name="Text Box 174">
          <a:extLst>
            <a:ext uri="{FF2B5EF4-FFF2-40B4-BE49-F238E27FC236}">
              <a16:creationId xmlns:a16="http://schemas.microsoft.com/office/drawing/2014/main" id="{00000000-0008-0000-0200-0000AE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295" name="Text Box 175">
          <a:extLst>
            <a:ext uri="{FF2B5EF4-FFF2-40B4-BE49-F238E27FC236}">
              <a16:creationId xmlns:a16="http://schemas.microsoft.com/office/drawing/2014/main" id="{00000000-0008-0000-0200-0000AF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296" name="Text Box 176">
          <a:extLst>
            <a:ext uri="{FF2B5EF4-FFF2-40B4-BE49-F238E27FC236}">
              <a16:creationId xmlns:a16="http://schemas.microsoft.com/office/drawing/2014/main" id="{00000000-0008-0000-0200-0000B0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297" name="Text Box 177">
          <a:extLst>
            <a:ext uri="{FF2B5EF4-FFF2-40B4-BE49-F238E27FC236}">
              <a16:creationId xmlns:a16="http://schemas.microsoft.com/office/drawing/2014/main" id="{00000000-0008-0000-0200-0000B1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298" name="Text Box 178">
          <a:extLst>
            <a:ext uri="{FF2B5EF4-FFF2-40B4-BE49-F238E27FC236}">
              <a16:creationId xmlns:a16="http://schemas.microsoft.com/office/drawing/2014/main" id="{00000000-0008-0000-0200-0000B2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299" name="Text Box 179">
          <a:extLst>
            <a:ext uri="{FF2B5EF4-FFF2-40B4-BE49-F238E27FC236}">
              <a16:creationId xmlns:a16="http://schemas.microsoft.com/office/drawing/2014/main" id="{00000000-0008-0000-0200-0000B3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00" name="Text Box 180">
          <a:extLst>
            <a:ext uri="{FF2B5EF4-FFF2-40B4-BE49-F238E27FC236}">
              <a16:creationId xmlns:a16="http://schemas.microsoft.com/office/drawing/2014/main" id="{00000000-0008-0000-0200-0000B4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01" name="Text Box 181">
          <a:extLst>
            <a:ext uri="{FF2B5EF4-FFF2-40B4-BE49-F238E27FC236}">
              <a16:creationId xmlns:a16="http://schemas.microsoft.com/office/drawing/2014/main" id="{00000000-0008-0000-0200-0000B5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02" name="Text Box 182">
          <a:extLst>
            <a:ext uri="{FF2B5EF4-FFF2-40B4-BE49-F238E27FC236}">
              <a16:creationId xmlns:a16="http://schemas.microsoft.com/office/drawing/2014/main" id="{00000000-0008-0000-0200-0000B6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03" name="Text Box 183">
          <a:extLst>
            <a:ext uri="{FF2B5EF4-FFF2-40B4-BE49-F238E27FC236}">
              <a16:creationId xmlns:a16="http://schemas.microsoft.com/office/drawing/2014/main" id="{00000000-0008-0000-0200-0000B7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04" name="Text Box 184">
          <a:extLst>
            <a:ext uri="{FF2B5EF4-FFF2-40B4-BE49-F238E27FC236}">
              <a16:creationId xmlns:a16="http://schemas.microsoft.com/office/drawing/2014/main" id="{00000000-0008-0000-0200-0000B8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05" name="Text Box 185">
          <a:extLst>
            <a:ext uri="{FF2B5EF4-FFF2-40B4-BE49-F238E27FC236}">
              <a16:creationId xmlns:a16="http://schemas.microsoft.com/office/drawing/2014/main" id="{00000000-0008-0000-0200-0000B9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06" name="Text Box 186">
          <a:extLst>
            <a:ext uri="{FF2B5EF4-FFF2-40B4-BE49-F238E27FC236}">
              <a16:creationId xmlns:a16="http://schemas.microsoft.com/office/drawing/2014/main" id="{00000000-0008-0000-0200-0000BA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07" name="Text Box 187">
          <a:extLst>
            <a:ext uri="{FF2B5EF4-FFF2-40B4-BE49-F238E27FC236}">
              <a16:creationId xmlns:a16="http://schemas.microsoft.com/office/drawing/2014/main" id="{00000000-0008-0000-0200-0000BB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08" name="Text Box 188">
          <a:extLst>
            <a:ext uri="{FF2B5EF4-FFF2-40B4-BE49-F238E27FC236}">
              <a16:creationId xmlns:a16="http://schemas.microsoft.com/office/drawing/2014/main" id="{00000000-0008-0000-0200-0000BC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09" name="Text Box 189">
          <a:extLst>
            <a:ext uri="{FF2B5EF4-FFF2-40B4-BE49-F238E27FC236}">
              <a16:creationId xmlns:a16="http://schemas.microsoft.com/office/drawing/2014/main" id="{00000000-0008-0000-0200-0000BD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10" name="Text Box 190">
          <a:extLst>
            <a:ext uri="{FF2B5EF4-FFF2-40B4-BE49-F238E27FC236}">
              <a16:creationId xmlns:a16="http://schemas.microsoft.com/office/drawing/2014/main" id="{00000000-0008-0000-0200-0000BE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11" name="Text Box 191">
          <a:extLst>
            <a:ext uri="{FF2B5EF4-FFF2-40B4-BE49-F238E27FC236}">
              <a16:creationId xmlns:a16="http://schemas.microsoft.com/office/drawing/2014/main" id="{00000000-0008-0000-0200-0000BF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12" name="Text Box 192">
          <a:extLst>
            <a:ext uri="{FF2B5EF4-FFF2-40B4-BE49-F238E27FC236}">
              <a16:creationId xmlns:a16="http://schemas.microsoft.com/office/drawing/2014/main" id="{00000000-0008-0000-0200-0000C0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13" name="Text Box 193">
          <a:extLst>
            <a:ext uri="{FF2B5EF4-FFF2-40B4-BE49-F238E27FC236}">
              <a16:creationId xmlns:a16="http://schemas.microsoft.com/office/drawing/2014/main" id="{00000000-0008-0000-0200-0000C1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14" name="Text Box 194">
          <a:extLst>
            <a:ext uri="{FF2B5EF4-FFF2-40B4-BE49-F238E27FC236}">
              <a16:creationId xmlns:a16="http://schemas.microsoft.com/office/drawing/2014/main" id="{00000000-0008-0000-0200-0000C2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15" name="Text Box 195">
          <a:extLst>
            <a:ext uri="{FF2B5EF4-FFF2-40B4-BE49-F238E27FC236}">
              <a16:creationId xmlns:a16="http://schemas.microsoft.com/office/drawing/2014/main" id="{00000000-0008-0000-0200-0000C3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16" name="Text Box 196">
          <a:extLst>
            <a:ext uri="{FF2B5EF4-FFF2-40B4-BE49-F238E27FC236}">
              <a16:creationId xmlns:a16="http://schemas.microsoft.com/office/drawing/2014/main" id="{00000000-0008-0000-0200-0000C4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17" name="Text Box 197">
          <a:extLst>
            <a:ext uri="{FF2B5EF4-FFF2-40B4-BE49-F238E27FC236}">
              <a16:creationId xmlns:a16="http://schemas.microsoft.com/office/drawing/2014/main" id="{00000000-0008-0000-0200-0000C5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18" name="Text Box 198">
          <a:extLst>
            <a:ext uri="{FF2B5EF4-FFF2-40B4-BE49-F238E27FC236}">
              <a16:creationId xmlns:a16="http://schemas.microsoft.com/office/drawing/2014/main" id="{00000000-0008-0000-0200-0000C6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19" name="Text Box 199">
          <a:extLst>
            <a:ext uri="{FF2B5EF4-FFF2-40B4-BE49-F238E27FC236}">
              <a16:creationId xmlns:a16="http://schemas.microsoft.com/office/drawing/2014/main" id="{00000000-0008-0000-0200-0000C7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20" name="Text Box 200">
          <a:extLst>
            <a:ext uri="{FF2B5EF4-FFF2-40B4-BE49-F238E27FC236}">
              <a16:creationId xmlns:a16="http://schemas.microsoft.com/office/drawing/2014/main" id="{00000000-0008-0000-0200-0000C8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21" name="Text Box 201">
          <a:extLst>
            <a:ext uri="{FF2B5EF4-FFF2-40B4-BE49-F238E27FC236}">
              <a16:creationId xmlns:a16="http://schemas.microsoft.com/office/drawing/2014/main" id="{00000000-0008-0000-0200-0000C9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22" name="Text Box 202">
          <a:extLst>
            <a:ext uri="{FF2B5EF4-FFF2-40B4-BE49-F238E27FC236}">
              <a16:creationId xmlns:a16="http://schemas.microsoft.com/office/drawing/2014/main" id="{00000000-0008-0000-0200-0000CA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23" name="Text Box 203">
          <a:extLst>
            <a:ext uri="{FF2B5EF4-FFF2-40B4-BE49-F238E27FC236}">
              <a16:creationId xmlns:a16="http://schemas.microsoft.com/office/drawing/2014/main" id="{00000000-0008-0000-0200-0000CB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24" name="Text Box 204">
          <a:extLst>
            <a:ext uri="{FF2B5EF4-FFF2-40B4-BE49-F238E27FC236}">
              <a16:creationId xmlns:a16="http://schemas.microsoft.com/office/drawing/2014/main" id="{00000000-0008-0000-0200-0000CC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25" name="Text Box 205">
          <a:extLst>
            <a:ext uri="{FF2B5EF4-FFF2-40B4-BE49-F238E27FC236}">
              <a16:creationId xmlns:a16="http://schemas.microsoft.com/office/drawing/2014/main" id="{00000000-0008-0000-0200-0000CD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26" name="Text Box 206">
          <a:extLst>
            <a:ext uri="{FF2B5EF4-FFF2-40B4-BE49-F238E27FC236}">
              <a16:creationId xmlns:a16="http://schemas.microsoft.com/office/drawing/2014/main" id="{00000000-0008-0000-0200-0000CE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27" name="Text Box 207">
          <a:extLst>
            <a:ext uri="{FF2B5EF4-FFF2-40B4-BE49-F238E27FC236}">
              <a16:creationId xmlns:a16="http://schemas.microsoft.com/office/drawing/2014/main" id="{00000000-0008-0000-0200-0000CF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28" name="Text Box 208">
          <a:extLst>
            <a:ext uri="{FF2B5EF4-FFF2-40B4-BE49-F238E27FC236}">
              <a16:creationId xmlns:a16="http://schemas.microsoft.com/office/drawing/2014/main" id="{00000000-0008-0000-0200-0000D0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29" name="Text Box 209">
          <a:extLst>
            <a:ext uri="{FF2B5EF4-FFF2-40B4-BE49-F238E27FC236}">
              <a16:creationId xmlns:a16="http://schemas.microsoft.com/office/drawing/2014/main" id="{00000000-0008-0000-0200-0000D1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30" name="Text Box 210">
          <a:extLst>
            <a:ext uri="{FF2B5EF4-FFF2-40B4-BE49-F238E27FC236}">
              <a16:creationId xmlns:a16="http://schemas.microsoft.com/office/drawing/2014/main" id="{00000000-0008-0000-0200-0000D2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31" name="Text Box 211">
          <a:extLst>
            <a:ext uri="{FF2B5EF4-FFF2-40B4-BE49-F238E27FC236}">
              <a16:creationId xmlns:a16="http://schemas.microsoft.com/office/drawing/2014/main" id="{00000000-0008-0000-0200-0000D3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32" name="Text Box 212">
          <a:extLst>
            <a:ext uri="{FF2B5EF4-FFF2-40B4-BE49-F238E27FC236}">
              <a16:creationId xmlns:a16="http://schemas.microsoft.com/office/drawing/2014/main" id="{00000000-0008-0000-0200-0000D4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33" name="Text Box 213">
          <a:extLst>
            <a:ext uri="{FF2B5EF4-FFF2-40B4-BE49-F238E27FC236}">
              <a16:creationId xmlns:a16="http://schemas.microsoft.com/office/drawing/2014/main" id="{00000000-0008-0000-0200-0000D5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34" name="Text Box 214">
          <a:extLst>
            <a:ext uri="{FF2B5EF4-FFF2-40B4-BE49-F238E27FC236}">
              <a16:creationId xmlns:a16="http://schemas.microsoft.com/office/drawing/2014/main" id="{00000000-0008-0000-0200-0000D6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35" name="Text Box 215">
          <a:extLst>
            <a:ext uri="{FF2B5EF4-FFF2-40B4-BE49-F238E27FC236}">
              <a16:creationId xmlns:a16="http://schemas.microsoft.com/office/drawing/2014/main" id="{00000000-0008-0000-0200-0000D7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36" name="Text Box 216">
          <a:extLst>
            <a:ext uri="{FF2B5EF4-FFF2-40B4-BE49-F238E27FC236}">
              <a16:creationId xmlns:a16="http://schemas.microsoft.com/office/drawing/2014/main" id="{00000000-0008-0000-0200-0000D8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37" name="Text Box 217">
          <a:extLst>
            <a:ext uri="{FF2B5EF4-FFF2-40B4-BE49-F238E27FC236}">
              <a16:creationId xmlns:a16="http://schemas.microsoft.com/office/drawing/2014/main" id="{00000000-0008-0000-0200-0000D9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38" name="Text Box 218">
          <a:extLst>
            <a:ext uri="{FF2B5EF4-FFF2-40B4-BE49-F238E27FC236}">
              <a16:creationId xmlns:a16="http://schemas.microsoft.com/office/drawing/2014/main" id="{00000000-0008-0000-0200-0000DA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39" name="Text Box 219">
          <a:extLst>
            <a:ext uri="{FF2B5EF4-FFF2-40B4-BE49-F238E27FC236}">
              <a16:creationId xmlns:a16="http://schemas.microsoft.com/office/drawing/2014/main" id="{00000000-0008-0000-0200-0000DB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40" name="Text Box 220">
          <a:extLst>
            <a:ext uri="{FF2B5EF4-FFF2-40B4-BE49-F238E27FC236}">
              <a16:creationId xmlns:a16="http://schemas.microsoft.com/office/drawing/2014/main" id="{00000000-0008-0000-0200-0000DC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41" name="Text Box 221">
          <a:extLst>
            <a:ext uri="{FF2B5EF4-FFF2-40B4-BE49-F238E27FC236}">
              <a16:creationId xmlns:a16="http://schemas.microsoft.com/office/drawing/2014/main" id="{00000000-0008-0000-0200-0000DD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42" name="Text Box 222">
          <a:extLst>
            <a:ext uri="{FF2B5EF4-FFF2-40B4-BE49-F238E27FC236}">
              <a16:creationId xmlns:a16="http://schemas.microsoft.com/office/drawing/2014/main" id="{00000000-0008-0000-0200-0000DE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43" name="Text Box 223">
          <a:extLst>
            <a:ext uri="{FF2B5EF4-FFF2-40B4-BE49-F238E27FC236}">
              <a16:creationId xmlns:a16="http://schemas.microsoft.com/office/drawing/2014/main" id="{00000000-0008-0000-0200-0000DF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44" name="Text Box 224">
          <a:extLst>
            <a:ext uri="{FF2B5EF4-FFF2-40B4-BE49-F238E27FC236}">
              <a16:creationId xmlns:a16="http://schemas.microsoft.com/office/drawing/2014/main" id="{00000000-0008-0000-0200-0000E0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45" name="Text Box 225">
          <a:extLst>
            <a:ext uri="{FF2B5EF4-FFF2-40B4-BE49-F238E27FC236}">
              <a16:creationId xmlns:a16="http://schemas.microsoft.com/office/drawing/2014/main" id="{00000000-0008-0000-0200-0000E1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46" name="Text Box 226">
          <a:extLst>
            <a:ext uri="{FF2B5EF4-FFF2-40B4-BE49-F238E27FC236}">
              <a16:creationId xmlns:a16="http://schemas.microsoft.com/office/drawing/2014/main" id="{00000000-0008-0000-0200-0000E2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47" name="Text Box 227">
          <a:extLst>
            <a:ext uri="{FF2B5EF4-FFF2-40B4-BE49-F238E27FC236}">
              <a16:creationId xmlns:a16="http://schemas.microsoft.com/office/drawing/2014/main" id="{00000000-0008-0000-0200-0000E3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48" name="Text Box 228">
          <a:extLst>
            <a:ext uri="{FF2B5EF4-FFF2-40B4-BE49-F238E27FC236}">
              <a16:creationId xmlns:a16="http://schemas.microsoft.com/office/drawing/2014/main" id="{00000000-0008-0000-0200-0000E4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49" name="Text Box 229">
          <a:extLst>
            <a:ext uri="{FF2B5EF4-FFF2-40B4-BE49-F238E27FC236}">
              <a16:creationId xmlns:a16="http://schemas.microsoft.com/office/drawing/2014/main" id="{00000000-0008-0000-0200-0000E5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50" name="Text Box 230">
          <a:extLst>
            <a:ext uri="{FF2B5EF4-FFF2-40B4-BE49-F238E27FC236}">
              <a16:creationId xmlns:a16="http://schemas.microsoft.com/office/drawing/2014/main" id="{00000000-0008-0000-0200-0000E6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51" name="Text Box 231">
          <a:extLst>
            <a:ext uri="{FF2B5EF4-FFF2-40B4-BE49-F238E27FC236}">
              <a16:creationId xmlns:a16="http://schemas.microsoft.com/office/drawing/2014/main" id="{00000000-0008-0000-0200-0000E7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52" name="Text Box 232">
          <a:extLst>
            <a:ext uri="{FF2B5EF4-FFF2-40B4-BE49-F238E27FC236}">
              <a16:creationId xmlns:a16="http://schemas.microsoft.com/office/drawing/2014/main" id="{00000000-0008-0000-0200-0000E8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53" name="Text Box 233">
          <a:extLst>
            <a:ext uri="{FF2B5EF4-FFF2-40B4-BE49-F238E27FC236}">
              <a16:creationId xmlns:a16="http://schemas.microsoft.com/office/drawing/2014/main" id="{00000000-0008-0000-0200-0000E9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54" name="Text Box 234">
          <a:extLst>
            <a:ext uri="{FF2B5EF4-FFF2-40B4-BE49-F238E27FC236}">
              <a16:creationId xmlns:a16="http://schemas.microsoft.com/office/drawing/2014/main" id="{00000000-0008-0000-0200-0000EA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55" name="Text Box 235">
          <a:extLst>
            <a:ext uri="{FF2B5EF4-FFF2-40B4-BE49-F238E27FC236}">
              <a16:creationId xmlns:a16="http://schemas.microsoft.com/office/drawing/2014/main" id="{00000000-0008-0000-0200-0000EB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56" name="Text Box 236">
          <a:extLst>
            <a:ext uri="{FF2B5EF4-FFF2-40B4-BE49-F238E27FC236}">
              <a16:creationId xmlns:a16="http://schemas.microsoft.com/office/drawing/2014/main" id="{00000000-0008-0000-0200-0000EC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57" name="Text Box 237">
          <a:extLst>
            <a:ext uri="{FF2B5EF4-FFF2-40B4-BE49-F238E27FC236}">
              <a16:creationId xmlns:a16="http://schemas.microsoft.com/office/drawing/2014/main" id="{00000000-0008-0000-0200-0000ED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58" name="Text Box 238">
          <a:extLst>
            <a:ext uri="{FF2B5EF4-FFF2-40B4-BE49-F238E27FC236}">
              <a16:creationId xmlns:a16="http://schemas.microsoft.com/office/drawing/2014/main" id="{00000000-0008-0000-0200-0000EE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59" name="Text Box 239">
          <a:extLst>
            <a:ext uri="{FF2B5EF4-FFF2-40B4-BE49-F238E27FC236}">
              <a16:creationId xmlns:a16="http://schemas.microsoft.com/office/drawing/2014/main" id="{00000000-0008-0000-0200-0000EF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60" name="Text Box 240">
          <a:extLst>
            <a:ext uri="{FF2B5EF4-FFF2-40B4-BE49-F238E27FC236}">
              <a16:creationId xmlns:a16="http://schemas.microsoft.com/office/drawing/2014/main" id="{00000000-0008-0000-0200-0000F0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61" name="Text Box 241">
          <a:extLst>
            <a:ext uri="{FF2B5EF4-FFF2-40B4-BE49-F238E27FC236}">
              <a16:creationId xmlns:a16="http://schemas.microsoft.com/office/drawing/2014/main" id="{00000000-0008-0000-0200-0000F1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62" name="Text Box 242">
          <a:extLst>
            <a:ext uri="{FF2B5EF4-FFF2-40B4-BE49-F238E27FC236}">
              <a16:creationId xmlns:a16="http://schemas.microsoft.com/office/drawing/2014/main" id="{00000000-0008-0000-0200-0000F2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63" name="Text Box 243">
          <a:extLst>
            <a:ext uri="{FF2B5EF4-FFF2-40B4-BE49-F238E27FC236}">
              <a16:creationId xmlns:a16="http://schemas.microsoft.com/office/drawing/2014/main" id="{00000000-0008-0000-0200-0000F3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64" name="Text Box 244">
          <a:extLst>
            <a:ext uri="{FF2B5EF4-FFF2-40B4-BE49-F238E27FC236}">
              <a16:creationId xmlns:a16="http://schemas.microsoft.com/office/drawing/2014/main" id="{00000000-0008-0000-0200-0000F4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65" name="Text Box 245">
          <a:extLst>
            <a:ext uri="{FF2B5EF4-FFF2-40B4-BE49-F238E27FC236}">
              <a16:creationId xmlns:a16="http://schemas.microsoft.com/office/drawing/2014/main" id="{00000000-0008-0000-0200-0000F5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66" name="Text Box 246">
          <a:extLst>
            <a:ext uri="{FF2B5EF4-FFF2-40B4-BE49-F238E27FC236}">
              <a16:creationId xmlns:a16="http://schemas.microsoft.com/office/drawing/2014/main" id="{00000000-0008-0000-0200-0000F6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67" name="Text Box 247">
          <a:extLst>
            <a:ext uri="{FF2B5EF4-FFF2-40B4-BE49-F238E27FC236}">
              <a16:creationId xmlns:a16="http://schemas.microsoft.com/office/drawing/2014/main" id="{00000000-0008-0000-0200-0000F7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68" name="Text Box 248">
          <a:extLst>
            <a:ext uri="{FF2B5EF4-FFF2-40B4-BE49-F238E27FC236}">
              <a16:creationId xmlns:a16="http://schemas.microsoft.com/office/drawing/2014/main" id="{00000000-0008-0000-0200-0000F8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69" name="Text Box 249">
          <a:extLst>
            <a:ext uri="{FF2B5EF4-FFF2-40B4-BE49-F238E27FC236}">
              <a16:creationId xmlns:a16="http://schemas.microsoft.com/office/drawing/2014/main" id="{00000000-0008-0000-0200-0000F9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70" name="Text Box 250">
          <a:extLst>
            <a:ext uri="{FF2B5EF4-FFF2-40B4-BE49-F238E27FC236}">
              <a16:creationId xmlns:a16="http://schemas.microsoft.com/office/drawing/2014/main" id="{00000000-0008-0000-0200-0000FA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71" name="Text Box 251">
          <a:extLst>
            <a:ext uri="{FF2B5EF4-FFF2-40B4-BE49-F238E27FC236}">
              <a16:creationId xmlns:a16="http://schemas.microsoft.com/office/drawing/2014/main" id="{00000000-0008-0000-0200-0000FB14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72" name="Text Box 252">
          <a:extLst>
            <a:ext uri="{FF2B5EF4-FFF2-40B4-BE49-F238E27FC236}">
              <a16:creationId xmlns:a16="http://schemas.microsoft.com/office/drawing/2014/main" id="{00000000-0008-0000-0200-0000FC14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73" name="Text Box 253">
          <a:extLst>
            <a:ext uri="{FF2B5EF4-FFF2-40B4-BE49-F238E27FC236}">
              <a16:creationId xmlns:a16="http://schemas.microsoft.com/office/drawing/2014/main" id="{00000000-0008-0000-0200-0000FD14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74" name="Text Box 254">
          <a:extLst>
            <a:ext uri="{FF2B5EF4-FFF2-40B4-BE49-F238E27FC236}">
              <a16:creationId xmlns:a16="http://schemas.microsoft.com/office/drawing/2014/main" id="{00000000-0008-0000-0200-0000FE14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75" name="Text Box 255">
          <a:extLst>
            <a:ext uri="{FF2B5EF4-FFF2-40B4-BE49-F238E27FC236}">
              <a16:creationId xmlns:a16="http://schemas.microsoft.com/office/drawing/2014/main" id="{00000000-0008-0000-0200-0000FF14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76" name="Text Box 256">
          <a:extLst>
            <a:ext uri="{FF2B5EF4-FFF2-40B4-BE49-F238E27FC236}">
              <a16:creationId xmlns:a16="http://schemas.microsoft.com/office/drawing/2014/main" id="{00000000-0008-0000-0200-0000001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77" name="Text Box 257">
          <a:extLst>
            <a:ext uri="{FF2B5EF4-FFF2-40B4-BE49-F238E27FC236}">
              <a16:creationId xmlns:a16="http://schemas.microsoft.com/office/drawing/2014/main" id="{00000000-0008-0000-0200-0000011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78" name="Text Box 258">
          <a:extLst>
            <a:ext uri="{FF2B5EF4-FFF2-40B4-BE49-F238E27FC236}">
              <a16:creationId xmlns:a16="http://schemas.microsoft.com/office/drawing/2014/main" id="{00000000-0008-0000-0200-0000021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79" name="Text Box 259">
          <a:extLst>
            <a:ext uri="{FF2B5EF4-FFF2-40B4-BE49-F238E27FC236}">
              <a16:creationId xmlns:a16="http://schemas.microsoft.com/office/drawing/2014/main" id="{00000000-0008-0000-0200-0000031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80" name="Text Box 260">
          <a:extLst>
            <a:ext uri="{FF2B5EF4-FFF2-40B4-BE49-F238E27FC236}">
              <a16:creationId xmlns:a16="http://schemas.microsoft.com/office/drawing/2014/main" id="{00000000-0008-0000-0200-0000041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81" name="Text Box 261">
          <a:extLst>
            <a:ext uri="{FF2B5EF4-FFF2-40B4-BE49-F238E27FC236}">
              <a16:creationId xmlns:a16="http://schemas.microsoft.com/office/drawing/2014/main" id="{00000000-0008-0000-0200-0000051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82" name="Text Box 262">
          <a:extLst>
            <a:ext uri="{FF2B5EF4-FFF2-40B4-BE49-F238E27FC236}">
              <a16:creationId xmlns:a16="http://schemas.microsoft.com/office/drawing/2014/main" id="{00000000-0008-0000-0200-0000061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83" name="Text Box 263">
          <a:extLst>
            <a:ext uri="{FF2B5EF4-FFF2-40B4-BE49-F238E27FC236}">
              <a16:creationId xmlns:a16="http://schemas.microsoft.com/office/drawing/2014/main" id="{00000000-0008-0000-0200-0000071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84" name="Text Box 264">
          <a:extLst>
            <a:ext uri="{FF2B5EF4-FFF2-40B4-BE49-F238E27FC236}">
              <a16:creationId xmlns:a16="http://schemas.microsoft.com/office/drawing/2014/main" id="{00000000-0008-0000-0200-0000081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85" name="Text Box 265">
          <a:extLst>
            <a:ext uri="{FF2B5EF4-FFF2-40B4-BE49-F238E27FC236}">
              <a16:creationId xmlns:a16="http://schemas.microsoft.com/office/drawing/2014/main" id="{00000000-0008-0000-0200-0000091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86" name="Text Box 266">
          <a:extLst>
            <a:ext uri="{FF2B5EF4-FFF2-40B4-BE49-F238E27FC236}">
              <a16:creationId xmlns:a16="http://schemas.microsoft.com/office/drawing/2014/main" id="{00000000-0008-0000-0200-00000A1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87" name="Text Box 267">
          <a:extLst>
            <a:ext uri="{FF2B5EF4-FFF2-40B4-BE49-F238E27FC236}">
              <a16:creationId xmlns:a16="http://schemas.microsoft.com/office/drawing/2014/main" id="{00000000-0008-0000-0200-00000B1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88" name="Text Box 268">
          <a:extLst>
            <a:ext uri="{FF2B5EF4-FFF2-40B4-BE49-F238E27FC236}">
              <a16:creationId xmlns:a16="http://schemas.microsoft.com/office/drawing/2014/main" id="{00000000-0008-0000-0200-00000C1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89" name="Text Box 269">
          <a:extLst>
            <a:ext uri="{FF2B5EF4-FFF2-40B4-BE49-F238E27FC236}">
              <a16:creationId xmlns:a16="http://schemas.microsoft.com/office/drawing/2014/main" id="{00000000-0008-0000-0200-00000D1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90" name="Text Box 270">
          <a:extLst>
            <a:ext uri="{FF2B5EF4-FFF2-40B4-BE49-F238E27FC236}">
              <a16:creationId xmlns:a16="http://schemas.microsoft.com/office/drawing/2014/main" id="{00000000-0008-0000-0200-00000E1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91" name="Text Box 271">
          <a:extLst>
            <a:ext uri="{FF2B5EF4-FFF2-40B4-BE49-F238E27FC236}">
              <a16:creationId xmlns:a16="http://schemas.microsoft.com/office/drawing/2014/main" id="{00000000-0008-0000-0200-00000F1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xdr:row>
      <xdr:rowOff>0</xdr:rowOff>
    </xdr:from>
    <xdr:to>
      <xdr:col>7</xdr:col>
      <xdr:colOff>419</xdr:colOff>
      <xdr:row>44</xdr:row>
      <xdr:rowOff>0</xdr:rowOff>
    </xdr:to>
    <xdr:sp macro="" textlink="">
      <xdr:nvSpPr>
        <xdr:cNvPr id="5392" name="Text Box 272">
          <a:extLst>
            <a:ext uri="{FF2B5EF4-FFF2-40B4-BE49-F238E27FC236}">
              <a16:creationId xmlns:a16="http://schemas.microsoft.com/office/drawing/2014/main" id="{00000000-0008-0000-0200-000010150000}"/>
            </a:ext>
          </a:extLst>
        </xdr:cNvPr>
        <xdr:cNvSpPr txBox="1">
          <a:spLocks noChangeArrowheads="1"/>
        </xdr:cNvSpPr>
      </xdr:nvSpPr>
      <xdr:spPr bwMode="auto">
        <a:xfrm>
          <a:off x="564832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xdr:row>
      <xdr:rowOff>0</xdr:rowOff>
    </xdr:from>
    <xdr:to>
      <xdr:col>11</xdr:col>
      <xdr:colOff>265098</xdr:colOff>
      <xdr:row>44</xdr:row>
      <xdr:rowOff>0</xdr:rowOff>
    </xdr:to>
    <xdr:sp macro="" textlink="">
      <xdr:nvSpPr>
        <xdr:cNvPr id="5393" name="Text Box 273">
          <a:extLst>
            <a:ext uri="{FF2B5EF4-FFF2-40B4-BE49-F238E27FC236}">
              <a16:creationId xmlns:a16="http://schemas.microsoft.com/office/drawing/2014/main" id="{00000000-0008-0000-0200-000011150000}"/>
            </a:ext>
          </a:extLst>
        </xdr:cNvPr>
        <xdr:cNvSpPr txBox="1">
          <a:spLocks noChangeArrowheads="1"/>
        </xdr:cNvSpPr>
      </xdr:nvSpPr>
      <xdr:spPr bwMode="auto">
        <a:xfrm>
          <a:off x="72771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xdr:row>
      <xdr:rowOff>0</xdr:rowOff>
    </xdr:from>
    <xdr:to>
      <xdr:col>16</xdr:col>
      <xdr:colOff>282340</xdr:colOff>
      <xdr:row>44</xdr:row>
      <xdr:rowOff>0</xdr:rowOff>
    </xdr:to>
    <xdr:sp macro="" textlink="">
      <xdr:nvSpPr>
        <xdr:cNvPr id="5394" name="Text Box 274">
          <a:extLst>
            <a:ext uri="{FF2B5EF4-FFF2-40B4-BE49-F238E27FC236}">
              <a16:creationId xmlns:a16="http://schemas.microsoft.com/office/drawing/2014/main" id="{00000000-0008-0000-0200-000012150000}"/>
            </a:ext>
          </a:extLst>
        </xdr:cNvPr>
        <xdr:cNvSpPr txBox="1">
          <a:spLocks noChangeArrowheads="1"/>
        </xdr:cNvSpPr>
      </xdr:nvSpPr>
      <xdr:spPr bwMode="auto">
        <a:xfrm>
          <a:off x="87630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xdr:row>
      <xdr:rowOff>0</xdr:rowOff>
    </xdr:from>
    <xdr:to>
      <xdr:col>22</xdr:col>
      <xdr:colOff>283337</xdr:colOff>
      <xdr:row>44</xdr:row>
      <xdr:rowOff>0</xdr:rowOff>
    </xdr:to>
    <xdr:sp macro="" textlink="">
      <xdr:nvSpPr>
        <xdr:cNvPr id="5395" name="Text Box 275">
          <a:extLst>
            <a:ext uri="{FF2B5EF4-FFF2-40B4-BE49-F238E27FC236}">
              <a16:creationId xmlns:a16="http://schemas.microsoft.com/office/drawing/2014/main" id="{00000000-0008-0000-0200-000013150000}"/>
            </a:ext>
          </a:extLst>
        </xdr:cNvPr>
        <xdr:cNvSpPr txBox="1">
          <a:spLocks noChangeArrowheads="1"/>
        </xdr:cNvSpPr>
      </xdr:nvSpPr>
      <xdr:spPr bwMode="auto">
        <a:xfrm>
          <a:off x="10544175"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xdr:row>
      <xdr:rowOff>0</xdr:rowOff>
    </xdr:from>
    <xdr:to>
      <xdr:col>7</xdr:col>
      <xdr:colOff>334137</xdr:colOff>
      <xdr:row>44</xdr:row>
      <xdr:rowOff>0</xdr:rowOff>
    </xdr:to>
    <xdr:sp macro="" textlink="">
      <xdr:nvSpPr>
        <xdr:cNvPr id="5396" name="Text Box 276">
          <a:extLst>
            <a:ext uri="{FF2B5EF4-FFF2-40B4-BE49-F238E27FC236}">
              <a16:creationId xmlns:a16="http://schemas.microsoft.com/office/drawing/2014/main" id="{00000000-0008-0000-0200-000014150000}"/>
            </a:ext>
          </a:extLst>
        </xdr:cNvPr>
        <xdr:cNvSpPr txBox="1">
          <a:spLocks noChangeArrowheads="1"/>
        </xdr:cNvSpPr>
      </xdr:nvSpPr>
      <xdr:spPr bwMode="auto">
        <a:xfrm>
          <a:off x="5981700" y="12515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xdr:row>
      <xdr:rowOff>201930</xdr:rowOff>
    </xdr:from>
    <xdr:to>
      <xdr:col>18</xdr:col>
      <xdr:colOff>106</xdr:colOff>
      <xdr:row>6</xdr:row>
      <xdr:rowOff>343124</xdr:rowOff>
    </xdr:to>
    <xdr:sp macro="" textlink="">
      <xdr:nvSpPr>
        <xdr:cNvPr id="5397" name="Text Box 277">
          <a:extLst>
            <a:ext uri="{FF2B5EF4-FFF2-40B4-BE49-F238E27FC236}">
              <a16:creationId xmlns:a16="http://schemas.microsoft.com/office/drawing/2014/main" id="{00000000-0008-0000-0200-000015150000}"/>
            </a:ext>
          </a:extLst>
        </xdr:cNvPr>
        <xdr:cNvSpPr txBox="1">
          <a:spLocks noChangeArrowheads="1"/>
        </xdr:cNvSpPr>
      </xdr:nvSpPr>
      <xdr:spPr bwMode="auto">
        <a:xfrm>
          <a:off x="9077325" y="1438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28</xdr:row>
      <xdr:rowOff>201930</xdr:rowOff>
    </xdr:from>
    <xdr:to>
      <xdr:col>18</xdr:col>
      <xdr:colOff>106</xdr:colOff>
      <xdr:row>28</xdr:row>
      <xdr:rowOff>343124</xdr:rowOff>
    </xdr:to>
    <xdr:sp macro="" textlink="">
      <xdr:nvSpPr>
        <xdr:cNvPr id="5398" name="Text Box 278">
          <a:extLst>
            <a:ext uri="{FF2B5EF4-FFF2-40B4-BE49-F238E27FC236}">
              <a16:creationId xmlns:a16="http://schemas.microsoft.com/office/drawing/2014/main" id="{00000000-0008-0000-0200-000016150000}"/>
            </a:ext>
          </a:extLst>
        </xdr:cNvPr>
        <xdr:cNvSpPr txBox="1">
          <a:spLocks noChangeArrowheads="1"/>
        </xdr:cNvSpPr>
      </xdr:nvSpPr>
      <xdr:spPr bwMode="auto">
        <a:xfrm>
          <a:off x="9077325" y="7696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50</xdr:row>
      <xdr:rowOff>200025</xdr:rowOff>
    </xdr:from>
    <xdr:to>
      <xdr:col>7</xdr:col>
      <xdr:colOff>419</xdr:colOff>
      <xdr:row>50</xdr:row>
      <xdr:rowOff>333375</xdr:rowOff>
    </xdr:to>
    <xdr:sp macro="" textlink="">
      <xdr:nvSpPr>
        <xdr:cNvPr id="5399" name="Text Box 279">
          <a:extLst>
            <a:ext uri="{FF2B5EF4-FFF2-40B4-BE49-F238E27FC236}">
              <a16:creationId xmlns:a16="http://schemas.microsoft.com/office/drawing/2014/main" id="{00000000-0008-0000-0200-000017150000}"/>
            </a:ext>
          </a:extLst>
        </xdr:cNvPr>
        <xdr:cNvSpPr txBox="1">
          <a:spLocks noChangeArrowheads="1"/>
        </xdr:cNvSpPr>
      </xdr:nvSpPr>
      <xdr:spPr bwMode="auto">
        <a:xfrm>
          <a:off x="5648325" y="13944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50</xdr:row>
      <xdr:rowOff>201930</xdr:rowOff>
    </xdr:from>
    <xdr:to>
      <xdr:col>11</xdr:col>
      <xdr:colOff>265098</xdr:colOff>
      <xdr:row>50</xdr:row>
      <xdr:rowOff>345538</xdr:rowOff>
    </xdr:to>
    <xdr:sp macro="" textlink="">
      <xdr:nvSpPr>
        <xdr:cNvPr id="5400" name="Text Box 280">
          <a:extLst>
            <a:ext uri="{FF2B5EF4-FFF2-40B4-BE49-F238E27FC236}">
              <a16:creationId xmlns:a16="http://schemas.microsoft.com/office/drawing/2014/main" id="{00000000-0008-0000-0200-000018150000}"/>
            </a:ext>
          </a:extLst>
        </xdr:cNvPr>
        <xdr:cNvSpPr txBox="1">
          <a:spLocks noChangeArrowheads="1"/>
        </xdr:cNvSpPr>
      </xdr:nvSpPr>
      <xdr:spPr bwMode="auto">
        <a:xfrm>
          <a:off x="7277100" y="13954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50</xdr:row>
      <xdr:rowOff>200025</xdr:rowOff>
    </xdr:from>
    <xdr:to>
      <xdr:col>16</xdr:col>
      <xdr:colOff>282340</xdr:colOff>
      <xdr:row>50</xdr:row>
      <xdr:rowOff>335655</xdr:rowOff>
    </xdr:to>
    <xdr:sp macro="" textlink="">
      <xdr:nvSpPr>
        <xdr:cNvPr id="5401" name="Text Box 281">
          <a:extLst>
            <a:ext uri="{FF2B5EF4-FFF2-40B4-BE49-F238E27FC236}">
              <a16:creationId xmlns:a16="http://schemas.microsoft.com/office/drawing/2014/main" id="{00000000-0008-0000-0200-000019150000}"/>
            </a:ext>
          </a:extLst>
        </xdr:cNvPr>
        <xdr:cNvSpPr txBox="1">
          <a:spLocks noChangeArrowheads="1"/>
        </xdr:cNvSpPr>
      </xdr:nvSpPr>
      <xdr:spPr bwMode="auto">
        <a:xfrm>
          <a:off x="8763000" y="13944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50</xdr:row>
      <xdr:rowOff>200025</xdr:rowOff>
    </xdr:from>
    <xdr:to>
      <xdr:col>22</xdr:col>
      <xdr:colOff>283337</xdr:colOff>
      <xdr:row>50</xdr:row>
      <xdr:rowOff>335655</xdr:rowOff>
    </xdr:to>
    <xdr:sp macro="" textlink="">
      <xdr:nvSpPr>
        <xdr:cNvPr id="5402" name="Text Box 282">
          <a:extLst>
            <a:ext uri="{FF2B5EF4-FFF2-40B4-BE49-F238E27FC236}">
              <a16:creationId xmlns:a16="http://schemas.microsoft.com/office/drawing/2014/main" id="{00000000-0008-0000-0200-00001A150000}"/>
            </a:ext>
          </a:extLst>
        </xdr:cNvPr>
        <xdr:cNvSpPr txBox="1">
          <a:spLocks noChangeArrowheads="1"/>
        </xdr:cNvSpPr>
      </xdr:nvSpPr>
      <xdr:spPr bwMode="auto">
        <a:xfrm>
          <a:off x="10544175" y="13944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50</xdr:row>
      <xdr:rowOff>219075</xdr:rowOff>
    </xdr:from>
    <xdr:to>
      <xdr:col>7</xdr:col>
      <xdr:colOff>334137</xdr:colOff>
      <xdr:row>50</xdr:row>
      <xdr:rowOff>352425</xdr:rowOff>
    </xdr:to>
    <xdr:sp macro="" textlink="">
      <xdr:nvSpPr>
        <xdr:cNvPr id="5403" name="Text Box 283">
          <a:extLst>
            <a:ext uri="{FF2B5EF4-FFF2-40B4-BE49-F238E27FC236}">
              <a16:creationId xmlns:a16="http://schemas.microsoft.com/office/drawing/2014/main" id="{00000000-0008-0000-0200-00001B150000}"/>
            </a:ext>
          </a:extLst>
        </xdr:cNvPr>
        <xdr:cNvSpPr txBox="1">
          <a:spLocks noChangeArrowheads="1"/>
        </xdr:cNvSpPr>
      </xdr:nvSpPr>
      <xdr:spPr bwMode="auto">
        <a:xfrm>
          <a:off x="5981700" y="13963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50</xdr:row>
      <xdr:rowOff>201930</xdr:rowOff>
    </xdr:from>
    <xdr:to>
      <xdr:col>18</xdr:col>
      <xdr:colOff>106</xdr:colOff>
      <xdr:row>50</xdr:row>
      <xdr:rowOff>343124</xdr:rowOff>
    </xdr:to>
    <xdr:sp macro="" textlink="">
      <xdr:nvSpPr>
        <xdr:cNvPr id="5404" name="Text Box 284">
          <a:extLst>
            <a:ext uri="{FF2B5EF4-FFF2-40B4-BE49-F238E27FC236}">
              <a16:creationId xmlns:a16="http://schemas.microsoft.com/office/drawing/2014/main" id="{00000000-0008-0000-0200-00001C150000}"/>
            </a:ext>
          </a:extLst>
        </xdr:cNvPr>
        <xdr:cNvSpPr txBox="1">
          <a:spLocks noChangeArrowheads="1"/>
        </xdr:cNvSpPr>
      </xdr:nvSpPr>
      <xdr:spPr bwMode="auto">
        <a:xfrm>
          <a:off x="9077325" y="13954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72</xdr:row>
      <xdr:rowOff>200025</xdr:rowOff>
    </xdr:from>
    <xdr:to>
      <xdr:col>7</xdr:col>
      <xdr:colOff>419</xdr:colOff>
      <xdr:row>72</xdr:row>
      <xdr:rowOff>333375</xdr:rowOff>
    </xdr:to>
    <xdr:sp macro="" textlink="">
      <xdr:nvSpPr>
        <xdr:cNvPr id="5405" name="Text Box 285">
          <a:extLst>
            <a:ext uri="{FF2B5EF4-FFF2-40B4-BE49-F238E27FC236}">
              <a16:creationId xmlns:a16="http://schemas.microsoft.com/office/drawing/2014/main" id="{00000000-0008-0000-0200-00001D150000}"/>
            </a:ext>
          </a:extLst>
        </xdr:cNvPr>
        <xdr:cNvSpPr txBox="1">
          <a:spLocks noChangeArrowheads="1"/>
        </xdr:cNvSpPr>
      </xdr:nvSpPr>
      <xdr:spPr bwMode="auto">
        <a:xfrm>
          <a:off x="5648325" y="20202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72</xdr:row>
      <xdr:rowOff>201930</xdr:rowOff>
    </xdr:from>
    <xdr:to>
      <xdr:col>11</xdr:col>
      <xdr:colOff>265098</xdr:colOff>
      <xdr:row>72</xdr:row>
      <xdr:rowOff>345538</xdr:rowOff>
    </xdr:to>
    <xdr:sp macro="" textlink="">
      <xdr:nvSpPr>
        <xdr:cNvPr id="5406" name="Text Box 286">
          <a:extLst>
            <a:ext uri="{FF2B5EF4-FFF2-40B4-BE49-F238E27FC236}">
              <a16:creationId xmlns:a16="http://schemas.microsoft.com/office/drawing/2014/main" id="{00000000-0008-0000-0200-00001E150000}"/>
            </a:ext>
          </a:extLst>
        </xdr:cNvPr>
        <xdr:cNvSpPr txBox="1">
          <a:spLocks noChangeArrowheads="1"/>
        </xdr:cNvSpPr>
      </xdr:nvSpPr>
      <xdr:spPr bwMode="auto">
        <a:xfrm>
          <a:off x="7277100" y="20212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72</xdr:row>
      <xdr:rowOff>200025</xdr:rowOff>
    </xdr:from>
    <xdr:to>
      <xdr:col>16</xdr:col>
      <xdr:colOff>282340</xdr:colOff>
      <xdr:row>72</xdr:row>
      <xdr:rowOff>335655</xdr:rowOff>
    </xdr:to>
    <xdr:sp macro="" textlink="">
      <xdr:nvSpPr>
        <xdr:cNvPr id="5407" name="Text Box 287">
          <a:extLst>
            <a:ext uri="{FF2B5EF4-FFF2-40B4-BE49-F238E27FC236}">
              <a16:creationId xmlns:a16="http://schemas.microsoft.com/office/drawing/2014/main" id="{00000000-0008-0000-0200-00001F150000}"/>
            </a:ext>
          </a:extLst>
        </xdr:cNvPr>
        <xdr:cNvSpPr txBox="1">
          <a:spLocks noChangeArrowheads="1"/>
        </xdr:cNvSpPr>
      </xdr:nvSpPr>
      <xdr:spPr bwMode="auto">
        <a:xfrm>
          <a:off x="8763000" y="20202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72</xdr:row>
      <xdr:rowOff>200025</xdr:rowOff>
    </xdr:from>
    <xdr:to>
      <xdr:col>22</xdr:col>
      <xdr:colOff>283337</xdr:colOff>
      <xdr:row>72</xdr:row>
      <xdr:rowOff>335655</xdr:rowOff>
    </xdr:to>
    <xdr:sp macro="" textlink="">
      <xdr:nvSpPr>
        <xdr:cNvPr id="5408" name="Text Box 288">
          <a:extLst>
            <a:ext uri="{FF2B5EF4-FFF2-40B4-BE49-F238E27FC236}">
              <a16:creationId xmlns:a16="http://schemas.microsoft.com/office/drawing/2014/main" id="{00000000-0008-0000-0200-000020150000}"/>
            </a:ext>
          </a:extLst>
        </xdr:cNvPr>
        <xdr:cNvSpPr txBox="1">
          <a:spLocks noChangeArrowheads="1"/>
        </xdr:cNvSpPr>
      </xdr:nvSpPr>
      <xdr:spPr bwMode="auto">
        <a:xfrm>
          <a:off x="10544175" y="20202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72</xdr:row>
      <xdr:rowOff>219075</xdr:rowOff>
    </xdr:from>
    <xdr:to>
      <xdr:col>7</xdr:col>
      <xdr:colOff>334137</xdr:colOff>
      <xdr:row>72</xdr:row>
      <xdr:rowOff>352425</xdr:rowOff>
    </xdr:to>
    <xdr:sp macro="" textlink="">
      <xdr:nvSpPr>
        <xdr:cNvPr id="5409" name="Text Box 289">
          <a:extLst>
            <a:ext uri="{FF2B5EF4-FFF2-40B4-BE49-F238E27FC236}">
              <a16:creationId xmlns:a16="http://schemas.microsoft.com/office/drawing/2014/main" id="{00000000-0008-0000-0200-000021150000}"/>
            </a:ext>
          </a:extLst>
        </xdr:cNvPr>
        <xdr:cNvSpPr txBox="1">
          <a:spLocks noChangeArrowheads="1"/>
        </xdr:cNvSpPr>
      </xdr:nvSpPr>
      <xdr:spPr bwMode="auto">
        <a:xfrm>
          <a:off x="5981700" y="20221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72</xdr:row>
      <xdr:rowOff>201930</xdr:rowOff>
    </xdr:from>
    <xdr:to>
      <xdr:col>18</xdr:col>
      <xdr:colOff>106</xdr:colOff>
      <xdr:row>72</xdr:row>
      <xdr:rowOff>343124</xdr:rowOff>
    </xdr:to>
    <xdr:sp macro="" textlink="">
      <xdr:nvSpPr>
        <xdr:cNvPr id="5410" name="Text Box 290">
          <a:extLst>
            <a:ext uri="{FF2B5EF4-FFF2-40B4-BE49-F238E27FC236}">
              <a16:creationId xmlns:a16="http://schemas.microsoft.com/office/drawing/2014/main" id="{00000000-0008-0000-0200-000022150000}"/>
            </a:ext>
          </a:extLst>
        </xdr:cNvPr>
        <xdr:cNvSpPr txBox="1">
          <a:spLocks noChangeArrowheads="1"/>
        </xdr:cNvSpPr>
      </xdr:nvSpPr>
      <xdr:spPr bwMode="auto">
        <a:xfrm>
          <a:off x="9077325" y="20212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94</xdr:row>
      <xdr:rowOff>200025</xdr:rowOff>
    </xdr:from>
    <xdr:to>
      <xdr:col>7</xdr:col>
      <xdr:colOff>419</xdr:colOff>
      <xdr:row>94</xdr:row>
      <xdr:rowOff>333375</xdr:rowOff>
    </xdr:to>
    <xdr:sp macro="" textlink="">
      <xdr:nvSpPr>
        <xdr:cNvPr id="5411" name="Text Box 291">
          <a:extLst>
            <a:ext uri="{FF2B5EF4-FFF2-40B4-BE49-F238E27FC236}">
              <a16:creationId xmlns:a16="http://schemas.microsoft.com/office/drawing/2014/main" id="{00000000-0008-0000-0200-000023150000}"/>
            </a:ext>
          </a:extLst>
        </xdr:cNvPr>
        <xdr:cNvSpPr txBox="1">
          <a:spLocks noChangeArrowheads="1"/>
        </xdr:cNvSpPr>
      </xdr:nvSpPr>
      <xdr:spPr bwMode="auto">
        <a:xfrm>
          <a:off x="5648325" y="26460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94</xdr:row>
      <xdr:rowOff>201930</xdr:rowOff>
    </xdr:from>
    <xdr:to>
      <xdr:col>11</xdr:col>
      <xdr:colOff>265098</xdr:colOff>
      <xdr:row>94</xdr:row>
      <xdr:rowOff>345538</xdr:rowOff>
    </xdr:to>
    <xdr:sp macro="" textlink="">
      <xdr:nvSpPr>
        <xdr:cNvPr id="5412" name="Text Box 292">
          <a:extLst>
            <a:ext uri="{FF2B5EF4-FFF2-40B4-BE49-F238E27FC236}">
              <a16:creationId xmlns:a16="http://schemas.microsoft.com/office/drawing/2014/main" id="{00000000-0008-0000-0200-000024150000}"/>
            </a:ext>
          </a:extLst>
        </xdr:cNvPr>
        <xdr:cNvSpPr txBox="1">
          <a:spLocks noChangeArrowheads="1"/>
        </xdr:cNvSpPr>
      </xdr:nvSpPr>
      <xdr:spPr bwMode="auto">
        <a:xfrm>
          <a:off x="7277100" y="26469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94</xdr:row>
      <xdr:rowOff>200025</xdr:rowOff>
    </xdr:from>
    <xdr:to>
      <xdr:col>16</xdr:col>
      <xdr:colOff>282340</xdr:colOff>
      <xdr:row>94</xdr:row>
      <xdr:rowOff>335655</xdr:rowOff>
    </xdr:to>
    <xdr:sp macro="" textlink="">
      <xdr:nvSpPr>
        <xdr:cNvPr id="5413" name="Text Box 293">
          <a:extLst>
            <a:ext uri="{FF2B5EF4-FFF2-40B4-BE49-F238E27FC236}">
              <a16:creationId xmlns:a16="http://schemas.microsoft.com/office/drawing/2014/main" id="{00000000-0008-0000-0200-000025150000}"/>
            </a:ext>
          </a:extLst>
        </xdr:cNvPr>
        <xdr:cNvSpPr txBox="1">
          <a:spLocks noChangeArrowheads="1"/>
        </xdr:cNvSpPr>
      </xdr:nvSpPr>
      <xdr:spPr bwMode="auto">
        <a:xfrm>
          <a:off x="8763000" y="26460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94</xdr:row>
      <xdr:rowOff>200025</xdr:rowOff>
    </xdr:from>
    <xdr:to>
      <xdr:col>22</xdr:col>
      <xdr:colOff>283337</xdr:colOff>
      <xdr:row>94</xdr:row>
      <xdr:rowOff>335655</xdr:rowOff>
    </xdr:to>
    <xdr:sp macro="" textlink="">
      <xdr:nvSpPr>
        <xdr:cNvPr id="5414" name="Text Box 294">
          <a:extLst>
            <a:ext uri="{FF2B5EF4-FFF2-40B4-BE49-F238E27FC236}">
              <a16:creationId xmlns:a16="http://schemas.microsoft.com/office/drawing/2014/main" id="{00000000-0008-0000-0200-000026150000}"/>
            </a:ext>
          </a:extLst>
        </xdr:cNvPr>
        <xdr:cNvSpPr txBox="1">
          <a:spLocks noChangeArrowheads="1"/>
        </xdr:cNvSpPr>
      </xdr:nvSpPr>
      <xdr:spPr bwMode="auto">
        <a:xfrm>
          <a:off x="10544175" y="26460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94</xdr:row>
      <xdr:rowOff>219075</xdr:rowOff>
    </xdr:from>
    <xdr:to>
      <xdr:col>7</xdr:col>
      <xdr:colOff>334137</xdr:colOff>
      <xdr:row>94</xdr:row>
      <xdr:rowOff>352425</xdr:rowOff>
    </xdr:to>
    <xdr:sp macro="" textlink="">
      <xdr:nvSpPr>
        <xdr:cNvPr id="5415" name="Text Box 295">
          <a:extLst>
            <a:ext uri="{FF2B5EF4-FFF2-40B4-BE49-F238E27FC236}">
              <a16:creationId xmlns:a16="http://schemas.microsoft.com/office/drawing/2014/main" id="{00000000-0008-0000-0200-000027150000}"/>
            </a:ext>
          </a:extLst>
        </xdr:cNvPr>
        <xdr:cNvSpPr txBox="1">
          <a:spLocks noChangeArrowheads="1"/>
        </xdr:cNvSpPr>
      </xdr:nvSpPr>
      <xdr:spPr bwMode="auto">
        <a:xfrm>
          <a:off x="5981700" y="26479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94</xdr:row>
      <xdr:rowOff>201930</xdr:rowOff>
    </xdr:from>
    <xdr:to>
      <xdr:col>18</xdr:col>
      <xdr:colOff>106</xdr:colOff>
      <xdr:row>94</xdr:row>
      <xdr:rowOff>343124</xdr:rowOff>
    </xdr:to>
    <xdr:sp macro="" textlink="">
      <xdr:nvSpPr>
        <xdr:cNvPr id="5416" name="Text Box 296">
          <a:extLst>
            <a:ext uri="{FF2B5EF4-FFF2-40B4-BE49-F238E27FC236}">
              <a16:creationId xmlns:a16="http://schemas.microsoft.com/office/drawing/2014/main" id="{00000000-0008-0000-0200-000028150000}"/>
            </a:ext>
          </a:extLst>
        </xdr:cNvPr>
        <xdr:cNvSpPr txBox="1">
          <a:spLocks noChangeArrowheads="1"/>
        </xdr:cNvSpPr>
      </xdr:nvSpPr>
      <xdr:spPr bwMode="auto">
        <a:xfrm>
          <a:off x="9077325" y="26469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116</xdr:row>
      <xdr:rowOff>200025</xdr:rowOff>
    </xdr:from>
    <xdr:to>
      <xdr:col>7</xdr:col>
      <xdr:colOff>419</xdr:colOff>
      <xdr:row>116</xdr:row>
      <xdr:rowOff>333375</xdr:rowOff>
    </xdr:to>
    <xdr:sp macro="" textlink="">
      <xdr:nvSpPr>
        <xdr:cNvPr id="5417" name="Text Box 297">
          <a:extLst>
            <a:ext uri="{FF2B5EF4-FFF2-40B4-BE49-F238E27FC236}">
              <a16:creationId xmlns:a16="http://schemas.microsoft.com/office/drawing/2014/main" id="{00000000-0008-0000-0200-000029150000}"/>
            </a:ext>
          </a:extLst>
        </xdr:cNvPr>
        <xdr:cNvSpPr txBox="1">
          <a:spLocks noChangeArrowheads="1"/>
        </xdr:cNvSpPr>
      </xdr:nvSpPr>
      <xdr:spPr bwMode="auto">
        <a:xfrm>
          <a:off x="5648325" y="32718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116</xdr:row>
      <xdr:rowOff>201930</xdr:rowOff>
    </xdr:from>
    <xdr:to>
      <xdr:col>11</xdr:col>
      <xdr:colOff>265098</xdr:colOff>
      <xdr:row>116</xdr:row>
      <xdr:rowOff>345538</xdr:rowOff>
    </xdr:to>
    <xdr:sp macro="" textlink="">
      <xdr:nvSpPr>
        <xdr:cNvPr id="5418" name="Text Box 298">
          <a:extLst>
            <a:ext uri="{FF2B5EF4-FFF2-40B4-BE49-F238E27FC236}">
              <a16:creationId xmlns:a16="http://schemas.microsoft.com/office/drawing/2014/main" id="{00000000-0008-0000-0200-00002A150000}"/>
            </a:ext>
          </a:extLst>
        </xdr:cNvPr>
        <xdr:cNvSpPr txBox="1">
          <a:spLocks noChangeArrowheads="1"/>
        </xdr:cNvSpPr>
      </xdr:nvSpPr>
      <xdr:spPr bwMode="auto">
        <a:xfrm>
          <a:off x="7277100" y="32727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116</xdr:row>
      <xdr:rowOff>200025</xdr:rowOff>
    </xdr:from>
    <xdr:to>
      <xdr:col>16</xdr:col>
      <xdr:colOff>282340</xdr:colOff>
      <xdr:row>116</xdr:row>
      <xdr:rowOff>335655</xdr:rowOff>
    </xdr:to>
    <xdr:sp macro="" textlink="">
      <xdr:nvSpPr>
        <xdr:cNvPr id="5419" name="Text Box 299">
          <a:extLst>
            <a:ext uri="{FF2B5EF4-FFF2-40B4-BE49-F238E27FC236}">
              <a16:creationId xmlns:a16="http://schemas.microsoft.com/office/drawing/2014/main" id="{00000000-0008-0000-0200-00002B150000}"/>
            </a:ext>
          </a:extLst>
        </xdr:cNvPr>
        <xdr:cNvSpPr txBox="1">
          <a:spLocks noChangeArrowheads="1"/>
        </xdr:cNvSpPr>
      </xdr:nvSpPr>
      <xdr:spPr bwMode="auto">
        <a:xfrm>
          <a:off x="8763000" y="32718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116</xdr:row>
      <xdr:rowOff>200025</xdr:rowOff>
    </xdr:from>
    <xdr:to>
      <xdr:col>22</xdr:col>
      <xdr:colOff>283337</xdr:colOff>
      <xdr:row>116</xdr:row>
      <xdr:rowOff>335655</xdr:rowOff>
    </xdr:to>
    <xdr:sp macro="" textlink="">
      <xdr:nvSpPr>
        <xdr:cNvPr id="5420" name="Text Box 300">
          <a:extLst>
            <a:ext uri="{FF2B5EF4-FFF2-40B4-BE49-F238E27FC236}">
              <a16:creationId xmlns:a16="http://schemas.microsoft.com/office/drawing/2014/main" id="{00000000-0008-0000-0200-00002C150000}"/>
            </a:ext>
          </a:extLst>
        </xdr:cNvPr>
        <xdr:cNvSpPr txBox="1">
          <a:spLocks noChangeArrowheads="1"/>
        </xdr:cNvSpPr>
      </xdr:nvSpPr>
      <xdr:spPr bwMode="auto">
        <a:xfrm>
          <a:off x="10544175" y="32718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116</xdr:row>
      <xdr:rowOff>219075</xdr:rowOff>
    </xdr:from>
    <xdr:to>
      <xdr:col>7</xdr:col>
      <xdr:colOff>334137</xdr:colOff>
      <xdr:row>116</xdr:row>
      <xdr:rowOff>352425</xdr:rowOff>
    </xdr:to>
    <xdr:sp macro="" textlink="">
      <xdr:nvSpPr>
        <xdr:cNvPr id="5421" name="Text Box 301">
          <a:extLst>
            <a:ext uri="{FF2B5EF4-FFF2-40B4-BE49-F238E27FC236}">
              <a16:creationId xmlns:a16="http://schemas.microsoft.com/office/drawing/2014/main" id="{00000000-0008-0000-0200-00002D150000}"/>
            </a:ext>
          </a:extLst>
        </xdr:cNvPr>
        <xdr:cNvSpPr txBox="1">
          <a:spLocks noChangeArrowheads="1"/>
        </xdr:cNvSpPr>
      </xdr:nvSpPr>
      <xdr:spPr bwMode="auto">
        <a:xfrm>
          <a:off x="5981700" y="32737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116</xdr:row>
      <xdr:rowOff>201930</xdr:rowOff>
    </xdr:from>
    <xdr:to>
      <xdr:col>18</xdr:col>
      <xdr:colOff>106</xdr:colOff>
      <xdr:row>116</xdr:row>
      <xdr:rowOff>343124</xdr:rowOff>
    </xdr:to>
    <xdr:sp macro="" textlink="">
      <xdr:nvSpPr>
        <xdr:cNvPr id="5422" name="Text Box 302">
          <a:extLst>
            <a:ext uri="{FF2B5EF4-FFF2-40B4-BE49-F238E27FC236}">
              <a16:creationId xmlns:a16="http://schemas.microsoft.com/office/drawing/2014/main" id="{00000000-0008-0000-0200-00002E150000}"/>
            </a:ext>
          </a:extLst>
        </xdr:cNvPr>
        <xdr:cNvSpPr txBox="1">
          <a:spLocks noChangeArrowheads="1"/>
        </xdr:cNvSpPr>
      </xdr:nvSpPr>
      <xdr:spPr bwMode="auto">
        <a:xfrm>
          <a:off x="9077325" y="32727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138</xdr:row>
      <xdr:rowOff>200025</xdr:rowOff>
    </xdr:from>
    <xdr:to>
      <xdr:col>7</xdr:col>
      <xdr:colOff>419</xdr:colOff>
      <xdr:row>138</xdr:row>
      <xdr:rowOff>333375</xdr:rowOff>
    </xdr:to>
    <xdr:sp macro="" textlink="">
      <xdr:nvSpPr>
        <xdr:cNvPr id="5423" name="Text Box 303">
          <a:extLst>
            <a:ext uri="{FF2B5EF4-FFF2-40B4-BE49-F238E27FC236}">
              <a16:creationId xmlns:a16="http://schemas.microsoft.com/office/drawing/2014/main" id="{00000000-0008-0000-0200-00002F150000}"/>
            </a:ext>
          </a:extLst>
        </xdr:cNvPr>
        <xdr:cNvSpPr txBox="1">
          <a:spLocks noChangeArrowheads="1"/>
        </xdr:cNvSpPr>
      </xdr:nvSpPr>
      <xdr:spPr bwMode="auto">
        <a:xfrm>
          <a:off x="5648325" y="38976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138</xdr:row>
      <xdr:rowOff>201930</xdr:rowOff>
    </xdr:from>
    <xdr:to>
      <xdr:col>11</xdr:col>
      <xdr:colOff>265098</xdr:colOff>
      <xdr:row>138</xdr:row>
      <xdr:rowOff>345538</xdr:rowOff>
    </xdr:to>
    <xdr:sp macro="" textlink="">
      <xdr:nvSpPr>
        <xdr:cNvPr id="5424" name="Text Box 304">
          <a:extLst>
            <a:ext uri="{FF2B5EF4-FFF2-40B4-BE49-F238E27FC236}">
              <a16:creationId xmlns:a16="http://schemas.microsoft.com/office/drawing/2014/main" id="{00000000-0008-0000-0200-000030150000}"/>
            </a:ext>
          </a:extLst>
        </xdr:cNvPr>
        <xdr:cNvSpPr txBox="1">
          <a:spLocks noChangeArrowheads="1"/>
        </xdr:cNvSpPr>
      </xdr:nvSpPr>
      <xdr:spPr bwMode="auto">
        <a:xfrm>
          <a:off x="7277100" y="38985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138</xdr:row>
      <xdr:rowOff>200025</xdr:rowOff>
    </xdr:from>
    <xdr:to>
      <xdr:col>16</xdr:col>
      <xdr:colOff>282340</xdr:colOff>
      <xdr:row>138</xdr:row>
      <xdr:rowOff>335655</xdr:rowOff>
    </xdr:to>
    <xdr:sp macro="" textlink="">
      <xdr:nvSpPr>
        <xdr:cNvPr id="5425" name="Text Box 305">
          <a:extLst>
            <a:ext uri="{FF2B5EF4-FFF2-40B4-BE49-F238E27FC236}">
              <a16:creationId xmlns:a16="http://schemas.microsoft.com/office/drawing/2014/main" id="{00000000-0008-0000-0200-000031150000}"/>
            </a:ext>
          </a:extLst>
        </xdr:cNvPr>
        <xdr:cNvSpPr txBox="1">
          <a:spLocks noChangeArrowheads="1"/>
        </xdr:cNvSpPr>
      </xdr:nvSpPr>
      <xdr:spPr bwMode="auto">
        <a:xfrm>
          <a:off x="8763000" y="38976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138</xdr:row>
      <xdr:rowOff>200025</xdr:rowOff>
    </xdr:from>
    <xdr:to>
      <xdr:col>22</xdr:col>
      <xdr:colOff>283337</xdr:colOff>
      <xdr:row>138</xdr:row>
      <xdr:rowOff>335655</xdr:rowOff>
    </xdr:to>
    <xdr:sp macro="" textlink="">
      <xdr:nvSpPr>
        <xdr:cNvPr id="5426" name="Text Box 306">
          <a:extLst>
            <a:ext uri="{FF2B5EF4-FFF2-40B4-BE49-F238E27FC236}">
              <a16:creationId xmlns:a16="http://schemas.microsoft.com/office/drawing/2014/main" id="{00000000-0008-0000-0200-000032150000}"/>
            </a:ext>
          </a:extLst>
        </xdr:cNvPr>
        <xdr:cNvSpPr txBox="1">
          <a:spLocks noChangeArrowheads="1"/>
        </xdr:cNvSpPr>
      </xdr:nvSpPr>
      <xdr:spPr bwMode="auto">
        <a:xfrm>
          <a:off x="10544175" y="38976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138</xdr:row>
      <xdr:rowOff>219075</xdr:rowOff>
    </xdr:from>
    <xdr:to>
      <xdr:col>7</xdr:col>
      <xdr:colOff>334137</xdr:colOff>
      <xdr:row>138</xdr:row>
      <xdr:rowOff>352425</xdr:rowOff>
    </xdr:to>
    <xdr:sp macro="" textlink="">
      <xdr:nvSpPr>
        <xdr:cNvPr id="5427" name="Text Box 307">
          <a:extLst>
            <a:ext uri="{FF2B5EF4-FFF2-40B4-BE49-F238E27FC236}">
              <a16:creationId xmlns:a16="http://schemas.microsoft.com/office/drawing/2014/main" id="{00000000-0008-0000-0200-000033150000}"/>
            </a:ext>
          </a:extLst>
        </xdr:cNvPr>
        <xdr:cNvSpPr txBox="1">
          <a:spLocks noChangeArrowheads="1"/>
        </xdr:cNvSpPr>
      </xdr:nvSpPr>
      <xdr:spPr bwMode="auto">
        <a:xfrm>
          <a:off x="5981700" y="38995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138</xdr:row>
      <xdr:rowOff>201930</xdr:rowOff>
    </xdr:from>
    <xdr:to>
      <xdr:col>18</xdr:col>
      <xdr:colOff>106</xdr:colOff>
      <xdr:row>138</xdr:row>
      <xdr:rowOff>343124</xdr:rowOff>
    </xdr:to>
    <xdr:sp macro="" textlink="">
      <xdr:nvSpPr>
        <xdr:cNvPr id="5428" name="Text Box 308">
          <a:extLst>
            <a:ext uri="{FF2B5EF4-FFF2-40B4-BE49-F238E27FC236}">
              <a16:creationId xmlns:a16="http://schemas.microsoft.com/office/drawing/2014/main" id="{00000000-0008-0000-0200-000034150000}"/>
            </a:ext>
          </a:extLst>
        </xdr:cNvPr>
        <xdr:cNvSpPr txBox="1">
          <a:spLocks noChangeArrowheads="1"/>
        </xdr:cNvSpPr>
      </xdr:nvSpPr>
      <xdr:spPr bwMode="auto">
        <a:xfrm>
          <a:off x="9077325" y="38985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160</xdr:row>
      <xdr:rowOff>200025</xdr:rowOff>
    </xdr:from>
    <xdr:to>
      <xdr:col>7</xdr:col>
      <xdr:colOff>419</xdr:colOff>
      <xdr:row>160</xdr:row>
      <xdr:rowOff>333375</xdr:rowOff>
    </xdr:to>
    <xdr:sp macro="" textlink="">
      <xdr:nvSpPr>
        <xdr:cNvPr id="5429" name="Text Box 309">
          <a:extLst>
            <a:ext uri="{FF2B5EF4-FFF2-40B4-BE49-F238E27FC236}">
              <a16:creationId xmlns:a16="http://schemas.microsoft.com/office/drawing/2014/main" id="{00000000-0008-0000-0200-000035150000}"/>
            </a:ext>
          </a:extLst>
        </xdr:cNvPr>
        <xdr:cNvSpPr txBox="1">
          <a:spLocks noChangeArrowheads="1"/>
        </xdr:cNvSpPr>
      </xdr:nvSpPr>
      <xdr:spPr bwMode="auto">
        <a:xfrm>
          <a:off x="5648325" y="45234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160</xdr:row>
      <xdr:rowOff>201930</xdr:rowOff>
    </xdr:from>
    <xdr:to>
      <xdr:col>11</xdr:col>
      <xdr:colOff>265098</xdr:colOff>
      <xdr:row>160</xdr:row>
      <xdr:rowOff>345538</xdr:rowOff>
    </xdr:to>
    <xdr:sp macro="" textlink="">
      <xdr:nvSpPr>
        <xdr:cNvPr id="5430" name="Text Box 310">
          <a:extLst>
            <a:ext uri="{FF2B5EF4-FFF2-40B4-BE49-F238E27FC236}">
              <a16:creationId xmlns:a16="http://schemas.microsoft.com/office/drawing/2014/main" id="{00000000-0008-0000-0200-000036150000}"/>
            </a:ext>
          </a:extLst>
        </xdr:cNvPr>
        <xdr:cNvSpPr txBox="1">
          <a:spLocks noChangeArrowheads="1"/>
        </xdr:cNvSpPr>
      </xdr:nvSpPr>
      <xdr:spPr bwMode="auto">
        <a:xfrm>
          <a:off x="7277100" y="45243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160</xdr:row>
      <xdr:rowOff>200025</xdr:rowOff>
    </xdr:from>
    <xdr:to>
      <xdr:col>16</xdr:col>
      <xdr:colOff>282340</xdr:colOff>
      <xdr:row>160</xdr:row>
      <xdr:rowOff>335655</xdr:rowOff>
    </xdr:to>
    <xdr:sp macro="" textlink="">
      <xdr:nvSpPr>
        <xdr:cNvPr id="5431" name="Text Box 311">
          <a:extLst>
            <a:ext uri="{FF2B5EF4-FFF2-40B4-BE49-F238E27FC236}">
              <a16:creationId xmlns:a16="http://schemas.microsoft.com/office/drawing/2014/main" id="{00000000-0008-0000-0200-000037150000}"/>
            </a:ext>
          </a:extLst>
        </xdr:cNvPr>
        <xdr:cNvSpPr txBox="1">
          <a:spLocks noChangeArrowheads="1"/>
        </xdr:cNvSpPr>
      </xdr:nvSpPr>
      <xdr:spPr bwMode="auto">
        <a:xfrm>
          <a:off x="8763000" y="45234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160</xdr:row>
      <xdr:rowOff>200025</xdr:rowOff>
    </xdr:from>
    <xdr:to>
      <xdr:col>22</xdr:col>
      <xdr:colOff>283337</xdr:colOff>
      <xdr:row>160</xdr:row>
      <xdr:rowOff>335655</xdr:rowOff>
    </xdr:to>
    <xdr:sp macro="" textlink="">
      <xdr:nvSpPr>
        <xdr:cNvPr id="5432" name="Text Box 312">
          <a:extLst>
            <a:ext uri="{FF2B5EF4-FFF2-40B4-BE49-F238E27FC236}">
              <a16:creationId xmlns:a16="http://schemas.microsoft.com/office/drawing/2014/main" id="{00000000-0008-0000-0200-000038150000}"/>
            </a:ext>
          </a:extLst>
        </xdr:cNvPr>
        <xdr:cNvSpPr txBox="1">
          <a:spLocks noChangeArrowheads="1"/>
        </xdr:cNvSpPr>
      </xdr:nvSpPr>
      <xdr:spPr bwMode="auto">
        <a:xfrm>
          <a:off x="10544175" y="45234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160</xdr:row>
      <xdr:rowOff>219075</xdr:rowOff>
    </xdr:from>
    <xdr:to>
      <xdr:col>7</xdr:col>
      <xdr:colOff>334137</xdr:colOff>
      <xdr:row>160</xdr:row>
      <xdr:rowOff>352425</xdr:rowOff>
    </xdr:to>
    <xdr:sp macro="" textlink="">
      <xdr:nvSpPr>
        <xdr:cNvPr id="5433" name="Text Box 313">
          <a:extLst>
            <a:ext uri="{FF2B5EF4-FFF2-40B4-BE49-F238E27FC236}">
              <a16:creationId xmlns:a16="http://schemas.microsoft.com/office/drawing/2014/main" id="{00000000-0008-0000-0200-000039150000}"/>
            </a:ext>
          </a:extLst>
        </xdr:cNvPr>
        <xdr:cNvSpPr txBox="1">
          <a:spLocks noChangeArrowheads="1"/>
        </xdr:cNvSpPr>
      </xdr:nvSpPr>
      <xdr:spPr bwMode="auto">
        <a:xfrm>
          <a:off x="5981700" y="45253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160</xdr:row>
      <xdr:rowOff>201930</xdr:rowOff>
    </xdr:from>
    <xdr:to>
      <xdr:col>18</xdr:col>
      <xdr:colOff>106</xdr:colOff>
      <xdr:row>160</xdr:row>
      <xdr:rowOff>343124</xdr:rowOff>
    </xdr:to>
    <xdr:sp macro="" textlink="">
      <xdr:nvSpPr>
        <xdr:cNvPr id="5434" name="Text Box 314">
          <a:extLst>
            <a:ext uri="{FF2B5EF4-FFF2-40B4-BE49-F238E27FC236}">
              <a16:creationId xmlns:a16="http://schemas.microsoft.com/office/drawing/2014/main" id="{00000000-0008-0000-0200-00003A150000}"/>
            </a:ext>
          </a:extLst>
        </xdr:cNvPr>
        <xdr:cNvSpPr txBox="1">
          <a:spLocks noChangeArrowheads="1"/>
        </xdr:cNvSpPr>
      </xdr:nvSpPr>
      <xdr:spPr bwMode="auto">
        <a:xfrm>
          <a:off x="9077325" y="45243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182</xdr:row>
      <xdr:rowOff>200025</xdr:rowOff>
    </xdr:from>
    <xdr:to>
      <xdr:col>7</xdr:col>
      <xdr:colOff>419</xdr:colOff>
      <xdr:row>182</xdr:row>
      <xdr:rowOff>333375</xdr:rowOff>
    </xdr:to>
    <xdr:sp macro="" textlink="">
      <xdr:nvSpPr>
        <xdr:cNvPr id="5435" name="Text Box 315">
          <a:extLst>
            <a:ext uri="{FF2B5EF4-FFF2-40B4-BE49-F238E27FC236}">
              <a16:creationId xmlns:a16="http://schemas.microsoft.com/office/drawing/2014/main" id="{00000000-0008-0000-0200-00003B150000}"/>
            </a:ext>
          </a:extLst>
        </xdr:cNvPr>
        <xdr:cNvSpPr txBox="1">
          <a:spLocks noChangeArrowheads="1"/>
        </xdr:cNvSpPr>
      </xdr:nvSpPr>
      <xdr:spPr bwMode="auto">
        <a:xfrm>
          <a:off x="5648325" y="51492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182</xdr:row>
      <xdr:rowOff>201930</xdr:rowOff>
    </xdr:from>
    <xdr:to>
      <xdr:col>11</xdr:col>
      <xdr:colOff>265098</xdr:colOff>
      <xdr:row>182</xdr:row>
      <xdr:rowOff>345538</xdr:rowOff>
    </xdr:to>
    <xdr:sp macro="" textlink="">
      <xdr:nvSpPr>
        <xdr:cNvPr id="5436" name="Text Box 316">
          <a:extLst>
            <a:ext uri="{FF2B5EF4-FFF2-40B4-BE49-F238E27FC236}">
              <a16:creationId xmlns:a16="http://schemas.microsoft.com/office/drawing/2014/main" id="{00000000-0008-0000-0200-00003C150000}"/>
            </a:ext>
          </a:extLst>
        </xdr:cNvPr>
        <xdr:cNvSpPr txBox="1">
          <a:spLocks noChangeArrowheads="1"/>
        </xdr:cNvSpPr>
      </xdr:nvSpPr>
      <xdr:spPr bwMode="auto">
        <a:xfrm>
          <a:off x="7277100" y="51501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182</xdr:row>
      <xdr:rowOff>200025</xdr:rowOff>
    </xdr:from>
    <xdr:to>
      <xdr:col>16</xdr:col>
      <xdr:colOff>282340</xdr:colOff>
      <xdr:row>182</xdr:row>
      <xdr:rowOff>335655</xdr:rowOff>
    </xdr:to>
    <xdr:sp macro="" textlink="">
      <xdr:nvSpPr>
        <xdr:cNvPr id="5437" name="Text Box 317">
          <a:extLst>
            <a:ext uri="{FF2B5EF4-FFF2-40B4-BE49-F238E27FC236}">
              <a16:creationId xmlns:a16="http://schemas.microsoft.com/office/drawing/2014/main" id="{00000000-0008-0000-0200-00003D150000}"/>
            </a:ext>
          </a:extLst>
        </xdr:cNvPr>
        <xdr:cNvSpPr txBox="1">
          <a:spLocks noChangeArrowheads="1"/>
        </xdr:cNvSpPr>
      </xdr:nvSpPr>
      <xdr:spPr bwMode="auto">
        <a:xfrm>
          <a:off x="8763000" y="51492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182</xdr:row>
      <xdr:rowOff>200025</xdr:rowOff>
    </xdr:from>
    <xdr:to>
      <xdr:col>22</xdr:col>
      <xdr:colOff>283337</xdr:colOff>
      <xdr:row>182</xdr:row>
      <xdr:rowOff>335655</xdr:rowOff>
    </xdr:to>
    <xdr:sp macro="" textlink="">
      <xdr:nvSpPr>
        <xdr:cNvPr id="5438" name="Text Box 318">
          <a:extLst>
            <a:ext uri="{FF2B5EF4-FFF2-40B4-BE49-F238E27FC236}">
              <a16:creationId xmlns:a16="http://schemas.microsoft.com/office/drawing/2014/main" id="{00000000-0008-0000-0200-00003E150000}"/>
            </a:ext>
          </a:extLst>
        </xdr:cNvPr>
        <xdr:cNvSpPr txBox="1">
          <a:spLocks noChangeArrowheads="1"/>
        </xdr:cNvSpPr>
      </xdr:nvSpPr>
      <xdr:spPr bwMode="auto">
        <a:xfrm>
          <a:off x="10544175" y="51492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182</xdr:row>
      <xdr:rowOff>219075</xdr:rowOff>
    </xdr:from>
    <xdr:to>
      <xdr:col>7</xdr:col>
      <xdr:colOff>334137</xdr:colOff>
      <xdr:row>182</xdr:row>
      <xdr:rowOff>352425</xdr:rowOff>
    </xdr:to>
    <xdr:sp macro="" textlink="">
      <xdr:nvSpPr>
        <xdr:cNvPr id="5439" name="Text Box 319">
          <a:extLst>
            <a:ext uri="{FF2B5EF4-FFF2-40B4-BE49-F238E27FC236}">
              <a16:creationId xmlns:a16="http://schemas.microsoft.com/office/drawing/2014/main" id="{00000000-0008-0000-0200-00003F150000}"/>
            </a:ext>
          </a:extLst>
        </xdr:cNvPr>
        <xdr:cNvSpPr txBox="1">
          <a:spLocks noChangeArrowheads="1"/>
        </xdr:cNvSpPr>
      </xdr:nvSpPr>
      <xdr:spPr bwMode="auto">
        <a:xfrm>
          <a:off x="5981700" y="51511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182</xdr:row>
      <xdr:rowOff>201930</xdr:rowOff>
    </xdr:from>
    <xdr:to>
      <xdr:col>18</xdr:col>
      <xdr:colOff>106</xdr:colOff>
      <xdr:row>182</xdr:row>
      <xdr:rowOff>343124</xdr:rowOff>
    </xdr:to>
    <xdr:sp macro="" textlink="">
      <xdr:nvSpPr>
        <xdr:cNvPr id="5440" name="Text Box 320">
          <a:extLst>
            <a:ext uri="{FF2B5EF4-FFF2-40B4-BE49-F238E27FC236}">
              <a16:creationId xmlns:a16="http://schemas.microsoft.com/office/drawing/2014/main" id="{00000000-0008-0000-0200-000040150000}"/>
            </a:ext>
          </a:extLst>
        </xdr:cNvPr>
        <xdr:cNvSpPr txBox="1">
          <a:spLocks noChangeArrowheads="1"/>
        </xdr:cNvSpPr>
      </xdr:nvSpPr>
      <xdr:spPr bwMode="auto">
        <a:xfrm>
          <a:off x="9077325" y="51501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204</xdr:row>
      <xdr:rowOff>200025</xdr:rowOff>
    </xdr:from>
    <xdr:to>
      <xdr:col>7</xdr:col>
      <xdr:colOff>419</xdr:colOff>
      <xdr:row>204</xdr:row>
      <xdr:rowOff>333375</xdr:rowOff>
    </xdr:to>
    <xdr:sp macro="" textlink="">
      <xdr:nvSpPr>
        <xdr:cNvPr id="5441" name="Text Box 321">
          <a:extLst>
            <a:ext uri="{FF2B5EF4-FFF2-40B4-BE49-F238E27FC236}">
              <a16:creationId xmlns:a16="http://schemas.microsoft.com/office/drawing/2014/main" id="{00000000-0008-0000-0200-000041150000}"/>
            </a:ext>
          </a:extLst>
        </xdr:cNvPr>
        <xdr:cNvSpPr txBox="1">
          <a:spLocks noChangeArrowheads="1"/>
        </xdr:cNvSpPr>
      </xdr:nvSpPr>
      <xdr:spPr bwMode="auto">
        <a:xfrm>
          <a:off x="5648325" y="57750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204</xdr:row>
      <xdr:rowOff>201930</xdr:rowOff>
    </xdr:from>
    <xdr:to>
      <xdr:col>11</xdr:col>
      <xdr:colOff>265098</xdr:colOff>
      <xdr:row>204</xdr:row>
      <xdr:rowOff>345538</xdr:rowOff>
    </xdr:to>
    <xdr:sp macro="" textlink="">
      <xdr:nvSpPr>
        <xdr:cNvPr id="5442" name="Text Box 322">
          <a:extLst>
            <a:ext uri="{FF2B5EF4-FFF2-40B4-BE49-F238E27FC236}">
              <a16:creationId xmlns:a16="http://schemas.microsoft.com/office/drawing/2014/main" id="{00000000-0008-0000-0200-000042150000}"/>
            </a:ext>
          </a:extLst>
        </xdr:cNvPr>
        <xdr:cNvSpPr txBox="1">
          <a:spLocks noChangeArrowheads="1"/>
        </xdr:cNvSpPr>
      </xdr:nvSpPr>
      <xdr:spPr bwMode="auto">
        <a:xfrm>
          <a:off x="7277100" y="57759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204</xdr:row>
      <xdr:rowOff>200025</xdr:rowOff>
    </xdr:from>
    <xdr:to>
      <xdr:col>16</xdr:col>
      <xdr:colOff>282340</xdr:colOff>
      <xdr:row>204</xdr:row>
      <xdr:rowOff>335655</xdr:rowOff>
    </xdr:to>
    <xdr:sp macro="" textlink="">
      <xdr:nvSpPr>
        <xdr:cNvPr id="5443" name="Text Box 323">
          <a:extLst>
            <a:ext uri="{FF2B5EF4-FFF2-40B4-BE49-F238E27FC236}">
              <a16:creationId xmlns:a16="http://schemas.microsoft.com/office/drawing/2014/main" id="{00000000-0008-0000-0200-000043150000}"/>
            </a:ext>
          </a:extLst>
        </xdr:cNvPr>
        <xdr:cNvSpPr txBox="1">
          <a:spLocks noChangeArrowheads="1"/>
        </xdr:cNvSpPr>
      </xdr:nvSpPr>
      <xdr:spPr bwMode="auto">
        <a:xfrm>
          <a:off x="8763000" y="57750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204</xdr:row>
      <xdr:rowOff>200025</xdr:rowOff>
    </xdr:from>
    <xdr:to>
      <xdr:col>22</xdr:col>
      <xdr:colOff>283337</xdr:colOff>
      <xdr:row>204</xdr:row>
      <xdr:rowOff>335655</xdr:rowOff>
    </xdr:to>
    <xdr:sp macro="" textlink="">
      <xdr:nvSpPr>
        <xdr:cNvPr id="5444" name="Text Box 324">
          <a:extLst>
            <a:ext uri="{FF2B5EF4-FFF2-40B4-BE49-F238E27FC236}">
              <a16:creationId xmlns:a16="http://schemas.microsoft.com/office/drawing/2014/main" id="{00000000-0008-0000-0200-000044150000}"/>
            </a:ext>
          </a:extLst>
        </xdr:cNvPr>
        <xdr:cNvSpPr txBox="1">
          <a:spLocks noChangeArrowheads="1"/>
        </xdr:cNvSpPr>
      </xdr:nvSpPr>
      <xdr:spPr bwMode="auto">
        <a:xfrm>
          <a:off x="10544175" y="57750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204</xdr:row>
      <xdr:rowOff>219075</xdr:rowOff>
    </xdr:from>
    <xdr:to>
      <xdr:col>7</xdr:col>
      <xdr:colOff>334137</xdr:colOff>
      <xdr:row>204</xdr:row>
      <xdr:rowOff>352425</xdr:rowOff>
    </xdr:to>
    <xdr:sp macro="" textlink="">
      <xdr:nvSpPr>
        <xdr:cNvPr id="5445" name="Text Box 325">
          <a:extLst>
            <a:ext uri="{FF2B5EF4-FFF2-40B4-BE49-F238E27FC236}">
              <a16:creationId xmlns:a16="http://schemas.microsoft.com/office/drawing/2014/main" id="{00000000-0008-0000-0200-000045150000}"/>
            </a:ext>
          </a:extLst>
        </xdr:cNvPr>
        <xdr:cNvSpPr txBox="1">
          <a:spLocks noChangeArrowheads="1"/>
        </xdr:cNvSpPr>
      </xdr:nvSpPr>
      <xdr:spPr bwMode="auto">
        <a:xfrm>
          <a:off x="5981700" y="57769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204</xdr:row>
      <xdr:rowOff>201930</xdr:rowOff>
    </xdr:from>
    <xdr:to>
      <xdr:col>18</xdr:col>
      <xdr:colOff>106</xdr:colOff>
      <xdr:row>204</xdr:row>
      <xdr:rowOff>343124</xdr:rowOff>
    </xdr:to>
    <xdr:sp macro="" textlink="">
      <xdr:nvSpPr>
        <xdr:cNvPr id="5446" name="Text Box 326">
          <a:extLst>
            <a:ext uri="{FF2B5EF4-FFF2-40B4-BE49-F238E27FC236}">
              <a16:creationId xmlns:a16="http://schemas.microsoft.com/office/drawing/2014/main" id="{00000000-0008-0000-0200-000046150000}"/>
            </a:ext>
          </a:extLst>
        </xdr:cNvPr>
        <xdr:cNvSpPr txBox="1">
          <a:spLocks noChangeArrowheads="1"/>
        </xdr:cNvSpPr>
      </xdr:nvSpPr>
      <xdr:spPr bwMode="auto">
        <a:xfrm>
          <a:off x="9077325" y="57759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226</xdr:row>
      <xdr:rowOff>200025</xdr:rowOff>
    </xdr:from>
    <xdr:to>
      <xdr:col>7</xdr:col>
      <xdr:colOff>419</xdr:colOff>
      <xdr:row>226</xdr:row>
      <xdr:rowOff>333375</xdr:rowOff>
    </xdr:to>
    <xdr:sp macro="" textlink="">
      <xdr:nvSpPr>
        <xdr:cNvPr id="5447" name="Text Box 327">
          <a:extLst>
            <a:ext uri="{FF2B5EF4-FFF2-40B4-BE49-F238E27FC236}">
              <a16:creationId xmlns:a16="http://schemas.microsoft.com/office/drawing/2014/main" id="{00000000-0008-0000-0200-000047150000}"/>
            </a:ext>
          </a:extLst>
        </xdr:cNvPr>
        <xdr:cNvSpPr txBox="1">
          <a:spLocks noChangeArrowheads="1"/>
        </xdr:cNvSpPr>
      </xdr:nvSpPr>
      <xdr:spPr bwMode="auto">
        <a:xfrm>
          <a:off x="5648325" y="64008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226</xdr:row>
      <xdr:rowOff>201930</xdr:rowOff>
    </xdr:from>
    <xdr:to>
      <xdr:col>11</xdr:col>
      <xdr:colOff>265098</xdr:colOff>
      <xdr:row>226</xdr:row>
      <xdr:rowOff>345538</xdr:rowOff>
    </xdr:to>
    <xdr:sp macro="" textlink="">
      <xdr:nvSpPr>
        <xdr:cNvPr id="5448" name="Text Box 328">
          <a:extLst>
            <a:ext uri="{FF2B5EF4-FFF2-40B4-BE49-F238E27FC236}">
              <a16:creationId xmlns:a16="http://schemas.microsoft.com/office/drawing/2014/main" id="{00000000-0008-0000-0200-000048150000}"/>
            </a:ext>
          </a:extLst>
        </xdr:cNvPr>
        <xdr:cNvSpPr txBox="1">
          <a:spLocks noChangeArrowheads="1"/>
        </xdr:cNvSpPr>
      </xdr:nvSpPr>
      <xdr:spPr bwMode="auto">
        <a:xfrm>
          <a:off x="7277100" y="64017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226</xdr:row>
      <xdr:rowOff>200025</xdr:rowOff>
    </xdr:from>
    <xdr:to>
      <xdr:col>16</xdr:col>
      <xdr:colOff>282340</xdr:colOff>
      <xdr:row>226</xdr:row>
      <xdr:rowOff>335655</xdr:rowOff>
    </xdr:to>
    <xdr:sp macro="" textlink="">
      <xdr:nvSpPr>
        <xdr:cNvPr id="5449" name="Text Box 329">
          <a:extLst>
            <a:ext uri="{FF2B5EF4-FFF2-40B4-BE49-F238E27FC236}">
              <a16:creationId xmlns:a16="http://schemas.microsoft.com/office/drawing/2014/main" id="{00000000-0008-0000-0200-000049150000}"/>
            </a:ext>
          </a:extLst>
        </xdr:cNvPr>
        <xdr:cNvSpPr txBox="1">
          <a:spLocks noChangeArrowheads="1"/>
        </xdr:cNvSpPr>
      </xdr:nvSpPr>
      <xdr:spPr bwMode="auto">
        <a:xfrm>
          <a:off x="8763000" y="64008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226</xdr:row>
      <xdr:rowOff>200025</xdr:rowOff>
    </xdr:from>
    <xdr:to>
      <xdr:col>22</xdr:col>
      <xdr:colOff>283337</xdr:colOff>
      <xdr:row>226</xdr:row>
      <xdr:rowOff>335655</xdr:rowOff>
    </xdr:to>
    <xdr:sp macro="" textlink="">
      <xdr:nvSpPr>
        <xdr:cNvPr id="5450" name="Text Box 330">
          <a:extLst>
            <a:ext uri="{FF2B5EF4-FFF2-40B4-BE49-F238E27FC236}">
              <a16:creationId xmlns:a16="http://schemas.microsoft.com/office/drawing/2014/main" id="{00000000-0008-0000-0200-00004A150000}"/>
            </a:ext>
          </a:extLst>
        </xdr:cNvPr>
        <xdr:cNvSpPr txBox="1">
          <a:spLocks noChangeArrowheads="1"/>
        </xdr:cNvSpPr>
      </xdr:nvSpPr>
      <xdr:spPr bwMode="auto">
        <a:xfrm>
          <a:off x="10544175" y="64008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226</xdr:row>
      <xdr:rowOff>219075</xdr:rowOff>
    </xdr:from>
    <xdr:to>
      <xdr:col>7</xdr:col>
      <xdr:colOff>334137</xdr:colOff>
      <xdr:row>226</xdr:row>
      <xdr:rowOff>352425</xdr:rowOff>
    </xdr:to>
    <xdr:sp macro="" textlink="">
      <xdr:nvSpPr>
        <xdr:cNvPr id="5451" name="Text Box 331">
          <a:extLst>
            <a:ext uri="{FF2B5EF4-FFF2-40B4-BE49-F238E27FC236}">
              <a16:creationId xmlns:a16="http://schemas.microsoft.com/office/drawing/2014/main" id="{00000000-0008-0000-0200-00004B150000}"/>
            </a:ext>
          </a:extLst>
        </xdr:cNvPr>
        <xdr:cNvSpPr txBox="1">
          <a:spLocks noChangeArrowheads="1"/>
        </xdr:cNvSpPr>
      </xdr:nvSpPr>
      <xdr:spPr bwMode="auto">
        <a:xfrm>
          <a:off x="5981700" y="64027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226</xdr:row>
      <xdr:rowOff>201930</xdr:rowOff>
    </xdr:from>
    <xdr:to>
      <xdr:col>18</xdr:col>
      <xdr:colOff>106</xdr:colOff>
      <xdr:row>226</xdr:row>
      <xdr:rowOff>343124</xdr:rowOff>
    </xdr:to>
    <xdr:sp macro="" textlink="">
      <xdr:nvSpPr>
        <xdr:cNvPr id="5452" name="Text Box 332">
          <a:extLst>
            <a:ext uri="{FF2B5EF4-FFF2-40B4-BE49-F238E27FC236}">
              <a16:creationId xmlns:a16="http://schemas.microsoft.com/office/drawing/2014/main" id="{00000000-0008-0000-0200-00004C150000}"/>
            </a:ext>
          </a:extLst>
        </xdr:cNvPr>
        <xdr:cNvSpPr txBox="1">
          <a:spLocks noChangeArrowheads="1"/>
        </xdr:cNvSpPr>
      </xdr:nvSpPr>
      <xdr:spPr bwMode="auto">
        <a:xfrm>
          <a:off x="9077325" y="64017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453" name="Text Box 333">
          <a:extLst>
            <a:ext uri="{FF2B5EF4-FFF2-40B4-BE49-F238E27FC236}">
              <a16:creationId xmlns:a16="http://schemas.microsoft.com/office/drawing/2014/main" id="{00000000-0008-0000-0200-00004D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454" name="Text Box 334">
          <a:extLst>
            <a:ext uri="{FF2B5EF4-FFF2-40B4-BE49-F238E27FC236}">
              <a16:creationId xmlns:a16="http://schemas.microsoft.com/office/drawing/2014/main" id="{00000000-0008-0000-0200-00004E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455" name="Text Box 335">
          <a:extLst>
            <a:ext uri="{FF2B5EF4-FFF2-40B4-BE49-F238E27FC236}">
              <a16:creationId xmlns:a16="http://schemas.microsoft.com/office/drawing/2014/main" id="{00000000-0008-0000-0200-00004F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456" name="Text Box 336">
          <a:extLst>
            <a:ext uri="{FF2B5EF4-FFF2-40B4-BE49-F238E27FC236}">
              <a16:creationId xmlns:a16="http://schemas.microsoft.com/office/drawing/2014/main" id="{00000000-0008-0000-0200-000050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457" name="Text Box 337">
          <a:extLst>
            <a:ext uri="{FF2B5EF4-FFF2-40B4-BE49-F238E27FC236}">
              <a16:creationId xmlns:a16="http://schemas.microsoft.com/office/drawing/2014/main" id="{00000000-0008-0000-0200-000051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248</xdr:row>
      <xdr:rowOff>200025</xdr:rowOff>
    </xdr:from>
    <xdr:to>
      <xdr:col>7</xdr:col>
      <xdr:colOff>419</xdr:colOff>
      <xdr:row>248</xdr:row>
      <xdr:rowOff>333375</xdr:rowOff>
    </xdr:to>
    <xdr:sp macro="" textlink="">
      <xdr:nvSpPr>
        <xdr:cNvPr id="5458" name="Text Box 338">
          <a:extLst>
            <a:ext uri="{FF2B5EF4-FFF2-40B4-BE49-F238E27FC236}">
              <a16:creationId xmlns:a16="http://schemas.microsoft.com/office/drawing/2014/main" id="{00000000-0008-0000-0200-000052150000}"/>
            </a:ext>
          </a:extLst>
        </xdr:cNvPr>
        <xdr:cNvSpPr txBox="1">
          <a:spLocks noChangeArrowheads="1"/>
        </xdr:cNvSpPr>
      </xdr:nvSpPr>
      <xdr:spPr bwMode="auto">
        <a:xfrm>
          <a:off x="5648325" y="70265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248</xdr:row>
      <xdr:rowOff>201930</xdr:rowOff>
    </xdr:from>
    <xdr:to>
      <xdr:col>11</xdr:col>
      <xdr:colOff>265098</xdr:colOff>
      <xdr:row>248</xdr:row>
      <xdr:rowOff>345538</xdr:rowOff>
    </xdr:to>
    <xdr:sp macro="" textlink="">
      <xdr:nvSpPr>
        <xdr:cNvPr id="5459" name="Text Box 339">
          <a:extLst>
            <a:ext uri="{FF2B5EF4-FFF2-40B4-BE49-F238E27FC236}">
              <a16:creationId xmlns:a16="http://schemas.microsoft.com/office/drawing/2014/main" id="{00000000-0008-0000-0200-000053150000}"/>
            </a:ext>
          </a:extLst>
        </xdr:cNvPr>
        <xdr:cNvSpPr txBox="1">
          <a:spLocks noChangeArrowheads="1"/>
        </xdr:cNvSpPr>
      </xdr:nvSpPr>
      <xdr:spPr bwMode="auto">
        <a:xfrm>
          <a:off x="7277100" y="70275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248</xdr:row>
      <xdr:rowOff>200025</xdr:rowOff>
    </xdr:from>
    <xdr:to>
      <xdr:col>16</xdr:col>
      <xdr:colOff>282340</xdr:colOff>
      <xdr:row>248</xdr:row>
      <xdr:rowOff>335655</xdr:rowOff>
    </xdr:to>
    <xdr:sp macro="" textlink="">
      <xdr:nvSpPr>
        <xdr:cNvPr id="5460" name="Text Box 340">
          <a:extLst>
            <a:ext uri="{FF2B5EF4-FFF2-40B4-BE49-F238E27FC236}">
              <a16:creationId xmlns:a16="http://schemas.microsoft.com/office/drawing/2014/main" id="{00000000-0008-0000-0200-000054150000}"/>
            </a:ext>
          </a:extLst>
        </xdr:cNvPr>
        <xdr:cNvSpPr txBox="1">
          <a:spLocks noChangeArrowheads="1"/>
        </xdr:cNvSpPr>
      </xdr:nvSpPr>
      <xdr:spPr bwMode="auto">
        <a:xfrm>
          <a:off x="8763000" y="70265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248</xdr:row>
      <xdr:rowOff>200025</xdr:rowOff>
    </xdr:from>
    <xdr:to>
      <xdr:col>22</xdr:col>
      <xdr:colOff>283337</xdr:colOff>
      <xdr:row>248</xdr:row>
      <xdr:rowOff>335655</xdr:rowOff>
    </xdr:to>
    <xdr:sp macro="" textlink="">
      <xdr:nvSpPr>
        <xdr:cNvPr id="5461" name="Text Box 341">
          <a:extLst>
            <a:ext uri="{FF2B5EF4-FFF2-40B4-BE49-F238E27FC236}">
              <a16:creationId xmlns:a16="http://schemas.microsoft.com/office/drawing/2014/main" id="{00000000-0008-0000-0200-000055150000}"/>
            </a:ext>
          </a:extLst>
        </xdr:cNvPr>
        <xdr:cNvSpPr txBox="1">
          <a:spLocks noChangeArrowheads="1"/>
        </xdr:cNvSpPr>
      </xdr:nvSpPr>
      <xdr:spPr bwMode="auto">
        <a:xfrm>
          <a:off x="10544175" y="70265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248</xdr:row>
      <xdr:rowOff>219075</xdr:rowOff>
    </xdr:from>
    <xdr:to>
      <xdr:col>7</xdr:col>
      <xdr:colOff>334137</xdr:colOff>
      <xdr:row>248</xdr:row>
      <xdr:rowOff>352425</xdr:rowOff>
    </xdr:to>
    <xdr:sp macro="" textlink="">
      <xdr:nvSpPr>
        <xdr:cNvPr id="5462" name="Text Box 342">
          <a:extLst>
            <a:ext uri="{FF2B5EF4-FFF2-40B4-BE49-F238E27FC236}">
              <a16:creationId xmlns:a16="http://schemas.microsoft.com/office/drawing/2014/main" id="{00000000-0008-0000-0200-000056150000}"/>
            </a:ext>
          </a:extLst>
        </xdr:cNvPr>
        <xdr:cNvSpPr txBox="1">
          <a:spLocks noChangeArrowheads="1"/>
        </xdr:cNvSpPr>
      </xdr:nvSpPr>
      <xdr:spPr bwMode="auto">
        <a:xfrm>
          <a:off x="5981700" y="70284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463" name="Text Box 343">
          <a:extLst>
            <a:ext uri="{FF2B5EF4-FFF2-40B4-BE49-F238E27FC236}">
              <a16:creationId xmlns:a16="http://schemas.microsoft.com/office/drawing/2014/main" id="{00000000-0008-0000-0200-000057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464" name="Text Box 344">
          <a:extLst>
            <a:ext uri="{FF2B5EF4-FFF2-40B4-BE49-F238E27FC236}">
              <a16:creationId xmlns:a16="http://schemas.microsoft.com/office/drawing/2014/main" id="{00000000-0008-0000-0200-000058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465" name="Text Box 345">
          <a:extLst>
            <a:ext uri="{FF2B5EF4-FFF2-40B4-BE49-F238E27FC236}">
              <a16:creationId xmlns:a16="http://schemas.microsoft.com/office/drawing/2014/main" id="{00000000-0008-0000-0200-000059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466" name="Text Box 346">
          <a:extLst>
            <a:ext uri="{FF2B5EF4-FFF2-40B4-BE49-F238E27FC236}">
              <a16:creationId xmlns:a16="http://schemas.microsoft.com/office/drawing/2014/main" id="{00000000-0008-0000-0200-00005A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467" name="Text Box 347">
          <a:extLst>
            <a:ext uri="{FF2B5EF4-FFF2-40B4-BE49-F238E27FC236}">
              <a16:creationId xmlns:a16="http://schemas.microsoft.com/office/drawing/2014/main" id="{00000000-0008-0000-0200-00005B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468" name="Text Box 348">
          <a:extLst>
            <a:ext uri="{FF2B5EF4-FFF2-40B4-BE49-F238E27FC236}">
              <a16:creationId xmlns:a16="http://schemas.microsoft.com/office/drawing/2014/main" id="{00000000-0008-0000-0200-00005C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469" name="Text Box 349">
          <a:extLst>
            <a:ext uri="{FF2B5EF4-FFF2-40B4-BE49-F238E27FC236}">
              <a16:creationId xmlns:a16="http://schemas.microsoft.com/office/drawing/2014/main" id="{00000000-0008-0000-0200-00005D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470" name="Text Box 350">
          <a:extLst>
            <a:ext uri="{FF2B5EF4-FFF2-40B4-BE49-F238E27FC236}">
              <a16:creationId xmlns:a16="http://schemas.microsoft.com/office/drawing/2014/main" id="{00000000-0008-0000-0200-00005E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471" name="Text Box 351">
          <a:extLst>
            <a:ext uri="{FF2B5EF4-FFF2-40B4-BE49-F238E27FC236}">
              <a16:creationId xmlns:a16="http://schemas.microsoft.com/office/drawing/2014/main" id="{00000000-0008-0000-0200-00005F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472" name="Text Box 352">
          <a:extLst>
            <a:ext uri="{FF2B5EF4-FFF2-40B4-BE49-F238E27FC236}">
              <a16:creationId xmlns:a16="http://schemas.microsoft.com/office/drawing/2014/main" id="{00000000-0008-0000-0200-000060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473" name="Text Box 353">
          <a:extLst>
            <a:ext uri="{FF2B5EF4-FFF2-40B4-BE49-F238E27FC236}">
              <a16:creationId xmlns:a16="http://schemas.microsoft.com/office/drawing/2014/main" id="{00000000-0008-0000-0200-000061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474" name="Text Box 354">
          <a:extLst>
            <a:ext uri="{FF2B5EF4-FFF2-40B4-BE49-F238E27FC236}">
              <a16:creationId xmlns:a16="http://schemas.microsoft.com/office/drawing/2014/main" id="{00000000-0008-0000-0200-000062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475" name="Text Box 355">
          <a:extLst>
            <a:ext uri="{FF2B5EF4-FFF2-40B4-BE49-F238E27FC236}">
              <a16:creationId xmlns:a16="http://schemas.microsoft.com/office/drawing/2014/main" id="{00000000-0008-0000-0200-000063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476" name="Text Box 356">
          <a:extLst>
            <a:ext uri="{FF2B5EF4-FFF2-40B4-BE49-F238E27FC236}">
              <a16:creationId xmlns:a16="http://schemas.microsoft.com/office/drawing/2014/main" id="{00000000-0008-0000-0200-000064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477" name="Text Box 357">
          <a:extLst>
            <a:ext uri="{FF2B5EF4-FFF2-40B4-BE49-F238E27FC236}">
              <a16:creationId xmlns:a16="http://schemas.microsoft.com/office/drawing/2014/main" id="{00000000-0008-0000-0200-000065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478" name="Text Box 358">
          <a:extLst>
            <a:ext uri="{FF2B5EF4-FFF2-40B4-BE49-F238E27FC236}">
              <a16:creationId xmlns:a16="http://schemas.microsoft.com/office/drawing/2014/main" id="{00000000-0008-0000-0200-000066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479" name="Text Box 359">
          <a:extLst>
            <a:ext uri="{FF2B5EF4-FFF2-40B4-BE49-F238E27FC236}">
              <a16:creationId xmlns:a16="http://schemas.microsoft.com/office/drawing/2014/main" id="{00000000-0008-0000-0200-000067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480" name="Text Box 360">
          <a:extLst>
            <a:ext uri="{FF2B5EF4-FFF2-40B4-BE49-F238E27FC236}">
              <a16:creationId xmlns:a16="http://schemas.microsoft.com/office/drawing/2014/main" id="{00000000-0008-0000-0200-000068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481" name="Text Box 361">
          <a:extLst>
            <a:ext uri="{FF2B5EF4-FFF2-40B4-BE49-F238E27FC236}">
              <a16:creationId xmlns:a16="http://schemas.microsoft.com/office/drawing/2014/main" id="{00000000-0008-0000-0200-000069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482" name="Text Box 362">
          <a:extLst>
            <a:ext uri="{FF2B5EF4-FFF2-40B4-BE49-F238E27FC236}">
              <a16:creationId xmlns:a16="http://schemas.microsoft.com/office/drawing/2014/main" id="{00000000-0008-0000-0200-00006A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483" name="Text Box 363">
          <a:extLst>
            <a:ext uri="{FF2B5EF4-FFF2-40B4-BE49-F238E27FC236}">
              <a16:creationId xmlns:a16="http://schemas.microsoft.com/office/drawing/2014/main" id="{00000000-0008-0000-0200-00006B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484" name="Text Box 364">
          <a:extLst>
            <a:ext uri="{FF2B5EF4-FFF2-40B4-BE49-F238E27FC236}">
              <a16:creationId xmlns:a16="http://schemas.microsoft.com/office/drawing/2014/main" id="{00000000-0008-0000-0200-00006C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485" name="Text Box 365">
          <a:extLst>
            <a:ext uri="{FF2B5EF4-FFF2-40B4-BE49-F238E27FC236}">
              <a16:creationId xmlns:a16="http://schemas.microsoft.com/office/drawing/2014/main" id="{00000000-0008-0000-0200-00006D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486" name="Text Box 366">
          <a:extLst>
            <a:ext uri="{FF2B5EF4-FFF2-40B4-BE49-F238E27FC236}">
              <a16:creationId xmlns:a16="http://schemas.microsoft.com/office/drawing/2014/main" id="{00000000-0008-0000-0200-00006E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487" name="Text Box 367">
          <a:extLst>
            <a:ext uri="{FF2B5EF4-FFF2-40B4-BE49-F238E27FC236}">
              <a16:creationId xmlns:a16="http://schemas.microsoft.com/office/drawing/2014/main" id="{00000000-0008-0000-0200-00006F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488" name="Text Box 368">
          <a:extLst>
            <a:ext uri="{FF2B5EF4-FFF2-40B4-BE49-F238E27FC236}">
              <a16:creationId xmlns:a16="http://schemas.microsoft.com/office/drawing/2014/main" id="{00000000-0008-0000-0200-000070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489" name="Text Box 369">
          <a:extLst>
            <a:ext uri="{FF2B5EF4-FFF2-40B4-BE49-F238E27FC236}">
              <a16:creationId xmlns:a16="http://schemas.microsoft.com/office/drawing/2014/main" id="{00000000-0008-0000-0200-000071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490" name="Text Box 370">
          <a:extLst>
            <a:ext uri="{FF2B5EF4-FFF2-40B4-BE49-F238E27FC236}">
              <a16:creationId xmlns:a16="http://schemas.microsoft.com/office/drawing/2014/main" id="{00000000-0008-0000-0200-000072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491" name="Text Box 371">
          <a:extLst>
            <a:ext uri="{FF2B5EF4-FFF2-40B4-BE49-F238E27FC236}">
              <a16:creationId xmlns:a16="http://schemas.microsoft.com/office/drawing/2014/main" id="{00000000-0008-0000-0200-000073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492" name="Text Box 372">
          <a:extLst>
            <a:ext uri="{FF2B5EF4-FFF2-40B4-BE49-F238E27FC236}">
              <a16:creationId xmlns:a16="http://schemas.microsoft.com/office/drawing/2014/main" id="{00000000-0008-0000-0200-000074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493" name="Text Box 373">
          <a:extLst>
            <a:ext uri="{FF2B5EF4-FFF2-40B4-BE49-F238E27FC236}">
              <a16:creationId xmlns:a16="http://schemas.microsoft.com/office/drawing/2014/main" id="{00000000-0008-0000-0200-000075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494" name="Text Box 374">
          <a:extLst>
            <a:ext uri="{FF2B5EF4-FFF2-40B4-BE49-F238E27FC236}">
              <a16:creationId xmlns:a16="http://schemas.microsoft.com/office/drawing/2014/main" id="{00000000-0008-0000-0200-000076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495" name="Text Box 375">
          <a:extLst>
            <a:ext uri="{FF2B5EF4-FFF2-40B4-BE49-F238E27FC236}">
              <a16:creationId xmlns:a16="http://schemas.microsoft.com/office/drawing/2014/main" id="{00000000-0008-0000-0200-000077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496" name="Text Box 376">
          <a:extLst>
            <a:ext uri="{FF2B5EF4-FFF2-40B4-BE49-F238E27FC236}">
              <a16:creationId xmlns:a16="http://schemas.microsoft.com/office/drawing/2014/main" id="{00000000-0008-0000-0200-000078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497" name="Text Box 377">
          <a:extLst>
            <a:ext uri="{FF2B5EF4-FFF2-40B4-BE49-F238E27FC236}">
              <a16:creationId xmlns:a16="http://schemas.microsoft.com/office/drawing/2014/main" id="{00000000-0008-0000-0200-000079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498" name="Text Box 378">
          <a:extLst>
            <a:ext uri="{FF2B5EF4-FFF2-40B4-BE49-F238E27FC236}">
              <a16:creationId xmlns:a16="http://schemas.microsoft.com/office/drawing/2014/main" id="{00000000-0008-0000-0200-00007A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499" name="Text Box 379">
          <a:extLst>
            <a:ext uri="{FF2B5EF4-FFF2-40B4-BE49-F238E27FC236}">
              <a16:creationId xmlns:a16="http://schemas.microsoft.com/office/drawing/2014/main" id="{00000000-0008-0000-0200-00007B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00" name="Text Box 380">
          <a:extLst>
            <a:ext uri="{FF2B5EF4-FFF2-40B4-BE49-F238E27FC236}">
              <a16:creationId xmlns:a16="http://schemas.microsoft.com/office/drawing/2014/main" id="{00000000-0008-0000-0200-00007C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01" name="Text Box 381">
          <a:extLst>
            <a:ext uri="{FF2B5EF4-FFF2-40B4-BE49-F238E27FC236}">
              <a16:creationId xmlns:a16="http://schemas.microsoft.com/office/drawing/2014/main" id="{00000000-0008-0000-0200-00007D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02" name="Text Box 382">
          <a:extLst>
            <a:ext uri="{FF2B5EF4-FFF2-40B4-BE49-F238E27FC236}">
              <a16:creationId xmlns:a16="http://schemas.microsoft.com/office/drawing/2014/main" id="{00000000-0008-0000-0200-00007E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03" name="Text Box 383">
          <a:extLst>
            <a:ext uri="{FF2B5EF4-FFF2-40B4-BE49-F238E27FC236}">
              <a16:creationId xmlns:a16="http://schemas.microsoft.com/office/drawing/2014/main" id="{00000000-0008-0000-0200-00007F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04" name="Text Box 384">
          <a:extLst>
            <a:ext uri="{FF2B5EF4-FFF2-40B4-BE49-F238E27FC236}">
              <a16:creationId xmlns:a16="http://schemas.microsoft.com/office/drawing/2014/main" id="{00000000-0008-0000-0200-000080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05" name="Text Box 385">
          <a:extLst>
            <a:ext uri="{FF2B5EF4-FFF2-40B4-BE49-F238E27FC236}">
              <a16:creationId xmlns:a16="http://schemas.microsoft.com/office/drawing/2014/main" id="{00000000-0008-0000-0200-000081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06" name="Text Box 386">
          <a:extLst>
            <a:ext uri="{FF2B5EF4-FFF2-40B4-BE49-F238E27FC236}">
              <a16:creationId xmlns:a16="http://schemas.microsoft.com/office/drawing/2014/main" id="{00000000-0008-0000-0200-000082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07" name="Text Box 387">
          <a:extLst>
            <a:ext uri="{FF2B5EF4-FFF2-40B4-BE49-F238E27FC236}">
              <a16:creationId xmlns:a16="http://schemas.microsoft.com/office/drawing/2014/main" id="{00000000-0008-0000-0200-000083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08" name="Text Box 388">
          <a:extLst>
            <a:ext uri="{FF2B5EF4-FFF2-40B4-BE49-F238E27FC236}">
              <a16:creationId xmlns:a16="http://schemas.microsoft.com/office/drawing/2014/main" id="{00000000-0008-0000-0200-000084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09" name="Text Box 389">
          <a:extLst>
            <a:ext uri="{FF2B5EF4-FFF2-40B4-BE49-F238E27FC236}">
              <a16:creationId xmlns:a16="http://schemas.microsoft.com/office/drawing/2014/main" id="{00000000-0008-0000-0200-000085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10" name="Text Box 390">
          <a:extLst>
            <a:ext uri="{FF2B5EF4-FFF2-40B4-BE49-F238E27FC236}">
              <a16:creationId xmlns:a16="http://schemas.microsoft.com/office/drawing/2014/main" id="{00000000-0008-0000-0200-000086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11" name="Text Box 391">
          <a:extLst>
            <a:ext uri="{FF2B5EF4-FFF2-40B4-BE49-F238E27FC236}">
              <a16:creationId xmlns:a16="http://schemas.microsoft.com/office/drawing/2014/main" id="{00000000-0008-0000-0200-000087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12" name="Text Box 392">
          <a:extLst>
            <a:ext uri="{FF2B5EF4-FFF2-40B4-BE49-F238E27FC236}">
              <a16:creationId xmlns:a16="http://schemas.microsoft.com/office/drawing/2014/main" id="{00000000-0008-0000-0200-000088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13" name="Text Box 393">
          <a:extLst>
            <a:ext uri="{FF2B5EF4-FFF2-40B4-BE49-F238E27FC236}">
              <a16:creationId xmlns:a16="http://schemas.microsoft.com/office/drawing/2014/main" id="{00000000-0008-0000-0200-000089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14" name="Text Box 394">
          <a:extLst>
            <a:ext uri="{FF2B5EF4-FFF2-40B4-BE49-F238E27FC236}">
              <a16:creationId xmlns:a16="http://schemas.microsoft.com/office/drawing/2014/main" id="{00000000-0008-0000-0200-00008A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15" name="Text Box 395">
          <a:extLst>
            <a:ext uri="{FF2B5EF4-FFF2-40B4-BE49-F238E27FC236}">
              <a16:creationId xmlns:a16="http://schemas.microsoft.com/office/drawing/2014/main" id="{00000000-0008-0000-0200-00008B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16" name="Text Box 396">
          <a:extLst>
            <a:ext uri="{FF2B5EF4-FFF2-40B4-BE49-F238E27FC236}">
              <a16:creationId xmlns:a16="http://schemas.microsoft.com/office/drawing/2014/main" id="{00000000-0008-0000-0200-00008C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17" name="Text Box 397">
          <a:extLst>
            <a:ext uri="{FF2B5EF4-FFF2-40B4-BE49-F238E27FC236}">
              <a16:creationId xmlns:a16="http://schemas.microsoft.com/office/drawing/2014/main" id="{00000000-0008-0000-0200-00008D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18" name="Text Box 398">
          <a:extLst>
            <a:ext uri="{FF2B5EF4-FFF2-40B4-BE49-F238E27FC236}">
              <a16:creationId xmlns:a16="http://schemas.microsoft.com/office/drawing/2014/main" id="{00000000-0008-0000-0200-00008E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19" name="Text Box 399">
          <a:extLst>
            <a:ext uri="{FF2B5EF4-FFF2-40B4-BE49-F238E27FC236}">
              <a16:creationId xmlns:a16="http://schemas.microsoft.com/office/drawing/2014/main" id="{00000000-0008-0000-0200-00008F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20" name="Text Box 400">
          <a:extLst>
            <a:ext uri="{FF2B5EF4-FFF2-40B4-BE49-F238E27FC236}">
              <a16:creationId xmlns:a16="http://schemas.microsoft.com/office/drawing/2014/main" id="{00000000-0008-0000-0200-000090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21" name="Text Box 401">
          <a:extLst>
            <a:ext uri="{FF2B5EF4-FFF2-40B4-BE49-F238E27FC236}">
              <a16:creationId xmlns:a16="http://schemas.microsoft.com/office/drawing/2014/main" id="{00000000-0008-0000-0200-000091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22" name="Text Box 402">
          <a:extLst>
            <a:ext uri="{FF2B5EF4-FFF2-40B4-BE49-F238E27FC236}">
              <a16:creationId xmlns:a16="http://schemas.microsoft.com/office/drawing/2014/main" id="{00000000-0008-0000-0200-000092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23" name="Text Box 403">
          <a:extLst>
            <a:ext uri="{FF2B5EF4-FFF2-40B4-BE49-F238E27FC236}">
              <a16:creationId xmlns:a16="http://schemas.microsoft.com/office/drawing/2014/main" id="{00000000-0008-0000-0200-000093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24" name="Text Box 404">
          <a:extLst>
            <a:ext uri="{FF2B5EF4-FFF2-40B4-BE49-F238E27FC236}">
              <a16:creationId xmlns:a16="http://schemas.microsoft.com/office/drawing/2014/main" id="{00000000-0008-0000-0200-000094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25" name="Text Box 405">
          <a:extLst>
            <a:ext uri="{FF2B5EF4-FFF2-40B4-BE49-F238E27FC236}">
              <a16:creationId xmlns:a16="http://schemas.microsoft.com/office/drawing/2014/main" id="{00000000-0008-0000-0200-000095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26" name="Text Box 406">
          <a:extLst>
            <a:ext uri="{FF2B5EF4-FFF2-40B4-BE49-F238E27FC236}">
              <a16:creationId xmlns:a16="http://schemas.microsoft.com/office/drawing/2014/main" id="{00000000-0008-0000-0200-000096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27" name="Text Box 407">
          <a:extLst>
            <a:ext uri="{FF2B5EF4-FFF2-40B4-BE49-F238E27FC236}">
              <a16:creationId xmlns:a16="http://schemas.microsoft.com/office/drawing/2014/main" id="{00000000-0008-0000-0200-000097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28" name="Text Box 408">
          <a:extLst>
            <a:ext uri="{FF2B5EF4-FFF2-40B4-BE49-F238E27FC236}">
              <a16:creationId xmlns:a16="http://schemas.microsoft.com/office/drawing/2014/main" id="{00000000-0008-0000-0200-000098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29" name="Text Box 409">
          <a:extLst>
            <a:ext uri="{FF2B5EF4-FFF2-40B4-BE49-F238E27FC236}">
              <a16:creationId xmlns:a16="http://schemas.microsoft.com/office/drawing/2014/main" id="{00000000-0008-0000-0200-000099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30" name="Text Box 410">
          <a:extLst>
            <a:ext uri="{FF2B5EF4-FFF2-40B4-BE49-F238E27FC236}">
              <a16:creationId xmlns:a16="http://schemas.microsoft.com/office/drawing/2014/main" id="{00000000-0008-0000-0200-00009A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31" name="Text Box 411">
          <a:extLst>
            <a:ext uri="{FF2B5EF4-FFF2-40B4-BE49-F238E27FC236}">
              <a16:creationId xmlns:a16="http://schemas.microsoft.com/office/drawing/2014/main" id="{00000000-0008-0000-0200-00009B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32" name="Text Box 412">
          <a:extLst>
            <a:ext uri="{FF2B5EF4-FFF2-40B4-BE49-F238E27FC236}">
              <a16:creationId xmlns:a16="http://schemas.microsoft.com/office/drawing/2014/main" id="{00000000-0008-0000-0200-00009C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33" name="Text Box 413">
          <a:extLst>
            <a:ext uri="{FF2B5EF4-FFF2-40B4-BE49-F238E27FC236}">
              <a16:creationId xmlns:a16="http://schemas.microsoft.com/office/drawing/2014/main" id="{00000000-0008-0000-0200-00009D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34" name="Text Box 414">
          <a:extLst>
            <a:ext uri="{FF2B5EF4-FFF2-40B4-BE49-F238E27FC236}">
              <a16:creationId xmlns:a16="http://schemas.microsoft.com/office/drawing/2014/main" id="{00000000-0008-0000-0200-00009E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35" name="Text Box 415">
          <a:extLst>
            <a:ext uri="{FF2B5EF4-FFF2-40B4-BE49-F238E27FC236}">
              <a16:creationId xmlns:a16="http://schemas.microsoft.com/office/drawing/2014/main" id="{00000000-0008-0000-0200-00009F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36" name="Text Box 416">
          <a:extLst>
            <a:ext uri="{FF2B5EF4-FFF2-40B4-BE49-F238E27FC236}">
              <a16:creationId xmlns:a16="http://schemas.microsoft.com/office/drawing/2014/main" id="{00000000-0008-0000-0200-0000A0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37" name="Text Box 417">
          <a:extLst>
            <a:ext uri="{FF2B5EF4-FFF2-40B4-BE49-F238E27FC236}">
              <a16:creationId xmlns:a16="http://schemas.microsoft.com/office/drawing/2014/main" id="{00000000-0008-0000-0200-0000A1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38" name="Text Box 418">
          <a:extLst>
            <a:ext uri="{FF2B5EF4-FFF2-40B4-BE49-F238E27FC236}">
              <a16:creationId xmlns:a16="http://schemas.microsoft.com/office/drawing/2014/main" id="{00000000-0008-0000-0200-0000A2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39" name="Text Box 419">
          <a:extLst>
            <a:ext uri="{FF2B5EF4-FFF2-40B4-BE49-F238E27FC236}">
              <a16:creationId xmlns:a16="http://schemas.microsoft.com/office/drawing/2014/main" id="{00000000-0008-0000-0200-0000A3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40" name="Text Box 420">
          <a:extLst>
            <a:ext uri="{FF2B5EF4-FFF2-40B4-BE49-F238E27FC236}">
              <a16:creationId xmlns:a16="http://schemas.microsoft.com/office/drawing/2014/main" id="{00000000-0008-0000-0200-0000A4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41" name="Text Box 421">
          <a:extLst>
            <a:ext uri="{FF2B5EF4-FFF2-40B4-BE49-F238E27FC236}">
              <a16:creationId xmlns:a16="http://schemas.microsoft.com/office/drawing/2014/main" id="{00000000-0008-0000-0200-0000A5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42" name="Text Box 422">
          <a:extLst>
            <a:ext uri="{FF2B5EF4-FFF2-40B4-BE49-F238E27FC236}">
              <a16:creationId xmlns:a16="http://schemas.microsoft.com/office/drawing/2014/main" id="{00000000-0008-0000-0200-0000A6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43" name="Text Box 423">
          <a:extLst>
            <a:ext uri="{FF2B5EF4-FFF2-40B4-BE49-F238E27FC236}">
              <a16:creationId xmlns:a16="http://schemas.microsoft.com/office/drawing/2014/main" id="{00000000-0008-0000-0200-0000A7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44" name="Text Box 424">
          <a:extLst>
            <a:ext uri="{FF2B5EF4-FFF2-40B4-BE49-F238E27FC236}">
              <a16:creationId xmlns:a16="http://schemas.microsoft.com/office/drawing/2014/main" id="{00000000-0008-0000-0200-0000A8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45" name="Text Box 425">
          <a:extLst>
            <a:ext uri="{FF2B5EF4-FFF2-40B4-BE49-F238E27FC236}">
              <a16:creationId xmlns:a16="http://schemas.microsoft.com/office/drawing/2014/main" id="{00000000-0008-0000-0200-0000A9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46" name="Text Box 426">
          <a:extLst>
            <a:ext uri="{FF2B5EF4-FFF2-40B4-BE49-F238E27FC236}">
              <a16:creationId xmlns:a16="http://schemas.microsoft.com/office/drawing/2014/main" id="{00000000-0008-0000-0200-0000AA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47" name="Text Box 427">
          <a:extLst>
            <a:ext uri="{FF2B5EF4-FFF2-40B4-BE49-F238E27FC236}">
              <a16:creationId xmlns:a16="http://schemas.microsoft.com/office/drawing/2014/main" id="{00000000-0008-0000-0200-0000AB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48" name="Text Box 428">
          <a:extLst>
            <a:ext uri="{FF2B5EF4-FFF2-40B4-BE49-F238E27FC236}">
              <a16:creationId xmlns:a16="http://schemas.microsoft.com/office/drawing/2014/main" id="{00000000-0008-0000-0200-0000AC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49" name="Text Box 429">
          <a:extLst>
            <a:ext uri="{FF2B5EF4-FFF2-40B4-BE49-F238E27FC236}">
              <a16:creationId xmlns:a16="http://schemas.microsoft.com/office/drawing/2014/main" id="{00000000-0008-0000-0200-0000AD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50" name="Text Box 430">
          <a:extLst>
            <a:ext uri="{FF2B5EF4-FFF2-40B4-BE49-F238E27FC236}">
              <a16:creationId xmlns:a16="http://schemas.microsoft.com/office/drawing/2014/main" id="{00000000-0008-0000-0200-0000AE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51" name="Text Box 431">
          <a:extLst>
            <a:ext uri="{FF2B5EF4-FFF2-40B4-BE49-F238E27FC236}">
              <a16:creationId xmlns:a16="http://schemas.microsoft.com/office/drawing/2014/main" id="{00000000-0008-0000-0200-0000AF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52" name="Text Box 432">
          <a:extLst>
            <a:ext uri="{FF2B5EF4-FFF2-40B4-BE49-F238E27FC236}">
              <a16:creationId xmlns:a16="http://schemas.microsoft.com/office/drawing/2014/main" id="{00000000-0008-0000-0200-0000B0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53" name="Text Box 433">
          <a:extLst>
            <a:ext uri="{FF2B5EF4-FFF2-40B4-BE49-F238E27FC236}">
              <a16:creationId xmlns:a16="http://schemas.microsoft.com/office/drawing/2014/main" id="{00000000-0008-0000-0200-0000B1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54" name="Text Box 434">
          <a:extLst>
            <a:ext uri="{FF2B5EF4-FFF2-40B4-BE49-F238E27FC236}">
              <a16:creationId xmlns:a16="http://schemas.microsoft.com/office/drawing/2014/main" id="{00000000-0008-0000-0200-0000B2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55" name="Text Box 435">
          <a:extLst>
            <a:ext uri="{FF2B5EF4-FFF2-40B4-BE49-F238E27FC236}">
              <a16:creationId xmlns:a16="http://schemas.microsoft.com/office/drawing/2014/main" id="{00000000-0008-0000-0200-0000B3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56" name="Text Box 436">
          <a:extLst>
            <a:ext uri="{FF2B5EF4-FFF2-40B4-BE49-F238E27FC236}">
              <a16:creationId xmlns:a16="http://schemas.microsoft.com/office/drawing/2014/main" id="{00000000-0008-0000-0200-0000B4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57" name="Text Box 437">
          <a:extLst>
            <a:ext uri="{FF2B5EF4-FFF2-40B4-BE49-F238E27FC236}">
              <a16:creationId xmlns:a16="http://schemas.microsoft.com/office/drawing/2014/main" id="{00000000-0008-0000-0200-0000B5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58" name="Text Box 438">
          <a:extLst>
            <a:ext uri="{FF2B5EF4-FFF2-40B4-BE49-F238E27FC236}">
              <a16:creationId xmlns:a16="http://schemas.microsoft.com/office/drawing/2014/main" id="{00000000-0008-0000-0200-0000B6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59" name="Text Box 439">
          <a:extLst>
            <a:ext uri="{FF2B5EF4-FFF2-40B4-BE49-F238E27FC236}">
              <a16:creationId xmlns:a16="http://schemas.microsoft.com/office/drawing/2014/main" id="{00000000-0008-0000-0200-0000B7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60" name="Text Box 440">
          <a:extLst>
            <a:ext uri="{FF2B5EF4-FFF2-40B4-BE49-F238E27FC236}">
              <a16:creationId xmlns:a16="http://schemas.microsoft.com/office/drawing/2014/main" id="{00000000-0008-0000-0200-0000B8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61" name="Text Box 441">
          <a:extLst>
            <a:ext uri="{FF2B5EF4-FFF2-40B4-BE49-F238E27FC236}">
              <a16:creationId xmlns:a16="http://schemas.microsoft.com/office/drawing/2014/main" id="{00000000-0008-0000-0200-0000B9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62" name="Text Box 442">
          <a:extLst>
            <a:ext uri="{FF2B5EF4-FFF2-40B4-BE49-F238E27FC236}">
              <a16:creationId xmlns:a16="http://schemas.microsoft.com/office/drawing/2014/main" id="{00000000-0008-0000-0200-0000BA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63" name="Text Box 443">
          <a:extLst>
            <a:ext uri="{FF2B5EF4-FFF2-40B4-BE49-F238E27FC236}">
              <a16:creationId xmlns:a16="http://schemas.microsoft.com/office/drawing/2014/main" id="{00000000-0008-0000-0200-0000BB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64" name="Text Box 444">
          <a:extLst>
            <a:ext uri="{FF2B5EF4-FFF2-40B4-BE49-F238E27FC236}">
              <a16:creationId xmlns:a16="http://schemas.microsoft.com/office/drawing/2014/main" id="{00000000-0008-0000-0200-0000BC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65" name="Text Box 445">
          <a:extLst>
            <a:ext uri="{FF2B5EF4-FFF2-40B4-BE49-F238E27FC236}">
              <a16:creationId xmlns:a16="http://schemas.microsoft.com/office/drawing/2014/main" id="{00000000-0008-0000-0200-0000BD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66" name="Text Box 446">
          <a:extLst>
            <a:ext uri="{FF2B5EF4-FFF2-40B4-BE49-F238E27FC236}">
              <a16:creationId xmlns:a16="http://schemas.microsoft.com/office/drawing/2014/main" id="{00000000-0008-0000-0200-0000BE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67" name="Text Box 447">
          <a:extLst>
            <a:ext uri="{FF2B5EF4-FFF2-40B4-BE49-F238E27FC236}">
              <a16:creationId xmlns:a16="http://schemas.microsoft.com/office/drawing/2014/main" id="{00000000-0008-0000-0200-0000BF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68" name="Text Box 448">
          <a:extLst>
            <a:ext uri="{FF2B5EF4-FFF2-40B4-BE49-F238E27FC236}">
              <a16:creationId xmlns:a16="http://schemas.microsoft.com/office/drawing/2014/main" id="{00000000-0008-0000-0200-0000C0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69" name="Text Box 449">
          <a:extLst>
            <a:ext uri="{FF2B5EF4-FFF2-40B4-BE49-F238E27FC236}">
              <a16:creationId xmlns:a16="http://schemas.microsoft.com/office/drawing/2014/main" id="{00000000-0008-0000-0200-0000C1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70" name="Text Box 450">
          <a:extLst>
            <a:ext uri="{FF2B5EF4-FFF2-40B4-BE49-F238E27FC236}">
              <a16:creationId xmlns:a16="http://schemas.microsoft.com/office/drawing/2014/main" id="{00000000-0008-0000-0200-0000C2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71" name="Text Box 451">
          <a:extLst>
            <a:ext uri="{FF2B5EF4-FFF2-40B4-BE49-F238E27FC236}">
              <a16:creationId xmlns:a16="http://schemas.microsoft.com/office/drawing/2014/main" id="{00000000-0008-0000-0200-0000C3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72" name="Text Box 452">
          <a:extLst>
            <a:ext uri="{FF2B5EF4-FFF2-40B4-BE49-F238E27FC236}">
              <a16:creationId xmlns:a16="http://schemas.microsoft.com/office/drawing/2014/main" id="{00000000-0008-0000-0200-0000C4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73" name="Text Box 453">
          <a:extLst>
            <a:ext uri="{FF2B5EF4-FFF2-40B4-BE49-F238E27FC236}">
              <a16:creationId xmlns:a16="http://schemas.microsoft.com/office/drawing/2014/main" id="{00000000-0008-0000-0200-0000C5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74" name="Text Box 454">
          <a:extLst>
            <a:ext uri="{FF2B5EF4-FFF2-40B4-BE49-F238E27FC236}">
              <a16:creationId xmlns:a16="http://schemas.microsoft.com/office/drawing/2014/main" id="{00000000-0008-0000-0200-0000C6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75" name="Text Box 455">
          <a:extLst>
            <a:ext uri="{FF2B5EF4-FFF2-40B4-BE49-F238E27FC236}">
              <a16:creationId xmlns:a16="http://schemas.microsoft.com/office/drawing/2014/main" id="{00000000-0008-0000-0200-0000C7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76" name="Text Box 456">
          <a:extLst>
            <a:ext uri="{FF2B5EF4-FFF2-40B4-BE49-F238E27FC236}">
              <a16:creationId xmlns:a16="http://schemas.microsoft.com/office/drawing/2014/main" id="{00000000-0008-0000-0200-0000C8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77" name="Text Box 457">
          <a:extLst>
            <a:ext uri="{FF2B5EF4-FFF2-40B4-BE49-F238E27FC236}">
              <a16:creationId xmlns:a16="http://schemas.microsoft.com/office/drawing/2014/main" id="{00000000-0008-0000-0200-0000C9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78" name="Text Box 458">
          <a:extLst>
            <a:ext uri="{FF2B5EF4-FFF2-40B4-BE49-F238E27FC236}">
              <a16:creationId xmlns:a16="http://schemas.microsoft.com/office/drawing/2014/main" id="{00000000-0008-0000-0200-0000CA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79" name="Text Box 459">
          <a:extLst>
            <a:ext uri="{FF2B5EF4-FFF2-40B4-BE49-F238E27FC236}">
              <a16:creationId xmlns:a16="http://schemas.microsoft.com/office/drawing/2014/main" id="{00000000-0008-0000-0200-0000CB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80" name="Text Box 460">
          <a:extLst>
            <a:ext uri="{FF2B5EF4-FFF2-40B4-BE49-F238E27FC236}">
              <a16:creationId xmlns:a16="http://schemas.microsoft.com/office/drawing/2014/main" id="{00000000-0008-0000-0200-0000CC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81" name="Text Box 461">
          <a:extLst>
            <a:ext uri="{FF2B5EF4-FFF2-40B4-BE49-F238E27FC236}">
              <a16:creationId xmlns:a16="http://schemas.microsoft.com/office/drawing/2014/main" id="{00000000-0008-0000-0200-0000CD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82" name="Text Box 462">
          <a:extLst>
            <a:ext uri="{FF2B5EF4-FFF2-40B4-BE49-F238E27FC236}">
              <a16:creationId xmlns:a16="http://schemas.microsoft.com/office/drawing/2014/main" id="{00000000-0008-0000-0200-0000CE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83" name="Text Box 463">
          <a:extLst>
            <a:ext uri="{FF2B5EF4-FFF2-40B4-BE49-F238E27FC236}">
              <a16:creationId xmlns:a16="http://schemas.microsoft.com/office/drawing/2014/main" id="{00000000-0008-0000-0200-0000CF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84" name="Text Box 464">
          <a:extLst>
            <a:ext uri="{FF2B5EF4-FFF2-40B4-BE49-F238E27FC236}">
              <a16:creationId xmlns:a16="http://schemas.microsoft.com/office/drawing/2014/main" id="{00000000-0008-0000-0200-0000D0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85" name="Text Box 465">
          <a:extLst>
            <a:ext uri="{FF2B5EF4-FFF2-40B4-BE49-F238E27FC236}">
              <a16:creationId xmlns:a16="http://schemas.microsoft.com/office/drawing/2014/main" id="{00000000-0008-0000-0200-0000D1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86" name="Text Box 466">
          <a:extLst>
            <a:ext uri="{FF2B5EF4-FFF2-40B4-BE49-F238E27FC236}">
              <a16:creationId xmlns:a16="http://schemas.microsoft.com/office/drawing/2014/main" id="{00000000-0008-0000-0200-0000D2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87" name="Text Box 467">
          <a:extLst>
            <a:ext uri="{FF2B5EF4-FFF2-40B4-BE49-F238E27FC236}">
              <a16:creationId xmlns:a16="http://schemas.microsoft.com/office/drawing/2014/main" id="{00000000-0008-0000-0200-0000D3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88" name="Text Box 468">
          <a:extLst>
            <a:ext uri="{FF2B5EF4-FFF2-40B4-BE49-F238E27FC236}">
              <a16:creationId xmlns:a16="http://schemas.microsoft.com/office/drawing/2014/main" id="{00000000-0008-0000-0200-0000D4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89" name="Text Box 469">
          <a:extLst>
            <a:ext uri="{FF2B5EF4-FFF2-40B4-BE49-F238E27FC236}">
              <a16:creationId xmlns:a16="http://schemas.microsoft.com/office/drawing/2014/main" id="{00000000-0008-0000-0200-0000D5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90" name="Text Box 470">
          <a:extLst>
            <a:ext uri="{FF2B5EF4-FFF2-40B4-BE49-F238E27FC236}">
              <a16:creationId xmlns:a16="http://schemas.microsoft.com/office/drawing/2014/main" id="{00000000-0008-0000-0200-0000D6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91" name="Text Box 471">
          <a:extLst>
            <a:ext uri="{FF2B5EF4-FFF2-40B4-BE49-F238E27FC236}">
              <a16:creationId xmlns:a16="http://schemas.microsoft.com/office/drawing/2014/main" id="{00000000-0008-0000-0200-0000D7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92" name="Text Box 472">
          <a:extLst>
            <a:ext uri="{FF2B5EF4-FFF2-40B4-BE49-F238E27FC236}">
              <a16:creationId xmlns:a16="http://schemas.microsoft.com/office/drawing/2014/main" id="{00000000-0008-0000-0200-0000D8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93" name="Text Box 473">
          <a:extLst>
            <a:ext uri="{FF2B5EF4-FFF2-40B4-BE49-F238E27FC236}">
              <a16:creationId xmlns:a16="http://schemas.microsoft.com/office/drawing/2014/main" id="{00000000-0008-0000-0200-0000D9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94" name="Text Box 474">
          <a:extLst>
            <a:ext uri="{FF2B5EF4-FFF2-40B4-BE49-F238E27FC236}">
              <a16:creationId xmlns:a16="http://schemas.microsoft.com/office/drawing/2014/main" id="{00000000-0008-0000-0200-0000DA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595" name="Text Box 475">
          <a:extLst>
            <a:ext uri="{FF2B5EF4-FFF2-40B4-BE49-F238E27FC236}">
              <a16:creationId xmlns:a16="http://schemas.microsoft.com/office/drawing/2014/main" id="{00000000-0008-0000-0200-0000DB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596" name="Text Box 476">
          <a:extLst>
            <a:ext uri="{FF2B5EF4-FFF2-40B4-BE49-F238E27FC236}">
              <a16:creationId xmlns:a16="http://schemas.microsoft.com/office/drawing/2014/main" id="{00000000-0008-0000-0200-0000DC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597" name="Text Box 477">
          <a:extLst>
            <a:ext uri="{FF2B5EF4-FFF2-40B4-BE49-F238E27FC236}">
              <a16:creationId xmlns:a16="http://schemas.microsoft.com/office/drawing/2014/main" id="{00000000-0008-0000-0200-0000DD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598" name="Text Box 478">
          <a:extLst>
            <a:ext uri="{FF2B5EF4-FFF2-40B4-BE49-F238E27FC236}">
              <a16:creationId xmlns:a16="http://schemas.microsoft.com/office/drawing/2014/main" id="{00000000-0008-0000-0200-0000DE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599" name="Text Box 479">
          <a:extLst>
            <a:ext uri="{FF2B5EF4-FFF2-40B4-BE49-F238E27FC236}">
              <a16:creationId xmlns:a16="http://schemas.microsoft.com/office/drawing/2014/main" id="{00000000-0008-0000-0200-0000DF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00" name="Text Box 480">
          <a:extLst>
            <a:ext uri="{FF2B5EF4-FFF2-40B4-BE49-F238E27FC236}">
              <a16:creationId xmlns:a16="http://schemas.microsoft.com/office/drawing/2014/main" id="{00000000-0008-0000-0200-0000E0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01" name="Text Box 481">
          <a:extLst>
            <a:ext uri="{FF2B5EF4-FFF2-40B4-BE49-F238E27FC236}">
              <a16:creationId xmlns:a16="http://schemas.microsoft.com/office/drawing/2014/main" id="{00000000-0008-0000-0200-0000E1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02" name="Text Box 482">
          <a:extLst>
            <a:ext uri="{FF2B5EF4-FFF2-40B4-BE49-F238E27FC236}">
              <a16:creationId xmlns:a16="http://schemas.microsoft.com/office/drawing/2014/main" id="{00000000-0008-0000-0200-0000E2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03" name="Text Box 483">
          <a:extLst>
            <a:ext uri="{FF2B5EF4-FFF2-40B4-BE49-F238E27FC236}">
              <a16:creationId xmlns:a16="http://schemas.microsoft.com/office/drawing/2014/main" id="{00000000-0008-0000-0200-0000E3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04" name="Text Box 484">
          <a:extLst>
            <a:ext uri="{FF2B5EF4-FFF2-40B4-BE49-F238E27FC236}">
              <a16:creationId xmlns:a16="http://schemas.microsoft.com/office/drawing/2014/main" id="{00000000-0008-0000-0200-0000E4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05" name="Text Box 485">
          <a:extLst>
            <a:ext uri="{FF2B5EF4-FFF2-40B4-BE49-F238E27FC236}">
              <a16:creationId xmlns:a16="http://schemas.microsoft.com/office/drawing/2014/main" id="{00000000-0008-0000-0200-0000E5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06" name="Text Box 486">
          <a:extLst>
            <a:ext uri="{FF2B5EF4-FFF2-40B4-BE49-F238E27FC236}">
              <a16:creationId xmlns:a16="http://schemas.microsoft.com/office/drawing/2014/main" id="{00000000-0008-0000-0200-0000E6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07" name="Text Box 487">
          <a:extLst>
            <a:ext uri="{FF2B5EF4-FFF2-40B4-BE49-F238E27FC236}">
              <a16:creationId xmlns:a16="http://schemas.microsoft.com/office/drawing/2014/main" id="{00000000-0008-0000-0200-0000E7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08" name="Text Box 488">
          <a:extLst>
            <a:ext uri="{FF2B5EF4-FFF2-40B4-BE49-F238E27FC236}">
              <a16:creationId xmlns:a16="http://schemas.microsoft.com/office/drawing/2014/main" id="{00000000-0008-0000-0200-0000E8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09" name="Text Box 489">
          <a:extLst>
            <a:ext uri="{FF2B5EF4-FFF2-40B4-BE49-F238E27FC236}">
              <a16:creationId xmlns:a16="http://schemas.microsoft.com/office/drawing/2014/main" id="{00000000-0008-0000-0200-0000E9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10" name="Text Box 490">
          <a:extLst>
            <a:ext uri="{FF2B5EF4-FFF2-40B4-BE49-F238E27FC236}">
              <a16:creationId xmlns:a16="http://schemas.microsoft.com/office/drawing/2014/main" id="{00000000-0008-0000-0200-0000EA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11" name="Text Box 491">
          <a:extLst>
            <a:ext uri="{FF2B5EF4-FFF2-40B4-BE49-F238E27FC236}">
              <a16:creationId xmlns:a16="http://schemas.microsoft.com/office/drawing/2014/main" id="{00000000-0008-0000-0200-0000EB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12" name="Text Box 492">
          <a:extLst>
            <a:ext uri="{FF2B5EF4-FFF2-40B4-BE49-F238E27FC236}">
              <a16:creationId xmlns:a16="http://schemas.microsoft.com/office/drawing/2014/main" id="{00000000-0008-0000-0200-0000EC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13" name="Text Box 493">
          <a:extLst>
            <a:ext uri="{FF2B5EF4-FFF2-40B4-BE49-F238E27FC236}">
              <a16:creationId xmlns:a16="http://schemas.microsoft.com/office/drawing/2014/main" id="{00000000-0008-0000-0200-0000ED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14" name="Text Box 494">
          <a:extLst>
            <a:ext uri="{FF2B5EF4-FFF2-40B4-BE49-F238E27FC236}">
              <a16:creationId xmlns:a16="http://schemas.microsoft.com/office/drawing/2014/main" id="{00000000-0008-0000-0200-0000EE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15" name="Text Box 495">
          <a:extLst>
            <a:ext uri="{FF2B5EF4-FFF2-40B4-BE49-F238E27FC236}">
              <a16:creationId xmlns:a16="http://schemas.microsoft.com/office/drawing/2014/main" id="{00000000-0008-0000-0200-0000EF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16" name="Text Box 496">
          <a:extLst>
            <a:ext uri="{FF2B5EF4-FFF2-40B4-BE49-F238E27FC236}">
              <a16:creationId xmlns:a16="http://schemas.microsoft.com/office/drawing/2014/main" id="{00000000-0008-0000-0200-0000F0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17" name="Text Box 497">
          <a:extLst>
            <a:ext uri="{FF2B5EF4-FFF2-40B4-BE49-F238E27FC236}">
              <a16:creationId xmlns:a16="http://schemas.microsoft.com/office/drawing/2014/main" id="{00000000-0008-0000-0200-0000F1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18" name="Text Box 498">
          <a:extLst>
            <a:ext uri="{FF2B5EF4-FFF2-40B4-BE49-F238E27FC236}">
              <a16:creationId xmlns:a16="http://schemas.microsoft.com/office/drawing/2014/main" id="{00000000-0008-0000-0200-0000F2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19" name="Text Box 499">
          <a:extLst>
            <a:ext uri="{FF2B5EF4-FFF2-40B4-BE49-F238E27FC236}">
              <a16:creationId xmlns:a16="http://schemas.microsoft.com/office/drawing/2014/main" id="{00000000-0008-0000-0200-0000F3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20" name="Text Box 500">
          <a:extLst>
            <a:ext uri="{FF2B5EF4-FFF2-40B4-BE49-F238E27FC236}">
              <a16:creationId xmlns:a16="http://schemas.microsoft.com/office/drawing/2014/main" id="{00000000-0008-0000-0200-0000F4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21" name="Text Box 501">
          <a:extLst>
            <a:ext uri="{FF2B5EF4-FFF2-40B4-BE49-F238E27FC236}">
              <a16:creationId xmlns:a16="http://schemas.microsoft.com/office/drawing/2014/main" id="{00000000-0008-0000-0200-0000F5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22" name="Text Box 502">
          <a:extLst>
            <a:ext uri="{FF2B5EF4-FFF2-40B4-BE49-F238E27FC236}">
              <a16:creationId xmlns:a16="http://schemas.microsoft.com/office/drawing/2014/main" id="{00000000-0008-0000-0200-0000F6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23" name="Text Box 503">
          <a:extLst>
            <a:ext uri="{FF2B5EF4-FFF2-40B4-BE49-F238E27FC236}">
              <a16:creationId xmlns:a16="http://schemas.microsoft.com/office/drawing/2014/main" id="{00000000-0008-0000-0200-0000F7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24" name="Text Box 504">
          <a:extLst>
            <a:ext uri="{FF2B5EF4-FFF2-40B4-BE49-F238E27FC236}">
              <a16:creationId xmlns:a16="http://schemas.microsoft.com/office/drawing/2014/main" id="{00000000-0008-0000-0200-0000F8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25" name="Text Box 505">
          <a:extLst>
            <a:ext uri="{FF2B5EF4-FFF2-40B4-BE49-F238E27FC236}">
              <a16:creationId xmlns:a16="http://schemas.microsoft.com/office/drawing/2014/main" id="{00000000-0008-0000-0200-0000F9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26" name="Text Box 506">
          <a:extLst>
            <a:ext uri="{FF2B5EF4-FFF2-40B4-BE49-F238E27FC236}">
              <a16:creationId xmlns:a16="http://schemas.microsoft.com/office/drawing/2014/main" id="{00000000-0008-0000-0200-0000FA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27" name="Text Box 507">
          <a:extLst>
            <a:ext uri="{FF2B5EF4-FFF2-40B4-BE49-F238E27FC236}">
              <a16:creationId xmlns:a16="http://schemas.microsoft.com/office/drawing/2014/main" id="{00000000-0008-0000-0200-0000FB15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28" name="Text Box 508">
          <a:extLst>
            <a:ext uri="{FF2B5EF4-FFF2-40B4-BE49-F238E27FC236}">
              <a16:creationId xmlns:a16="http://schemas.microsoft.com/office/drawing/2014/main" id="{00000000-0008-0000-0200-0000FC15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29" name="Text Box 509">
          <a:extLst>
            <a:ext uri="{FF2B5EF4-FFF2-40B4-BE49-F238E27FC236}">
              <a16:creationId xmlns:a16="http://schemas.microsoft.com/office/drawing/2014/main" id="{00000000-0008-0000-0200-0000FD15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30" name="Text Box 510">
          <a:extLst>
            <a:ext uri="{FF2B5EF4-FFF2-40B4-BE49-F238E27FC236}">
              <a16:creationId xmlns:a16="http://schemas.microsoft.com/office/drawing/2014/main" id="{00000000-0008-0000-0200-0000FE15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31" name="Text Box 511">
          <a:extLst>
            <a:ext uri="{FF2B5EF4-FFF2-40B4-BE49-F238E27FC236}">
              <a16:creationId xmlns:a16="http://schemas.microsoft.com/office/drawing/2014/main" id="{00000000-0008-0000-0200-0000FF15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32" name="Text Box 512">
          <a:extLst>
            <a:ext uri="{FF2B5EF4-FFF2-40B4-BE49-F238E27FC236}">
              <a16:creationId xmlns:a16="http://schemas.microsoft.com/office/drawing/2014/main" id="{00000000-0008-0000-0200-000000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33" name="Text Box 513">
          <a:extLst>
            <a:ext uri="{FF2B5EF4-FFF2-40B4-BE49-F238E27FC236}">
              <a16:creationId xmlns:a16="http://schemas.microsoft.com/office/drawing/2014/main" id="{00000000-0008-0000-0200-000001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34" name="Text Box 514">
          <a:extLst>
            <a:ext uri="{FF2B5EF4-FFF2-40B4-BE49-F238E27FC236}">
              <a16:creationId xmlns:a16="http://schemas.microsoft.com/office/drawing/2014/main" id="{00000000-0008-0000-0200-000002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35" name="Text Box 515">
          <a:extLst>
            <a:ext uri="{FF2B5EF4-FFF2-40B4-BE49-F238E27FC236}">
              <a16:creationId xmlns:a16="http://schemas.microsoft.com/office/drawing/2014/main" id="{00000000-0008-0000-0200-000003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36" name="Text Box 516">
          <a:extLst>
            <a:ext uri="{FF2B5EF4-FFF2-40B4-BE49-F238E27FC236}">
              <a16:creationId xmlns:a16="http://schemas.microsoft.com/office/drawing/2014/main" id="{00000000-0008-0000-0200-000004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37" name="Text Box 517">
          <a:extLst>
            <a:ext uri="{FF2B5EF4-FFF2-40B4-BE49-F238E27FC236}">
              <a16:creationId xmlns:a16="http://schemas.microsoft.com/office/drawing/2014/main" id="{00000000-0008-0000-0200-000005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38" name="Text Box 518">
          <a:extLst>
            <a:ext uri="{FF2B5EF4-FFF2-40B4-BE49-F238E27FC236}">
              <a16:creationId xmlns:a16="http://schemas.microsoft.com/office/drawing/2014/main" id="{00000000-0008-0000-0200-000006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39" name="Text Box 519">
          <a:extLst>
            <a:ext uri="{FF2B5EF4-FFF2-40B4-BE49-F238E27FC236}">
              <a16:creationId xmlns:a16="http://schemas.microsoft.com/office/drawing/2014/main" id="{00000000-0008-0000-0200-000007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40" name="Text Box 520">
          <a:extLst>
            <a:ext uri="{FF2B5EF4-FFF2-40B4-BE49-F238E27FC236}">
              <a16:creationId xmlns:a16="http://schemas.microsoft.com/office/drawing/2014/main" id="{00000000-0008-0000-0200-000008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41" name="Text Box 521">
          <a:extLst>
            <a:ext uri="{FF2B5EF4-FFF2-40B4-BE49-F238E27FC236}">
              <a16:creationId xmlns:a16="http://schemas.microsoft.com/office/drawing/2014/main" id="{00000000-0008-0000-0200-000009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42" name="Text Box 522">
          <a:extLst>
            <a:ext uri="{FF2B5EF4-FFF2-40B4-BE49-F238E27FC236}">
              <a16:creationId xmlns:a16="http://schemas.microsoft.com/office/drawing/2014/main" id="{00000000-0008-0000-0200-00000A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43" name="Text Box 523">
          <a:extLst>
            <a:ext uri="{FF2B5EF4-FFF2-40B4-BE49-F238E27FC236}">
              <a16:creationId xmlns:a16="http://schemas.microsoft.com/office/drawing/2014/main" id="{00000000-0008-0000-0200-00000B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44" name="Text Box 524">
          <a:extLst>
            <a:ext uri="{FF2B5EF4-FFF2-40B4-BE49-F238E27FC236}">
              <a16:creationId xmlns:a16="http://schemas.microsoft.com/office/drawing/2014/main" id="{00000000-0008-0000-0200-00000C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45" name="Text Box 525">
          <a:extLst>
            <a:ext uri="{FF2B5EF4-FFF2-40B4-BE49-F238E27FC236}">
              <a16:creationId xmlns:a16="http://schemas.microsoft.com/office/drawing/2014/main" id="{00000000-0008-0000-0200-00000D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46" name="Text Box 526">
          <a:extLst>
            <a:ext uri="{FF2B5EF4-FFF2-40B4-BE49-F238E27FC236}">
              <a16:creationId xmlns:a16="http://schemas.microsoft.com/office/drawing/2014/main" id="{00000000-0008-0000-0200-00000E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47" name="Text Box 527">
          <a:extLst>
            <a:ext uri="{FF2B5EF4-FFF2-40B4-BE49-F238E27FC236}">
              <a16:creationId xmlns:a16="http://schemas.microsoft.com/office/drawing/2014/main" id="{00000000-0008-0000-0200-00000F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48" name="Text Box 528">
          <a:extLst>
            <a:ext uri="{FF2B5EF4-FFF2-40B4-BE49-F238E27FC236}">
              <a16:creationId xmlns:a16="http://schemas.microsoft.com/office/drawing/2014/main" id="{00000000-0008-0000-0200-000010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49" name="Text Box 529">
          <a:extLst>
            <a:ext uri="{FF2B5EF4-FFF2-40B4-BE49-F238E27FC236}">
              <a16:creationId xmlns:a16="http://schemas.microsoft.com/office/drawing/2014/main" id="{00000000-0008-0000-0200-000011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50" name="Text Box 530">
          <a:extLst>
            <a:ext uri="{FF2B5EF4-FFF2-40B4-BE49-F238E27FC236}">
              <a16:creationId xmlns:a16="http://schemas.microsoft.com/office/drawing/2014/main" id="{00000000-0008-0000-0200-000012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51" name="Text Box 531">
          <a:extLst>
            <a:ext uri="{FF2B5EF4-FFF2-40B4-BE49-F238E27FC236}">
              <a16:creationId xmlns:a16="http://schemas.microsoft.com/office/drawing/2014/main" id="{00000000-0008-0000-0200-000013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52" name="Text Box 532">
          <a:extLst>
            <a:ext uri="{FF2B5EF4-FFF2-40B4-BE49-F238E27FC236}">
              <a16:creationId xmlns:a16="http://schemas.microsoft.com/office/drawing/2014/main" id="{00000000-0008-0000-0200-000014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53" name="Text Box 533">
          <a:extLst>
            <a:ext uri="{FF2B5EF4-FFF2-40B4-BE49-F238E27FC236}">
              <a16:creationId xmlns:a16="http://schemas.microsoft.com/office/drawing/2014/main" id="{00000000-0008-0000-0200-000015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54" name="Text Box 534">
          <a:extLst>
            <a:ext uri="{FF2B5EF4-FFF2-40B4-BE49-F238E27FC236}">
              <a16:creationId xmlns:a16="http://schemas.microsoft.com/office/drawing/2014/main" id="{00000000-0008-0000-0200-000016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55" name="Text Box 535">
          <a:extLst>
            <a:ext uri="{FF2B5EF4-FFF2-40B4-BE49-F238E27FC236}">
              <a16:creationId xmlns:a16="http://schemas.microsoft.com/office/drawing/2014/main" id="{00000000-0008-0000-0200-000017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56" name="Text Box 536">
          <a:extLst>
            <a:ext uri="{FF2B5EF4-FFF2-40B4-BE49-F238E27FC236}">
              <a16:creationId xmlns:a16="http://schemas.microsoft.com/office/drawing/2014/main" id="{00000000-0008-0000-0200-000018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57" name="Text Box 537">
          <a:extLst>
            <a:ext uri="{FF2B5EF4-FFF2-40B4-BE49-F238E27FC236}">
              <a16:creationId xmlns:a16="http://schemas.microsoft.com/office/drawing/2014/main" id="{00000000-0008-0000-0200-000019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58" name="Text Box 538">
          <a:extLst>
            <a:ext uri="{FF2B5EF4-FFF2-40B4-BE49-F238E27FC236}">
              <a16:creationId xmlns:a16="http://schemas.microsoft.com/office/drawing/2014/main" id="{00000000-0008-0000-0200-00001A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59" name="Text Box 539">
          <a:extLst>
            <a:ext uri="{FF2B5EF4-FFF2-40B4-BE49-F238E27FC236}">
              <a16:creationId xmlns:a16="http://schemas.microsoft.com/office/drawing/2014/main" id="{00000000-0008-0000-0200-00001B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60" name="Text Box 540">
          <a:extLst>
            <a:ext uri="{FF2B5EF4-FFF2-40B4-BE49-F238E27FC236}">
              <a16:creationId xmlns:a16="http://schemas.microsoft.com/office/drawing/2014/main" id="{00000000-0008-0000-0200-00001C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61" name="Text Box 541">
          <a:extLst>
            <a:ext uri="{FF2B5EF4-FFF2-40B4-BE49-F238E27FC236}">
              <a16:creationId xmlns:a16="http://schemas.microsoft.com/office/drawing/2014/main" id="{00000000-0008-0000-0200-00001D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62" name="Text Box 542">
          <a:extLst>
            <a:ext uri="{FF2B5EF4-FFF2-40B4-BE49-F238E27FC236}">
              <a16:creationId xmlns:a16="http://schemas.microsoft.com/office/drawing/2014/main" id="{00000000-0008-0000-0200-00001E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63" name="Text Box 543">
          <a:extLst>
            <a:ext uri="{FF2B5EF4-FFF2-40B4-BE49-F238E27FC236}">
              <a16:creationId xmlns:a16="http://schemas.microsoft.com/office/drawing/2014/main" id="{00000000-0008-0000-0200-00001F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64" name="Text Box 544">
          <a:extLst>
            <a:ext uri="{FF2B5EF4-FFF2-40B4-BE49-F238E27FC236}">
              <a16:creationId xmlns:a16="http://schemas.microsoft.com/office/drawing/2014/main" id="{00000000-0008-0000-0200-000020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65" name="Text Box 545">
          <a:extLst>
            <a:ext uri="{FF2B5EF4-FFF2-40B4-BE49-F238E27FC236}">
              <a16:creationId xmlns:a16="http://schemas.microsoft.com/office/drawing/2014/main" id="{00000000-0008-0000-0200-000021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66" name="Text Box 546">
          <a:extLst>
            <a:ext uri="{FF2B5EF4-FFF2-40B4-BE49-F238E27FC236}">
              <a16:creationId xmlns:a16="http://schemas.microsoft.com/office/drawing/2014/main" id="{00000000-0008-0000-0200-000022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67" name="Text Box 547">
          <a:extLst>
            <a:ext uri="{FF2B5EF4-FFF2-40B4-BE49-F238E27FC236}">
              <a16:creationId xmlns:a16="http://schemas.microsoft.com/office/drawing/2014/main" id="{00000000-0008-0000-0200-000023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68" name="Text Box 548">
          <a:extLst>
            <a:ext uri="{FF2B5EF4-FFF2-40B4-BE49-F238E27FC236}">
              <a16:creationId xmlns:a16="http://schemas.microsoft.com/office/drawing/2014/main" id="{00000000-0008-0000-0200-000024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69" name="Text Box 549">
          <a:extLst>
            <a:ext uri="{FF2B5EF4-FFF2-40B4-BE49-F238E27FC236}">
              <a16:creationId xmlns:a16="http://schemas.microsoft.com/office/drawing/2014/main" id="{00000000-0008-0000-0200-000025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70" name="Text Box 550">
          <a:extLst>
            <a:ext uri="{FF2B5EF4-FFF2-40B4-BE49-F238E27FC236}">
              <a16:creationId xmlns:a16="http://schemas.microsoft.com/office/drawing/2014/main" id="{00000000-0008-0000-0200-000026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71" name="Text Box 551">
          <a:extLst>
            <a:ext uri="{FF2B5EF4-FFF2-40B4-BE49-F238E27FC236}">
              <a16:creationId xmlns:a16="http://schemas.microsoft.com/office/drawing/2014/main" id="{00000000-0008-0000-0200-000027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72" name="Text Box 552">
          <a:extLst>
            <a:ext uri="{FF2B5EF4-FFF2-40B4-BE49-F238E27FC236}">
              <a16:creationId xmlns:a16="http://schemas.microsoft.com/office/drawing/2014/main" id="{00000000-0008-0000-0200-000028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73" name="Text Box 553">
          <a:extLst>
            <a:ext uri="{FF2B5EF4-FFF2-40B4-BE49-F238E27FC236}">
              <a16:creationId xmlns:a16="http://schemas.microsoft.com/office/drawing/2014/main" id="{00000000-0008-0000-0200-000029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74" name="Text Box 554">
          <a:extLst>
            <a:ext uri="{FF2B5EF4-FFF2-40B4-BE49-F238E27FC236}">
              <a16:creationId xmlns:a16="http://schemas.microsoft.com/office/drawing/2014/main" id="{00000000-0008-0000-0200-00002A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75" name="Text Box 555">
          <a:extLst>
            <a:ext uri="{FF2B5EF4-FFF2-40B4-BE49-F238E27FC236}">
              <a16:creationId xmlns:a16="http://schemas.microsoft.com/office/drawing/2014/main" id="{00000000-0008-0000-0200-00002B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76" name="Text Box 556">
          <a:extLst>
            <a:ext uri="{FF2B5EF4-FFF2-40B4-BE49-F238E27FC236}">
              <a16:creationId xmlns:a16="http://schemas.microsoft.com/office/drawing/2014/main" id="{00000000-0008-0000-0200-00002C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77" name="Text Box 557">
          <a:extLst>
            <a:ext uri="{FF2B5EF4-FFF2-40B4-BE49-F238E27FC236}">
              <a16:creationId xmlns:a16="http://schemas.microsoft.com/office/drawing/2014/main" id="{00000000-0008-0000-0200-00002D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78" name="Text Box 558">
          <a:extLst>
            <a:ext uri="{FF2B5EF4-FFF2-40B4-BE49-F238E27FC236}">
              <a16:creationId xmlns:a16="http://schemas.microsoft.com/office/drawing/2014/main" id="{00000000-0008-0000-0200-00002E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79" name="Text Box 559">
          <a:extLst>
            <a:ext uri="{FF2B5EF4-FFF2-40B4-BE49-F238E27FC236}">
              <a16:creationId xmlns:a16="http://schemas.microsoft.com/office/drawing/2014/main" id="{00000000-0008-0000-0200-00002F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80" name="Text Box 560">
          <a:extLst>
            <a:ext uri="{FF2B5EF4-FFF2-40B4-BE49-F238E27FC236}">
              <a16:creationId xmlns:a16="http://schemas.microsoft.com/office/drawing/2014/main" id="{00000000-0008-0000-0200-000030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81" name="Text Box 561">
          <a:extLst>
            <a:ext uri="{FF2B5EF4-FFF2-40B4-BE49-F238E27FC236}">
              <a16:creationId xmlns:a16="http://schemas.microsoft.com/office/drawing/2014/main" id="{00000000-0008-0000-0200-000031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82" name="Text Box 562">
          <a:extLst>
            <a:ext uri="{FF2B5EF4-FFF2-40B4-BE49-F238E27FC236}">
              <a16:creationId xmlns:a16="http://schemas.microsoft.com/office/drawing/2014/main" id="{00000000-0008-0000-0200-000032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83" name="Text Box 563">
          <a:extLst>
            <a:ext uri="{FF2B5EF4-FFF2-40B4-BE49-F238E27FC236}">
              <a16:creationId xmlns:a16="http://schemas.microsoft.com/office/drawing/2014/main" id="{00000000-0008-0000-0200-000033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84" name="Text Box 564">
          <a:extLst>
            <a:ext uri="{FF2B5EF4-FFF2-40B4-BE49-F238E27FC236}">
              <a16:creationId xmlns:a16="http://schemas.microsoft.com/office/drawing/2014/main" id="{00000000-0008-0000-0200-000034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85" name="Text Box 565">
          <a:extLst>
            <a:ext uri="{FF2B5EF4-FFF2-40B4-BE49-F238E27FC236}">
              <a16:creationId xmlns:a16="http://schemas.microsoft.com/office/drawing/2014/main" id="{00000000-0008-0000-0200-000035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86" name="Text Box 566">
          <a:extLst>
            <a:ext uri="{FF2B5EF4-FFF2-40B4-BE49-F238E27FC236}">
              <a16:creationId xmlns:a16="http://schemas.microsoft.com/office/drawing/2014/main" id="{00000000-0008-0000-0200-000036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87" name="Text Box 567">
          <a:extLst>
            <a:ext uri="{FF2B5EF4-FFF2-40B4-BE49-F238E27FC236}">
              <a16:creationId xmlns:a16="http://schemas.microsoft.com/office/drawing/2014/main" id="{00000000-0008-0000-0200-000037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88" name="Text Box 568">
          <a:extLst>
            <a:ext uri="{FF2B5EF4-FFF2-40B4-BE49-F238E27FC236}">
              <a16:creationId xmlns:a16="http://schemas.microsoft.com/office/drawing/2014/main" id="{00000000-0008-0000-0200-000038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89" name="Text Box 569">
          <a:extLst>
            <a:ext uri="{FF2B5EF4-FFF2-40B4-BE49-F238E27FC236}">
              <a16:creationId xmlns:a16="http://schemas.microsoft.com/office/drawing/2014/main" id="{00000000-0008-0000-0200-000039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90" name="Text Box 570">
          <a:extLst>
            <a:ext uri="{FF2B5EF4-FFF2-40B4-BE49-F238E27FC236}">
              <a16:creationId xmlns:a16="http://schemas.microsoft.com/office/drawing/2014/main" id="{00000000-0008-0000-0200-00003A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91" name="Text Box 571">
          <a:extLst>
            <a:ext uri="{FF2B5EF4-FFF2-40B4-BE49-F238E27FC236}">
              <a16:creationId xmlns:a16="http://schemas.microsoft.com/office/drawing/2014/main" id="{00000000-0008-0000-0200-00003B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92" name="Text Box 572">
          <a:extLst>
            <a:ext uri="{FF2B5EF4-FFF2-40B4-BE49-F238E27FC236}">
              <a16:creationId xmlns:a16="http://schemas.microsoft.com/office/drawing/2014/main" id="{00000000-0008-0000-0200-00003C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93" name="Text Box 573">
          <a:extLst>
            <a:ext uri="{FF2B5EF4-FFF2-40B4-BE49-F238E27FC236}">
              <a16:creationId xmlns:a16="http://schemas.microsoft.com/office/drawing/2014/main" id="{00000000-0008-0000-0200-00003D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94" name="Text Box 574">
          <a:extLst>
            <a:ext uri="{FF2B5EF4-FFF2-40B4-BE49-F238E27FC236}">
              <a16:creationId xmlns:a16="http://schemas.microsoft.com/office/drawing/2014/main" id="{00000000-0008-0000-0200-00003E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695" name="Text Box 575">
          <a:extLst>
            <a:ext uri="{FF2B5EF4-FFF2-40B4-BE49-F238E27FC236}">
              <a16:creationId xmlns:a16="http://schemas.microsoft.com/office/drawing/2014/main" id="{00000000-0008-0000-0200-00003F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696" name="Text Box 576">
          <a:extLst>
            <a:ext uri="{FF2B5EF4-FFF2-40B4-BE49-F238E27FC236}">
              <a16:creationId xmlns:a16="http://schemas.microsoft.com/office/drawing/2014/main" id="{00000000-0008-0000-0200-000040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697" name="Text Box 577">
          <a:extLst>
            <a:ext uri="{FF2B5EF4-FFF2-40B4-BE49-F238E27FC236}">
              <a16:creationId xmlns:a16="http://schemas.microsoft.com/office/drawing/2014/main" id="{00000000-0008-0000-0200-000041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698" name="Text Box 578">
          <a:extLst>
            <a:ext uri="{FF2B5EF4-FFF2-40B4-BE49-F238E27FC236}">
              <a16:creationId xmlns:a16="http://schemas.microsoft.com/office/drawing/2014/main" id="{00000000-0008-0000-0200-000042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699" name="Text Box 579">
          <a:extLst>
            <a:ext uri="{FF2B5EF4-FFF2-40B4-BE49-F238E27FC236}">
              <a16:creationId xmlns:a16="http://schemas.microsoft.com/office/drawing/2014/main" id="{00000000-0008-0000-0200-000043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700" name="Text Box 580">
          <a:extLst>
            <a:ext uri="{FF2B5EF4-FFF2-40B4-BE49-F238E27FC236}">
              <a16:creationId xmlns:a16="http://schemas.microsoft.com/office/drawing/2014/main" id="{00000000-0008-0000-0200-000044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701" name="Text Box 581">
          <a:extLst>
            <a:ext uri="{FF2B5EF4-FFF2-40B4-BE49-F238E27FC236}">
              <a16:creationId xmlns:a16="http://schemas.microsoft.com/office/drawing/2014/main" id="{00000000-0008-0000-0200-000045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702" name="Text Box 582">
          <a:extLst>
            <a:ext uri="{FF2B5EF4-FFF2-40B4-BE49-F238E27FC236}">
              <a16:creationId xmlns:a16="http://schemas.microsoft.com/office/drawing/2014/main" id="{00000000-0008-0000-0200-000046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703" name="Text Box 583">
          <a:extLst>
            <a:ext uri="{FF2B5EF4-FFF2-40B4-BE49-F238E27FC236}">
              <a16:creationId xmlns:a16="http://schemas.microsoft.com/office/drawing/2014/main" id="{00000000-0008-0000-0200-000047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704" name="Text Box 584">
          <a:extLst>
            <a:ext uri="{FF2B5EF4-FFF2-40B4-BE49-F238E27FC236}">
              <a16:creationId xmlns:a16="http://schemas.microsoft.com/office/drawing/2014/main" id="{00000000-0008-0000-0200-000048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705" name="Text Box 585">
          <a:extLst>
            <a:ext uri="{FF2B5EF4-FFF2-40B4-BE49-F238E27FC236}">
              <a16:creationId xmlns:a16="http://schemas.microsoft.com/office/drawing/2014/main" id="{00000000-0008-0000-0200-000049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706" name="Text Box 586">
          <a:extLst>
            <a:ext uri="{FF2B5EF4-FFF2-40B4-BE49-F238E27FC236}">
              <a16:creationId xmlns:a16="http://schemas.microsoft.com/office/drawing/2014/main" id="{00000000-0008-0000-0200-00004A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707" name="Text Box 587">
          <a:extLst>
            <a:ext uri="{FF2B5EF4-FFF2-40B4-BE49-F238E27FC236}">
              <a16:creationId xmlns:a16="http://schemas.microsoft.com/office/drawing/2014/main" id="{00000000-0008-0000-0200-00004B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708" name="Text Box 588">
          <a:extLst>
            <a:ext uri="{FF2B5EF4-FFF2-40B4-BE49-F238E27FC236}">
              <a16:creationId xmlns:a16="http://schemas.microsoft.com/office/drawing/2014/main" id="{00000000-0008-0000-0200-00004C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709" name="Text Box 589">
          <a:extLst>
            <a:ext uri="{FF2B5EF4-FFF2-40B4-BE49-F238E27FC236}">
              <a16:creationId xmlns:a16="http://schemas.microsoft.com/office/drawing/2014/main" id="{00000000-0008-0000-0200-00004D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710" name="Text Box 590">
          <a:extLst>
            <a:ext uri="{FF2B5EF4-FFF2-40B4-BE49-F238E27FC236}">
              <a16:creationId xmlns:a16="http://schemas.microsoft.com/office/drawing/2014/main" id="{00000000-0008-0000-0200-00004E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711" name="Text Box 591">
          <a:extLst>
            <a:ext uri="{FF2B5EF4-FFF2-40B4-BE49-F238E27FC236}">
              <a16:creationId xmlns:a16="http://schemas.microsoft.com/office/drawing/2014/main" id="{00000000-0008-0000-0200-00004F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712" name="Text Box 592">
          <a:extLst>
            <a:ext uri="{FF2B5EF4-FFF2-40B4-BE49-F238E27FC236}">
              <a16:creationId xmlns:a16="http://schemas.microsoft.com/office/drawing/2014/main" id="{00000000-0008-0000-0200-000050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713" name="Text Box 593">
          <a:extLst>
            <a:ext uri="{FF2B5EF4-FFF2-40B4-BE49-F238E27FC236}">
              <a16:creationId xmlns:a16="http://schemas.microsoft.com/office/drawing/2014/main" id="{00000000-0008-0000-0200-000051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714" name="Text Box 594">
          <a:extLst>
            <a:ext uri="{FF2B5EF4-FFF2-40B4-BE49-F238E27FC236}">
              <a16:creationId xmlns:a16="http://schemas.microsoft.com/office/drawing/2014/main" id="{00000000-0008-0000-0200-000052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715" name="Text Box 595">
          <a:extLst>
            <a:ext uri="{FF2B5EF4-FFF2-40B4-BE49-F238E27FC236}">
              <a16:creationId xmlns:a16="http://schemas.microsoft.com/office/drawing/2014/main" id="{00000000-0008-0000-0200-000053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716" name="Text Box 596">
          <a:extLst>
            <a:ext uri="{FF2B5EF4-FFF2-40B4-BE49-F238E27FC236}">
              <a16:creationId xmlns:a16="http://schemas.microsoft.com/office/drawing/2014/main" id="{00000000-0008-0000-0200-000054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717" name="Text Box 597">
          <a:extLst>
            <a:ext uri="{FF2B5EF4-FFF2-40B4-BE49-F238E27FC236}">
              <a16:creationId xmlns:a16="http://schemas.microsoft.com/office/drawing/2014/main" id="{00000000-0008-0000-0200-000055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264</xdr:row>
      <xdr:rowOff>0</xdr:rowOff>
    </xdr:from>
    <xdr:to>
      <xdr:col>7</xdr:col>
      <xdr:colOff>419</xdr:colOff>
      <xdr:row>264</xdr:row>
      <xdr:rowOff>0</xdr:rowOff>
    </xdr:to>
    <xdr:sp macro="" textlink="">
      <xdr:nvSpPr>
        <xdr:cNvPr id="5718" name="Text Box 598">
          <a:extLst>
            <a:ext uri="{FF2B5EF4-FFF2-40B4-BE49-F238E27FC236}">
              <a16:creationId xmlns:a16="http://schemas.microsoft.com/office/drawing/2014/main" id="{00000000-0008-0000-0200-000056160000}"/>
            </a:ext>
          </a:extLst>
        </xdr:cNvPr>
        <xdr:cNvSpPr txBox="1">
          <a:spLocks noChangeArrowheads="1"/>
        </xdr:cNvSpPr>
      </xdr:nvSpPr>
      <xdr:spPr bwMode="auto">
        <a:xfrm>
          <a:off x="564832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264</xdr:row>
      <xdr:rowOff>0</xdr:rowOff>
    </xdr:from>
    <xdr:to>
      <xdr:col>11</xdr:col>
      <xdr:colOff>265098</xdr:colOff>
      <xdr:row>264</xdr:row>
      <xdr:rowOff>0</xdr:rowOff>
    </xdr:to>
    <xdr:sp macro="" textlink="">
      <xdr:nvSpPr>
        <xdr:cNvPr id="5719" name="Text Box 599">
          <a:extLst>
            <a:ext uri="{FF2B5EF4-FFF2-40B4-BE49-F238E27FC236}">
              <a16:creationId xmlns:a16="http://schemas.microsoft.com/office/drawing/2014/main" id="{00000000-0008-0000-0200-000057160000}"/>
            </a:ext>
          </a:extLst>
        </xdr:cNvPr>
        <xdr:cNvSpPr txBox="1">
          <a:spLocks noChangeArrowheads="1"/>
        </xdr:cNvSpPr>
      </xdr:nvSpPr>
      <xdr:spPr bwMode="auto">
        <a:xfrm>
          <a:off x="72771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264</xdr:row>
      <xdr:rowOff>0</xdr:rowOff>
    </xdr:from>
    <xdr:to>
      <xdr:col>16</xdr:col>
      <xdr:colOff>282340</xdr:colOff>
      <xdr:row>264</xdr:row>
      <xdr:rowOff>0</xdr:rowOff>
    </xdr:to>
    <xdr:sp macro="" textlink="">
      <xdr:nvSpPr>
        <xdr:cNvPr id="5720" name="Text Box 600">
          <a:extLst>
            <a:ext uri="{FF2B5EF4-FFF2-40B4-BE49-F238E27FC236}">
              <a16:creationId xmlns:a16="http://schemas.microsoft.com/office/drawing/2014/main" id="{00000000-0008-0000-0200-000058160000}"/>
            </a:ext>
          </a:extLst>
        </xdr:cNvPr>
        <xdr:cNvSpPr txBox="1">
          <a:spLocks noChangeArrowheads="1"/>
        </xdr:cNvSpPr>
      </xdr:nvSpPr>
      <xdr:spPr bwMode="auto">
        <a:xfrm>
          <a:off x="87630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264</xdr:row>
      <xdr:rowOff>0</xdr:rowOff>
    </xdr:from>
    <xdr:to>
      <xdr:col>22</xdr:col>
      <xdr:colOff>283337</xdr:colOff>
      <xdr:row>264</xdr:row>
      <xdr:rowOff>0</xdr:rowOff>
    </xdr:to>
    <xdr:sp macro="" textlink="">
      <xdr:nvSpPr>
        <xdr:cNvPr id="5721" name="Text Box 601">
          <a:extLst>
            <a:ext uri="{FF2B5EF4-FFF2-40B4-BE49-F238E27FC236}">
              <a16:creationId xmlns:a16="http://schemas.microsoft.com/office/drawing/2014/main" id="{00000000-0008-0000-0200-000059160000}"/>
            </a:ext>
          </a:extLst>
        </xdr:cNvPr>
        <xdr:cNvSpPr txBox="1">
          <a:spLocks noChangeArrowheads="1"/>
        </xdr:cNvSpPr>
      </xdr:nvSpPr>
      <xdr:spPr bwMode="auto">
        <a:xfrm>
          <a:off x="10544175"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264</xdr:row>
      <xdr:rowOff>0</xdr:rowOff>
    </xdr:from>
    <xdr:to>
      <xdr:col>7</xdr:col>
      <xdr:colOff>334137</xdr:colOff>
      <xdr:row>264</xdr:row>
      <xdr:rowOff>0</xdr:rowOff>
    </xdr:to>
    <xdr:sp macro="" textlink="">
      <xdr:nvSpPr>
        <xdr:cNvPr id="5722" name="Text Box 602">
          <a:extLst>
            <a:ext uri="{FF2B5EF4-FFF2-40B4-BE49-F238E27FC236}">
              <a16:creationId xmlns:a16="http://schemas.microsoft.com/office/drawing/2014/main" id="{00000000-0008-0000-0200-00005A160000}"/>
            </a:ext>
          </a:extLst>
        </xdr:cNvPr>
        <xdr:cNvSpPr txBox="1">
          <a:spLocks noChangeArrowheads="1"/>
        </xdr:cNvSpPr>
      </xdr:nvSpPr>
      <xdr:spPr bwMode="auto">
        <a:xfrm>
          <a:off x="5981700" y="750951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248</xdr:row>
      <xdr:rowOff>201930</xdr:rowOff>
    </xdr:from>
    <xdr:to>
      <xdr:col>18</xdr:col>
      <xdr:colOff>106</xdr:colOff>
      <xdr:row>248</xdr:row>
      <xdr:rowOff>343124</xdr:rowOff>
    </xdr:to>
    <xdr:sp macro="" textlink="">
      <xdr:nvSpPr>
        <xdr:cNvPr id="5723" name="Text Box 603">
          <a:extLst>
            <a:ext uri="{FF2B5EF4-FFF2-40B4-BE49-F238E27FC236}">
              <a16:creationId xmlns:a16="http://schemas.microsoft.com/office/drawing/2014/main" id="{00000000-0008-0000-0200-00005B160000}"/>
            </a:ext>
          </a:extLst>
        </xdr:cNvPr>
        <xdr:cNvSpPr txBox="1">
          <a:spLocks noChangeArrowheads="1"/>
        </xdr:cNvSpPr>
      </xdr:nvSpPr>
      <xdr:spPr bwMode="auto">
        <a:xfrm>
          <a:off x="9077325" y="70275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270</xdr:row>
      <xdr:rowOff>200025</xdr:rowOff>
    </xdr:from>
    <xdr:to>
      <xdr:col>7</xdr:col>
      <xdr:colOff>419</xdr:colOff>
      <xdr:row>270</xdr:row>
      <xdr:rowOff>333375</xdr:rowOff>
    </xdr:to>
    <xdr:sp macro="" textlink="">
      <xdr:nvSpPr>
        <xdr:cNvPr id="5724" name="Text Box 604">
          <a:extLst>
            <a:ext uri="{FF2B5EF4-FFF2-40B4-BE49-F238E27FC236}">
              <a16:creationId xmlns:a16="http://schemas.microsoft.com/office/drawing/2014/main" id="{00000000-0008-0000-0200-00005C160000}"/>
            </a:ext>
          </a:extLst>
        </xdr:cNvPr>
        <xdr:cNvSpPr txBox="1">
          <a:spLocks noChangeArrowheads="1"/>
        </xdr:cNvSpPr>
      </xdr:nvSpPr>
      <xdr:spPr bwMode="auto">
        <a:xfrm>
          <a:off x="5648325" y="76523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270</xdr:row>
      <xdr:rowOff>201930</xdr:rowOff>
    </xdr:from>
    <xdr:to>
      <xdr:col>11</xdr:col>
      <xdr:colOff>265098</xdr:colOff>
      <xdr:row>270</xdr:row>
      <xdr:rowOff>345538</xdr:rowOff>
    </xdr:to>
    <xdr:sp macro="" textlink="">
      <xdr:nvSpPr>
        <xdr:cNvPr id="5725" name="Text Box 605">
          <a:extLst>
            <a:ext uri="{FF2B5EF4-FFF2-40B4-BE49-F238E27FC236}">
              <a16:creationId xmlns:a16="http://schemas.microsoft.com/office/drawing/2014/main" id="{00000000-0008-0000-0200-00005D160000}"/>
            </a:ext>
          </a:extLst>
        </xdr:cNvPr>
        <xdr:cNvSpPr txBox="1">
          <a:spLocks noChangeArrowheads="1"/>
        </xdr:cNvSpPr>
      </xdr:nvSpPr>
      <xdr:spPr bwMode="auto">
        <a:xfrm>
          <a:off x="7277100" y="76533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270</xdr:row>
      <xdr:rowOff>200025</xdr:rowOff>
    </xdr:from>
    <xdr:to>
      <xdr:col>16</xdr:col>
      <xdr:colOff>282340</xdr:colOff>
      <xdr:row>270</xdr:row>
      <xdr:rowOff>335655</xdr:rowOff>
    </xdr:to>
    <xdr:sp macro="" textlink="">
      <xdr:nvSpPr>
        <xdr:cNvPr id="5726" name="Text Box 606">
          <a:extLst>
            <a:ext uri="{FF2B5EF4-FFF2-40B4-BE49-F238E27FC236}">
              <a16:creationId xmlns:a16="http://schemas.microsoft.com/office/drawing/2014/main" id="{00000000-0008-0000-0200-00005E160000}"/>
            </a:ext>
          </a:extLst>
        </xdr:cNvPr>
        <xdr:cNvSpPr txBox="1">
          <a:spLocks noChangeArrowheads="1"/>
        </xdr:cNvSpPr>
      </xdr:nvSpPr>
      <xdr:spPr bwMode="auto">
        <a:xfrm>
          <a:off x="8763000" y="76523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270</xdr:row>
      <xdr:rowOff>200025</xdr:rowOff>
    </xdr:from>
    <xdr:to>
      <xdr:col>22</xdr:col>
      <xdr:colOff>283337</xdr:colOff>
      <xdr:row>270</xdr:row>
      <xdr:rowOff>335655</xdr:rowOff>
    </xdr:to>
    <xdr:sp macro="" textlink="">
      <xdr:nvSpPr>
        <xdr:cNvPr id="5727" name="Text Box 607">
          <a:extLst>
            <a:ext uri="{FF2B5EF4-FFF2-40B4-BE49-F238E27FC236}">
              <a16:creationId xmlns:a16="http://schemas.microsoft.com/office/drawing/2014/main" id="{00000000-0008-0000-0200-00005F160000}"/>
            </a:ext>
          </a:extLst>
        </xdr:cNvPr>
        <xdr:cNvSpPr txBox="1">
          <a:spLocks noChangeArrowheads="1"/>
        </xdr:cNvSpPr>
      </xdr:nvSpPr>
      <xdr:spPr bwMode="auto">
        <a:xfrm>
          <a:off x="10544175" y="76523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270</xdr:row>
      <xdr:rowOff>219075</xdr:rowOff>
    </xdr:from>
    <xdr:to>
      <xdr:col>7</xdr:col>
      <xdr:colOff>334137</xdr:colOff>
      <xdr:row>270</xdr:row>
      <xdr:rowOff>352425</xdr:rowOff>
    </xdr:to>
    <xdr:sp macro="" textlink="">
      <xdr:nvSpPr>
        <xdr:cNvPr id="5728" name="Text Box 608">
          <a:extLst>
            <a:ext uri="{FF2B5EF4-FFF2-40B4-BE49-F238E27FC236}">
              <a16:creationId xmlns:a16="http://schemas.microsoft.com/office/drawing/2014/main" id="{00000000-0008-0000-0200-000060160000}"/>
            </a:ext>
          </a:extLst>
        </xdr:cNvPr>
        <xdr:cNvSpPr txBox="1">
          <a:spLocks noChangeArrowheads="1"/>
        </xdr:cNvSpPr>
      </xdr:nvSpPr>
      <xdr:spPr bwMode="auto">
        <a:xfrm>
          <a:off x="5981700" y="76542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270</xdr:row>
      <xdr:rowOff>201930</xdr:rowOff>
    </xdr:from>
    <xdr:to>
      <xdr:col>18</xdr:col>
      <xdr:colOff>106</xdr:colOff>
      <xdr:row>270</xdr:row>
      <xdr:rowOff>343124</xdr:rowOff>
    </xdr:to>
    <xdr:sp macro="" textlink="">
      <xdr:nvSpPr>
        <xdr:cNvPr id="5729" name="Text Box 609">
          <a:extLst>
            <a:ext uri="{FF2B5EF4-FFF2-40B4-BE49-F238E27FC236}">
              <a16:creationId xmlns:a16="http://schemas.microsoft.com/office/drawing/2014/main" id="{00000000-0008-0000-0200-000061160000}"/>
            </a:ext>
          </a:extLst>
        </xdr:cNvPr>
        <xdr:cNvSpPr txBox="1">
          <a:spLocks noChangeArrowheads="1"/>
        </xdr:cNvSpPr>
      </xdr:nvSpPr>
      <xdr:spPr bwMode="auto">
        <a:xfrm>
          <a:off x="9077325" y="76533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292</xdr:row>
      <xdr:rowOff>200025</xdr:rowOff>
    </xdr:from>
    <xdr:to>
      <xdr:col>7</xdr:col>
      <xdr:colOff>419</xdr:colOff>
      <xdr:row>292</xdr:row>
      <xdr:rowOff>333375</xdr:rowOff>
    </xdr:to>
    <xdr:sp macro="" textlink="">
      <xdr:nvSpPr>
        <xdr:cNvPr id="5730" name="Text Box 610">
          <a:extLst>
            <a:ext uri="{FF2B5EF4-FFF2-40B4-BE49-F238E27FC236}">
              <a16:creationId xmlns:a16="http://schemas.microsoft.com/office/drawing/2014/main" id="{00000000-0008-0000-0200-000062160000}"/>
            </a:ext>
          </a:extLst>
        </xdr:cNvPr>
        <xdr:cNvSpPr txBox="1">
          <a:spLocks noChangeArrowheads="1"/>
        </xdr:cNvSpPr>
      </xdr:nvSpPr>
      <xdr:spPr bwMode="auto">
        <a:xfrm>
          <a:off x="5648325" y="82781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292</xdr:row>
      <xdr:rowOff>201930</xdr:rowOff>
    </xdr:from>
    <xdr:to>
      <xdr:col>11</xdr:col>
      <xdr:colOff>265098</xdr:colOff>
      <xdr:row>292</xdr:row>
      <xdr:rowOff>345538</xdr:rowOff>
    </xdr:to>
    <xdr:sp macro="" textlink="">
      <xdr:nvSpPr>
        <xdr:cNvPr id="5731" name="Text Box 611">
          <a:extLst>
            <a:ext uri="{FF2B5EF4-FFF2-40B4-BE49-F238E27FC236}">
              <a16:creationId xmlns:a16="http://schemas.microsoft.com/office/drawing/2014/main" id="{00000000-0008-0000-0200-000063160000}"/>
            </a:ext>
          </a:extLst>
        </xdr:cNvPr>
        <xdr:cNvSpPr txBox="1">
          <a:spLocks noChangeArrowheads="1"/>
        </xdr:cNvSpPr>
      </xdr:nvSpPr>
      <xdr:spPr bwMode="auto">
        <a:xfrm>
          <a:off x="7277100" y="82791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292</xdr:row>
      <xdr:rowOff>200025</xdr:rowOff>
    </xdr:from>
    <xdr:to>
      <xdr:col>16</xdr:col>
      <xdr:colOff>282340</xdr:colOff>
      <xdr:row>292</xdr:row>
      <xdr:rowOff>335655</xdr:rowOff>
    </xdr:to>
    <xdr:sp macro="" textlink="">
      <xdr:nvSpPr>
        <xdr:cNvPr id="5732" name="Text Box 612">
          <a:extLst>
            <a:ext uri="{FF2B5EF4-FFF2-40B4-BE49-F238E27FC236}">
              <a16:creationId xmlns:a16="http://schemas.microsoft.com/office/drawing/2014/main" id="{00000000-0008-0000-0200-000064160000}"/>
            </a:ext>
          </a:extLst>
        </xdr:cNvPr>
        <xdr:cNvSpPr txBox="1">
          <a:spLocks noChangeArrowheads="1"/>
        </xdr:cNvSpPr>
      </xdr:nvSpPr>
      <xdr:spPr bwMode="auto">
        <a:xfrm>
          <a:off x="8763000" y="82781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292</xdr:row>
      <xdr:rowOff>200025</xdr:rowOff>
    </xdr:from>
    <xdr:to>
      <xdr:col>22</xdr:col>
      <xdr:colOff>283337</xdr:colOff>
      <xdr:row>292</xdr:row>
      <xdr:rowOff>335655</xdr:rowOff>
    </xdr:to>
    <xdr:sp macro="" textlink="">
      <xdr:nvSpPr>
        <xdr:cNvPr id="5733" name="Text Box 613">
          <a:extLst>
            <a:ext uri="{FF2B5EF4-FFF2-40B4-BE49-F238E27FC236}">
              <a16:creationId xmlns:a16="http://schemas.microsoft.com/office/drawing/2014/main" id="{00000000-0008-0000-0200-000065160000}"/>
            </a:ext>
          </a:extLst>
        </xdr:cNvPr>
        <xdr:cNvSpPr txBox="1">
          <a:spLocks noChangeArrowheads="1"/>
        </xdr:cNvSpPr>
      </xdr:nvSpPr>
      <xdr:spPr bwMode="auto">
        <a:xfrm>
          <a:off x="10544175" y="82781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292</xdr:row>
      <xdr:rowOff>219075</xdr:rowOff>
    </xdr:from>
    <xdr:to>
      <xdr:col>7</xdr:col>
      <xdr:colOff>334137</xdr:colOff>
      <xdr:row>292</xdr:row>
      <xdr:rowOff>352425</xdr:rowOff>
    </xdr:to>
    <xdr:sp macro="" textlink="">
      <xdr:nvSpPr>
        <xdr:cNvPr id="5734" name="Text Box 614">
          <a:extLst>
            <a:ext uri="{FF2B5EF4-FFF2-40B4-BE49-F238E27FC236}">
              <a16:creationId xmlns:a16="http://schemas.microsoft.com/office/drawing/2014/main" id="{00000000-0008-0000-0200-000066160000}"/>
            </a:ext>
          </a:extLst>
        </xdr:cNvPr>
        <xdr:cNvSpPr txBox="1">
          <a:spLocks noChangeArrowheads="1"/>
        </xdr:cNvSpPr>
      </xdr:nvSpPr>
      <xdr:spPr bwMode="auto">
        <a:xfrm>
          <a:off x="5981700" y="82800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292</xdr:row>
      <xdr:rowOff>201930</xdr:rowOff>
    </xdr:from>
    <xdr:to>
      <xdr:col>18</xdr:col>
      <xdr:colOff>106</xdr:colOff>
      <xdr:row>292</xdr:row>
      <xdr:rowOff>343124</xdr:rowOff>
    </xdr:to>
    <xdr:sp macro="" textlink="">
      <xdr:nvSpPr>
        <xdr:cNvPr id="5735" name="Text Box 615">
          <a:extLst>
            <a:ext uri="{FF2B5EF4-FFF2-40B4-BE49-F238E27FC236}">
              <a16:creationId xmlns:a16="http://schemas.microsoft.com/office/drawing/2014/main" id="{00000000-0008-0000-0200-000067160000}"/>
            </a:ext>
          </a:extLst>
        </xdr:cNvPr>
        <xdr:cNvSpPr txBox="1">
          <a:spLocks noChangeArrowheads="1"/>
        </xdr:cNvSpPr>
      </xdr:nvSpPr>
      <xdr:spPr bwMode="auto">
        <a:xfrm>
          <a:off x="9077325" y="82791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314</xdr:row>
      <xdr:rowOff>200025</xdr:rowOff>
    </xdr:from>
    <xdr:to>
      <xdr:col>7</xdr:col>
      <xdr:colOff>419</xdr:colOff>
      <xdr:row>314</xdr:row>
      <xdr:rowOff>333375</xdr:rowOff>
    </xdr:to>
    <xdr:sp macro="" textlink="">
      <xdr:nvSpPr>
        <xdr:cNvPr id="5736" name="Text Box 616">
          <a:extLst>
            <a:ext uri="{FF2B5EF4-FFF2-40B4-BE49-F238E27FC236}">
              <a16:creationId xmlns:a16="http://schemas.microsoft.com/office/drawing/2014/main" id="{00000000-0008-0000-0200-000068160000}"/>
            </a:ext>
          </a:extLst>
        </xdr:cNvPr>
        <xdr:cNvSpPr txBox="1">
          <a:spLocks noChangeArrowheads="1"/>
        </xdr:cNvSpPr>
      </xdr:nvSpPr>
      <xdr:spPr bwMode="auto">
        <a:xfrm>
          <a:off x="5648325" y="89039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314</xdr:row>
      <xdr:rowOff>201930</xdr:rowOff>
    </xdr:from>
    <xdr:to>
      <xdr:col>11</xdr:col>
      <xdr:colOff>265098</xdr:colOff>
      <xdr:row>314</xdr:row>
      <xdr:rowOff>345538</xdr:rowOff>
    </xdr:to>
    <xdr:sp macro="" textlink="">
      <xdr:nvSpPr>
        <xdr:cNvPr id="5737" name="Text Box 617">
          <a:extLst>
            <a:ext uri="{FF2B5EF4-FFF2-40B4-BE49-F238E27FC236}">
              <a16:creationId xmlns:a16="http://schemas.microsoft.com/office/drawing/2014/main" id="{00000000-0008-0000-0200-000069160000}"/>
            </a:ext>
          </a:extLst>
        </xdr:cNvPr>
        <xdr:cNvSpPr txBox="1">
          <a:spLocks noChangeArrowheads="1"/>
        </xdr:cNvSpPr>
      </xdr:nvSpPr>
      <xdr:spPr bwMode="auto">
        <a:xfrm>
          <a:off x="7277100" y="89049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314</xdr:row>
      <xdr:rowOff>200025</xdr:rowOff>
    </xdr:from>
    <xdr:to>
      <xdr:col>16</xdr:col>
      <xdr:colOff>282340</xdr:colOff>
      <xdr:row>314</xdr:row>
      <xdr:rowOff>335655</xdr:rowOff>
    </xdr:to>
    <xdr:sp macro="" textlink="">
      <xdr:nvSpPr>
        <xdr:cNvPr id="5738" name="Text Box 618">
          <a:extLst>
            <a:ext uri="{FF2B5EF4-FFF2-40B4-BE49-F238E27FC236}">
              <a16:creationId xmlns:a16="http://schemas.microsoft.com/office/drawing/2014/main" id="{00000000-0008-0000-0200-00006A160000}"/>
            </a:ext>
          </a:extLst>
        </xdr:cNvPr>
        <xdr:cNvSpPr txBox="1">
          <a:spLocks noChangeArrowheads="1"/>
        </xdr:cNvSpPr>
      </xdr:nvSpPr>
      <xdr:spPr bwMode="auto">
        <a:xfrm>
          <a:off x="8763000" y="89039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314</xdr:row>
      <xdr:rowOff>200025</xdr:rowOff>
    </xdr:from>
    <xdr:to>
      <xdr:col>22</xdr:col>
      <xdr:colOff>283337</xdr:colOff>
      <xdr:row>314</xdr:row>
      <xdr:rowOff>335655</xdr:rowOff>
    </xdr:to>
    <xdr:sp macro="" textlink="">
      <xdr:nvSpPr>
        <xdr:cNvPr id="5739" name="Text Box 619">
          <a:extLst>
            <a:ext uri="{FF2B5EF4-FFF2-40B4-BE49-F238E27FC236}">
              <a16:creationId xmlns:a16="http://schemas.microsoft.com/office/drawing/2014/main" id="{00000000-0008-0000-0200-00006B160000}"/>
            </a:ext>
          </a:extLst>
        </xdr:cNvPr>
        <xdr:cNvSpPr txBox="1">
          <a:spLocks noChangeArrowheads="1"/>
        </xdr:cNvSpPr>
      </xdr:nvSpPr>
      <xdr:spPr bwMode="auto">
        <a:xfrm>
          <a:off x="10544175" y="89039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314</xdr:row>
      <xdr:rowOff>219075</xdr:rowOff>
    </xdr:from>
    <xdr:to>
      <xdr:col>7</xdr:col>
      <xdr:colOff>334137</xdr:colOff>
      <xdr:row>314</xdr:row>
      <xdr:rowOff>352425</xdr:rowOff>
    </xdr:to>
    <xdr:sp macro="" textlink="">
      <xdr:nvSpPr>
        <xdr:cNvPr id="5740" name="Text Box 620">
          <a:extLst>
            <a:ext uri="{FF2B5EF4-FFF2-40B4-BE49-F238E27FC236}">
              <a16:creationId xmlns:a16="http://schemas.microsoft.com/office/drawing/2014/main" id="{00000000-0008-0000-0200-00006C160000}"/>
            </a:ext>
          </a:extLst>
        </xdr:cNvPr>
        <xdr:cNvSpPr txBox="1">
          <a:spLocks noChangeArrowheads="1"/>
        </xdr:cNvSpPr>
      </xdr:nvSpPr>
      <xdr:spPr bwMode="auto">
        <a:xfrm>
          <a:off x="5981700" y="89058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314</xdr:row>
      <xdr:rowOff>201930</xdr:rowOff>
    </xdr:from>
    <xdr:to>
      <xdr:col>18</xdr:col>
      <xdr:colOff>106</xdr:colOff>
      <xdr:row>314</xdr:row>
      <xdr:rowOff>343124</xdr:rowOff>
    </xdr:to>
    <xdr:sp macro="" textlink="">
      <xdr:nvSpPr>
        <xdr:cNvPr id="5741" name="Text Box 621">
          <a:extLst>
            <a:ext uri="{FF2B5EF4-FFF2-40B4-BE49-F238E27FC236}">
              <a16:creationId xmlns:a16="http://schemas.microsoft.com/office/drawing/2014/main" id="{00000000-0008-0000-0200-00006D160000}"/>
            </a:ext>
          </a:extLst>
        </xdr:cNvPr>
        <xdr:cNvSpPr txBox="1">
          <a:spLocks noChangeArrowheads="1"/>
        </xdr:cNvSpPr>
      </xdr:nvSpPr>
      <xdr:spPr bwMode="auto">
        <a:xfrm>
          <a:off x="9077325" y="89049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336</xdr:row>
      <xdr:rowOff>200025</xdr:rowOff>
    </xdr:from>
    <xdr:to>
      <xdr:col>7</xdr:col>
      <xdr:colOff>419</xdr:colOff>
      <xdr:row>336</xdr:row>
      <xdr:rowOff>333375</xdr:rowOff>
    </xdr:to>
    <xdr:sp macro="" textlink="">
      <xdr:nvSpPr>
        <xdr:cNvPr id="5742" name="Text Box 622">
          <a:extLst>
            <a:ext uri="{FF2B5EF4-FFF2-40B4-BE49-F238E27FC236}">
              <a16:creationId xmlns:a16="http://schemas.microsoft.com/office/drawing/2014/main" id="{00000000-0008-0000-0200-00006E160000}"/>
            </a:ext>
          </a:extLst>
        </xdr:cNvPr>
        <xdr:cNvSpPr txBox="1">
          <a:spLocks noChangeArrowheads="1"/>
        </xdr:cNvSpPr>
      </xdr:nvSpPr>
      <xdr:spPr bwMode="auto">
        <a:xfrm>
          <a:off x="5648325" y="95297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336</xdr:row>
      <xdr:rowOff>201930</xdr:rowOff>
    </xdr:from>
    <xdr:to>
      <xdr:col>11</xdr:col>
      <xdr:colOff>265098</xdr:colOff>
      <xdr:row>336</xdr:row>
      <xdr:rowOff>345538</xdr:rowOff>
    </xdr:to>
    <xdr:sp macro="" textlink="">
      <xdr:nvSpPr>
        <xdr:cNvPr id="5743" name="Text Box 623">
          <a:extLst>
            <a:ext uri="{FF2B5EF4-FFF2-40B4-BE49-F238E27FC236}">
              <a16:creationId xmlns:a16="http://schemas.microsoft.com/office/drawing/2014/main" id="{00000000-0008-0000-0200-00006F160000}"/>
            </a:ext>
          </a:extLst>
        </xdr:cNvPr>
        <xdr:cNvSpPr txBox="1">
          <a:spLocks noChangeArrowheads="1"/>
        </xdr:cNvSpPr>
      </xdr:nvSpPr>
      <xdr:spPr bwMode="auto">
        <a:xfrm>
          <a:off x="7277100" y="95307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336</xdr:row>
      <xdr:rowOff>200025</xdr:rowOff>
    </xdr:from>
    <xdr:to>
      <xdr:col>16</xdr:col>
      <xdr:colOff>282340</xdr:colOff>
      <xdr:row>336</xdr:row>
      <xdr:rowOff>335655</xdr:rowOff>
    </xdr:to>
    <xdr:sp macro="" textlink="">
      <xdr:nvSpPr>
        <xdr:cNvPr id="5744" name="Text Box 624">
          <a:extLst>
            <a:ext uri="{FF2B5EF4-FFF2-40B4-BE49-F238E27FC236}">
              <a16:creationId xmlns:a16="http://schemas.microsoft.com/office/drawing/2014/main" id="{00000000-0008-0000-0200-000070160000}"/>
            </a:ext>
          </a:extLst>
        </xdr:cNvPr>
        <xdr:cNvSpPr txBox="1">
          <a:spLocks noChangeArrowheads="1"/>
        </xdr:cNvSpPr>
      </xdr:nvSpPr>
      <xdr:spPr bwMode="auto">
        <a:xfrm>
          <a:off x="8763000" y="95297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336</xdr:row>
      <xdr:rowOff>200025</xdr:rowOff>
    </xdr:from>
    <xdr:to>
      <xdr:col>22</xdr:col>
      <xdr:colOff>283337</xdr:colOff>
      <xdr:row>336</xdr:row>
      <xdr:rowOff>335655</xdr:rowOff>
    </xdr:to>
    <xdr:sp macro="" textlink="">
      <xdr:nvSpPr>
        <xdr:cNvPr id="5745" name="Text Box 625">
          <a:extLst>
            <a:ext uri="{FF2B5EF4-FFF2-40B4-BE49-F238E27FC236}">
              <a16:creationId xmlns:a16="http://schemas.microsoft.com/office/drawing/2014/main" id="{00000000-0008-0000-0200-000071160000}"/>
            </a:ext>
          </a:extLst>
        </xdr:cNvPr>
        <xdr:cNvSpPr txBox="1">
          <a:spLocks noChangeArrowheads="1"/>
        </xdr:cNvSpPr>
      </xdr:nvSpPr>
      <xdr:spPr bwMode="auto">
        <a:xfrm>
          <a:off x="10544175" y="95297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336</xdr:row>
      <xdr:rowOff>219075</xdr:rowOff>
    </xdr:from>
    <xdr:to>
      <xdr:col>7</xdr:col>
      <xdr:colOff>334137</xdr:colOff>
      <xdr:row>336</xdr:row>
      <xdr:rowOff>352425</xdr:rowOff>
    </xdr:to>
    <xdr:sp macro="" textlink="">
      <xdr:nvSpPr>
        <xdr:cNvPr id="5746" name="Text Box 626">
          <a:extLst>
            <a:ext uri="{FF2B5EF4-FFF2-40B4-BE49-F238E27FC236}">
              <a16:creationId xmlns:a16="http://schemas.microsoft.com/office/drawing/2014/main" id="{00000000-0008-0000-0200-000072160000}"/>
            </a:ext>
          </a:extLst>
        </xdr:cNvPr>
        <xdr:cNvSpPr txBox="1">
          <a:spLocks noChangeArrowheads="1"/>
        </xdr:cNvSpPr>
      </xdr:nvSpPr>
      <xdr:spPr bwMode="auto">
        <a:xfrm>
          <a:off x="5981700" y="95316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336</xdr:row>
      <xdr:rowOff>201930</xdr:rowOff>
    </xdr:from>
    <xdr:to>
      <xdr:col>18</xdr:col>
      <xdr:colOff>106</xdr:colOff>
      <xdr:row>336</xdr:row>
      <xdr:rowOff>343124</xdr:rowOff>
    </xdr:to>
    <xdr:sp macro="" textlink="">
      <xdr:nvSpPr>
        <xdr:cNvPr id="5747" name="Text Box 627">
          <a:extLst>
            <a:ext uri="{FF2B5EF4-FFF2-40B4-BE49-F238E27FC236}">
              <a16:creationId xmlns:a16="http://schemas.microsoft.com/office/drawing/2014/main" id="{00000000-0008-0000-0200-000073160000}"/>
            </a:ext>
          </a:extLst>
        </xdr:cNvPr>
        <xdr:cNvSpPr txBox="1">
          <a:spLocks noChangeArrowheads="1"/>
        </xdr:cNvSpPr>
      </xdr:nvSpPr>
      <xdr:spPr bwMode="auto">
        <a:xfrm>
          <a:off x="9077325" y="95307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358</xdr:row>
      <xdr:rowOff>200025</xdr:rowOff>
    </xdr:from>
    <xdr:to>
      <xdr:col>7</xdr:col>
      <xdr:colOff>419</xdr:colOff>
      <xdr:row>358</xdr:row>
      <xdr:rowOff>333375</xdr:rowOff>
    </xdr:to>
    <xdr:sp macro="" textlink="">
      <xdr:nvSpPr>
        <xdr:cNvPr id="5748" name="Text Box 628">
          <a:extLst>
            <a:ext uri="{FF2B5EF4-FFF2-40B4-BE49-F238E27FC236}">
              <a16:creationId xmlns:a16="http://schemas.microsoft.com/office/drawing/2014/main" id="{00000000-0008-0000-0200-000074160000}"/>
            </a:ext>
          </a:extLst>
        </xdr:cNvPr>
        <xdr:cNvSpPr txBox="1">
          <a:spLocks noChangeArrowheads="1"/>
        </xdr:cNvSpPr>
      </xdr:nvSpPr>
      <xdr:spPr bwMode="auto">
        <a:xfrm>
          <a:off x="5648325" y="101555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358</xdr:row>
      <xdr:rowOff>201930</xdr:rowOff>
    </xdr:from>
    <xdr:to>
      <xdr:col>11</xdr:col>
      <xdr:colOff>265098</xdr:colOff>
      <xdr:row>358</xdr:row>
      <xdr:rowOff>345538</xdr:rowOff>
    </xdr:to>
    <xdr:sp macro="" textlink="">
      <xdr:nvSpPr>
        <xdr:cNvPr id="5749" name="Text Box 629">
          <a:extLst>
            <a:ext uri="{FF2B5EF4-FFF2-40B4-BE49-F238E27FC236}">
              <a16:creationId xmlns:a16="http://schemas.microsoft.com/office/drawing/2014/main" id="{00000000-0008-0000-0200-000075160000}"/>
            </a:ext>
          </a:extLst>
        </xdr:cNvPr>
        <xdr:cNvSpPr txBox="1">
          <a:spLocks noChangeArrowheads="1"/>
        </xdr:cNvSpPr>
      </xdr:nvSpPr>
      <xdr:spPr bwMode="auto">
        <a:xfrm>
          <a:off x="7277100" y="101565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358</xdr:row>
      <xdr:rowOff>200025</xdr:rowOff>
    </xdr:from>
    <xdr:to>
      <xdr:col>16</xdr:col>
      <xdr:colOff>282340</xdr:colOff>
      <xdr:row>358</xdr:row>
      <xdr:rowOff>335655</xdr:rowOff>
    </xdr:to>
    <xdr:sp macro="" textlink="">
      <xdr:nvSpPr>
        <xdr:cNvPr id="5750" name="Text Box 630">
          <a:extLst>
            <a:ext uri="{FF2B5EF4-FFF2-40B4-BE49-F238E27FC236}">
              <a16:creationId xmlns:a16="http://schemas.microsoft.com/office/drawing/2014/main" id="{00000000-0008-0000-0200-000076160000}"/>
            </a:ext>
          </a:extLst>
        </xdr:cNvPr>
        <xdr:cNvSpPr txBox="1">
          <a:spLocks noChangeArrowheads="1"/>
        </xdr:cNvSpPr>
      </xdr:nvSpPr>
      <xdr:spPr bwMode="auto">
        <a:xfrm>
          <a:off x="8763000" y="101555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358</xdr:row>
      <xdr:rowOff>200025</xdr:rowOff>
    </xdr:from>
    <xdr:to>
      <xdr:col>22</xdr:col>
      <xdr:colOff>283337</xdr:colOff>
      <xdr:row>358</xdr:row>
      <xdr:rowOff>335655</xdr:rowOff>
    </xdr:to>
    <xdr:sp macro="" textlink="">
      <xdr:nvSpPr>
        <xdr:cNvPr id="5751" name="Text Box 631">
          <a:extLst>
            <a:ext uri="{FF2B5EF4-FFF2-40B4-BE49-F238E27FC236}">
              <a16:creationId xmlns:a16="http://schemas.microsoft.com/office/drawing/2014/main" id="{00000000-0008-0000-0200-000077160000}"/>
            </a:ext>
          </a:extLst>
        </xdr:cNvPr>
        <xdr:cNvSpPr txBox="1">
          <a:spLocks noChangeArrowheads="1"/>
        </xdr:cNvSpPr>
      </xdr:nvSpPr>
      <xdr:spPr bwMode="auto">
        <a:xfrm>
          <a:off x="10544175" y="101555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358</xdr:row>
      <xdr:rowOff>219075</xdr:rowOff>
    </xdr:from>
    <xdr:to>
      <xdr:col>7</xdr:col>
      <xdr:colOff>334137</xdr:colOff>
      <xdr:row>358</xdr:row>
      <xdr:rowOff>352425</xdr:rowOff>
    </xdr:to>
    <xdr:sp macro="" textlink="">
      <xdr:nvSpPr>
        <xdr:cNvPr id="5752" name="Text Box 632">
          <a:extLst>
            <a:ext uri="{FF2B5EF4-FFF2-40B4-BE49-F238E27FC236}">
              <a16:creationId xmlns:a16="http://schemas.microsoft.com/office/drawing/2014/main" id="{00000000-0008-0000-0200-000078160000}"/>
            </a:ext>
          </a:extLst>
        </xdr:cNvPr>
        <xdr:cNvSpPr txBox="1">
          <a:spLocks noChangeArrowheads="1"/>
        </xdr:cNvSpPr>
      </xdr:nvSpPr>
      <xdr:spPr bwMode="auto">
        <a:xfrm>
          <a:off x="5981700" y="101574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358</xdr:row>
      <xdr:rowOff>201930</xdr:rowOff>
    </xdr:from>
    <xdr:to>
      <xdr:col>18</xdr:col>
      <xdr:colOff>106</xdr:colOff>
      <xdr:row>358</xdr:row>
      <xdr:rowOff>343124</xdr:rowOff>
    </xdr:to>
    <xdr:sp macro="" textlink="">
      <xdr:nvSpPr>
        <xdr:cNvPr id="5753" name="Text Box 633">
          <a:extLst>
            <a:ext uri="{FF2B5EF4-FFF2-40B4-BE49-F238E27FC236}">
              <a16:creationId xmlns:a16="http://schemas.microsoft.com/office/drawing/2014/main" id="{00000000-0008-0000-0200-000079160000}"/>
            </a:ext>
          </a:extLst>
        </xdr:cNvPr>
        <xdr:cNvSpPr txBox="1">
          <a:spLocks noChangeArrowheads="1"/>
        </xdr:cNvSpPr>
      </xdr:nvSpPr>
      <xdr:spPr bwMode="auto">
        <a:xfrm>
          <a:off x="9077325" y="101565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380</xdr:row>
      <xdr:rowOff>200025</xdr:rowOff>
    </xdr:from>
    <xdr:to>
      <xdr:col>7</xdr:col>
      <xdr:colOff>419</xdr:colOff>
      <xdr:row>380</xdr:row>
      <xdr:rowOff>333375</xdr:rowOff>
    </xdr:to>
    <xdr:sp macro="" textlink="">
      <xdr:nvSpPr>
        <xdr:cNvPr id="5754" name="Text Box 634">
          <a:extLst>
            <a:ext uri="{FF2B5EF4-FFF2-40B4-BE49-F238E27FC236}">
              <a16:creationId xmlns:a16="http://schemas.microsoft.com/office/drawing/2014/main" id="{00000000-0008-0000-0200-00007A160000}"/>
            </a:ext>
          </a:extLst>
        </xdr:cNvPr>
        <xdr:cNvSpPr txBox="1">
          <a:spLocks noChangeArrowheads="1"/>
        </xdr:cNvSpPr>
      </xdr:nvSpPr>
      <xdr:spPr bwMode="auto">
        <a:xfrm>
          <a:off x="5648325" y="107813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380</xdr:row>
      <xdr:rowOff>201930</xdr:rowOff>
    </xdr:from>
    <xdr:to>
      <xdr:col>11</xdr:col>
      <xdr:colOff>265098</xdr:colOff>
      <xdr:row>380</xdr:row>
      <xdr:rowOff>345538</xdr:rowOff>
    </xdr:to>
    <xdr:sp macro="" textlink="">
      <xdr:nvSpPr>
        <xdr:cNvPr id="5755" name="Text Box 635">
          <a:extLst>
            <a:ext uri="{FF2B5EF4-FFF2-40B4-BE49-F238E27FC236}">
              <a16:creationId xmlns:a16="http://schemas.microsoft.com/office/drawing/2014/main" id="{00000000-0008-0000-0200-00007B160000}"/>
            </a:ext>
          </a:extLst>
        </xdr:cNvPr>
        <xdr:cNvSpPr txBox="1">
          <a:spLocks noChangeArrowheads="1"/>
        </xdr:cNvSpPr>
      </xdr:nvSpPr>
      <xdr:spPr bwMode="auto">
        <a:xfrm>
          <a:off x="7277100" y="107823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380</xdr:row>
      <xdr:rowOff>200025</xdr:rowOff>
    </xdr:from>
    <xdr:to>
      <xdr:col>16</xdr:col>
      <xdr:colOff>282340</xdr:colOff>
      <xdr:row>380</xdr:row>
      <xdr:rowOff>335655</xdr:rowOff>
    </xdr:to>
    <xdr:sp macro="" textlink="">
      <xdr:nvSpPr>
        <xdr:cNvPr id="5756" name="Text Box 636">
          <a:extLst>
            <a:ext uri="{FF2B5EF4-FFF2-40B4-BE49-F238E27FC236}">
              <a16:creationId xmlns:a16="http://schemas.microsoft.com/office/drawing/2014/main" id="{00000000-0008-0000-0200-00007C160000}"/>
            </a:ext>
          </a:extLst>
        </xdr:cNvPr>
        <xdr:cNvSpPr txBox="1">
          <a:spLocks noChangeArrowheads="1"/>
        </xdr:cNvSpPr>
      </xdr:nvSpPr>
      <xdr:spPr bwMode="auto">
        <a:xfrm>
          <a:off x="8763000" y="107813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380</xdr:row>
      <xdr:rowOff>200025</xdr:rowOff>
    </xdr:from>
    <xdr:to>
      <xdr:col>22</xdr:col>
      <xdr:colOff>283337</xdr:colOff>
      <xdr:row>380</xdr:row>
      <xdr:rowOff>335655</xdr:rowOff>
    </xdr:to>
    <xdr:sp macro="" textlink="">
      <xdr:nvSpPr>
        <xdr:cNvPr id="5757" name="Text Box 637">
          <a:extLst>
            <a:ext uri="{FF2B5EF4-FFF2-40B4-BE49-F238E27FC236}">
              <a16:creationId xmlns:a16="http://schemas.microsoft.com/office/drawing/2014/main" id="{00000000-0008-0000-0200-00007D160000}"/>
            </a:ext>
          </a:extLst>
        </xdr:cNvPr>
        <xdr:cNvSpPr txBox="1">
          <a:spLocks noChangeArrowheads="1"/>
        </xdr:cNvSpPr>
      </xdr:nvSpPr>
      <xdr:spPr bwMode="auto">
        <a:xfrm>
          <a:off x="10544175" y="107813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380</xdr:row>
      <xdr:rowOff>219075</xdr:rowOff>
    </xdr:from>
    <xdr:to>
      <xdr:col>7</xdr:col>
      <xdr:colOff>334137</xdr:colOff>
      <xdr:row>380</xdr:row>
      <xdr:rowOff>352425</xdr:rowOff>
    </xdr:to>
    <xdr:sp macro="" textlink="">
      <xdr:nvSpPr>
        <xdr:cNvPr id="5758" name="Text Box 638">
          <a:extLst>
            <a:ext uri="{FF2B5EF4-FFF2-40B4-BE49-F238E27FC236}">
              <a16:creationId xmlns:a16="http://schemas.microsoft.com/office/drawing/2014/main" id="{00000000-0008-0000-0200-00007E160000}"/>
            </a:ext>
          </a:extLst>
        </xdr:cNvPr>
        <xdr:cNvSpPr txBox="1">
          <a:spLocks noChangeArrowheads="1"/>
        </xdr:cNvSpPr>
      </xdr:nvSpPr>
      <xdr:spPr bwMode="auto">
        <a:xfrm>
          <a:off x="5981700" y="107832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380</xdr:row>
      <xdr:rowOff>201930</xdr:rowOff>
    </xdr:from>
    <xdr:to>
      <xdr:col>18</xdr:col>
      <xdr:colOff>106</xdr:colOff>
      <xdr:row>380</xdr:row>
      <xdr:rowOff>343124</xdr:rowOff>
    </xdr:to>
    <xdr:sp macro="" textlink="">
      <xdr:nvSpPr>
        <xdr:cNvPr id="5759" name="Text Box 639">
          <a:extLst>
            <a:ext uri="{FF2B5EF4-FFF2-40B4-BE49-F238E27FC236}">
              <a16:creationId xmlns:a16="http://schemas.microsoft.com/office/drawing/2014/main" id="{00000000-0008-0000-0200-00007F160000}"/>
            </a:ext>
          </a:extLst>
        </xdr:cNvPr>
        <xdr:cNvSpPr txBox="1">
          <a:spLocks noChangeArrowheads="1"/>
        </xdr:cNvSpPr>
      </xdr:nvSpPr>
      <xdr:spPr bwMode="auto">
        <a:xfrm>
          <a:off x="9077325" y="107823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402</xdr:row>
      <xdr:rowOff>200025</xdr:rowOff>
    </xdr:from>
    <xdr:to>
      <xdr:col>7</xdr:col>
      <xdr:colOff>419</xdr:colOff>
      <xdr:row>402</xdr:row>
      <xdr:rowOff>333375</xdr:rowOff>
    </xdr:to>
    <xdr:sp macro="" textlink="">
      <xdr:nvSpPr>
        <xdr:cNvPr id="5760" name="Text Box 640">
          <a:extLst>
            <a:ext uri="{FF2B5EF4-FFF2-40B4-BE49-F238E27FC236}">
              <a16:creationId xmlns:a16="http://schemas.microsoft.com/office/drawing/2014/main" id="{00000000-0008-0000-0200-000080160000}"/>
            </a:ext>
          </a:extLst>
        </xdr:cNvPr>
        <xdr:cNvSpPr txBox="1">
          <a:spLocks noChangeArrowheads="1"/>
        </xdr:cNvSpPr>
      </xdr:nvSpPr>
      <xdr:spPr bwMode="auto">
        <a:xfrm>
          <a:off x="5648325" y="114071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402</xdr:row>
      <xdr:rowOff>201930</xdr:rowOff>
    </xdr:from>
    <xdr:to>
      <xdr:col>11</xdr:col>
      <xdr:colOff>265098</xdr:colOff>
      <xdr:row>402</xdr:row>
      <xdr:rowOff>345538</xdr:rowOff>
    </xdr:to>
    <xdr:sp macro="" textlink="">
      <xdr:nvSpPr>
        <xdr:cNvPr id="5761" name="Text Box 641">
          <a:extLst>
            <a:ext uri="{FF2B5EF4-FFF2-40B4-BE49-F238E27FC236}">
              <a16:creationId xmlns:a16="http://schemas.microsoft.com/office/drawing/2014/main" id="{00000000-0008-0000-0200-000081160000}"/>
            </a:ext>
          </a:extLst>
        </xdr:cNvPr>
        <xdr:cNvSpPr txBox="1">
          <a:spLocks noChangeArrowheads="1"/>
        </xdr:cNvSpPr>
      </xdr:nvSpPr>
      <xdr:spPr bwMode="auto">
        <a:xfrm>
          <a:off x="7277100" y="114080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402</xdr:row>
      <xdr:rowOff>200025</xdr:rowOff>
    </xdr:from>
    <xdr:to>
      <xdr:col>16</xdr:col>
      <xdr:colOff>282340</xdr:colOff>
      <xdr:row>402</xdr:row>
      <xdr:rowOff>335655</xdr:rowOff>
    </xdr:to>
    <xdr:sp macro="" textlink="">
      <xdr:nvSpPr>
        <xdr:cNvPr id="5762" name="Text Box 642">
          <a:extLst>
            <a:ext uri="{FF2B5EF4-FFF2-40B4-BE49-F238E27FC236}">
              <a16:creationId xmlns:a16="http://schemas.microsoft.com/office/drawing/2014/main" id="{00000000-0008-0000-0200-000082160000}"/>
            </a:ext>
          </a:extLst>
        </xdr:cNvPr>
        <xdr:cNvSpPr txBox="1">
          <a:spLocks noChangeArrowheads="1"/>
        </xdr:cNvSpPr>
      </xdr:nvSpPr>
      <xdr:spPr bwMode="auto">
        <a:xfrm>
          <a:off x="8763000" y="114071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402</xdr:row>
      <xdr:rowOff>200025</xdr:rowOff>
    </xdr:from>
    <xdr:to>
      <xdr:col>22</xdr:col>
      <xdr:colOff>283337</xdr:colOff>
      <xdr:row>402</xdr:row>
      <xdr:rowOff>335655</xdr:rowOff>
    </xdr:to>
    <xdr:sp macro="" textlink="">
      <xdr:nvSpPr>
        <xdr:cNvPr id="5763" name="Text Box 643">
          <a:extLst>
            <a:ext uri="{FF2B5EF4-FFF2-40B4-BE49-F238E27FC236}">
              <a16:creationId xmlns:a16="http://schemas.microsoft.com/office/drawing/2014/main" id="{00000000-0008-0000-0200-000083160000}"/>
            </a:ext>
          </a:extLst>
        </xdr:cNvPr>
        <xdr:cNvSpPr txBox="1">
          <a:spLocks noChangeArrowheads="1"/>
        </xdr:cNvSpPr>
      </xdr:nvSpPr>
      <xdr:spPr bwMode="auto">
        <a:xfrm>
          <a:off x="10544175" y="114071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402</xdr:row>
      <xdr:rowOff>219075</xdr:rowOff>
    </xdr:from>
    <xdr:to>
      <xdr:col>7</xdr:col>
      <xdr:colOff>334137</xdr:colOff>
      <xdr:row>402</xdr:row>
      <xdr:rowOff>352425</xdr:rowOff>
    </xdr:to>
    <xdr:sp macro="" textlink="">
      <xdr:nvSpPr>
        <xdr:cNvPr id="5764" name="Text Box 644">
          <a:extLst>
            <a:ext uri="{FF2B5EF4-FFF2-40B4-BE49-F238E27FC236}">
              <a16:creationId xmlns:a16="http://schemas.microsoft.com/office/drawing/2014/main" id="{00000000-0008-0000-0200-000084160000}"/>
            </a:ext>
          </a:extLst>
        </xdr:cNvPr>
        <xdr:cNvSpPr txBox="1">
          <a:spLocks noChangeArrowheads="1"/>
        </xdr:cNvSpPr>
      </xdr:nvSpPr>
      <xdr:spPr bwMode="auto">
        <a:xfrm>
          <a:off x="5981700" y="114090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402</xdr:row>
      <xdr:rowOff>201930</xdr:rowOff>
    </xdr:from>
    <xdr:to>
      <xdr:col>18</xdr:col>
      <xdr:colOff>106</xdr:colOff>
      <xdr:row>402</xdr:row>
      <xdr:rowOff>343124</xdr:rowOff>
    </xdr:to>
    <xdr:sp macro="" textlink="">
      <xdr:nvSpPr>
        <xdr:cNvPr id="5765" name="Text Box 645">
          <a:extLst>
            <a:ext uri="{FF2B5EF4-FFF2-40B4-BE49-F238E27FC236}">
              <a16:creationId xmlns:a16="http://schemas.microsoft.com/office/drawing/2014/main" id="{00000000-0008-0000-0200-000085160000}"/>
            </a:ext>
          </a:extLst>
        </xdr:cNvPr>
        <xdr:cNvSpPr txBox="1">
          <a:spLocks noChangeArrowheads="1"/>
        </xdr:cNvSpPr>
      </xdr:nvSpPr>
      <xdr:spPr bwMode="auto">
        <a:xfrm>
          <a:off x="9077325" y="114080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424</xdr:row>
      <xdr:rowOff>200025</xdr:rowOff>
    </xdr:from>
    <xdr:to>
      <xdr:col>7</xdr:col>
      <xdr:colOff>419</xdr:colOff>
      <xdr:row>424</xdr:row>
      <xdr:rowOff>333375</xdr:rowOff>
    </xdr:to>
    <xdr:sp macro="" textlink="">
      <xdr:nvSpPr>
        <xdr:cNvPr id="5766" name="Text Box 646">
          <a:extLst>
            <a:ext uri="{FF2B5EF4-FFF2-40B4-BE49-F238E27FC236}">
              <a16:creationId xmlns:a16="http://schemas.microsoft.com/office/drawing/2014/main" id="{00000000-0008-0000-0200-000086160000}"/>
            </a:ext>
          </a:extLst>
        </xdr:cNvPr>
        <xdr:cNvSpPr txBox="1">
          <a:spLocks noChangeArrowheads="1"/>
        </xdr:cNvSpPr>
      </xdr:nvSpPr>
      <xdr:spPr bwMode="auto">
        <a:xfrm>
          <a:off x="5648325" y="120329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424</xdr:row>
      <xdr:rowOff>201930</xdr:rowOff>
    </xdr:from>
    <xdr:to>
      <xdr:col>11</xdr:col>
      <xdr:colOff>265098</xdr:colOff>
      <xdr:row>424</xdr:row>
      <xdr:rowOff>345538</xdr:rowOff>
    </xdr:to>
    <xdr:sp macro="" textlink="">
      <xdr:nvSpPr>
        <xdr:cNvPr id="5767" name="Text Box 647">
          <a:extLst>
            <a:ext uri="{FF2B5EF4-FFF2-40B4-BE49-F238E27FC236}">
              <a16:creationId xmlns:a16="http://schemas.microsoft.com/office/drawing/2014/main" id="{00000000-0008-0000-0200-000087160000}"/>
            </a:ext>
          </a:extLst>
        </xdr:cNvPr>
        <xdr:cNvSpPr txBox="1">
          <a:spLocks noChangeArrowheads="1"/>
        </xdr:cNvSpPr>
      </xdr:nvSpPr>
      <xdr:spPr bwMode="auto">
        <a:xfrm>
          <a:off x="7277100" y="120338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424</xdr:row>
      <xdr:rowOff>200025</xdr:rowOff>
    </xdr:from>
    <xdr:to>
      <xdr:col>16</xdr:col>
      <xdr:colOff>282340</xdr:colOff>
      <xdr:row>424</xdr:row>
      <xdr:rowOff>335655</xdr:rowOff>
    </xdr:to>
    <xdr:sp macro="" textlink="">
      <xdr:nvSpPr>
        <xdr:cNvPr id="5768" name="Text Box 648">
          <a:extLst>
            <a:ext uri="{FF2B5EF4-FFF2-40B4-BE49-F238E27FC236}">
              <a16:creationId xmlns:a16="http://schemas.microsoft.com/office/drawing/2014/main" id="{00000000-0008-0000-0200-000088160000}"/>
            </a:ext>
          </a:extLst>
        </xdr:cNvPr>
        <xdr:cNvSpPr txBox="1">
          <a:spLocks noChangeArrowheads="1"/>
        </xdr:cNvSpPr>
      </xdr:nvSpPr>
      <xdr:spPr bwMode="auto">
        <a:xfrm>
          <a:off x="8763000" y="120329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424</xdr:row>
      <xdr:rowOff>200025</xdr:rowOff>
    </xdr:from>
    <xdr:to>
      <xdr:col>22</xdr:col>
      <xdr:colOff>283337</xdr:colOff>
      <xdr:row>424</xdr:row>
      <xdr:rowOff>335655</xdr:rowOff>
    </xdr:to>
    <xdr:sp macro="" textlink="">
      <xdr:nvSpPr>
        <xdr:cNvPr id="5769" name="Text Box 649">
          <a:extLst>
            <a:ext uri="{FF2B5EF4-FFF2-40B4-BE49-F238E27FC236}">
              <a16:creationId xmlns:a16="http://schemas.microsoft.com/office/drawing/2014/main" id="{00000000-0008-0000-0200-000089160000}"/>
            </a:ext>
          </a:extLst>
        </xdr:cNvPr>
        <xdr:cNvSpPr txBox="1">
          <a:spLocks noChangeArrowheads="1"/>
        </xdr:cNvSpPr>
      </xdr:nvSpPr>
      <xdr:spPr bwMode="auto">
        <a:xfrm>
          <a:off x="10544175" y="120329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424</xdr:row>
      <xdr:rowOff>219075</xdr:rowOff>
    </xdr:from>
    <xdr:to>
      <xdr:col>7</xdr:col>
      <xdr:colOff>334137</xdr:colOff>
      <xdr:row>424</xdr:row>
      <xdr:rowOff>352425</xdr:rowOff>
    </xdr:to>
    <xdr:sp macro="" textlink="">
      <xdr:nvSpPr>
        <xdr:cNvPr id="5770" name="Text Box 650">
          <a:extLst>
            <a:ext uri="{FF2B5EF4-FFF2-40B4-BE49-F238E27FC236}">
              <a16:creationId xmlns:a16="http://schemas.microsoft.com/office/drawing/2014/main" id="{00000000-0008-0000-0200-00008A160000}"/>
            </a:ext>
          </a:extLst>
        </xdr:cNvPr>
        <xdr:cNvSpPr txBox="1">
          <a:spLocks noChangeArrowheads="1"/>
        </xdr:cNvSpPr>
      </xdr:nvSpPr>
      <xdr:spPr bwMode="auto">
        <a:xfrm>
          <a:off x="5981700" y="120348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424</xdr:row>
      <xdr:rowOff>201930</xdr:rowOff>
    </xdr:from>
    <xdr:to>
      <xdr:col>18</xdr:col>
      <xdr:colOff>106</xdr:colOff>
      <xdr:row>424</xdr:row>
      <xdr:rowOff>343124</xdr:rowOff>
    </xdr:to>
    <xdr:sp macro="" textlink="">
      <xdr:nvSpPr>
        <xdr:cNvPr id="5771" name="Text Box 651">
          <a:extLst>
            <a:ext uri="{FF2B5EF4-FFF2-40B4-BE49-F238E27FC236}">
              <a16:creationId xmlns:a16="http://schemas.microsoft.com/office/drawing/2014/main" id="{00000000-0008-0000-0200-00008B160000}"/>
            </a:ext>
          </a:extLst>
        </xdr:cNvPr>
        <xdr:cNvSpPr txBox="1">
          <a:spLocks noChangeArrowheads="1"/>
        </xdr:cNvSpPr>
      </xdr:nvSpPr>
      <xdr:spPr bwMode="auto">
        <a:xfrm>
          <a:off x="9077325" y="120338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446</xdr:row>
      <xdr:rowOff>200025</xdr:rowOff>
    </xdr:from>
    <xdr:to>
      <xdr:col>7</xdr:col>
      <xdr:colOff>419</xdr:colOff>
      <xdr:row>446</xdr:row>
      <xdr:rowOff>333375</xdr:rowOff>
    </xdr:to>
    <xdr:sp macro="" textlink="">
      <xdr:nvSpPr>
        <xdr:cNvPr id="5772" name="Text Box 652">
          <a:extLst>
            <a:ext uri="{FF2B5EF4-FFF2-40B4-BE49-F238E27FC236}">
              <a16:creationId xmlns:a16="http://schemas.microsoft.com/office/drawing/2014/main" id="{00000000-0008-0000-0200-00008C160000}"/>
            </a:ext>
          </a:extLst>
        </xdr:cNvPr>
        <xdr:cNvSpPr txBox="1">
          <a:spLocks noChangeArrowheads="1"/>
        </xdr:cNvSpPr>
      </xdr:nvSpPr>
      <xdr:spPr bwMode="auto">
        <a:xfrm>
          <a:off x="5648325" y="126587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446</xdr:row>
      <xdr:rowOff>201930</xdr:rowOff>
    </xdr:from>
    <xdr:to>
      <xdr:col>11</xdr:col>
      <xdr:colOff>265098</xdr:colOff>
      <xdr:row>446</xdr:row>
      <xdr:rowOff>345538</xdr:rowOff>
    </xdr:to>
    <xdr:sp macro="" textlink="">
      <xdr:nvSpPr>
        <xdr:cNvPr id="5773" name="Text Box 653">
          <a:extLst>
            <a:ext uri="{FF2B5EF4-FFF2-40B4-BE49-F238E27FC236}">
              <a16:creationId xmlns:a16="http://schemas.microsoft.com/office/drawing/2014/main" id="{00000000-0008-0000-0200-00008D160000}"/>
            </a:ext>
          </a:extLst>
        </xdr:cNvPr>
        <xdr:cNvSpPr txBox="1">
          <a:spLocks noChangeArrowheads="1"/>
        </xdr:cNvSpPr>
      </xdr:nvSpPr>
      <xdr:spPr bwMode="auto">
        <a:xfrm>
          <a:off x="7277100" y="126596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446</xdr:row>
      <xdr:rowOff>200025</xdr:rowOff>
    </xdr:from>
    <xdr:to>
      <xdr:col>16</xdr:col>
      <xdr:colOff>282340</xdr:colOff>
      <xdr:row>446</xdr:row>
      <xdr:rowOff>335655</xdr:rowOff>
    </xdr:to>
    <xdr:sp macro="" textlink="">
      <xdr:nvSpPr>
        <xdr:cNvPr id="5774" name="Text Box 654">
          <a:extLst>
            <a:ext uri="{FF2B5EF4-FFF2-40B4-BE49-F238E27FC236}">
              <a16:creationId xmlns:a16="http://schemas.microsoft.com/office/drawing/2014/main" id="{00000000-0008-0000-0200-00008E160000}"/>
            </a:ext>
          </a:extLst>
        </xdr:cNvPr>
        <xdr:cNvSpPr txBox="1">
          <a:spLocks noChangeArrowheads="1"/>
        </xdr:cNvSpPr>
      </xdr:nvSpPr>
      <xdr:spPr bwMode="auto">
        <a:xfrm>
          <a:off x="8763000" y="126587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446</xdr:row>
      <xdr:rowOff>200025</xdr:rowOff>
    </xdr:from>
    <xdr:to>
      <xdr:col>22</xdr:col>
      <xdr:colOff>283337</xdr:colOff>
      <xdr:row>446</xdr:row>
      <xdr:rowOff>335655</xdr:rowOff>
    </xdr:to>
    <xdr:sp macro="" textlink="">
      <xdr:nvSpPr>
        <xdr:cNvPr id="5775" name="Text Box 655">
          <a:extLst>
            <a:ext uri="{FF2B5EF4-FFF2-40B4-BE49-F238E27FC236}">
              <a16:creationId xmlns:a16="http://schemas.microsoft.com/office/drawing/2014/main" id="{00000000-0008-0000-0200-00008F160000}"/>
            </a:ext>
          </a:extLst>
        </xdr:cNvPr>
        <xdr:cNvSpPr txBox="1">
          <a:spLocks noChangeArrowheads="1"/>
        </xdr:cNvSpPr>
      </xdr:nvSpPr>
      <xdr:spPr bwMode="auto">
        <a:xfrm>
          <a:off x="10544175" y="126587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446</xdr:row>
      <xdr:rowOff>219075</xdr:rowOff>
    </xdr:from>
    <xdr:to>
      <xdr:col>7</xdr:col>
      <xdr:colOff>334137</xdr:colOff>
      <xdr:row>446</xdr:row>
      <xdr:rowOff>352425</xdr:rowOff>
    </xdr:to>
    <xdr:sp macro="" textlink="">
      <xdr:nvSpPr>
        <xdr:cNvPr id="5776" name="Text Box 656">
          <a:extLst>
            <a:ext uri="{FF2B5EF4-FFF2-40B4-BE49-F238E27FC236}">
              <a16:creationId xmlns:a16="http://schemas.microsoft.com/office/drawing/2014/main" id="{00000000-0008-0000-0200-000090160000}"/>
            </a:ext>
          </a:extLst>
        </xdr:cNvPr>
        <xdr:cNvSpPr txBox="1">
          <a:spLocks noChangeArrowheads="1"/>
        </xdr:cNvSpPr>
      </xdr:nvSpPr>
      <xdr:spPr bwMode="auto">
        <a:xfrm>
          <a:off x="5981700" y="126606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446</xdr:row>
      <xdr:rowOff>201930</xdr:rowOff>
    </xdr:from>
    <xdr:to>
      <xdr:col>18</xdr:col>
      <xdr:colOff>106</xdr:colOff>
      <xdr:row>446</xdr:row>
      <xdr:rowOff>343124</xdr:rowOff>
    </xdr:to>
    <xdr:sp macro="" textlink="">
      <xdr:nvSpPr>
        <xdr:cNvPr id="5777" name="Text Box 657">
          <a:extLst>
            <a:ext uri="{FF2B5EF4-FFF2-40B4-BE49-F238E27FC236}">
              <a16:creationId xmlns:a16="http://schemas.microsoft.com/office/drawing/2014/main" id="{00000000-0008-0000-0200-000091160000}"/>
            </a:ext>
          </a:extLst>
        </xdr:cNvPr>
        <xdr:cNvSpPr txBox="1">
          <a:spLocks noChangeArrowheads="1"/>
        </xdr:cNvSpPr>
      </xdr:nvSpPr>
      <xdr:spPr bwMode="auto">
        <a:xfrm>
          <a:off x="9077325" y="126596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778" name="Text Box 658">
          <a:extLst>
            <a:ext uri="{FF2B5EF4-FFF2-40B4-BE49-F238E27FC236}">
              <a16:creationId xmlns:a16="http://schemas.microsoft.com/office/drawing/2014/main" id="{00000000-0008-0000-0200-000092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779" name="Text Box 659">
          <a:extLst>
            <a:ext uri="{FF2B5EF4-FFF2-40B4-BE49-F238E27FC236}">
              <a16:creationId xmlns:a16="http://schemas.microsoft.com/office/drawing/2014/main" id="{00000000-0008-0000-0200-000093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780" name="Text Box 660">
          <a:extLst>
            <a:ext uri="{FF2B5EF4-FFF2-40B4-BE49-F238E27FC236}">
              <a16:creationId xmlns:a16="http://schemas.microsoft.com/office/drawing/2014/main" id="{00000000-0008-0000-0200-000094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781" name="Text Box 661">
          <a:extLst>
            <a:ext uri="{FF2B5EF4-FFF2-40B4-BE49-F238E27FC236}">
              <a16:creationId xmlns:a16="http://schemas.microsoft.com/office/drawing/2014/main" id="{00000000-0008-0000-0200-000095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782" name="Text Box 662">
          <a:extLst>
            <a:ext uri="{FF2B5EF4-FFF2-40B4-BE49-F238E27FC236}">
              <a16:creationId xmlns:a16="http://schemas.microsoft.com/office/drawing/2014/main" id="{00000000-0008-0000-0200-000096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468</xdr:row>
      <xdr:rowOff>200025</xdr:rowOff>
    </xdr:from>
    <xdr:to>
      <xdr:col>7</xdr:col>
      <xdr:colOff>419</xdr:colOff>
      <xdr:row>468</xdr:row>
      <xdr:rowOff>333375</xdr:rowOff>
    </xdr:to>
    <xdr:sp macro="" textlink="">
      <xdr:nvSpPr>
        <xdr:cNvPr id="5783" name="Text Box 663">
          <a:extLst>
            <a:ext uri="{FF2B5EF4-FFF2-40B4-BE49-F238E27FC236}">
              <a16:creationId xmlns:a16="http://schemas.microsoft.com/office/drawing/2014/main" id="{00000000-0008-0000-0200-000097160000}"/>
            </a:ext>
          </a:extLst>
        </xdr:cNvPr>
        <xdr:cNvSpPr txBox="1">
          <a:spLocks noChangeArrowheads="1"/>
        </xdr:cNvSpPr>
      </xdr:nvSpPr>
      <xdr:spPr bwMode="auto">
        <a:xfrm>
          <a:off x="5648325" y="132845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468</xdr:row>
      <xdr:rowOff>201930</xdr:rowOff>
    </xdr:from>
    <xdr:to>
      <xdr:col>11</xdr:col>
      <xdr:colOff>265098</xdr:colOff>
      <xdr:row>468</xdr:row>
      <xdr:rowOff>345538</xdr:rowOff>
    </xdr:to>
    <xdr:sp macro="" textlink="">
      <xdr:nvSpPr>
        <xdr:cNvPr id="5784" name="Text Box 664">
          <a:extLst>
            <a:ext uri="{FF2B5EF4-FFF2-40B4-BE49-F238E27FC236}">
              <a16:creationId xmlns:a16="http://schemas.microsoft.com/office/drawing/2014/main" id="{00000000-0008-0000-0200-000098160000}"/>
            </a:ext>
          </a:extLst>
        </xdr:cNvPr>
        <xdr:cNvSpPr txBox="1">
          <a:spLocks noChangeArrowheads="1"/>
        </xdr:cNvSpPr>
      </xdr:nvSpPr>
      <xdr:spPr bwMode="auto">
        <a:xfrm>
          <a:off x="7277100" y="132854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468</xdr:row>
      <xdr:rowOff>200025</xdr:rowOff>
    </xdr:from>
    <xdr:to>
      <xdr:col>16</xdr:col>
      <xdr:colOff>282340</xdr:colOff>
      <xdr:row>468</xdr:row>
      <xdr:rowOff>335655</xdr:rowOff>
    </xdr:to>
    <xdr:sp macro="" textlink="">
      <xdr:nvSpPr>
        <xdr:cNvPr id="5785" name="Text Box 665">
          <a:extLst>
            <a:ext uri="{FF2B5EF4-FFF2-40B4-BE49-F238E27FC236}">
              <a16:creationId xmlns:a16="http://schemas.microsoft.com/office/drawing/2014/main" id="{00000000-0008-0000-0200-000099160000}"/>
            </a:ext>
          </a:extLst>
        </xdr:cNvPr>
        <xdr:cNvSpPr txBox="1">
          <a:spLocks noChangeArrowheads="1"/>
        </xdr:cNvSpPr>
      </xdr:nvSpPr>
      <xdr:spPr bwMode="auto">
        <a:xfrm>
          <a:off x="8763000" y="132845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468</xdr:row>
      <xdr:rowOff>200025</xdr:rowOff>
    </xdr:from>
    <xdr:to>
      <xdr:col>22</xdr:col>
      <xdr:colOff>283337</xdr:colOff>
      <xdr:row>468</xdr:row>
      <xdr:rowOff>335655</xdr:rowOff>
    </xdr:to>
    <xdr:sp macro="" textlink="">
      <xdr:nvSpPr>
        <xdr:cNvPr id="5786" name="Text Box 666">
          <a:extLst>
            <a:ext uri="{FF2B5EF4-FFF2-40B4-BE49-F238E27FC236}">
              <a16:creationId xmlns:a16="http://schemas.microsoft.com/office/drawing/2014/main" id="{00000000-0008-0000-0200-00009A160000}"/>
            </a:ext>
          </a:extLst>
        </xdr:cNvPr>
        <xdr:cNvSpPr txBox="1">
          <a:spLocks noChangeArrowheads="1"/>
        </xdr:cNvSpPr>
      </xdr:nvSpPr>
      <xdr:spPr bwMode="auto">
        <a:xfrm>
          <a:off x="10544175" y="132845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468</xdr:row>
      <xdr:rowOff>219075</xdr:rowOff>
    </xdr:from>
    <xdr:to>
      <xdr:col>7</xdr:col>
      <xdr:colOff>334137</xdr:colOff>
      <xdr:row>468</xdr:row>
      <xdr:rowOff>352425</xdr:rowOff>
    </xdr:to>
    <xdr:sp macro="" textlink="">
      <xdr:nvSpPr>
        <xdr:cNvPr id="5787" name="Text Box 667">
          <a:extLst>
            <a:ext uri="{FF2B5EF4-FFF2-40B4-BE49-F238E27FC236}">
              <a16:creationId xmlns:a16="http://schemas.microsoft.com/office/drawing/2014/main" id="{00000000-0008-0000-0200-00009B160000}"/>
            </a:ext>
          </a:extLst>
        </xdr:cNvPr>
        <xdr:cNvSpPr txBox="1">
          <a:spLocks noChangeArrowheads="1"/>
        </xdr:cNvSpPr>
      </xdr:nvSpPr>
      <xdr:spPr bwMode="auto">
        <a:xfrm>
          <a:off x="5981700" y="132864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788" name="Text Box 668">
          <a:extLst>
            <a:ext uri="{FF2B5EF4-FFF2-40B4-BE49-F238E27FC236}">
              <a16:creationId xmlns:a16="http://schemas.microsoft.com/office/drawing/2014/main" id="{00000000-0008-0000-0200-00009C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789" name="Text Box 669">
          <a:extLst>
            <a:ext uri="{FF2B5EF4-FFF2-40B4-BE49-F238E27FC236}">
              <a16:creationId xmlns:a16="http://schemas.microsoft.com/office/drawing/2014/main" id="{00000000-0008-0000-0200-00009D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790" name="Text Box 670">
          <a:extLst>
            <a:ext uri="{FF2B5EF4-FFF2-40B4-BE49-F238E27FC236}">
              <a16:creationId xmlns:a16="http://schemas.microsoft.com/office/drawing/2014/main" id="{00000000-0008-0000-0200-00009E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791" name="Text Box 671">
          <a:extLst>
            <a:ext uri="{FF2B5EF4-FFF2-40B4-BE49-F238E27FC236}">
              <a16:creationId xmlns:a16="http://schemas.microsoft.com/office/drawing/2014/main" id="{00000000-0008-0000-0200-00009F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792" name="Text Box 672">
          <a:extLst>
            <a:ext uri="{FF2B5EF4-FFF2-40B4-BE49-F238E27FC236}">
              <a16:creationId xmlns:a16="http://schemas.microsoft.com/office/drawing/2014/main" id="{00000000-0008-0000-0200-0000A0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793" name="Text Box 673">
          <a:extLst>
            <a:ext uri="{FF2B5EF4-FFF2-40B4-BE49-F238E27FC236}">
              <a16:creationId xmlns:a16="http://schemas.microsoft.com/office/drawing/2014/main" id="{00000000-0008-0000-0200-0000A1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794" name="Text Box 674">
          <a:extLst>
            <a:ext uri="{FF2B5EF4-FFF2-40B4-BE49-F238E27FC236}">
              <a16:creationId xmlns:a16="http://schemas.microsoft.com/office/drawing/2014/main" id="{00000000-0008-0000-0200-0000A2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795" name="Text Box 675">
          <a:extLst>
            <a:ext uri="{FF2B5EF4-FFF2-40B4-BE49-F238E27FC236}">
              <a16:creationId xmlns:a16="http://schemas.microsoft.com/office/drawing/2014/main" id="{00000000-0008-0000-0200-0000A3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796" name="Text Box 676">
          <a:extLst>
            <a:ext uri="{FF2B5EF4-FFF2-40B4-BE49-F238E27FC236}">
              <a16:creationId xmlns:a16="http://schemas.microsoft.com/office/drawing/2014/main" id="{00000000-0008-0000-0200-0000A4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797" name="Text Box 677">
          <a:extLst>
            <a:ext uri="{FF2B5EF4-FFF2-40B4-BE49-F238E27FC236}">
              <a16:creationId xmlns:a16="http://schemas.microsoft.com/office/drawing/2014/main" id="{00000000-0008-0000-0200-0000A5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798" name="Text Box 678">
          <a:extLst>
            <a:ext uri="{FF2B5EF4-FFF2-40B4-BE49-F238E27FC236}">
              <a16:creationId xmlns:a16="http://schemas.microsoft.com/office/drawing/2014/main" id="{00000000-0008-0000-0200-0000A6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799" name="Text Box 679">
          <a:extLst>
            <a:ext uri="{FF2B5EF4-FFF2-40B4-BE49-F238E27FC236}">
              <a16:creationId xmlns:a16="http://schemas.microsoft.com/office/drawing/2014/main" id="{00000000-0008-0000-0200-0000A7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00" name="Text Box 680">
          <a:extLst>
            <a:ext uri="{FF2B5EF4-FFF2-40B4-BE49-F238E27FC236}">
              <a16:creationId xmlns:a16="http://schemas.microsoft.com/office/drawing/2014/main" id="{00000000-0008-0000-0200-0000A8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01" name="Text Box 681">
          <a:extLst>
            <a:ext uri="{FF2B5EF4-FFF2-40B4-BE49-F238E27FC236}">
              <a16:creationId xmlns:a16="http://schemas.microsoft.com/office/drawing/2014/main" id="{00000000-0008-0000-0200-0000A9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02" name="Text Box 682">
          <a:extLst>
            <a:ext uri="{FF2B5EF4-FFF2-40B4-BE49-F238E27FC236}">
              <a16:creationId xmlns:a16="http://schemas.microsoft.com/office/drawing/2014/main" id="{00000000-0008-0000-0200-0000AA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03" name="Text Box 683">
          <a:extLst>
            <a:ext uri="{FF2B5EF4-FFF2-40B4-BE49-F238E27FC236}">
              <a16:creationId xmlns:a16="http://schemas.microsoft.com/office/drawing/2014/main" id="{00000000-0008-0000-0200-0000AB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04" name="Text Box 684">
          <a:extLst>
            <a:ext uri="{FF2B5EF4-FFF2-40B4-BE49-F238E27FC236}">
              <a16:creationId xmlns:a16="http://schemas.microsoft.com/office/drawing/2014/main" id="{00000000-0008-0000-0200-0000AC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05" name="Text Box 685">
          <a:extLst>
            <a:ext uri="{FF2B5EF4-FFF2-40B4-BE49-F238E27FC236}">
              <a16:creationId xmlns:a16="http://schemas.microsoft.com/office/drawing/2014/main" id="{00000000-0008-0000-0200-0000AD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06" name="Text Box 686">
          <a:extLst>
            <a:ext uri="{FF2B5EF4-FFF2-40B4-BE49-F238E27FC236}">
              <a16:creationId xmlns:a16="http://schemas.microsoft.com/office/drawing/2014/main" id="{00000000-0008-0000-0200-0000AE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07" name="Text Box 687">
          <a:extLst>
            <a:ext uri="{FF2B5EF4-FFF2-40B4-BE49-F238E27FC236}">
              <a16:creationId xmlns:a16="http://schemas.microsoft.com/office/drawing/2014/main" id="{00000000-0008-0000-0200-0000AF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08" name="Text Box 688">
          <a:extLst>
            <a:ext uri="{FF2B5EF4-FFF2-40B4-BE49-F238E27FC236}">
              <a16:creationId xmlns:a16="http://schemas.microsoft.com/office/drawing/2014/main" id="{00000000-0008-0000-0200-0000B0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09" name="Text Box 689">
          <a:extLst>
            <a:ext uri="{FF2B5EF4-FFF2-40B4-BE49-F238E27FC236}">
              <a16:creationId xmlns:a16="http://schemas.microsoft.com/office/drawing/2014/main" id="{00000000-0008-0000-0200-0000B1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10" name="Text Box 690">
          <a:extLst>
            <a:ext uri="{FF2B5EF4-FFF2-40B4-BE49-F238E27FC236}">
              <a16:creationId xmlns:a16="http://schemas.microsoft.com/office/drawing/2014/main" id="{00000000-0008-0000-0200-0000B2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11" name="Text Box 691">
          <a:extLst>
            <a:ext uri="{FF2B5EF4-FFF2-40B4-BE49-F238E27FC236}">
              <a16:creationId xmlns:a16="http://schemas.microsoft.com/office/drawing/2014/main" id="{00000000-0008-0000-0200-0000B3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12" name="Text Box 692">
          <a:extLst>
            <a:ext uri="{FF2B5EF4-FFF2-40B4-BE49-F238E27FC236}">
              <a16:creationId xmlns:a16="http://schemas.microsoft.com/office/drawing/2014/main" id="{00000000-0008-0000-0200-0000B4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13" name="Text Box 693">
          <a:extLst>
            <a:ext uri="{FF2B5EF4-FFF2-40B4-BE49-F238E27FC236}">
              <a16:creationId xmlns:a16="http://schemas.microsoft.com/office/drawing/2014/main" id="{00000000-0008-0000-0200-0000B5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14" name="Text Box 694">
          <a:extLst>
            <a:ext uri="{FF2B5EF4-FFF2-40B4-BE49-F238E27FC236}">
              <a16:creationId xmlns:a16="http://schemas.microsoft.com/office/drawing/2014/main" id="{00000000-0008-0000-0200-0000B6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15" name="Text Box 695">
          <a:extLst>
            <a:ext uri="{FF2B5EF4-FFF2-40B4-BE49-F238E27FC236}">
              <a16:creationId xmlns:a16="http://schemas.microsoft.com/office/drawing/2014/main" id="{00000000-0008-0000-0200-0000B7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16" name="Text Box 696">
          <a:extLst>
            <a:ext uri="{FF2B5EF4-FFF2-40B4-BE49-F238E27FC236}">
              <a16:creationId xmlns:a16="http://schemas.microsoft.com/office/drawing/2014/main" id="{00000000-0008-0000-0200-0000B8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17" name="Text Box 697">
          <a:extLst>
            <a:ext uri="{FF2B5EF4-FFF2-40B4-BE49-F238E27FC236}">
              <a16:creationId xmlns:a16="http://schemas.microsoft.com/office/drawing/2014/main" id="{00000000-0008-0000-0200-0000B9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18" name="Text Box 698">
          <a:extLst>
            <a:ext uri="{FF2B5EF4-FFF2-40B4-BE49-F238E27FC236}">
              <a16:creationId xmlns:a16="http://schemas.microsoft.com/office/drawing/2014/main" id="{00000000-0008-0000-0200-0000BA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19" name="Text Box 699">
          <a:extLst>
            <a:ext uri="{FF2B5EF4-FFF2-40B4-BE49-F238E27FC236}">
              <a16:creationId xmlns:a16="http://schemas.microsoft.com/office/drawing/2014/main" id="{00000000-0008-0000-0200-0000BB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20" name="Text Box 700">
          <a:extLst>
            <a:ext uri="{FF2B5EF4-FFF2-40B4-BE49-F238E27FC236}">
              <a16:creationId xmlns:a16="http://schemas.microsoft.com/office/drawing/2014/main" id="{00000000-0008-0000-0200-0000BC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21" name="Text Box 701">
          <a:extLst>
            <a:ext uri="{FF2B5EF4-FFF2-40B4-BE49-F238E27FC236}">
              <a16:creationId xmlns:a16="http://schemas.microsoft.com/office/drawing/2014/main" id="{00000000-0008-0000-0200-0000BD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22" name="Text Box 702">
          <a:extLst>
            <a:ext uri="{FF2B5EF4-FFF2-40B4-BE49-F238E27FC236}">
              <a16:creationId xmlns:a16="http://schemas.microsoft.com/office/drawing/2014/main" id="{00000000-0008-0000-0200-0000BE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23" name="Text Box 703">
          <a:extLst>
            <a:ext uri="{FF2B5EF4-FFF2-40B4-BE49-F238E27FC236}">
              <a16:creationId xmlns:a16="http://schemas.microsoft.com/office/drawing/2014/main" id="{00000000-0008-0000-0200-0000BF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24" name="Text Box 704">
          <a:extLst>
            <a:ext uri="{FF2B5EF4-FFF2-40B4-BE49-F238E27FC236}">
              <a16:creationId xmlns:a16="http://schemas.microsoft.com/office/drawing/2014/main" id="{00000000-0008-0000-0200-0000C0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25" name="Text Box 705">
          <a:extLst>
            <a:ext uri="{FF2B5EF4-FFF2-40B4-BE49-F238E27FC236}">
              <a16:creationId xmlns:a16="http://schemas.microsoft.com/office/drawing/2014/main" id="{00000000-0008-0000-0200-0000C1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26" name="Text Box 706">
          <a:extLst>
            <a:ext uri="{FF2B5EF4-FFF2-40B4-BE49-F238E27FC236}">
              <a16:creationId xmlns:a16="http://schemas.microsoft.com/office/drawing/2014/main" id="{00000000-0008-0000-0200-0000C2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27" name="Text Box 707">
          <a:extLst>
            <a:ext uri="{FF2B5EF4-FFF2-40B4-BE49-F238E27FC236}">
              <a16:creationId xmlns:a16="http://schemas.microsoft.com/office/drawing/2014/main" id="{00000000-0008-0000-0200-0000C3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28" name="Text Box 708">
          <a:extLst>
            <a:ext uri="{FF2B5EF4-FFF2-40B4-BE49-F238E27FC236}">
              <a16:creationId xmlns:a16="http://schemas.microsoft.com/office/drawing/2014/main" id="{00000000-0008-0000-0200-0000C4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29" name="Text Box 709">
          <a:extLst>
            <a:ext uri="{FF2B5EF4-FFF2-40B4-BE49-F238E27FC236}">
              <a16:creationId xmlns:a16="http://schemas.microsoft.com/office/drawing/2014/main" id="{00000000-0008-0000-0200-0000C5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30" name="Text Box 710">
          <a:extLst>
            <a:ext uri="{FF2B5EF4-FFF2-40B4-BE49-F238E27FC236}">
              <a16:creationId xmlns:a16="http://schemas.microsoft.com/office/drawing/2014/main" id="{00000000-0008-0000-0200-0000C6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31" name="Text Box 711">
          <a:extLst>
            <a:ext uri="{FF2B5EF4-FFF2-40B4-BE49-F238E27FC236}">
              <a16:creationId xmlns:a16="http://schemas.microsoft.com/office/drawing/2014/main" id="{00000000-0008-0000-0200-0000C7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32" name="Text Box 712">
          <a:extLst>
            <a:ext uri="{FF2B5EF4-FFF2-40B4-BE49-F238E27FC236}">
              <a16:creationId xmlns:a16="http://schemas.microsoft.com/office/drawing/2014/main" id="{00000000-0008-0000-0200-0000C8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33" name="Text Box 713">
          <a:extLst>
            <a:ext uri="{FF2B5EF4-FFF2-40B4-BE49-F238E27FC236}">
              <a16:creationId xmlns:a16="http://schemas.microsoft.com/office/drawing/2014/main" id="{00000000-0008-0000-0200-0000C9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34" name="Text Box 714">
          <a:extLst>
            <a:ext uri="{FF2B5EF4-FFF2-40B4-BE49-F238E27FC236}">
              <a16:creationId xmlns:a16="http://schemas.microsoft.com/office/drawing/2014/main" id="{00000000-0008-0000-0200-0000CA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35" name="Text Box 715">
          <a:extLst>
            <a:ext uri="{FF2B5EF4-FFF2-40B4-BE49-F238E27FC236}">
              <a16:creationId xmlns:a16="http://schemas.microsoft.com/office/drawing/2014/main" id="{00000000-0008-0000-0200-0000CB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36" name="Text Box 716">
          <a:extLst>
            <a:ext uri="{FF2B5EF4-FFF2-40B4-BE49-F238E27FC236}">
              <a16:creationId xmlns:a16="http://schemas.microsoft.com/office/drawing/2014/main" id="{00000000-0008-0000-0200-0000CC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37" name="Text Box 717">
          <a:extLst>
            <a:ext uri="{FF2B5EF4-FFF2-40B4-BE49-F238E27FC236}">
              <a16:creationId xmlns:a16="http://schemas.microsoft.com/office/drawing/2014/main" id="{00000000-0008-0000-0200-0000CD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38" name="Text Box 718">
          <a:extLst>
            <a:ext uri="{FF2B5EF4-FFF2-40B4-BE49-F238E27FC236}">
              <a16:creationId xmlns:a16="http://schemas.microsoft.com/office/drawing/2014/main" id="{00000000-0008-0000-0200-0000CE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39" name="Text Box 719">
          <a:extLst>
            <a:ext uri="{FF2B5EF4-FFF2-40B4-BE49-F238E27FC236}">
              <a16:creationId xmlns:a16="http://schemas.microsoft.com/office/drawing/2014/main" id="{00000000-0008-0000-0200-0000CF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40" name="Text Box 720">
          <a:extLst>
            <a:ext uri="{FF2B5EF4-FFF2-40B4-BE49-F238E27FC236}">
              <a16:creationId xmlns:a16="http://schemas.microsoft.com/office/drawing/2014/main" id="{00000000-0008-0000-0200-0000D0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41" name="Text Box 721">
          <a:extLst>
            <a:ext uri="{FF2B5EF4-FFF2-40B4-BE49-F238E27FC236}">
              <a16:creationId xmlns:a16="http://schemas.microsoft.com/office/drawing/2014/main" id="{00000000-0008-0000-0200-0000D1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42" name="Text Box 722">
          <a:extLst>
            <a:ext uri="{FF2B5EF4-FFF2-40B4-BE49-F238E27FC236}">
              <a16:creationId xmlns:a16="http://schemas.microsoft.com/office/drawing/2014/main" id="{00000000-0008-0000-0200-0000D2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43" name="Text Box 723">
          <a:extLst>
            <a:ext uri="{FF2B5EF4-FFF2-40B4-BE49-F238E27FC236}">
              <a16:creationId xmlns:a16="http://schemas.microsoft.com/office/drawing/2014/main" id="{00000000-0008-0000-0200-0000D3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44" name="Text Box 724">
          <a:extLst>
            <a:ext uri="{FF2B5EF4-FFF2-40B4-BE49-F238E27FC236}">
              <a16:creationId xmlns:a16="http://schemas.microsoft.com/office/drawing/2014/main" id="{00000000-0008-0000-0200-0000D4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45" name="Text Box 725">
          <a:extLst>
            <a:ext uri="{FF2B5EF4-FFF2-40B4-BE49-F238E27FC236}">
              <a16:creationId xmlns:a16="http://schemas.microsoft.com/office/drawing/2014/main" id="{00000000-0008-0000-0200-0000D5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46" name="Text Box 726">
          <a:extLst>
            <a:ext uri="{FF2B5EF4-FFF2-40B4-BE49-F238E27FC236}">
              <a16:creationId xmlns:a16="http://schemas.microsoft.com/office/drawing/2014/main" id="{00000000-0008-0000-0200-0000D6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47" name="Text Box 727">
          <a:extLst>
            <a:ext uri="{FF2B5EF4-FFF2-40B4-BE49-F238E27FC236}">
              <a16:creationId xmlns:a16="http://schemas.microsoft.com/office/drawing/2014/main" id="{00000000-0008-0000-0200-0000D7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48" name="Text Box 728">
          <a:extLst>
            <a:ext uri="{FF2B5EF4-FFF2-40B4-BE49-F238E27FC236}">
              <a16:creationId xmlns:a16="http://schemas.microsoft.com/office/drawing/2014/main" id="{00000000-0008-0000-0200-0000D8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49" name="Text Box 729">
          <a:extLst>
            <a:ext uri="{FF2B5EF4-FFF2-40B4-BE49-F238E27FC236}">
              <a16:creationId xmlns:a16="http://schemas.microsoft.com/office/drawing/2014/main" id="{00000000-0008-0000-0200-0000D9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50" name="Text Box 730">
          <a:extLst>
            <a:ext uri="{FF2B5EF4-FFF2-40B4-BE49-F238E27FC236}">
              <a16:creationId xmlns:a16="http://schemas.microsoft.com/office/drawing/2014/main" id="{00000000-0008-0000-0200-0000DA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51" name="Text Box 731">
          <a:extLst>
            <a:ext uri="{FF2B5EF4-FFF2-40B4-BE49-F238E27FC236}">
              <a16:creationId xmlns:a16="http://schemas.microsoft.com/office/drawing/2014/main" id="{00000000-0008-0000-0200-0000DB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52" name="Text Box 732">
          <a:extLst>
            <a:ext uri="{FF2B5EF4-FFF2-40B4-BE49-F238E27FC236}">
              <a16:creationId xmlns:a16="http://schemas.microsoft.com/office/drawing/2014/main" id="{00000000-0008-0000-0200-0000DC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53" name="Text Box 733">
          <a:extLst>
            <a:ext uri="{FF2B5EF4-FFF2-40B4-BE49-F238E27FC236}">
              <a16:creationId xmlns:a16="http://schemas.microsoft.com/office/drawing/2014/main" id="{00000000-0008-0000-0200-0000DD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54" name="Text Box 734">
          <a:extLst>
            <a:ext uri="{FF2B5EF4-FFF2-40B4-BE49-F238E27FC236}">
              <a16:creationId xmlns:a16="http://schemas.microsoft.com/office/drawing/2014/main" id="{00000000-0008-0000-0200-0000DE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55" name="Text Box 735">
          <a:extLst>
            <a:ext uri="{FF2B5EF4-FFF2-40B4-BE49-F238E27FC236}">
              <a16:creationId xmlns:a16="http://schemas.microsoft.com/office/drawing/2014/main" id="{00000000-0008-0000-0200-0000DF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56" name="Text Box 736">
          <a:extLst>
            <a:ext uri="{FF2B5EF4-FFF2-40B4-BE49-F238E27FC236}">
              <a16:creationId xmlns:a16="http://schemas.microsoft.com/office/drawing/2014/main" id="{00000000-0008-0000-0200-0000E0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57" name="Text Box 737">
          <a:extLst>
            <a:ext uri="{FF2B5EF4-FFF2-40B4-BE49-F238E27FC236}">
              <a16:creationId xmlns:a16="http://schemas.microsoft.com/office/drawing/2014/main" id="{00000000-0008-0000-0200-0000E1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58" name="Text Box 738">
          <a:extLst>
            <a:ext uri="{FF2B5EF4-FFF2-40B4-BE49-F238E27FC236}">
              <a16:creationId xmlns:a16="http://schemas.microsoft.com/office/drawing/2014/main" id="{00000000-0008-0000-0200-0000E2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59" name="Text Box 739">
          <a:extLst>
            <a:ext uri="{FF2B5EF4-FFF2-40B4-BE49-F238E27FC236}">
              <a16:creationId xmlns:a16="http://schemas.microsoft.com/office/drawing/2014/main" id="{00000000-0008-0000-0200-0000E3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60" name="Text Box 740">
          <a:extLst>
            <a:ext uri="{FF2B5EF4-FFF2-40B4-BE49-F238E27FC236}">
              <a16:creationId xmlns:a16="http://schemas.microsoft.com/office/drawing/2014/main" id="{00000000-0008-0000-0200-0000E4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61" name="Text Box 741">
          <a:extLst>
            <a:ext uri="{FF2B5EF4-FFF2-40B4-BE49-F238E27FC236}">
              <a16:creationId xmlns:a16="http://schemas.microsoft.com/office/drawing/2014/main" id="{00000000-0008-0000-0200-0000E5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62" name="Text Box 742">
          <a:extLst>
            <a:ext uri="{FF2B5EF4-FFF2-40B4-BE49-F238E27FC236}">
              <a16:creationId xmlns:a16="http://schemas.microsoft.com/office/drawing/2014/main" id="{00000000-0008-0000-0200-0000E6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63" name="Text Box 743">
          <a:extLst>
            <a:ext uri="{FF2B5EF4-FFF2-40B4-BE49-F238E27FC236}">
              <a16:creationId xmlns:a16="http://schemas.microsoft.com/office/drawing/2014/main" id="{00000000-0008-0000-0200-0000E7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64" name="Text Box 744">
          <a:extLst>
            <a:ext uri="{FF2B5EF4-FFF2-40B4-BE49-F238E27FC236}">
              <a16:creationId xmlns:a16="http://schemas.microsoft.com/office/drawing/2014/main" id="{00000000-0008-0000-0200-0000E8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65" name="Text Box 745">
          <a:extLst>
            <a:ext uri="{FF2B5EF4-FFF2-40B4-BE49-F238E27FC236}">
              <a16:creationId xmlns:a16="http://schemas.microsoft.com/office/drawing/2014/main" id="{00000000-0008-0000-0200-0000E9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66" name="Text Box 746">
          <a:extLst>
            <a:ext uri="{FF2B5EF4-FFF2-40B4-BE49-F238E27FC236}">
              <a16:creationId xmlns:a16="http://schemas.microsoft.com/office/drawing/2014/main" id="{00000000-0008-0000-0200-0000EA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67" name="Text Box 747">
          <a:extLst>
            <a:ext uri="{FF2B5EF4-FFF2-40B4-BE49-F238E27FC236}">
              <a16:creationId xmlns:a16="http://schemas.microsoft.com/office/drawing/2014/main" id="{00000000-0008-0000-0200-0000EB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68" name="Text Box 748">
          <a:extLst>
            <a:ext uri="{FF2B5EF4-FFF2-40B4-BE49-F238E27FC236}">
              <a16:creationId xmlns:a16="http://schemas.microsoft.com/office/drawing/2014/main" id="{00000000-0008-0000-0200-0000EC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69" name="Text Box 749">
          <a:extLst>
            <a:ext uri="{FF2B5EF4-FFF2-40B4-BE49-F238E27FC236}">
              <a16:creationId xmlns:a16="http://schemas.microsoft.com/office/drawing/2014/main" id="{00000000-0008-0000-0200-0000ED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70" name="Text Box 750">
          <a:extLst>
            <a:ext uri="{FF2B5EF4-FFF2-40B4-BE49-F238E27FC236}">
              <a16:creationId xmlns:a16="http://schemas.microsoft.com/office/drawing/2014/main" id="{00000000-0008-0000-0200-0000EE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71" name="Text Box 751">
          <a:extLst>
            <a:ext uri="{FF2B5EF4-FFF2-40B4-BE49-F238E27FC236}">
              <a16:creationId xmlns:a16="http://schemas.microsoft.com/office/drawing/2014/main" id="{00000000-0008-0000-0200-0000EF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72" name="Text Box 752">
          <a:extLst>
            <a:ext uri="{FF2B5EF4-FFF2-40B4-BE49-F238E27FC236}">
              <a16:creationId xmlns:a16="http://schemas.microsoft.com/office/drawing/2014/main" id="{00000000-0008-0000-0200-0000F0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73" name="Text Box 753">
          <a:extLst>
            <a:ext uri="{FF2B5EF4-FFF2-40B4-BE49-F238E27FC236}">
              <a16:creationId xmlns:a16="http://schemas.microsoft.com/office/drawing/2014/main" id="{00000000-0008-0000-0200-0000F1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74" name="Text Box 754">
          <a:extLst>
            <a:ext uri="{FF2B5EF4-FFF2-40B4-BE49-F238E27FC236}">
              <a16:creationId xmlns:a16="http://schemas.microsoft.com/office/drawing/2014/main" id="{00000000-0008-0000-0200-0000F2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75" name="Text Box 755">
          <a:extLst>
            <a:ext uri="{FF2B5EF4-FFF2-40B4-BE49-F238E27FC236}">
              <a16:creationId xmlns:a16="http://schemas.microsoft.com/office/drawing/2014/main" id="{00000000-0008-0000-0200-0000F3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76" name="Text Box 756">
          <a:extLst>
            <a:ext uri="{FF2B5EF4-FFF2-40B4-BE49-F238E27FC236}">
              <a16:creationId xmlns:a16="http://schemas.microsoft.com/office/drawing/2014/main" id="{00000000-0008-0000-0200-0000F4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77" name="Text Box 757">
          <a:extLst>
            <a:ext uri="{FF2B5EF4-FFF2-40B4-BE49-F238E27FC236}">
              <a16:creationId xmlns:a16="http://schemas.microsoft.com/office/drawing/2014/main" id="{00000000-0008-0000-0200-0000F5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78" name="Text Box 758">
          <a:extLst>
            <a:ext uri="{FF2B5EF4-FFF2-40B4-BE49-F238E27FC236}">
              <a16:creationId xmlns:a16="http://schemas.microsoft.com/office/drawing/2014/main" id="{00000000-0008-0000-0200-0000F6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79" name="Text Box 759">
          <a:extLst>
            <a:ext uri="{FF2B5EF4-FFF2-40B4-BE49-F238E27FC236}">
              <a16:creationId xmlns:a16="http://schemas.microsoft.com/office/drawing/2014/main" id="{00000000-0008-0000-0200-0000F7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80" name="Text Box 760">
          <a:extLst>
            <a:ext uri="{FF2B5EF4-FFF2-40B4-BE49-F238E27FC236}">
              <a16:creationId xmlns:a16="http://schemas.microsoft.com/office/drawing/2014/main" id="{00000000-0008-0000-0200-0000F8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81" name="Text Box 761">
          <a:extLst>
            <a:ext uri="{FF2B5EF4-FFF2-40B4-BE49-F238E27FC236}">
              <a16:creationId xmlns:a16="http://schemas.microsoft.com/office/drawing/2014/main" id="{00000000-0008-0000-0200-0000F9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82" name="Text Box 762">
          <a:extLst>
            <a:ext uri="{FF2B5EF4-FFF2-40B4-BE49-F238E27FC236}">
              <a16:creationId xmlns:a16="http://schemas.microsoft.com/office/drawing/2014/main" id="{00000000-0008-0000-0200-0000FA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83" name="Text Box 763">
          <a:extLst>
            <a:ext uri="{FF2B5EF4-FFF2-40B4-BE49-F238E27FC236}">
              <a16:creationId xmlns:a16="http://schemas.microsoft.com/office/drawing/2014/main" id="{00000000-0008-0000-0200-0000FB16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84" name="Text Box 764">
          <a:extLst>
            <a:ext uri="{FF2B5EF4-FFF2-40B4-BE49-F238E27FC236}">
              <a16:creationId xmlns:a16="http://schemas.microsoft.com/office/drawing/2014/main" id="{00000000-0008-0000-0200-0000FC16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85" name="Text Box 765">
          <a:extLst>
            <a:ext uri="{FF2B5EF4-FFF2-40B4-BE49-F238E27FC236}">
              <a16:creationId xmlns:a16="http://schemas.microsoft.com/office/drawing/2014/main" id="{00000000-0008-0000-0200-0000FD16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86" name="Text Box 766">
          <a:extLst>
            <a:ext uri="{FF2B5EF4-FFF2-40B4-BE49-F238E27FC236}">
              <a16:creationId xmlns:a16="http://schemas.microsoft.com/office/drawing/2014/main" id="{00000000-0008-0000-0200-0000FE16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87" name="Text Box 767">
          <a:extLst>
            <a:ext uri="{FF2B5EF4-FFF2-40B4-BE49-F238E27FC236}">
              <a16:creationId xmlns:a16="http://schemas.microsoft.com/office/drawing/2014/main" id="{00000000-0008-0000-0200-0000FF16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88" name="Text Box 768">
          <a:extLst>
            <a:ext uri="{FF2B5EF4-FFF2-40B4-BE49-F238E27FC236}">
              <a16:creationId xmlns:a16="http://schemas.microsoft.com/office/drawing/2014/main" id="{00000000-0008-0000-0200-000000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89" name="Text Box 769">
          <a:extLst>
            <a:ext uri="{FF2B5EF4-FFF2-40B4-BE49-F238E27FC236}">
              <a16:creationId xmlns:a16="http://schemas.microsoft.com/office/drawing/2014/main" id="{00000000-0008-0000-0200-000001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90" name="Text Box 770">
          <a:extLst>
            <a:ext uri="{FF2B5EF4-FFF2-40B4-BE49-F238E27FC236}">
              <a16:creationId xmlns:a16="http://schemas.microsoft.com/office/drawing/2014/main" id="{00000000-0008-0000-0200-000002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91" name="Text Box 771">
          <a:extLst>
            <a:ext uri="{FF2B5EF4-FFF2-40B4-BE49-F238E27FC236}">
              <a16:creationId xmlns:a16="http://schemas.microsoft.com/office/drawing/2014/main" id="{00000000-0008-0000-0200-000003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92" name="Text Box 772">
          <a:extLst>
            <a:ext uri="{FF2B5EF4-FFF2-40B4-BE49-F238E27FC236}">
              <a16:creationId xmlns:a16="http://schemas.microsoft.com/office/drawing/2014/main" id="{00000000-0008-0000-0200-000004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93" name="Text Box 773">
          <a:extLst>
            <a:ext uri="{FF2B5EF4-FFF2-40B4-BE49-F238E27FC236}">
              <a16:creationId xmlns:a16="http://schemas.microsoft.com/office/drawing/2014/main" id="{00000000-0008-0000-0200-000005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94" name="Text Box 774">
          <a:extLst>
            <a:ext uri="{FF2B5EF4-FFF2-40B4-BE49-F238E27FC236}">
              <a16:creationId xmlns:a16="http://schemas.microsoft.com/office/drawing/2014/main" id="{00000000-0008-0000-0200-000006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895" name="Text Box 775">
          <a:extLst>
            <a:ext uri="{FF2B5EF4-FFF2-40B4-BE49-F238E27FC236}">
              <a16:creationId xmlns:a16="http://schemas.microsoft.com/office/drawing/2014/main" id="{00000000-0008-0000-0200-000007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896" name="Text Box 776">
          <a:extLst>
            <a:ext uri="{FF2B5EF4-FFF2-40B4-BE49-F238E27FC236}">
              <a16:creationId xmlns:a16="http://schemas.microsoft.com/office/drawing/2014/main" id="{00000000-0008-0000-0200-000008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897" name="Text Box 777">
          <a:extLst>
            <a:ext uri="{FF2B5EF4-FFF2-40B4-BE49-F238E27FC236}">
              <a16:creationId xmlns:a16="http://schemas.microsoft.com/office/drawing/2014/main" id="{00000000-0008-0000-0200-000009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898" name="Text Box 778">
          <a:extLst>
            <a:ext uri="{FF2B5EF4-FFF2-40B4-BE49-F238E27FC236}">
              <a16:creationId xmlns:a16="http://schemas.microsoft.com/office/drawing/2014/main" id="{00000000-0008-0000-0200-00000A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899" name="Text Box 779">
          <a:extLst>
            <a:ext uri="{FF2B5EF4-FFF2-40B4-BE49-F238E27FC236}">
              <a16:creationId xmlns:a16="http://schemas.microsoft.com/office/drawing/2014/main" id="{00000000-0008-0000-0200-00000B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00" name="Text Box 780">
          <a:extLst>
            <a:ext uri="{FF2B5EF4-FFF2-40B4-BE49-F238E27FC236}">
              <a16:creationId xmlns:a16="http://schemas.microsoft.com/office/drawing/2014/main" id="{00000000-0008-0000-0200-00000C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01" name="Text Box 781">
          <a:extLst>
            <a:ext uri="{FF2B5EF4-FFF2-40B4-BE49-F238E27FC236}">
              <a16:creationId xmlns:a16="http://schemas.microsoft.com/office/drawing/2014/main" id="{00000000-0008-0000-0200-00000D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02" name="Text Box 782">
          <a:extLst>
            <a:ext uri="{FF2B5EF4-FFF2-40B4-BE49-F238E27FC236}">
              <a16:creationId xmlns:a16="http://schemas.microsoft.com/office/drawing/2014/main" id="{00000000-0008-0000-0200-00000E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03" name="Text Box 783">
          <a:extLst>
            <a:ext uri="{FF2B5EF4-FFF2-40B4-BE49-F238E27FC236}">
              <a16:creationId xmlns:a16="http://schemas.microsoft.com/office/drawing/2014/main" id="{00000000-0008-0000-0200-00000F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04" name="Text Box 784">
          <a:extLst>
            <a:ext uri="{FF2B5EF4-FFF2-40B4-BE49-F238E27FC236}">
              <a16:creationId xmlns:a16="http://schemas.microsoft.com/office/drawing/2014/main" id="{00000000-0008-0000-0200-000010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05" name="Text Box 785">
          <a:extLst>
            <a:ext uri="{FF2B5EF4-FFF2-40B4-BE49-F238E27FC236}">
              <a16:creationId xmlns:a16="http://schemas.microsoft.com/office/drawing/2014/main" id="{00000000-0008-0000-0200-000011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06" name="Text Box 786">
          <a:extLst>
            <a:ext uri="{FF2B5EF4-FFF2-40B4-BE49-F238E27FC236}">
              <a16:creationId xmlns:a16="http://schemas.microsoft.com/office/drawing/2014/main" id="{00000000-0008-0000-0200-000012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07" name="Text Box 787">
          <a:extLst>
            <a:ext uri="{FF2B5EF4-FFF2-40B4-BE49-F238E27FC236}">
              <a16:creationId xmlns:a16="http://schemas.microsoft.com/office/drawing/2014/main" id="{00000000-0008-0000-0200-000013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08" name="Text Box 788">
          <a:extLst>
            <a:ext uri="{FF2B5EF4-FFF2-40B4-BE49-F238E27FC236}">
              <a16:creationId xmlns:a16="http://schemas.microsoft.com/office/drawing/2014/main" id="{00000000-0008-0000-0200-000014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09" name="Text Box 789">
          <a:extLst>
            <a:ext uri="{FF2B5EF4-FFF2-40B4-BE49-F238E27FC236}">
              <a16:creationId xmlns:a16="http://schemas.microsoft.com/office/drawing/2014/main" id="{00000000-0008-0000-0200-000015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10" name="Text Box 790">
          <a:extLst>
            <a:ext uri="{FF2B5EF4-FFF2-40B4-BE49-F238E27FC236}">
              <a16:creationId xmlns:a16="http://schemas.microsoft.com/office/drawing/2014/main" id="{00000000-0008-0000-0200-000016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11" name="Text Box 791">
          <a:extLst>
            <a:ext uri="{FF2B5EF4-FFF2-40B4-BE49-F238E27FC236}">
              <a16:creationId xmlns:a16="http://schemas.microsoft.com/office/drawing/2014/main" id="{00000000-0008-0000-0200-000017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12" name="Text Box 792">
          <a:extLst>
            <a:ext uri="{FF2B5EF4-FFF2-40B4-BE49-F238E27FC236}">
              <a16:creationId xmlns:a16="http://schemas.microsoft.com/office/drawing/2014/main" id="{00000000-0008-0000-0200-000018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13" name="Text Box 793">
          <a:extLst>
            <a:ext uri="{FF2B5EF4-FFF2-40B4-BE49-F238E27FC236}">
              <a16:creationId xmlns:a16="http://schemas.microsoft.com/office/drawing/2014/main" id="{00000000-0008-0000-0200-000019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14" name="Text Box 794">
          <a:extLst>
            <a:ext uri="{FF2B5EF4-FFF2-40B4-BE49-F238E27FC236}">
              <a16:creationId xmlns:a16="http://schemas.microsoft.com/office/drawing/2014/main" id="{00000000-0008-0000-0200-00001A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15" name="Text Box 795">
          <a:extLst>
            <a:ext uri="{FF2B5EF4-FFF2-40B4-BE49-F238E27FC236}">
              <a16:creationId xmlns:a16="http://schemas.microsoft.com/office/drawing/2014/main" id="{00000000-0008-0000-0200-00001B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16" name="Text Box 796">
          <a:extLst>
            <a:ext uri="{FF2B5EF4-FFF2-40B4-BE49-F238E27FC236}">
              <a16:creationId xmlns:a16="http://schemas.microsoft.com/office/drawing/2014/main" id="{00000000-0008-0000-0200-00001C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17" name="Text Box 797">
          <a:extLst>
            <a:ext uri="{FF2B5EF4-FFF2-40B4-BE49-F238E27FC236}">
              <a16:creationId xmlns:a16="http://schemas.microsoft.com/office/drawing/2014/main" id="{00000000-0008-0000-0200-00001D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18" name="Text Box 798">
          <a:extLst>
            <a:ext uri="{FF2B5EF4-FFF2-40B4-BE49-F238E27FC236}">
              <a16:creationId xmlns:a16="http://schemas.microsoft.com/office/drawing/2014/main" id="{00000000-0008-0000-0200-00001E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19" name="Text Box 799">
          <a:extLst>
            <a:ext uri="{FF2B5EF4-FFF2-40B4-BE49-F238E27FC236}">
              <a16:creationId xmlns:a16="http://schemas.microsoft.com/office/drawing/2014/main" id="{00000000-0008-0000-0200-00001F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20" name="Text Box 800">
          <a:extLst>
            <a:ext uri="{FF2B5EF4-FFF2-40B4-BE49-F238E27FC236}">
              <a16:creationId xmlns:a16="http://schemas.microsoft.com/office/drawing/2014/main" id="{00000000-0008-0000-0200-000020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21" name="Text Box 801">
          <a:extLst>
            <a:ext uri="{FF2B5EF4-FFF2-40B4-BE49-F238E27FC236}">
              <a16:creationId xmlns:a16="http://schemas.microsoft.com/office/drawing/2014/main" id="{00000000-0008-0000-0200-000021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22" name="Text Box 802">
          <a:extLst>
            <a:ext uri="{FF2B5EF4-FFF2-40B4-BE49-F238E27FC236}">
              <a16:creationId xmlns:a16="http://schemas.microsoft.com/office/drawing/2014/main" id="{00000000-0008-0000-0200-000022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23" name="Text Box 803">
          <a:extLst>
            <a:ext uri="{FF2B5EF4-FFF2-40B4-BE49-F238E27FC236}">
              <a16:creationId xmlns:a16="http://schemas.microsoft.com/office/drawing/2014/main" id="{00000000-0008-0000-0200-000023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24" name="Text Box 804">
          <a:extLst>
            <a:ext uri="{FF2B5EF4-FFF2-40B4-BE49-F238E27FC236}">
              <a16:creationId xmlns:a16="http://schemas.microsoft.com/office/drawing/2014/main" id="{00000000-0008-0000-0200-000024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25" name="Text Box 805">
          <a:extLst>
            <a:ext uri="{FF2B5EF4-FFF2-40B4-BE49-F238E27FC236}">
              <a16:creationId xmlns:a16="http://schemas.microsoft.com/office/drawing/2014/main" id="{00000000-0008-0000-0200-000025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26" name="Text Box 806">
          <a:extLst>
            <a:ext uri="{FF2B5EF4-FFF2-40B4-BE49-F238E27FC236}">
              <a16:creationId xmlns:a16="http://schemas.microsoft.com/office/drawing/2014/main" id="{00000000-0008-0000-0200-000026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27" name="Text Box 807">
          <a:extLst>
            <a:ext uri="{FF2B5EF4-FFF2-40B4-BE49-F238E27FC236}">
              <a16:creationId xmlns:a16="http://schemas.microsoft.com/office/drawing/2014/main" id="{00000000-0008-0000-0200-000027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28" name="Text Box 808">
          <a:extLst>
            <a:ext uri="{FF2B5EF4-FFF2-40B4-BE49-F238E27FC236}">
              <a16:creationId xmlns:a16="http://schemas.microsoft.com/office/drawing/2014/main" id="{00000000-0008-0000-0200-000028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29" name="Text Box 809">
          <a:extLst>
            <a:ext uri="{FF2B5EF4-FFF2-40B4-BE49-F238E27FC236}">
              <a16:creationId xmlns:a16="http://schemas.microsoft.com/office/drawing/2014/main" id="{00000000-0008-0000-0200-000029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30" name="Text Box 810">
          <a:extLst>
            <a:ext uri="{FF2B5EF4-FFF2-40B4-BE49-F238E27FC236}">
              <a16:creationId xmlns:a16="http://schemas.microsoft.com/office/drawing/2014/main" id="{00000000-0008-0000-0200-00002A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31" name="Text Box 811">
          <a:extLst>
            <a:ext uri="{FF2B5EF4-FFF2-40B4-BE49-F238E27FC236}">
              <a16:creationId xmlns:a16="http://schemas.microsoft.com/office/drawing/2014/main" id="{00000000-0008-0000-0200-00002B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32" name="Text Box 812">
          <a:extLst>
            <a:ext uri="{FF2B5EF4-FFF2-40B4-BE49-F238E27FC236}">
              <a16:creationId xmlns:a16="http://schemas.microsoft.com/office/drawing/2014/main" id="{00000000-0008-0000-0200-00002C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33" name="Text Box 813">
          <a:extLst>
            <a:ext uri="{FF2B5EF4-FFF2-40B4-BE49-F238E27FC236}">
              <a16:creationId xmlns:a16="http://schemas.microsoft.com/office/drawing/2014/main" id="{00000000-0008-0000-0200-00002D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34" name="Text Box 814">
          <a:extLst>
            <a:ext uri="{FF2B5EF4-FFF2-40B4-BE49-F238E27FC236}">
              <a16:creationId xmlns:a16="http://schemas.microsoft.com/office/drawing/2014/main" id="{00000000-0008-0000-0200-00002E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35" name="Text Box 815">
          <a:extLst>
            <a:ext uri="{FF2B5EF4-FFF2-40B4-BE49-F238E27FC236}">
              <a16:creationId xmlns:a16="http://schemas.microsoft.com/office/drawing/2014/main" id="{00000000-0008-0000-0200-00002F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36" name="Text Box 816">
          <a:extLst>
            <a:ext uri="{FF2B5EF4-FFF2-40B4-BE49-F238E27FC236}">
              <a16:creationId xmlns:a16="http://schemas.microsoft.com/office/drawing/2014/main" id="{00000000-0008-0000-0200-000030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37" name="Text Box 817">
          <a:extLst>
            <a:ext uri="{FF2B5EF4-FFF2-40B4-BE49-F238E27FC236}">
              <a16:creationId xmlns:a16="http://schemas.microsoft.com/office/drawing/2014/main" id="{00000000-0008-0000-0200-000031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38" name="Text Box 818">
          <a:extLst>
            <a:ext uri="{FF2B5EF4-FFF2-40B4-BE49-F238E27FC236}">
              <a16:creationId xmlns:a16="http://schemas.microsoft.com/office/drawing/2014/main" id="{00000000-0008-0000-0200-000032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39" name="Text Box 819">
          <a:extLst>
            <a:ext uri="{FF2B5EF4-FFF2-40B4-BE49-F238E27FC236}">
              <a16:creationId xmlns:a16="http://schemas.microsoft.com/office/drawing/2014/main" id="{00000000-0008-0000-0200-000033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40" name="Text Box 820">
          <a:extLst>
            <a:ext uri="{FF2B5EF4-FFF2-40B4-BE49-F238E27FC236}">
              <a16:creationId xmlns:a16="http://schemas.microsoft.com/office/drawing/2014/main" id="{00000000-0008-0000-0200-000034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41" name="Text Box 821">
          <a:extLst>
            <a:ext uri="{FF2B5EF4-FFF2-40B4-BE49-F238E27FC236}">
              <a16:creationId xmlns:a16="http://schemas.microsoft.com/office/drawing/2014/main" id="{00000000-0008-0000-0200-000035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42" name="Text Box 822">
          <a:extLst>
            <a:ext uri="{FF2B5EF4-FFF2-40B4-BE49-F238E27FC236}">
              <a16:creationId xmlns:a16="http://schemas.microsoft.com/office/drawing/2014/main" id="{00000000-0008-0000-0200-000036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43" name="Text Box 823">
          <a:extLst>
            <a:ext uri="{FF2B5EF4-FFF2-40B4-BE49-F238E27FC236}">
              <a16:creationId xmlns:a16="http://schemas.microsoft.com/office/drawing/2014/main" id="{00000000-0008-0000-0200-000037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44" name="Text Box 824">
          <a:extLst>
            <a:ext uri="{FF2B5EF4-FFF2-40B4-BE49-F238E27FC236}">
              <a16:creationId xmlns:a16="http://schemas.microsoft.com/office/drawing/2014/main" id="{00000000-0008-0000-0200-000038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45" name="Text Box 825">
          <a:extLst>
            <a:ext uri="{FF2B5EF4-FFF2-40B4-BE49-F238E27FC236}">
              <a16:creationId xmlns:a16="http://schemas.microsoft.com/office/drawing/2014/main" id="{00000000-0008-0000-0200-000039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46" name="Text Box 826">
          <a:extLst>
            <a:ext uri="{FF2B5EF4-FFF2-40B4-BE49-F238E27FC236}">
              <a16:creationId xmlns:a16="http://schemas.microsoft.com/office/drawing/2014/main" id="{00000000-0008-0000-0200-00003A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47" name="Text Box 827">
          <a:extLst>
            <a:ext uri="{FF2B5EF4-FFF2-40B4-BE49-F238E27FC236}">
              <a16:creationId xmlns:a16="http://schemas.microsoft.com/office/drawing/2014/main" id="{00000000-0008-0000-0200-00003B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48" name="Text Box 828">
          <a:extLst>
            <a:ext uri="{FF2B5EF4-FFF2-40B4-BE49-F238E27FC236}">
              <a16:creationId xmlns:a16="http://schemas.microsoft.com/office/drawing/2014/main" id="{00000000-0008-0000-0200-00003C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49" name="Text Box 829">
          <a:extLst>
            <a:ext uri="{FF2B5EF4-FFF2-40B4-BE49-F238E27FC236}">
              <a16:creationId xmlns:a16="http://schemas.microsoft.com/office/drawing/2014/main" id="{00000000-0008-0000-0200-00003D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50" name="Text Box 830">
          <a:extLst>
            <a:ext uri="{FF2B5EF4-FFF2-40B4-BE49-F238E27FC236}">
              <a16:creationId xmlns:a16="http://schemas.microsoft.com/office/drawing/2014/main" id="{00000000-0008-0000-0200-00003E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51" name="Text Box 831">
          <a:extLst>
            <a:ext uri="{FF2B5EF4-FFF2-40B4-BE49-F238E27FC236}">
              <a16:creationId xmlns:a16="http://schemas.microsoft.com/office/drawing/2014/main" id="{00000000-0008-0000-0200-00003F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52" name="Text Box 832">
          <a:extLst>
            <a:ext uri="{FF2B5EF4-FFF2-40B4-BE49-F238E27FC236}">
              <a16:creationId xmlns:a16="http://schemas.microsoft.com/office/drawing/2014/main" id="{00000000-0008-0000-0200-000040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53" name="Text Box 833">
          <a:extLst>
            <a:ext uri="{FF2B5EF4-FFF2-40B4-BE49-F238E27FC236}">
              <a16:creationId xmlns:a16="http://schemas.microsoft.com/office/drawing/2014/main" id="{00000000-0008-0000-0200-000041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54" name="Text Box 834">
          <a:extLst>
            <a:ext uri="{FF2B5EF4-FFF2-40B4-BE49-F238E27FC236}">
              <a16:creationId xmlns:a16="http://schemas.microsoft.com/office/drawing/2014/main" id="{00000000-0008-0000-0200-000042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55" name="Text Box 835">
          <a:extLst>
            <a:ext uri="{FF2B5EF4-FFF2-40B4-BE49-F238E27FC236}">
              <a16:creationId xmlns:a16="http://schemas.microsoft.com/office/drawing/2014/main" id="{00000000-0008-0000-0200-000043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56" name="Text Box 836">
          <a:extLst>
            <a:ext uri="{FF2B5EF4-FFF2-40B4-BE49-F238E27FC236}">
              <a16:creationId xmlns:a16="http://schemas.microsoft.com/office/drawing/2014/main" id="{00000000-0008-0000-0200-000044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57" name="Text Box 837">
          <a:extLst>
            <a:ext uri="{FF2B5EF4-FFF2-40B4-BE49-F238E27FC236}">
              <a16:creationId xmlns:a16="http://schemas.microsoft.com/office/drawing/2014/main" id="{00000000-0008-0000-0200-000045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58" name="Text Box 838">
          <a:extLst>
            <a:ext uri="{FF2B5EF4-FFF2-40B4-BE49-F238E27FC236}">
              <a16:creationId xmlns:a16="http://schemas.microsoft.com/office/drawing/2014/main" id="{00000000-0008-0000-0200-000046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59" name="Text Box 839">
          <a:extLst>
            <a:ext uri="{FF2B5EF4-FFF2-40B4-BE49-F238E27FC236}">
              <a16:creationId xmlns:a16="http://schemas.microsoft.com/office/drawing/2014/main" id="{00000000-0008-0000-0200-000047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60" name="Text Box 840">
          <a:extLst>
            <a:ext uri="{FF2B5EF4-FFF2-40B4-BE49-F238E27FC236}">
              <a16:creationId xmlns:a16="http://schemas.microsoft.com/office/drawing/2014/main" id="{00000000-0008-0000-0200-000048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61" name="Text Box 841">
          <a:extLst>
            <a:ext uri="{FF2B5EF4-FFF2-40B4-BE49-F238E27FC236}">
              <a16:creationId xmlns:a16="http://schemas.microsoft.com/office/drawing/2014/main" id="{00000000-0008-0000-0200-000049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62" name="Text Box 842">
          <a:extLst>
            <a:ext uri="{FF2B5EF4-FFF2-40B4-BE49-F238E27FC236}">
              <a16:creationId xmlns:a16="http://schemas.microsoft.com/office/drawing/2014/main" id="{00000000-0008-0000-0200-00004A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63" name="Text Box 843">
          <a:extLst>
            <a:ext uri="{FF2B5EF4-FFF2-40B4-BE49-F238E27FC236}">
              <a16:creationId xmlns:a16="http://schemas.microsoft.com/office/drawing/2014/main" id="{00000000-0008-0000-0200-00004B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64" name="Text Box 844">
          <a:extLst>
            <a:ext uri="{FF2B5EF4-FFF2-40B4-BE49-F238E27FC236}">
              <a16:creationId xmlns:a16="http://schemas.microsoft.com/office/drawing/2014/main" id="{00000000-0008-0000-0200-00004C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65" name="Text Box 845">
          <a:extLst>
            <a:ext uri="{FF2B5EF4-FFF2-40B4-BE49-F238E27FC236}">
              <a16:creationId xmlns:a16="http://schemas.microsoft.com/office/drawing/2014/main" id="{00000000-0008-0000-0200-00004D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66" name="Text Box 846">
          <a:extLst>
            <a:ext uri="{FF2B5EF4-FFF2-40B4-BE49-F238E27FC236}">
              <a16:creationId xmlns:a16="http://schemas.microsoft.com/office/drawing/2014/main" id="{00000000-0008-0000-0200-00004E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67" name="Text Box 847">
          <a:extLst>
            <a:ext uri="{FF2B5EF4-FFF2-40B4-BE49-F238E27FC236}">
              <a16:creationId xmlns:a16="http://schemas.microsoft.com/office/drawing/2014/main" id="{00000000-0008-0000-0200-00004F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68" name="Text Box 848">
          <a:extLst>
            <a:ext uri="{FF2B5EF4-FFF2-40B4-BE49-F238E27FC236}">
              <a16:creationId xmlns:a16="http://schemas.microsoft.com/office/drawing/2014/main" id="{00000000-0008-0000-0200-000050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69" name="Text Box 849">
          <a:extLst>
            <a:ext uri="{FF2B5EF4-FFF2-40B4-BE49-F238E27FC236}">
              <a16:creationId xmlns:a16="http://schemas.microsoft.com/office/drawing/2014/main" id="{00000000-0008-0000-0200-000051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70" name="Text Box 850">
          <a:extLst>
            <a:ext uri="{FF2B5EF4-FFF2-40B4-BE49-F238E27FC236}">
              <a16:creationId xmlns:a16="http://schemas.microsoft.com/office/drawing/2014/main" id="{00000000-0008-0000-0200-000052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71" name="Text Box 851">
          <a:extLst>
            <a:ext uri="{FF2B5EF4-FFF2-40B4-BE49-F238E27FC236}">
              <a16:creationId xmlns:a16="http://schemas.microsoft.com/office/drawing/2014/main" id="{00000000-0008-0000-0200-000053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72" name="Text Box 852">
          <a:extLst>
            <a:ext uri="{FF2B5EF4-FFF2-40B4-BE49-F238E27FC236}">
              <a16:creationId xmlns:a16="http://schemas.microsoft.com/office/drawing/2014/main" id="{00000000-0008-0000-0200-000054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73" name="Text Box 853">
          <a:extLst>
            <a:ext uri="{FF2B5EF4-FFF2-40B4-BE49-F238E27FC236}">
              <a16:creationId xmlns:a16="http://schemas.microsoft.com/office/drawing/2014/main" id="{00000000-0008-0000-0200-000055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74" name="Text Box 854">
          <a:extLst>
            <a:ext uri="{FF2B5EF4-FFF2-40B4-BE49-F238E27FC236}">
              <a16:creationId xmlns:a16="http://schemas.microsoft.com/office/drawing/2014/main" id="{00000000-0008-0000-0200-000056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75" name="Text Box 855">
          <a:extLst>
            <a:ext uri="{FF2B5EF4-FFF2-40B4-BE49-F238E27FC236}">
              <a16:creationId xmlns:a16="http://schemas.microsoft.com/office/drawing/2014/main" id="{00000000-0008-0000-0200-000057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76" name="Text Box 856">
          <a:extLst>
            <a:ext uri="{FF2B5EF4-FFF2-40B4-BE49-F238E27FC236}">
              <a16:creationId xmlns:a16="http://schemas.microsoft.com/office/drawing/2014/main" id="{00000000-0008-0000-0200-000058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77" name="Text Box 857">
          <a:extLst>
            <a:ext uri="{FF2B5EF4-FFF2-40B4-BE49-F238E27FC236}">
              <a16:creationId xmlns:a16="http://schemas.microsoft.com/office/drawing/2014/main" id="{00000000-0008-0000-0200-000059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78" name="Text Box 858">
          <a:extLst>
            <a:ext uri="{FF2B5EF4-FFF2-40B4-BE49-F238E27FC236}">
              <a16:creationId xmlns:a16="http://schemas.microsoft.com/office/drawing/2014/main" id="{00000000-0008-0000-0200-00005A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79" name="Text Box 859">
          <a:extLst>
            <a:ext uri="{FF2B5EF4-FFF2-40B4-BE49-F238E27FC236}">
              <a16:creationId xmlns:a16="http://schemas.microsoft.com/office/drawing/2014/main" id="{00000000-0008-0000-0200-00005B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80" name="Text Box 860">
          <a:extLst>
            <a:ext uri="{FF2B5EF4-FFF2-40B4-BE49-F238E27FC236}">
              <a16:creationId xmlns:a16="http://schemas.microsoft.com/office/drawing/2014/main" id="{00000000-0008-0000-0200-00005C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81" name="Text Box 861">
          <a:extLst>
            <a:ext uri="{FF2B5EF4-FFF2-40B4-BE49-F238E27FC236}">
              <a16:creationId xmlns:a16="http://schemas.microsoft.com/office/drawing/2014/main" id="{00000000-0008-0000-0200-00005D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82" name="Text Box 862">
          <a:extLst>
            <a:ext uri="{FF2B5EF4-FFF2-40B4-BE49-F238E27FC236}">
              <a16:creationId xmlns:a16="http://schemas.microsoft.com/office/drawing/2014/main" id="{00000000-0008-0000-0200-00005E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83" name="Text Box 863">
          <a:extLst>
            <a:ext uri="{FF2B5EF4-FFF2-40B4-BE49-F238E27FC236}">
              <a16:creationId xmlns:a16="http://schemas.microsoft.com/office/drawing/2014/main" id="{00000000-0008-0000-0200-00005F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84" name="Text Box 864">
          <a:extLst>
            <a:ext uri="{FF2B5EF4-FFF2-40B4-BE49-F238E27FC236}">
              <a16:creationId xmlns:a16="http://schemas.microsoft.com/office/drawing/2014/main" id="{00000000-0008-0000-0200-000060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85" name="Text Box 865">
          <a:extLst>
            <a:ext uri="{FF2B5EF4-FFF2-40B4-BE49-F238E27FC236}">
              <a16:creationId xmlns:a16="http://schemas.microsoft.com/office/drawing/2014/main" id="{00000000-0008-0000-0200-000061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86" name="Text Box 866">
          <a:extLst>
            <a:ext uri="{FF2B5EF4-FFF2-40B4-BE49-F238E27FC236}">
              <a16:creationId xmlns:a16="http://schemas.microsoft.com/office/drawing/2014/main" id="{00000000-0008-0000-0200-000062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87" name="Text Box 867">
          <a:extLst>
            <a:ext uri="{FF2B5EF4-FFF2-40B4-BE49-F238E27FC236}">
              <a16:creationId xmlns:a16="http://schemas.microsoft.com/office/drawing/2014/main" id="{00000000-0008-0000-0200-000063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88" name="Text Box 868">
          <a:extLst>
            <a:ext uri="{FF2B5EF4-FFF2-40B4-BE49-F238E27FC236}">
              <a16:creationId xmlns:a16="http://schemas.microsoft.com/office/drawing/2014/main" id="{00000000-0008-0000-0200-000064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89" name="Text Box 869">
          <a:extLst>
            <a:ext uri="{FF2B5EF4-FFF2-40B4-BE49-F238E27FC236}">
              <a16:creationId xmlns:a16="http://schemas.microsoft.com/office/drawing/2014/main" id="{00000000-0008-0000-0200-000065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90" name="Text Box 870">
          <a:extLst>
            <a:ext uri="{FF2B5EF4-FFF2-40B4-BE49-F238E27FC236}">
              <a16:creationId xmlns:a16="http://schemas.microsoft.com/office/drawing/2014/main" id="{00000000-0008-0000-0200-000066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91" name="Text Box 871">
          <a:extLst>
            <a:ext uri="{FF2B5EF4-FFF2-40B4-BE49-F238E27FC236}">
              <a16:creationId xmlns:a16="http://schemas.microsoft.com/office/drawing/2014/main" id="{00000000-0008-0000-0200-000067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92" name="Text Box 872">
          <a:extLst>
            <a:ext uri="{FF2B5EF4-FFF2-40B4-BE49-F238E27FC236}">
              <a16:creationId xmlns:a16="http://schemas.microsoft.com/office/drawing/2014/main" id="{00000000-0008-0000-0200-000068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93" name="Text Box 873">
          <a:extLst>
            <a:ext uri="{FF2B5EF4-FFF2-40B4-BE49-F238E27FC236}">
              <a16:creationId xmlns:a16="http://schemas.microsoft.com/office/drawing/2014/main" id="{00000000-0008-0000-0200-000069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94" name="Text Box 874">
          <a:extLst>
            <a:ext uri="{FF2B5EF4-FFF2-40B4-BE49-F238E27FC236}">
              <a16:creationId xmlns:a16="http://schemas.microsoft.com/office/drawing/2014/main" id="{00000000-0008-0000-0200-00006A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5995" name="Text Box 875">
          <a:extLst>
            <a:ext uri="{FF2B5EF4-FFF2-40B4-BE49-F238E27FC236}">
              <a16:creationId xmlns:a16="http://schemas.microsoft.com/office/drawing/2014/main" id="{00000000-0008-0000-0200-00006B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5996" name="Text Box 876">
          <a:extLst>
            <a:ext uri="{FF2B5EF4-FFF2-40B4-BE49-F238E27FC236}">
              <a16:creationId xmlns:a16="http://schemas.microsoft.com/office/drawing/2014/main" id="{00000000-0008-0000-0200-00006C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5997" name="Text Box 877">
          <a:extLst>
            <a:ext uri="{FF2B5EF4-FFF2-40B4-BE49-F238E27FC236}">
              <a16:creationId xmlns:a16="http://schemas.microsoft.com/office/drawing/2014/main" id="{00000000-0008-0000-0200-00006D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5998" name="Text Box 878">
          <a:extLst>
            <a:ext uri="{FF2B5EF4-FFF2-40B4-BE49-F238E27FC236}">
              <a16:creationId xmlns:a16="http://schemas.microsoft.com/office/drawing/2014/main" id="{00000000-0008-0000-0200-00006E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5999" name="Text Box 879">
          <a:extLst>
            <a:ext uri="{FF2B5EF4-FFF2-40B4-BE49-F238E27FC236}">
              <a16:creationId xmlns:a16="http://schemas.microsoft.com/office/drawing/2014/main" id="{00000000-0008-0000-0200-00006F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6000" name="Text Box 880">
          <a:extLst>
            <a:ext uri="{FF2B5EF4-FFF2-40B4-BE49-F238E27FC236}">
              <a16:creationId xmlns:a16="http://schemas.microsoft.com/office/drawing/2014/main" id="{00000000-0008-0000-0200-000070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6001" name="Text Box 881">
          <a:extLst>
            <a:ext uri="{FF2B5EF4-FFF2-40B4-BE49-F238E27FC236}">
              <a16:creationId xmlns:a16="http://schemas.microsoft.com/office/drawing/2014/main" id="{00000000-0008-0000-0200-000071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6002" name="Text Box 882">
          <a:extLst>
            <a:ext uri="{FF2B5EF4-FFF2-40B4-BE49-F238E27FC236}">
              <a16:creationId xmlns:a16="http://schemas.microsoft.com/office/drawing/2014/main" id="{00000000-0008-0000-0200-000072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6003" name="Text Box 883">
          <a:extLst>
            <a:ext uri="{FF2B5EF4-FFF2-40B4-BE49-F238E27FC236}">
              <a16:creationId xmlns:a16="http://schemas.microsoft.com/office/drawing/2014/main" id="{00000000-0008-0000-0200-000073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6004" name="Text Box 884">
          <a:extLst>
            <a:ext uri="{FF2B5EF4-FFF2-40B4-BE49-F238E27FC236}">
              <a16:creationId xmlns:a16="http://schemas.microsoft.com/office/drawing/2014/main" id="{00000000-0008-0000-0200-000074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6005" name="Text Box 885">
          <a:extLst>
            <a:ext uri="{FF2B5EF4-FFF2-40B4-BE49-F238E27FC236}">
              <a16:creationId xmlns:a16="http://schemas.microsoft.com/office/drawing/2014/main" id="{00000000-0008-0000-0200-000075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6006" name="Text Box 886">
          <a:extLst>
            <a:ext uri="{FF2B5EF4-FFF2-40B4-BE49-F238E27FC236}">
              <a16:creationId xmlns:a16="http://schemas.microsoft.com/office/drawing/2014/main" id="{00000000-0008-0000-0200-000076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6007" name="Text Box 887">
          <a:extLst>
            <a:ext uri="{FF2B5EF4-FFF2-40B4-BE49-F238E27FC236}">
              <a16:creationId xmlns:a16="http://schemas.microsoft.com/office/drawing/2014/main" id="{00000000-0008-0000-0200-000077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6008" name="Text Box 888">
          <a:extLst>
            <a:ext uri="{FF2B5EF4-FFF2-40B4-BE49-F238E27FC236}">
              <a16:creationId xmlns:a16="http://schemas.microsoft.com/office/drawing/2014/main" id="{00000000-0008-0000-0200-000078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6009" name="Text Box 889">
          <a:extLst>
            <a:ext uri="{FF2B5EF4-FFF2-40B4-BE49-F238E27FC236}">
              <a16:creationId xmlns:a16="http://schemas.microsoft.com/office/drawing/2014/main" id="{00000000-0008-0000-0200-000079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6010" name="Text Box 890">
          <a:extLst>
            <a:ext uri="{FF2B5EF4-FFF2-40B4-BE49-F238E27FC236}">
              <a16:creationId xmlns:a16="http://schemas.microsoft.com/office/drawing/2014/main" id="{00000000-0008-0000-0200-00007A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6011" name="Text Box 891">
          <a:extLst>
            <a:ext uri="{FF2B5EF4-FFF2-40B4-BE49-F238E27FC236}">
              <a16:creationId xmlns:a16="http://schemas.microsoft.com/office/drawing/2014/main" id="{00000000-0008-0000-0200-00007B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6012" name="Text Box 892">
          <a:extLst>
            <a:ext uri="{FF2B5EF4-FFF2-40B4-BE49-F238E27FC236}">
              <a16:creationId xmlns:a16="http://schemas.microsoft.com/office/drawing/2014/main" id="{00000000-0008-0000-0200-00007C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6013" name="Text Box 893">
          <a:extLst>
            <a:ext uri="{FF2B5EF4-FFF2-40B4-BE49-F238E27FC236}">
              <a16:creationId xmlns:a16="http://schemas.microsoft.com/office/drawing/2014/main" id="{00000000-0008-0000-0200-00007D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6014" name="Text Box 894">
          <a:extLst>
            <a:ext uri="{FF2B5EF4-FFF2-40B4-BE49-F238E27FC236}">
              <a16:creationId xmlns:a16="http://schemas.microsoft.com/office/drawing/2014/main" id="{00000000-0008-0000-0200-00007E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6015" name="Text Box 895">
          <a:extLst>
            <a:ext uri="{FF2B5EF4-FFF2-40B4-BE49-F238E27FC236}">
              <a16:creationId xmlns:a16="http://schemas.microsoft.com/office/drawing/2014/main" id="{00000000-0008-0000-0200-00007F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6016" name="Text Box 896">
          <a:extLst>
            <a:ext uri="{FF2B5EF4-FFF2-40B4-BE49-F238E27FC236}">
              <a16:creationId xmlns:a16="http://schemas.microsoft.com/office/drawing/2014/main" id="{00000000-0008-0000-0200-000080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6017" name="Text Box 897">
          <a:extLst>
            <a:ext uri="{FF2B5EF4-FFF2-40B4-BE49-F238E27FC236}">
              <a16:creationId xmlns:a16="http://schemas.microsoft.com/office/drawing/2014/main" id="{00000000-0008-0000-0200-000081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6018" name="Text Box 898">
          <a:extLst>
            <a:ext uri="{FF2B5EF4-FFF2-40B4-BE49-F238E27FC236}">
              <a16:creationId xmlns:a16="http://schemas.microsoft.com/office/drawing/2014/main" id="{00000000-0008-0000-0200-000082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6019" name="Text Box 899">
          <a:extLst>
            <a:ext uri="{FF2B5EF4-FFF2-40B4-BE49-F238E27FC236}">
              <a16:creationId xmlns:a16="http://schemas.microsoft.com/office/drawing/2014/main" id="{00000000-0008-0000-0200-000083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6020" name="Text Box 900">
          <a:extLst>
            <a:ext uri="{FF2B5EF4-FFF2-40B4-BE49-F238E27FC236}">
              <a16:creationId xmlns:a16="http://schemas.microsoft.com/office/drawing/2014/main" id="{00000000-0008-0000-0200-000084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6021" name="Text Box 901">
          <a:extLst>
            <a:ext uri="{FF2B5EF4-FFF2-40B4-BE49-F238E27FC236}">
              <a16:creationId xmlns:a16="http://schemas.microsoft.com/office/drawing/2014/main" id="{00000000-0008-0000-0200-000085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6022" name="Text Box 902">
          <a:extLst>
            <a:ext uri="{FF2B5EF4-FFF2-40B4-BE49-F238E27FC236}">
              <a16:creationId xmlns:a16="http://schemas.microsoft.com/office/drawing/2014/main" id="{00000000-0008-0000-0200-000086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6023" name="Text Box 903">
          <a:extLst>
            <a:ext uri="{FF2B5EF4-FFF2-40B4-BE49-F238E27FC236}">
              <a16:creationId xmlns:a16="http://schemas.microsoft.com/office/drawing/2014/main" id="{00000000-0008-0000-0200-000087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6024" name="Text Box 904">
          <a:extLst>
            <a:ext uri="{FF2B5EF4-FFF2-40B4-BE49-F238E27FC236}">
              <a16:creationId xmlns:a16="http://schemas.microsoft.com/office/drawing/2014/main" id="{00000000-0008-0000-0200-000088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6025" name="Text Box 905">
          <a:extLst>
            <a:ext uri="{FF2B5EF4-FFF2-40B4-BE49-F238E27FC236}">
              <a16:creationId xmlns:a16="http://schemas.microsoft.com/office/drawing/2014/main" id="{00000000-0008-0000-0200-000089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6026" name="Text Box 906">
          <a:extLst>
            <a:ext uri="{FF2B5EF4-FFF2-40B4-BE49-F238E27FC236}">
              <a16:creationId xmlns:a16="http://schemas.microsoft.com/office/drawing/2014/main" id="{00000000-0008-0000-0200-00008A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6027" name="Text Box 907">
          <a:extLst>
            <a:ext uri="{FF2B5EF4-FFF2-40B4-BE49-F238E27FC236}">
              <a16:creationId xmlns:a16="http://schemas.microsoft.com/office/drawing/2014/main" id="{00000000-0008-0000-0200-00008B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6028" name="Text Box 908">
          <a:extLst>
            <a:ext uri="{FF2B5EF4-FFF2-40B4-BE49-F238E27FC236}">
              <a16:creationId xmlns:a16="http://schemas.microsoft.com/office/drawing/2014/main" id="{00000000-0008-0000-0200-00008C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6029" name="Text Box 909">
          <a:extLst>
            <a:ext uri="{FF2B5EF4-FFF2-40B4-BE49-F238E27FC236}">
              <a16:creationId xmlns:a16="http://schemas.microsoft.com/office/drawing/2014/main" id="{00000000-0008-0000-0200-00008D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6030" name="Text Box 910">
          <a:extLst>
            <a:ext uri="{FF2B5EF4-FFF2-40B4-BE49-F238E27FC236}">
              <a16:creationId xmlns:a16="http://schemas.microsoft.com/office/drawing/2014/main" id="{00000000-0008-0000-0200-00008E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6031" name="Text Box 911">
          <a:extLst>
            <a:ext uri="{FF2B5EF4-FFF2-40B4-BE49-F238E27FC236}">
              <a16:creationId xmlns:a16="http://schemas.microsoft.com/office/drawing/2014/main" id="{00000000-0008-0000-0200-00008F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6032" name="Text Box 912">
          <a:extLst>
            <a:ext uri="{FF2B5EF4-FFF2-40B4-BE49-F238E27FC236}">
              <a16:creationId xmlns:a16="http://schemas.microsoft.com/office/drawing/2014/main" id="{00000000-0008-0000-0200-000090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6033" name="Text Box 913">
          <a:extLst>
            <a:ext uri="{FF2B5EF4-FFF2-40B4-BE49-F238E27FC236}">
              <a16:creationId xmlns:a16="http://schemas.microsoft.com/office/drawing/2014/main" id="{00000000-0008-0000-0200-000091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6034" name="Text Box 914">
          <a:extLst>
            <a:ext uri="{FF2B5EF4-FFF2-40B4-BE49-F238E27FC236}">
              <a16:creationId xmlns:a16="http://schemas.microsoft.com/office/drawing/2014/main" id="{00000000-0008-0000-0200-000092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6035" name="Text Box 915">
          <a:extLst>
            <a:ext uri="{FF2B5EF4-FFF2-40B4-BE49-F238E27FC236}">
              <a16:creationId xmlns:a16="http://schemas.microsoft.com/office/drawing/2014/main" id="{00000000-0008-0000-0200-000093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6036" name="Text Box 916">
          <a:extLst>
            <a:ext uri="{FF2B5EF4-FFF2-40B4-BE49-F238E27FC236}">
              <a16:creationId xmlns:a16="http://schemas.microsoft.com/office/drawing/2014/main" id="{00000000-0008-0000-0200-000094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6037" name="Text Box 917">
          <a:extLst>
            <a:ext uri="{FF2B5EF4-FFF2-40B4-BE49-F238E27FC236}">
              <a16:creationId xmlns:a16="http://schemas.microsoft.com/office/drawing/2014/main" id="{00000000-0008-0000-0200-000095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6038" name="Text Box 918">
          <a:extLst>
            <a:ext uri="{FF2B5EF4-FFF2-40B4-BE49-F238E27FC236}">
              <a16:creationId xmlns:a16="http://schemas.microsoft.com/office/drawing/2014/main" id="{00000000-0008-0000-0200-000096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6039" name="Text Box 919">
          <a:extLst>
            <a:ext uri="{FF2B5EF4-FFF2-40B4-BE49-F238E27FC236}">
              <a16:creationId xmlns:a16="http://schemas.microsoft.com/office/drawing/2014/main" id="{00000000-0008-0000-0200-000097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6040" name="Text Box 920">
          <a:extLst>
            <a:ext uri="{FF2B5EF4-FFF2-40B4-BE49-F238E27FC236}">
              <a16:creationId xmlns:a16="http://schemas.microsoft.com/office/drawing/2014/main" id="{00000000-0008-0000-0200-000098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6041" name="Text Box 921">
          <a:extLst>
            <a:ext uri="{FF2B5EF4-FFF2-40B4-BE49-F238E27FC236}">
              <a16:creationId xmlns:a16="http://schemas.microsoft.com/office/drawing/2014/main" id="{00000000-0008-0000-0200-000099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6042" name="Text Box 922">
          <a:extLst>
            <a:ext uri="{FF2B5EF4-FFF2-40B4-BE49-F238E27FC236}">
              <a16:creationId xmlns:a16="http://schemas.microsoft.com/office/drawing/2014/main" id="{00000000-0008-0000-0200-00009A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484</xdr:row>
      <xdr:rowOff>0</xdr:rowOff>
    </xdr:from>
    <xdr:to>
      <xdr:col>7</xdr:col>
      <xdr:colOff>419</xdr:colOff>
      <xdr:row>484</xdr:row>
      <xdr:rowOff>0</xdr:rowOff>
    </xdr:to>
    <xdr:sp macro="" textlink="">
      <xdr:nvSpPr>
        <xdr:cNvPr id="6043" name="Text Box 923">
          <a:extLst>
            <a:ext uri="{FF2B5EF4-FFF2-40B4-BE49-F238E27FC236}">
              <a16:creationId xmlns:a16="http://schemas.microsoft.com/office/drawing/2014/main" id="{00000000-0008-0000-0200-00009B170000}"/>
            </a:ext>
          </a:extLst>
        </xdr:cNvPr>
        <xdr:cNvSpPr txBox="1">
          <a:spLocks noChangeArrowheads="1"/>
        </xdr:cNvSpPr>
      </xdr:nvSpPr>
      <xdr:spPr bwMode="auto">
        <a:xfrm>
          <a:off x="564832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484</xdr:row>
      <xdr:rowOff>0</xdr:rowOff>
    </xdr:from>
    <xdr:to>
      <xdr:col>11</xdr:col>
      <xdr:colOff>265098</xdr:colOff>
      <xdr:row>484</xdr:row>
      <xdr:rowOff>0</xdr:rowOff>
    </xdr:to>
    <xdr:sp macro="" textlink="">
      <xdr:nvSpPr>
        <xdr:cNvPr id="6044" name="Text Box 924">
          <a:extLst>
            <a:ext uri="{FF2B5EF4-FFF2-40B4-BE49-F238E27FC236}">
              <a16:creationId xmlns:a16="http://schemas.microsoft.com/office/drawing/2014/main" id="{00000000-0008-0000-0200-00009C170000}"/>
            </a:ext>
          </a:extLst>
        </xdr:cNvPr>
        <xdr:cNvSpPr txBox="1">
          <a:spLocks noChangeArrowheads="1"/>
        </xdr:cNvSpPr>
      </xdr:nvSpPr>
      <xdr:spPr bwMode="auto">
        <a:xfrm>
          <a:off x="72771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484</xdr:row>
      <xdr:rowOff>0</xdr:rowOff>
    </xdr:from>
    <xdr:to>
      <xdr:col>16</xdr:col>
      <xdr:colOff>282340</xdr:colOff>
      <xdr:row>484</xdr:row>
      <xdr:rowOff>0</xdr:rowOff>
    </xdr:to>
    <xdr:sp macro="" textlink="">
      <xdr:nvSpPr>
        <xdr:cNvPr id="6045" name="Text Box 925">
          <a:extLst>
            <a:ext uri="{FF2B5EF4-FFF2-40B4-BE49-F238E27FC236}">
              <a16:creationId xmlns:a16="http://schemas.microsoft.com/office/drawing/2014/main" id="{00000000-0008-0000-0200-00009D170000}"/>
            </a:ext>
          </a:extLst>
        </xdr:cNvPr>
        <xdr:cNvSpPr txBox="1">
          <a:spLocks noChangeArrowheads="1"/>
        </xdr:cNvSpPr>
      </xdr:nvSpPr>
      <xdr:spPr bwMode="auto">
        <a:xfrm>
          <a:off x="87630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484</xdr:row>
      <xdr:rowOff>0</xdr:rowOff>
    </xdr:from>
    <xdr:to>
      <xdr:col>22</xdr:col>
      <xdr:colOff>283337</xdr:colOff>
      <xdr:row>484</xdr:row>
      <xdr:rowOff>0</xdr:rowOff>
    </xdr:to>
    <xdr:sp macro="" textlink="">
      <xdr:nvSpPr>
        <xdr:cNvPr id="6046" name="Text Box 926">
          <a:extLst>
            <a:ext uri="{FF2B5EF4-FFF2-40B4-BE49-F238E27FC236}">
              <a16:creationId xmlns:a16="http://schemas.microsoft.com/office/drawing/2014/main" id="{00000000-0008-0000-0200-00009E170000}"/>
            </a:ext>
          </a:extLst>
        </xdr:cNvPr>
        <xdr:cNvSpPr txBox="1">
          <a:spLocks noChangeArrowheads="1"/>
        </xdr:cNvSpPr>
      </xdr:nvSpPr>
      <xdr:spPr bwMode="auto">
        <a:xfrm>
          <a:off x="10544175"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484</xdr:row>
      <xdr:rowOff>0</xdr:rowOff>
    </xdr:from>
    <xdr:to>
      <xdr:col>7</xdr:col>
      <xdr:colOff>334137</xdr:colOff>
      <xdr:row>484</xdr:row>
      <xdr:rowOff>0</xdr:rowOff>
    </xdr:to>
    <xdr:sp macro="" textlink="">
      <xdr:nvSpPr>
        <xdr:cNvPr id="6047" name="Text Box 927">
          <a:extLst>
            <a:ext uri="{FF2B5EF4-FFF2-40B4-BE49-F238E27FC236}">
              <a16:creationId xmlns:a16="http://schemas.microsoft.com/office/drawing/2014/main" id="{00000000-0008-0000-0200-00009F170000}"/>
            </a:ext>
          </a:extLst>
        </xdr:cNvPr>
        <xdr:cNvSpPr txBox="1">
          <a:spLocks noChangeArrowheads="1"/>
        </xdr:cNvSpPr>
      </xdr:nvSpPr>
      <xdr:spPr bwMode="auto">
        <a:xfrm>
          <a:off x="5981700" y="1376743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468</xdr:row>
      <xdr:rowOff>201930</xdr:rowOff>
    </xdr:from>
    <xdr:to>
      <xdr:col>18</xdr:col>
      <xdr:colOff>106</xdr:colOff>
      <xdr:row>468</xdr:row>
      <xdr:rowOff>343124</xdr:rowOff>
    </xdr:to>
    <xdr:sp macro="" textlink="">
      <xdr:nvSpPr>
        <xdr:cNvPr id="6048" name="Text Box 928">
          <a:extLst>
            <a:ext uri="{FF2B5EF4-FFF2-40B4-BE49-F238E27FC236}">
              <a16:creationId xmlns:a16="http://schemas.microsoft.com/office/drawing/2014/main" id="{00000000-0008-0000-0200-0000A0170000}"/>
            </a:ext>
          </a:extLst>
        </xdr:cNvPr>
        <xdr:cNvSpPr txBox="1">
          <a:spLocks noChangeArrowheads="1"/>
        </xdr:cNvSpPr>
      </xdr:nvSpPr>
      <xdr:spPr bwMode="auto">
        <a:xfrm>
          <a:off x="9077325" y="132854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490</xdr:row>
      <xdr:rowOff>200025</xdr:rowOff>
    </xdr:from>
    <xdr:to>
      <xdr:col>7</xdr:col>
      <xdr:colOff>419</xdr:colOff>
      <xdr:row>490</xdr:row>
      <xdr:rowOff>333375</xdr:rowOff>
    </xdr:to>
    <xdr:sp macro="" textlink="">
      <xdr:nvSpPr>
        <xdr:cNvPr id="6049" name="Text Box 929">
          <a:extLst>
            <a:ext uri="{FF2B5EF4-FFF2-40B4-BE49-F238E27FC236}">
              <a16:creationId xmlns:a16="http://schemas.microsoft.com/office/drawing/2014/main" id="{00000000-0008-0000-0200-0000A1170000}"/>
            </a:ext>
          </a:extLst>
        </xdr:cNvPr>
        <xdr:cNvSpPr txBox="1">
          <a:spLocks noChangeArrowheads="1"/>
        </xdr:cNvSpPr>
      </xdr:nvSpPr>
      <xdr:spPr bwMode="auto">
        <a:xfrm>
          <a:off x="5648325" y="139103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490</xdr:row>
      <xdr:rowOff>201930</xdr:rowOff>
    </xdr:from>
    <xdr:to>
      <xdr:col>11</xdr:col>
      <xdr:colOff>265098</xdr:colOff>
      <xdr:row>490</xdr:row>
      <xdr:rowOff>345538</xdr:rowOff>
    </xdr:to>
    <xdr:sp macro="" textlink="">
      <xdr:nvSpPr>
        <xdr:cNvPr id="6050" name="Text Box 930">
          <a:extLst>
            <a:ext uri="{FF2B5EF4-FFF2-40B4-BE49-F238E27FC236}">
              <a16:creationId xmlns:a16="http://schemas.microsoft.com/office/drawing/2014/main" id="{00000000-0008-0000-0200-0000A2170000}"/>
            </a:ext>
          </a:extLst>
        </xdr:cNvPr>
        <xdr:cNvSpPr txBox="1">
          <a:spLocks noChangeArrowheads="1"/>
        </xdr:cNvSpPr>
      </xdr:nvSpPr>
      <xdr:spPr bwMode="auto">
        <a:xfrm>
          <a:off x="7277100" y="139112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490</xdr:row>
      <xdr:rowOff>200025</xdr:rowOff>
    </xdr:from>
    <xdr:to>
      <xdr:col>16</xdr:col>
      <xdr:colOff>282340</xdr:colOff>
      <xdr:row>490</xdr:row>
      <xdr:rowOff>335655</xdr:rowOff>
    </xdr:to>
    <xdr:sp macro="" textlink="">
      <xdr:nvSpPr>
        <xdr:cNvPr id="6051" name="Text Box 931">
          <a:extLst>
            <a:ext uri="{FF2B5EF4-FFF2-40B4-BE49-F238E27FC236}">
              <a16:creationId xmlns:a16="http://schemas.microsoft.com/office/drawing/2014/main" id="{00000000-0008-0000-0200-0000A3170000}"/>
            </a:ext>
          </a:extLst>
        </xdr:cNvPr>
        <xdr:cNvSpPr txBox="1">
          <a:spLocks noChangeArrowheads="1"/>
        </xdr:cNvSpPr>
      </xdr:nvSpPr>
      <xdr:spPr bwMode="auto">
        <a:xfrm>
          <a:off x="8763000" y="139103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490</xdr:row>
      <xdr:rowOff>200025</xdr:rowOff>
    </xdr:from>
    <xdr:to>
      <xdr:col>22</xdr:col>
      <xdr:colOff>283337</xdr:colOff>
      <xdr:row>490</xdr:row>
      <xdr:rowOff>335655</xdr:rowOff>
    </xdr:to>
    <xdr:sp macro="" textlink="">
      <xdr:nvSpPr>
        <xdr:cNvPr id="6052" name="Text Box 932">
          <a:extLst>
            <a:ext uri="{FF2B5EF4-FFF2-40B4-BE49-F238E27FC236}">
              <a16:creationId xmlns:a16="http://schemas.microsoft.com/office/drawing/2014/main" id="{00000000-0008-0000-0200-0000A4170000}"/>
            </a:ext>
          </a:extLst>
        </xdr:cNvPr>
        <xdr:cNvSpPr txBox="1">
          <a:spLocks noChangeArrowheads="1"/>
        </xdr:cNvSpPr>
      </xdr:nvSpPr>
      <xdr:spPr bwMode="auto">
        <a:xfrm>
          <a:off x="10544175" y="139103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490</xdr:row>
      <xdr:rowOff>219075</xdr:rowOff>
    </xdr:from>
    <xdr:to>
      <xdr:col>7</xdr:col>
      <xdr:colOff>334137</xdr:colOff>
      <xdr:row>490</xdr:row>
      <xdr:rowOff>352425</xdr:rowOff>
    </xdr:to>
    <xdr:sp macro="" textlink="">
      <xdr:nvSpPr>
        <xdr:cNvPr id="6053" name="Text Box 933">
          <a:extLst>
            <a:ext uri="{FF2B5EF4-FFF2-40B4-BE49-F238E27FC236}">
              <a16:creationId xmlns:a16="http://schemas.microsoft.com/office/drawing/2014/main" id="{00000000-0008-0000-0200-0000A5170000}"/>
            </a:ext>
          </a:extLst>
        </xdr:cNvPr>
        <xdr:cNvSpPr txBox="1">
          <a:spLocks noChangeArrowheads="1"/>
        </xdr:cNvSpPr>
      </xdr:nvSpPr>
      <xdr:spPr bwMode="auto">
        <a:xfrm>
          <a:off x="5981700" y="139122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490</xdr:row>
      <xdr:rowOff>201930</xdr:rowOff>
    </xdr:from>
    <xdr:to>
      <xdr:col>18</xdr:col>
      <xdr:colOff>106</xdr:colOff>
      <xdr:row>490</xdr:row>
      <xdr:rowOff>343124</xdr:rowOff>
    </xdr:to>
    <xdr:sp macro="" textlink="">
      <xdr:nvSpPr>
        <xdr:cNvPr id="6054" name="Text Box 934">
          <a:extLst>
            <a:ext uri="{FF2B5EF4-FFF2-40B4-BE49-F238E27FC236}">
              <a16:creationId xmlns:a16="http://schemas.microsoft.com/office/drawing/2014/main" id="{00000000-0008-0000-0200-0000A6170000}"/>
            </a:ext>
          </a:extLst>
        </xdr:cNvPr>
        <xdr:cNvSpPr txBox="1">
          <a:spLocks noChangeArrowheads="1"/>
        </xdr:cNvSpPr>
      </xdr:nvSpPr>
      <xdr:spPr bwMode="auto">
        <a:xfrm>
          <a:off x="9077325" y="139112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512</xdr:row>
      <xdr:rowOff>200025</xdr:rowOff>
    </xdr:from>
    <xdr:to>
      <xdr:col>7</xdr:col>
      <xdr:colOff>419</xdr:colOff>
      <xdr:row>512</xdr:row>
      <xdr:rowOff>333375</xdr:rowOff>
    </xdr:to>
    <xdr:sp macro="" textlink="">
      <xdr:nvSpPr>
        <xdr:cNvPr id="6055" name="Text Box 935">
          <a:extLst>
            <a:ext uri="{FF2B5EF4-FFF2-40B4-BE49-F238E27FC236}">
              <a16:creationId xmlns:a16="http://schemas.microsoft.com/office/drawing/2014/main" id="{00000000-0008-0000-0200-0000A7170000}"/>
            </a:ext>
          </a:extLst>
        </xdr:cNvPr>
        <xdr:cNvSpPr txBox="1">
          <a:spLocks noChangeArrowheads="1"/>
        </xdr:cNvSpPr>
      </xdr:nvSpPr>
      <xdr:spPr bwMode="auto">
        <a:xfrm>
          <a:off x="5648325" y="145361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512</xdr:row>
      <xdr:rowOff>201930</xdr:rowOff>
    </xdr:from>
    <xdr:to>
      <xdr:col>11</xdr:col>
      <xdr:colOff>265098</xdr:colOff>
      <xdr:row>512</xdr:row>
      <xdr:rowOff>345538</xdr:rowOff>
    </xdr:to>
    <xdr:sp macro="" textlink="">
      <xdr:nvSpPr>
        <xdr:cNvPr id="6056" name="Text Box 936">
          <a:extLst>
            <a:ext uri="{FF2B5EF4-FFF2-40B4-BE49-F238E27FC236}">
              <a16:creationId xmlns:a16="http://schemas.microsoft.com/office/drawing/2014/main" id="{00000000-0008-0000-0200-0000A8170000}"/>
            </a:ext>
          </a:extLst>
        </xdr:cNvPr>
        <xdr:cNvSpPr txBox="1">
          <a:spLocks noChangeArrowheads="1"/>
        </xdr:cNvSpPr>
      </xdr:nvSpPr>
      <xdr:spPr bwMode="auto">
        <a:xfrm>
          <a:off x="7277100" y="145370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512</xdr:row>
      <xdr:rowOff>200025</xdr:rowOff>
    </xdr:from>
    <xdr:to>
      <xdr:col>16</xdr:col>
      <xdr:colOff>282340</xdr:colOff>
      <xdr:row>512</xdr:row>
      <xdr:rowOff>335655</xdr:rowOff>
    </xdr:to>
    <xdr:sp macro="" textlink="">
      <xdr:nvSpPr>
        <xdr:cNvPr id="6057" name="Text Box 937">
          <a:extLst>
            <a:ext uri="{FF2B5EF4-FFF2-40B4-BE49-F238E27FC236}">
              <a16:creationId xmlns:a16="http://schemas.microsoft.com/office/drawing/2014/main" id="{00000000-0008-0000-0200-0000A9170000}"/>
            </a:ext>
          </a:extLst>
        </xdr:cNvPr>
        <xdr:cNvSpPr txBox="1">
          <a:spLocks noChangeArrowheads="1"/>
        </xdr:cNvSpPr>
      </xdr:nvSpPr>
      <xdr:spPr bwMode="auto">
        <a:xfrm>
          <a:off x="8763000" y="145361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512</xdr:row>
      <xdr:rowOff>200025</xdr:rowOff>
    </xdr:from>
    <xdr:to>
      <xdr:col>22</xdr:col>
      <xdr:colOff>283337</xdr:colOff>
      <xdr:row>512</xdr:row>
      <xdr:rowOff>335655</xdr:rowOff>
    </xdr:to>
    <xdr:sp macro="" textlink="">
      <xdr:nvSpPr>
        <xdr:cNvPr id="6058" name="Text Box 938">
          <a:extLst>
            <a:ext uri="{FF2B5EF4-FFF2-40B4-BE49-F238E27FC236}">
              <a16:creationId xmlns:a16="http://schemas.microsoft.com/office/drawing/2014/main" id="{00000000-0008-0000-0200-0000AA170000}"/>
            </a:ext>
          </a:extLst>
        </xdr:cNvPr>
        <xdr:cNvSpPr txBox="1">
          <a:spLocks noChangeArrowheads="1"/>
        </xdr:cNvSpPr>
      </xdr:nvSpPr>
      <xdr:spPr bwMode="auto">
        <a:xfrm>
          <a:off x="10544175" y="145361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512</xdr:row>
      <xdr:rowOff>219075</xdr:rowOff>
    </xdr:from>
    <xdr:to>
      <xdr:col>7</xdr:col>
      <xdr:colOff>334137</xdr:colOff>
      <xdr:row>512</xdr:row>
      <xdr:rowOff>352425</xdr:rowOff>
    </xdr:to>
    <xdr:sp macro="" textlink="">
      <xdr:nvSpPr>
        <xdr:cNvPr id="6059" name="Text Box 939">
          <a:extLst>
            <a:ext uri="{FF2B5EF4-FFF2-40B4-BE49-F238E27FC236}">
              <a16:creationId xmlns:a16="http://schemas.microsoft.com/office/drawing/2014/main" id="{00000000-0008-0000-0200-0000AB170000}"/>
            </a:ext>
          </a:extLst>
        </xdr:cNvPr>
        <xdr:cNvSpPr txBox="1">
          <a:spLocks noChangeArrowheads="1"/>
        </xdr:cNvSpPr>
      </xdr:nvSpPr>
      <xdr:spPr bwMode="auto">
        <a:xfrm>
          <a:off x="5981700" y="145380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512</xdr:row>
      <xdr:rowOff>201930</xdr:rowOff>
    </xdr:from>
    <xdr:to>
      <xdr:col>18</xdr:col>
      <xdr:colOff>106</xdr:colOff>
      <xdr:row>512</xdr:row>
      <xdr:rowOff>343124</xdr:rowOff>
    </xdr:to>
    <xdr:sp macro="" textlink="">
      <xdr:nvSpPr>
        <xdr:cNvPr id="6060" name="Text Box 940">
          <a:extLst>
            <a:ext uri="{FF2B5EF4-FFF2-40B4-BE49-F238E27FC236}">
              <a16:creationId xmlns:a16="http://schemas.microsoft.com/office/drawing/2014/main" id="{00000000-0008-0000-0200-0000AC170000}"/>
            </a:ext>
          </a:extLst>
        </xdr:cNvPr>
        <xdr:cNvSpPr txBox="1">
          <a:spLocks noChangeArrowheads="1"/>
        </xdr:cNvSpPr>
      </xdr:nvSpPr>
      <xdr:spPr bwMode="auto">
        <a:xfrm>
          <a:off x="9077325" y="145370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534</xdr:row>
      <xdr:rowOff>200025</xdr:rowOff>
    </xdr:from>
    <xdr:to>
      <xdr:col>7</xdr:col>
      <xdr:colOff>419</xdr:colOff>
      <xdr:row>534</xdr:row>
      <xdr:rowOff>333375</xdr:rowOff>
    </xdr:to>
    <xdr:sp macro="" textlink="">
      <xdr:nvSpPr>
        <xdr:cNvPr id="6061" name="Text Box 941">
          <a:extLst>
            <a:ext uri="{FF2B5EF4-FFF2-40B4-BE49-F238E27FC236}">
              <a16:creationId xmlns:a16="http://schemas.microsoft.com/office/drawing/2014/main" id="{00000000-0008-0000-0200-0000AD170000}"/>
            </a:ext>
          </a:extLst>
        </xdr:cNvPr>
        <xdr:cNvSpPr txBox="1">
          <a:spLocks noChangeArrowheads="1"/>
        </xdr:cNvSpPr>
      </xdr:nvSpPr>
      <xdr:spPr bwMode="auto">
        <a:xfrm>
          <a:off x="5648325" y="151618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534</xdr:row>
      <xdr:rowOff>201930</xdr:rowOff>
    </xdr:from>
    <xdr:to>
      <xdr:col>11</xdr:col>
      <xdr:colOff>265098</xdr:colOff>
      <xdr:row>534</xdr:row>
      <xdr:rowOff>345538</xdr:rowOff>
    </xdr:to>
    <xdr:sp macro="" textlink="">
      <xdr:nvSpPr>
        <xdr:cNvPr id="6062" name="Text Box 942">
          <a:extLst>
            <a:ext uri="{FF2B5EF4-FFF2-40B4-BE49-F238E27FC236}">
              <a16:creationId xmlns:a16="http://schemas.microsoft.com/office/drawing/2014/main" id="{00000000-0008-0000-0200-0000AE170000}"/>
            </a:ext>
          </a:extLst>
        </xdr:cNvPr>
        <xdr:cNvSpPr txBox="1">
          <a:spLocks noChangeArrowheads="1"/>
        </xdr:cNvSpPr>
      </xdr:nvSpPr>
      <xdr:spPr bwMode="auto">
        <a:xfrm>
          <a:off x="7277100" y="151628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534</xdr:row>
      <xdr:rowOff>200025</xdr:rowOff>
    </xdr:from>
    <xdr:to>
      <xdr:col>16</xdr:col>
      <xdr:colOff>282340</xdr:colOff>
      <xdr:row>534</xdr:row>
      <xdr:rowOff>335655</xdr:rowOff>
    </xdr:to>
    <xdr:sp macro="" textlink="">
      <xdr:nvSpPr>
        <xdr:cNvPr id="6063" name="Text Box 943">
          <a:extLst>
            <a:ext uri="{FF2B5EF4-FFF2-40B4-BE49-F238E27FC236}">
              <a16:creationId xmlns:a16="http://schemas.microsoft.com/office/drawing/2014/main" id="{00000000-0008-0000-0200-0000AF170000}"/>
            </a:ext>
          </a:extLst>
        </xdr:cNvPr>
        <xdr:cNvSpPr txBox="1">
          <a:spLocks noChangeArrowheads="1"/>
        </xdr:cNvSpPr>
      </xdr:nvSpPr>
      <xdr:spPr bwMode="auto">
        <a:xfrm>
          <a:off x="8763000" y="151618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534</xdr:row>
      <xdr:rowOff>200025</xdr:rowOff>
    </xdr:from>
    <xdr:to>
      <xdr:col>22</xdr:col>
      <xdr:colOff>283337</xdr:colOff>
      <xdr:row>534</xdr:row>
      <xdr:rowOff>335655</xdr:rowOff>
    </xdr:to>
    <xdr:sp macro="" textlink="">
      <xdr:nvSpPr>
        <xdr:cNvPr id="6064" name="Text Box 944">
          <a:extLst>
            <a:ext uri="{FF2B5EF4-FFF2-40B4-BE49-F238E27FC236}">
              <a16:creationId xmlns:a16="http://schemas.microsoft.com/office/drawing/2014/main" id="{00000000-0008-0000-0200-0000B0170000}"/>
            </a:ext>
          </a:extLst>
        </xdr:cNvPr>
        <xdr:cNvSpPr txBox="1">
          <a:spLocks noChangeArrowheads="1"/>
        </xdr:cNvSpPr>
      </xdr:nvSpPr>
      <xdr:spPr bwMode="auto">
        <a:xfrm>
          <a:off x="10544175" y="151618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534</xdr:row>
      <xdr:rowOff>219075</xdr:rowOff>
    </xdr:from>
    <xdr:to>
      <xdr:col>7</xdr:col>
      <xdr:colOff>334137</xdr:colOff>
      <xdr:row>534</xdr:row>
      <xdr:rowOff>352425</xdr:rowOff>
    </xdr:to>
    <xdr:sp macro="" textlink="">
      <xdr:nvSpPr>
        <xdr:cNvPr id="6065" name="Text Box 945">
          <a:extLst>
            <a:ext uri="{FF2B5EF4-FFF2-40B4-BE49-F238E27FC236}">
              <a16:creationId xmlns:a16="http://schemas.microsoft.com/office/drawing/2014/main" id="{00000000-0008-0000-0200-0000B1170000}"/>
            </a:ext>
          </a:extLst>
        </xdr:cNvPr>
        <xdr:cNvSpPr txBox="1">
          <a:spLocks noChangeArrowheads="1"/>
        </xdr:cNvSpPr>
      </xdr:nvSpPr>
      <xdr:spPr bwMode="auto">
        <a:xfrm>
          <a:off x="5981700" y="1516380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534</xdr:row>
      <xdr:rowOff>201930</xdr:rowOff>
    </xdr:from>
    <xdr:to>
      <xdr:col>18</xdr:col>
      <xdr:colOff>106</xdr:colOff>
      <xdr:row>534</xdr:row>
      <xdr:rowOff>343124</xdr:rowOff>
    </xdr:to>
    <xdr:sp macro="" textlink="">
      <xdr:nvSpPr>
        <xdr:cNvPr id="6066" name="Text Box 946">
          <a:extLst>
            <a:ext uri="{FF2B5EF4-FFF2-40B4-BE49-F238E27FC236}">
              <a16:creationId xmlns:a16="http://schemas.microsoft.com/office/drawing/2014/main" id="{00000000-0008-0000-0200-0000B2170000}"/>
            </a:ext>
          </a:extLst>
        </xdr:cNvPr>
        <xdr:cNvSpPr txBox="1">
          <a:spLocks noChangeArrowheads="1"/>
        </xdr:cNvSpPr>
      </xdr:nvSpPr>
      <xdr:spPr bwMode="auto">
        <a:xfrm>
          <a:off x="9077325" y="151628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556</xdr:row>
      <xdr:rowOff>200025</xdr:rowOff>
    </xdr:from>
    <xdr:to>
      <xdr:col>7</xdr:col>
      <xdr:colOff>419</xdr:colOff>
      <xdr:row>556</xdr:row>
      <xdr:rowOff>333375</xdr:rowOff>
    </xdr:to>
    <xdr:sp macro="" textlink="">
      <xdr:nvSpPr>
        <xdr:cNvPr id="6067" name="Text Box 947">
          <a:extLst>
            <a:ext uri="{FF2B5EF4-FFF2-40B4-BE49-F238E27FC236}">
              <a16:creationId xmlns:a16="http://schemas.microsoft.com/office/drawing/2014/main" id="{00000000-0008-0000-0200-0000B3170000}"/>
            </a:ext>
          </a:extLst>
        </xdr:cNvPr>
        <xdr:cNvSpPr txBox="1">
          <a:spLocks noChangeArrowheads="1"/>
        </xdr:cNvSpPr>
      </xdr:nvSpPr>
      <xdr:spPr bwMode="auto">
        <a:xfrm>
          <a:off x="5648325" y="157876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556</xdr:row>
      <xdr:rowOff>201930</xdr:rowOff>
    </xdr:from>
    <xdr:to>
      <xdr:col>11</xdr:col>
      <xdr:colOff>265098</xdr:colOff>
      <xdr:row>556</xdr:row>
      <xdr:rowOff>345538</xdr:rowOff>
    </xdr:to>
    <xdr:sp macro="" textlink="">
      <xdr:nvSpPr>
        <xdr:cNvPr id="6068" name="Text Box 948">
          <a:extLst>
            <a:ext uri="{FF2B5EF4-FFF2-40B4-BE49-F238E27FC236}">
              <a16:creationId xmlns:a16="http://schemas.microsoft.com/office/drawing/2014/main" id="{00000000-0008-0000-0200-0000B4170000}"/>
            </a:ext>
          </a:extLst>
        </xdr:cNvPr>
        <xdr:cNvSpPr txBox="1">
          <a:spLocks noChangeArrowheads="1"/>
        </xdr:cNvSpPr>
      </xdr:nvSpPr>
      <xdr:spPr bwMode="auto">
        <a:xfrm>
          <a:off x="7277100" y="157886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556</xdr:row>
      <xdr:rowOff>200025</xdr:rowOff>
    </xdr:from>
    <xdr:to>
      <xdr:col>16</xdr:col>
      <xdr:colOff>282340</xdr:colOff>
      <xdr:row>556</xdr:row>
      <xdr:rowOff>335655</xdr:rowOff>
    </xdr:to>
    <xdr:sp macro="" textlink="">
      <xdr:nvSpPr>
        <xdr:cNvPr id="6069" name="Text Box 949">
          <a:extLst>
            <a:ext uri="{FF2B5EF4-FFF2-40B4-BE49-F238E27FC236}">
              <a16:creationId xmlns:a16="http://schemas.microsoft.com/office/drawing/2014/main" id="{00000000-0008-0000-0200-0000B5170000}"/>
            </a:ext>
          </a:extLst>
        </xdr:cNvPr>
        <xdr:cNvSpPr txBox="1">
          <a:spLocks noChangeArrowheads="1"/>
        </xdr:cNvSpPr>
      </xdr:nvSpPr>
      <xdr:spPr bwMode="auto">
        <a:xfrm>
          <a:off x="8763000" y="157876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556</xdr:row>
      <xdr:rowOff>200025</xdr:rowOff>
    </xdr:from>
    <xdr:to>
      <xdr:col>22</xdr:col>
      <xdr:colOff>283337</xdr:colOff>
      <xdr:row>556</xdr:row>
      <xdr:rowOff>335655</xdr:rowOff>
    </xdr:to>
    <xdr:sp macro="" textlink="">
      <xdr:nvSpPr>
        <xdr:cNvPr id="6070" name="Text Box 950">
          <a:extLst>
            <a:ext uri="{FF2B5EF4-FFF2-40B4-BE49-F238E27FC236}">
              <a16:creationId xmlns:a16="http://schemas.microsoft.com/office/drawing/2014/main" id="{00000000-0008-0000-0200-0000B6170000}"/>
            </a:ext>
          </a:extLst>
        </xdr:cNvPr>
        <xdr:cNvSpPr txBox="1">
          <a:spLocks noChangeArrowheads="1"/>
        </xdr:cNvSpPr>
      </xdr:nvSpPr>
      <xdr:spPr bwMode="auto">
        <a:xfrm>
          <a:off x="10544175" y="157876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556</xdr:row>
      <xdr:rowOff>219075</xdr:rowOff>
    </xdr:from>
    <xdr:to>
      <xdr:col>7</xdr:col>
      <xdr:colOff>334137</xdr:colOff>
      <xdr:row>556</xdr:row>
      <xdr:rowOff>352425</xdr:rowOff>
    </xdr:to>
    <xdr:sp macro="" textlink="">
      <xdr:nvSpPr>
        <xdr:cNvPr id="6071" name="Text Box 951">
          <a:extLst>
            <a:ext uri="{FF2B5EF4-FFF2-40B4-BE49-F238E27FC236}">
              <a16:creationId xmlns:a16="http://schemas.microsoft.com/office/drawing/2014/main" id="{00000000-0008-0000-0200-0000B7170000}"/>
            </a:ext>
          </a:extLst>
        </xdr:cNvPr>
        <xdr:cNvSpPr txBox="1">
          <a:spLocks noChangeArrowheads="1"/>
        </xdr:cNvSpPr>
      </xdr:nvSpPr>
      <xdr:spPr bwMode="auto">
        <a:xfrm>
          <a:off x="5981700" y="1578959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556</xdr:row>
      <xdr:rowOff>201930</xdr:rowOff>
    </xdr:from>
    <xdr:to>
      <xdr:col>18</xdr:col>
      <xdr:colOff>106</xdr:colOff>
      <xdr:row>556</xdr:row>
      <xdr:rowOff>343124</xdr:rowOff>
    </xdr:to>
    <xdr:sp macro="" textlink="">
      <xdr:nvSpPr>
        <xdr:cNvPr id="6072" name="Text Box 952">
          <a:extLst>
            <a:ext uri="{FF2B5EF4-FFF2-40B4-BE49-F238E27FC236}">
              <a16:creationId xmlns:a16="http://schemas.microsoft.com/office/drawing/2014/main" id="{00000000-0008-0000-0200-0000B8170000}"/>
            </a:ext>
          </a:extLst>
        </xdr:cNvPr>
        <xdr:cNvSpPr txBox="1">
          <a:spLocks noChangeArrowheads="1"/>
        </xdr:cNvSpPr>
      </xdr:nvSpPr>
      <xdr:spPr bwMode="auto">
        <a:xfrm>
          <a:off x="9077325" y="157886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578</xdr:row>
      <xdr:rowOff>200025</xdr:rowOff>
    </xdr:from>
    <xdr:to>
      <xdr:col>7</xdr:col>
      <xdr:colOff>419</xdr:colOff>
      <xdr:row>578</xdr:row>
      <xdr:rowOff>333375</xdr:rowOff>
    </xdr:to>
    <xdr:sp macro="" textlink="">
      <xdr:nvSpPr>
        <xdr:cNvPr id="6073" name="Text Box 953">
          <a:extLst>
            <a:ext uri="{FF2B5EF4-FFF2-40B4-BE49-F238E27FC236}">
              <a16:creationId xmlns:a16="http://schemas.microsoft.com/office/drawing/2014/main" id="{00000000-0008-0000-0200-0000B9170000}"/>
            </a:ext>
          </a:extLst>
        </xdr:cNvPr>
        <xdr:cNvSpPr txBox="1">
          <a:spLocks noChangeArrowheads="1"/>
        </xdr:cNvSpPr>
      </xdr:nvSpPr>
      <xdr:spPr bwMode="auto">
        <a:xfrm>
          <a:off x="5648325" y="164134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578</xdr:row>
      <xdr:rowOff>201930</xdr:rowOff>
    </xdr:from>
    <xdr:to>
      <xdr:col>11</xdr:col>
      <xdr:colOff>265098</xdr:colOff>
      <xdr:row>578</xdr:row>
      <xdr:rowOff>345538</xdr:rowOff>
    </xdr:to>
    <xdr:sp macro="" textlink="">
      <xdr:nvSpPr>
        <xdr:cNvPr id="6074" name="Text Box 954">
          <a:extLst>
            <a:ext uri="{FF2B5EF4-FFF2-40B4-BE49-F238E27FC236}">
              <a16:creationId xmlns:a16="http://schemas.microsoft.com/office/drawing/2014/main" id="{00000000-0008-0000-0200-0000BA170000}"/>
            </a:ext>
          </a:extLst>
        </xdr:cNvPr>
        <xdr:cNvSpPr txBox="1">
          <a:spLocks noChangeArrowheads="1"/>
        </xdr:cNvSpPr>
      </xdr:nvSpPr>
      <xdr:spPr bwMode="auto">
        <a:xfrm>
          <a:off x="7277100" y="164144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578</xdr:row>
      <xdr:rowOff>200025</xdr:rowOff>
    </xdr:from>
    <xdr:to>
      <xdr:col>16</xdr:col>
      <xdr:colOff>282340</xdr:colOff>
      <xdr:row>578</xdr:row>
      <xdr:rowOff>335655</xdr:rowOff>
    </xdr:to>
    <xdr:sp macro="" textlink="">
      <xdr:nvSpPr>
        <xdr:cNvPr id="6075" name="Text Box 955">
          <a:extLst>
            <a:ext uri="{FF2B5EF4-FFF2-40B4-BE49-F238E27FC236}">
              <a16:creationId xmlns:a16="http://schemas.microsoft.com/office/drawing/2014/main" id="{00000000-0008-0000-0200-0000BB170000}"/>
            </a:ext>
          </a:extLst>
        </xdr:cNvPr>
        <xdr:cNvSpPr txBox="1">
          <a:spLocks noChangeArrowheads="1"/>
        </xdr:cNvSpPr>
      </xdr:nvSpPr>
      <xdr:spPr bwMode="auto">
        <a:xfrm>
          <a:off x="8763000" y="164134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578</xdr:row>
      <xdr:rowOff>200025</xdr:rowOff>
    </xdr:from>
    <xdr:to>
      <xdr:col>22</xdr:col>
      <xdr:colOff>283337</xdr:colOff>
      <xdr:row>578</xdr:row>
      <xdr:rowOff>335655</xdr:rowOff>
    </xdr:to>
    <xdr:sp macro="" textlink="">
      <xdr:nvSpPr>
        <xdr:cNvPr id="6076" name="Text Box 956">
          <a:extLst>
            <a:ext uri="{FF2B5EF4-FFF2-40B4-BE49-F238E27FC236}">
              <a16:creationId xmlns:a16="http://schemas.microsoft.com/office/drawing/2014/main" id="{00000000-0008-0000-0200-0000BC170000}"/>
            </a:ext>
          </a:extLst>
        </xdr:cNvPr>
        <xdr:cNvSpPr txBox="1">
          <a:spLocks noChangeArrowheads="1"/>
        </xdr:cNvSpPr>
      </xdr:nvSpPr>
      <xdr:spPr bwMode="auto">
        <a:xfrm>
          <a:off x="10544175" y="164134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578</xdr:row>
      <xdr:rowOff>219075</xdr:rowOff>
    </xdr:from>
    <xdr:to>
      <xdr:col>7</xdr:col>
      <xdr:colOff>334137</xdr:colOff>
      <xdr:row>578</xdr:row>
      <xdr:rowOff>352425</xdr:rowOff>
    </xdr:to>
    <xdr:sp macro="" textlink="">
      <xdr:nvSpPr>
        <xdr:cNvPr id="6077" name="Text Box 957">
          <a:extLst>
            <a:ext uri="{FF2B5EF4-FFF2-40B4-BE49-F238E27FC236}">
              <a16:creationId xmlns:a16="http://schemas.microsoft.com/office/drawing/2014/main" id="{00000000-0008-0000-0200-0000BD170000}"/>
            </a:ext>
          </a:extLst>
        </xdr:cNvPr>
        <xdr:cNvSpPr txBox="1">
          <a:spLocks noChangeArrowheads="1"/>
        </xdr:cNvSpPr>
      </xdr:nvSpPr>
      <xdr:spPr bwMode="auto">
        <a:xfrm>
          <a:off x="5981700" y="1641538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578</xdr:row>
      <xdr:rowOff>201930</xdr:rowOff>
    </xdr:from>
    <xdr:to>
      <xdr:col>18</xdr:col>
      <xdr:colOff>106</xdr:colOff>
      <xdr:row>578</xdr:row>
      <xdr:rowOff>343124</xdr:rowOff>
    </xdr:to>
    <xdr:sp macro="" textlink="">
      <xdr:nvSpPr>
        <xdr:cNvPr id="6078" name="Text Box 958">
          <a:extLst>
            <a:ext uri="{FF2B5EF4-FFF2-40B4-BE49-F238E27FC236}">
              <a16:creationId xmlns:a16="http://schemas.microsoft.com/office/drawing/2014/main" id="{00000000-0008-0000-0200-0000BE170000}"/>
            </a:ext>
          </a:extLst>
        </xdr:cNvPr>
        <xdr:cNvSpPr txBox="1">
          <a:spLocks noChangeArrowheads="1"/>
        </xdr:cNvSpPr>
      </xdr:nvSpPr>
      <xdr:spPr bwMode="auto">
        <a:xfrm>
          <a:off x="9077325" y="164144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600</xdr:row>
      <xdr:rowOff>200025</xdr:rowOff>
    </xdr:from>
    <xdr:to>
      <xdr:col>7</xdr:col>
      <xdr:colOff>419</xdr:colOff>
      <xdr:row>600</xdr:row>
      <xdr:rowOff>333375</xdr:rowOff>
    </xdr:to>
    <xdr:sp macro="" textlink="">
      <xdr:nvSpPr>
        <xdr:cNvPr id="6079" name="Text Box 959">
          <a:extLst>
            <a:ext uri="{FF2B5EF4-FFF2-40B4-BE49-F238E27FC236}">
              <a16:creationId xmlns:a16="http://schemas.microsoft.com/office/drawing/2014/main" id="{00000000-0008-0000-0200-0000BF170000}"/>
            </a:ext>
          </a:extLst>
        </xdr:cNvPr>
        <xdr:cNvSpPr txBox="1">
          <a:spLocks noChangeArrowheads="1"/>
        </xdr:cNvSpPr>
      </xdr:nvSpPr>
      <xdr:spPr bwMode="auto">
        <a:xfrm>
          <a:off x="5648325" y="170392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600</xdr:row>
      <xdr:rowOff>201930</xdr:rowOff>
    </xdr:from>
    <xdr:to>
      <xdr:col>11</xdr:col>
      <xdr:colOff>265098</xdr:colOff>
      <xdr:row>600</xdr:row>
      <xdr:rowOff>345538</xdr:rowOff>
    </xdr:to>
    <xdr:sp macro="" textlink="">
      <xdr:nvSpPr>
        <xdr:cNvPr id="6080" name="Text Box 960">
          <a:extLst>
            <a:ext uri="{FF2B5EF4-FFF2-40B4-BE49-F238E27FC236}">
              <a16:creationId xmlns:a16="http://schemas.microsoft.com/office/drawing/2014/main" id="{00000000-0008-0000-0200-0000C0170000}"/>
            </a:ext>
          </a:extLst>
        </xdr:cNvPr>
        <xdr:cNvSpPr txBox="1">
          <a:spLocks noChangeArrowheads="1"/>
        </xdr:cNvSpPr>
      </xdr:nvSpPr>
      <xdr:spPr bwMode="auto">
        <a:xfrm>
          <a:off x="7277100" y="170402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600</xdr:row>
      <xdr:rowOff>200025</xdr:rowOff>
    </xdr:from>
    <xdr:to>
      <xdr:col>16</xdr:col>
      <xdr:colOff>282340</xdr:colOff>
      <xdr:row>600</xdr:row>
      <xdr:rowOff>335655</xdr:rowOff>
    </xdr:to>
    <xdr:sp macro="" textlink="">
      <xdr:nvSpPr>
        <xdr:cNvPr id="6081" name="Text Box 961">
          <a:extLst>
            <a:ext uri="{FF2B5EF4-FFF2-40B4-BE49-F238E27FC236}">
              <a16:creationId xmlns:a16="http://schemas.microsoft.com/office/drawing/2014/main" id="{00000000-0008-0000-0200-0000C1170000}"/>
            </a:ext>
          </a:extLst>
        </xdr:cNvPr>
        <xdr:cNvSpPr txBox="1">
          <a:spLocks noChangeArrowheads="1"/>
        </xdr:cNvSpPr>
      </xdr:nvSpPr>
      <xdr:spPr bwMode="auto">
        <a:xfrm>
          <a:off x="8763000" y="170392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600</xdr:row>
      <xdr:rowOff>200025</xdr:rowOff>
    </xdr:from>
    <xdr:to>
      <xdr:col>22</xdr:col>
      <xdr:colOff>283337</xdr:colOff>
      <xdr:row>600</xdr:row>
      <xdr:rowOff>335655</xdr:rowOff>
    </xdr:to>
    <xdr:sp macro="" textlink="">
      <xdr:nvSpPr>
        <xdr:cNvPr id="6082" name="Text Box 962">
          <a:extLst>
            <a:ext uri="{FF2B5EF4-FFF2-40B4-BE49-F238E27FC236}">
              <a16:creationId xmlns:a16="http://schemas.microsoft.com/office/drawing/2014/main" id="{00000000-0008-0000-0200-0000C2170000}"/>
            </a:ext>
          </a:extLst>
        </xdr:cNvPr>
        <xdr:cNvSpPr txBox="1">
          <a:spLocks noChangeArrowheads="1"/>
        </xdr:cNvSpPr>
      </xdr:nvSpPr>
      <xdr:spPr bwMode="auto">
        <a:xfrm>
          <a:off x="10544175" y="170392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600</xdr:row>
      <xdr:rowOff>219075</xdr:rowOff>
    </xdr:from>
    <xdr:to>
      <xdr:col>7</xdr:col>
      <xdr:colOff>334137</xdr:colOff>
      <xdr:row>600</xdr:row>
      <xdr:rowOff>352425</xdr:rowOff>
    </xdr:to>
    <xdr:sp macro="" textlink="">
      <xdr:nvSpPr>
        <xdr:cNvPr id="6083" name="Text Box 963">
          <a:extLst>
            <a:ext uri="{FF2B5EF4-FFF2-40B4-BE49-F238E27FC236}">
              <a16:creationId xmlns:a16="http://schemas.microsoft.com/office/drawing/2014/main" id="{00000000-0008-0000-0200-0000C3170000}"/>
            </a:ext>
          </a:extLst>
        </xdr:cNvPr>
        <xdr:cNvSpPr txBox="1">
          <a:spLocks noChangeArrowheads="1"/>
        </xdr:cNvSpPr>
      </xdr:nvSpPr>
      <xdr:spPr bwMode="auto">
        <a:xfrm>
          <a:off x="5981700" y="1704117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600</xdr:row>
      <xdr:rowOff>201930</xdr:rowOff>
    </xdr:from>
    <xdr:to>
      <xdr:col>18</xdr:col>
      <xdr:colOff>106</xdr:colOff>
      <xdr:row>600</xdr:row>
      <xdr:rowOff>343124</xdr:rowOff>
    </xdr:to>
    <xdr:sp macro="" textlink="">
      <xdr:nvSpPr>
        <xdr:cNvPr id="6084" name="Text Box 964">
          <a:extLst>
            <a:ext uri="{FF2B5EF4-FFF2-40B4-BE49-F238E27FC236}">
              <a16:creationId xmlns:a16="http://schemas.microsoft.com/office/drawing/2014/main" id="{00000000-0008-0000-0200-0000C4170000}"/>
            </a:ext>
          </a:extLst>
        </xdr:cNvPr>
        <xdr:cNvSpPr txBox="1">
          <a:spLocks noChangeArrowheads="1"/>
        </xdr:cNvSpPr>
      </xdr:nvSpPr>
      <xdr:spPr bwMode="auto">
        <a:xfrm>
          <a:off x="9077325" y="170402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622</xdr:row>
      <xdr:rowOff>200025</xdr:rowOff>
    </xdr:from>
    <xdr:to>
      <xdr:col>7</xdr:col>
      <xdr:colOff>419</xdr:colOff>
      <xdr:row>622</xdr:row>
      <xdr:rowOff>333375</xdr:rowOff>
    </xdr:to>
    <xdr:sp macro="" textlink="">
      <xdr:nvSpPr>
        <xdr:cNvPr id="6085" name="Text Box 965">
          <a:extLst>
            <a:ext uri="{FF2B5EF4-FFF2-40B4-BE49-F238E27FC236}">
              <a16:creationId xmlns:a16="http://schemas.microsoft.com/office/drawing/2014/main" id="{00000000-0008-0000-0200-0000C5170000}"/>
            </a:ext>
          </a:extLst>
        </xdr:cNvPr>
        <xdr:cNvSpPr txBox="1">
          <a:spLocks noChangeArrowheads="1"/>
        </xdr:cNvSpPr>
      </xdr:nvSpPr>
      <xdr:spPr bwMode="auto">
        <a:xfrm>
          <a:off x="5648325" y="176650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622</xdr:row>
      <xdr:rowOff>201930</xdr:rowOff>
    </xdr:from>
    <xdr:to>
      <xdr:col>11</xdr:col>
      <xdr:colOff>265098</xdr:colOff>
      <xdr:row>622</xdr:row>
      <xdr:rowOff>345538</xdr:rowOff>
    </xdr:to>
    <xdr:sp macro="" textlink="">
      <xdr:nvSpPr>
        <xdr:cNvPr id="6086" name="Text Box 966">
          <a:extLst>
            <a:ext uri="{FF2B5EF4-FFF2-40B4-BE49-F238E27FC236}">
              <a16:creationId xmlns:a16="http://schemas.microsoft.com/office/drawing/2014/main" id="{00000000-0008-0000-0200-0000C6170000}"/>
            </a:ext>
          </a:extLst>
        </xdr:cNvPr>
        <xdr:cNvSpPr txBox="1">
          <a:spLocks noChangeArrowheads="1"/>
        </xdr:cNvSpPr>
      </xdr:nvSpPr>
      <xdr:spPr bwMode="auto">
        <a:xfrm>
          <a:off x="7277100" y="176660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622</xdr:row>
      <xdr:rowOff>200025</xdr:rowOff>
    </xdr:from>
    <xdr:to>
      <xdr:col>16</xdr:col>
      <xdr:colOff>282340</xdr:colOff>
      <xdr:row>622</xdr:row>
      <xdr:rowOff>335655</xdr:rowOff>
    </xdr:to>
    <xdr:sp macro="" textlink="">
      <xdr:nvSpPr>
        <xdr:cNvPr id="6087" name="Text Box 967">
          <a:extLst>
            <a:ext uri="{FF2B5EF4-FFF2-40B4-BE49-F238E27FC236}">
              <a16:creationId xmlns:a16="http://schemas.microsoft.com/office/drawing/2014/main" id="{00000000-0008-0000-0200-0000C7170000}"/>
            </a:ext>
          </a:extLst>
        </xdr:cNvPr>
        <xdr:cNvSpPr txBox="1">
          <a:spLocks noChangeArrowheads="1"/>
        </xdr:cNvSpPr>
      </xdr:nvSpPr>
      <xdr:spPr bwMode="auto">
        <a:xfrm>
          <a:off x="8763000" y="176650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622</xdr:row>
      <xdr:rowOff>200025</xdr:rowOff>
    </xdr:from>
    <xdr:to>
      <xdr:col>22</xdr:col>
      <xdr:colOff>283337</xdr:colOff>
      <xdr:row>622</xdr:row>
      <xdr:rowOff>335655</xdr:rowOff>
    </xdr:to>
    <xdr:sp macro="" textlink="">
      <xdr:nvSpPr>
        <xdr:cNvPr id="6088" name="Text Box 968">
          <a:extLst>
            <a:ext uri="{FF2B5EF4-FFF2-40B4-BE49-F238E27FC236}">
              <a16:creationId xmlns:a16="http://schemas.microsoft.com/office/drawing/2014/main" id="{00000000-0008-0000-0200-0000C8170000}"/>
            </a:ext>
          </a:extLst>
        </xdr:cNvPr>
        <xdr:cNvSpPr txBox="1">
          <a:spLocks noChangeArrowheads="1"/>
        </xdr:cNvSpPr>
      </xdr:nvSpPr>
      <xdr:spPr bwMode="auto">
        <a:xfrm>
          <a:off x="10544175" y="176650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622</xdr:row>
      <xdr:rowOff>219075</xdr:rowOff>
    </xdr:from>
    <xdr:to>
      <xdr:col>7</xdr:col>
      <xdr:colOff>334137</xdr:colOff>
      <xdr:row>622</xdr:row>
      <xdr:rowOff>352425</xdr:rowOff>
    </xdr:to>
    <xdr:sp macro="" textlink="">
      <xdr:nvSpPr>
        <xdr:cNvPr id="6089" name="Text Box 969">
          <a:extLst>
            <a:ext uri="{FF2B5EF4-FFF2-40B4-BE49-F238E27FC236}">
              <a16:creationId xmlns:a16="http://schemas.microsoft.com/office/drawing/2014/main" id="{00000000-0008-0000-0200-0000C9170000}"/>
            </a:ext>
          </a:extLst>
        </xdr:cNvPr>
        <xdr:cNvSpPr txBox="1">
          <a:spLocks noChangeArrowheads="1"/>
        </xdr:cNvSpPr>
      </xdr:nvSpPr>
      <xdr:spPr bwMode="auto">
        <a:xfrm>
          <a:off x="5981700" y="1766697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622</xdr:row>
      <xdr:rowOff>201930</xdr:rowOff>
    </xdr:from>
    <xdr:to>
      <xdr:col>18</xdr:col>
      <xdr:colOff>106</xdr:colOff>
      <xdr:row>622</xdr:row>
      <xdr:rowOff>343124</xdr:rowOff>
    </xdr:to>
    <xdr:sp macro="" textlink="">
      <xdr:nvSpPr>
        <xdr:cNvPr id="6090" name="Text Box 970">
          <a:extLst>
            <a:ext uri="{FF2B5EF4-FFF2-40B4-BE49-F238E27FC236}">
              <a16:creationId xmlns:a16="http://schemas.microsoft.com/office/drawing/2014/main" id="{00000000-0008-0000-0200-0000CA170000}"/>
            </a:ext>
          </a:extLst>
        </xdr:cNvPr>
        <xdr:cNvSpPr txBox="1">
          <a:spLocks noChangeArrowheads="1"/>
        </xdr:cNvSpPr>
      </xdr:nvSpPr>
      <xdr:spPr bwMode="auto">
        <a:xfrm>
          <a:off x="9077325" y="176660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644</xdr:row>
      <xdr:rowOff>200025</xdr:rowOff>
    </xdr:from>
    <xdr:to>
      <xdr:col>7</xdr:col>
      <xdr:colOff>419</xdr:colOff>
      <xdr:row>644</xdr:row>
      <xdr:rowOff>333375</xdr:rowOff>
    </xdr:to>
    <xdr:sp macro="" textlink="">
      <xdr:nvSpPr>
        <xdr:cNvPr id="6091" name="Text Box 971">
          <a:extLst>
            <a:ext uri="{FF2B5EF4-FFF2-40B4-BE49-F238E27FC236}">
              <a16:creationId xmlns:a16="http://schemas.microsoft.com/office/drawing/2014/main" id="{00000000-0008-0000-0200-0000CB170000}"/>
            </a:ext>
          </a:extLst>
        </xdr:cNvPr>
        <xdr:cNvSpPr txBox="1">
          <a:spLocks noChangeArrowheads="1"/>
        </xdr:cNvSpPr>
      </xdr:nvSpPr>
      <xdr:spPr bwMode="auto">
        <a:xfrm>
          <a:off x="5648325" y="182908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644</xdr:row>
      <xdr:rowOff>201930</xdr:rowOff>
    </xdr:from>
    <xdr:to>
      <xdr:col>11</xdr:col>
      <xdr:colOff>265098</xdr:colOff>
      <xdr:row>644</xdr:row>
      <xdr:rowOff>345538</xdr:rowOff>
    </xdr:to>
    <xdr:sp macro="" textlink="">
      <xdr:nvSpPr>
        <xdr:cNvPr id="6092" name="Text Box 972">
          <a:extLst>
            <a:ext uri="{FF2B5EF4-FFF2-40B4-BE49-F238E27FC236}">
              <a16:creationId xmlns:a16="http://schemas.microsoft.com/office/drawing/2014/main" id="{00000000-0008-0000-0200-0000CC170000}"/>
            </a:ext>
          </a:extLst>
        </xdr:cNvPr>
        <xdr:cNvSpPr txBox="1">
          <a:spLocks noChangeArrowheads="1"/>
        </xdr:cNvSpPr>
      </xdr:nvSpPr>
      <xdr:spPr bwMode="auto">
        <a:xfrm>
          <a:off x="7277100" y="182918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644</xdr:row>
      <xdr:rowOff>200025</xdr:rowOff>
    </xdr:from>
    <xdr:to>
      <xdr:col>16</xdr:col>
      <xdr:colOff>282340</xdr:colOff>
      <xdr:row>644</xdr:row>
      <xdr:rowOff>335655</xdr:rowOff>
    </xdr:to>
    <xdr:sp macro="" textlink="">
      <xdr:nvSpPr>
        <xdr:cNvPr id="6093" name="Text Box 973">
          <a:extLst>
            <a:ext uri="{FF2B5EF4-FFF2-40B4-BE49-F238E27FC236}">
              <a16:creationId xmlns:a16="http://schemas.microsoft.com/office/drawing/2014/main" id="{00000000-0008-0000-0200-0000CD170000}"/>
            </a:ext>
          </a:extLst>
        </xdr:cNvPr>
        <xdr:cNvSpPr txBox="1">
          <a:spLocks noChangeArrowheads="1"/>
        </xdr:cNvSpPr>
      </xdr:nvSpPr>
      <xdr:spPr bwMode="auto">
        <a:xfrm>
          <a:off x="8763000" y="182908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644</xdr:row>
      <xdr:rowOff>200025</xdr:rowOff>
    </xdr:from>
    <xdr:to>
      <xdr:col>22</xdr:col>
      <xdr:colOff>283337</xdr:colOff>
      <xdr:row>644</xdr:row>
      <xdr:rowOff>335655</xdr:rowOff>
    </xdr:to>
    <xdr:sp macro="" textlink="">
      <xdr:nvSpPr>
        <xdr:cNvPr id="6094" name="Text Box 974">
          <a:extLst>
            <a:ext uri="{FF2B5EF4-FFF2-40B4-BE49-F238E27FC236}">
              <a16:creationId xmlns:a16="http://schemas.microsoft.com/office/drawing/2014/main" id="{00000000-0008-0000-0200-0000CE170000}"/>
            </a:ext>
          </a:extLst>
        </xdr:cNvPr>
        <xdr:cNvSpPr txBox="1">
          <a:spLocks noChangeArrowheads="1"/>
        </xdr:cNvSpPr>
      </xdr:nvSpPr>
      <xdr:spPr bwMode="auto">
        <a:xfrm>
          <a:off x="10544175" y="182908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644</xdr:row>
      <xdr:rowOff>219075</xdr:rowOff>
    </xdr:from>
    <xdr:to>
      <xdr:col>7</xdr:col>
      <xdr:colOff>334137</xdr:colOff>
      <xdr:row>644</xdr:row>
      <xdr:rowOff>352425</xdr:rowOff>
    </xdr:to>
    <xdr:sp macro="" textlink="">
      <xdr:nvSpPr>
        <xdr:cNvPr id="6095" name="Text Box 975">
          <a:extLst>
            <a:ext uri="{FF2B5EF4-FFF2-40B4-BE49-F238E27FC236}">
              <a16:creationId xmlns:a16="http://schemas.microsoft.com/office/drawing/2014/main" id="{00000000-0008-0000-0200-0000CF170000}"/>
            </a:ext>
          </a:extLst>
        </xdr:cNvPr>
        <xdr:cNvSpPr txBox="1">
          <a:spLocks noChangeArrowheads="1"/>
        </xdr:cNvSpPr>
      </xdr:nvSpPr>
      <xdr:spPr bwMode="auto">
        <a:xfrm>
          <a:off x="5981700" y="1829276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644</xdr:row>
      <xdr:rowOff>201930</xdr:rowOff>
    </xdr:from>
    <xdr:to>
      <xdr:col>18</xdr:col>
      <xdr:colOff>106</xdr:colOff>
      <xdr:row>644</xdr:row>
      <xdr:rowOff>343124</xdr:rowOff>
    </xdr:to>
    <xdr:sp macro="" textlink="">
      <xdr:nvSpPr>
        <xdr:cNvPr id="6096" name="Text Box 976">
          <a:extLst>
            <a:ext uri="{FF2B5EF4-FFF2-40B4-BE49-F238E27FC236}">
              <a16:creationId xmlns:a16="http://schemas.microsoft.com/office/drawing/2014/main" id="{00000000-0008-0000-0200-0000D0170000}"/>
            </a:ext>
          </a:extLst>
        </xdr:cNvPr>
        <xdr:cNvSpPr txBox="1">
          <a:spLocks noChangeArrowheads="1"/>
        </xdr:cNvSpPr>
      </xdr:nvSpPr>
      <xdr:spPr bwMode="auto">
        <a:xfrm>
          <a:off x="9077325" y="182918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666</xdr:row>
      <xdr:rowOff>200025</xdr:rowOff>
    </xdr:from>
    <xdr:to>
      <xdr:col>7</xdr:col>
      <xdr:colOff>419</xdr:colOff>
      <xdr:row>666</xdr:row>
      <xdr:rowOff>333375</xdr:rowOff>
    </xdr:to>
    <xdr:sp macro="" textlink="">
      <xdr:nvSpPr>
        <xdr:cNvPr id="6097" name="Text Box 977">
          <a:extLst>
            <a:ext uri="{FF2B5EF4-FFF2-40B4-BE49-F238E27FC236}">
              <a16:creationId xmlns:a16="http://schemas.microsoft.com/office/drawing/2014/main" id="{00000000-0008-0000-0200-0000D1170000}"/>
            </a:ext>
          </a:extLst>
        </xdr:cNvPr>
        <xdr:cNvSpPr txBox="1">
          <a:spLocks noChangeArrowheads="1"/>
        </xdr:cNvSpPr>
      </xdr:nvSpPr>
      <xdr:spPr bwMode="auto">
        <a:xfrm>
          <a:off x="5648325" y="189166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666</xdr:row>
      <xdr:rowOff>201930</xdr:rowOff>
    </xdr:from>
    <xdr:to>
      <xdr:col>11</xdr:col>
      <xdr:colOff>265098</xdr:colOff>
      <xdr:row>666</xdr:row>
      <xdr:rowOff>345538</xdr:rowOff>
    </xdr:to>
    <xdr:sp macro="" textlink="">
      <xdr:nvSpPr>
        <xdr:cNvPr id="6098" name="Text Box 978">
          <a:extLst>
            <a:ext uri="{FF2B5EF4-FFF2-40B4-BE49-F238E27FC236}">
              <a16:creationId xmlns:a16="http://schemas.microsoft.com/office/drawing/2014/main" id="{00000000-0008-0000-0200-0000D2170000}"/>
            </a:ext>
          </a:extLst>
        </xdr:cNvPr>
        <xdr:cNvSpPr txBox="1">
          <a:spLocks noChangeArrowheads="1"/>
        </xdr:cNvSpPr>
      </xdr:nvSpPr>
      <xdr:spPr bwMode="auto">
        <a:xfrm>
          <a:off x="7277100" y="189176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666</xdr:row>
      <xdr:rowOff>200025</xdr:rowOff>
    </xdr:from>
    <xdr:to>
      <xdr:col>16</xdr:col>
      <xdr:colOff>282340</xdr:colOff>
      <xdr:row>666</xdr:row>
      <xdr:rowOff>335655</xdr:rowOff>
    </xdr:to>
    <xdr:sp macro="" textlink="">
      <xdr:nvSpPr>
        <xdr:cNvPr id="6099" name="Text Box 979">
          <a:extLst>
            <a:ext uri="{FF2B5EF4-FFF2-40B4-BE49-F238E27FC236}">
              <a16:creationId xmlns:a16="http://schemas.microsoft.com/office/drawing/2014/main" id="{00000000-0008-0000-0200-0000D3170000}"/>
            </a:ext>
          </a:extLst>
        </xdr:cNvPr>
        <xdr:cNvSpPr txBox="1">
          <a:spLocks noChangeArrowheads="1"/>
        </xdr:cNvSpPr>
      </xdr:nvSpPr>
      <xdr:spPr bwMode="auto">
        <a:xfrm>
          <a:off x="8763000" y="189166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666</xdr:row>
      <xdr:rowOff>200025</xdr:rowOff>
    </xdr:from>
    <xdr:to>
      <xdr:col>22</xdr:col>
      <xdr:colOff>283337</xdr:colOff>
      <xdr:row>666</xdr:row>
      <xdr:rowOff>335655</xdr:rowOff>
    </xdr:to>
    <xdr:sp macro="" textlink="">
      <xdr:nvSpPr>
        <xdr:cNvPr id="6100" name="Text Box 980">
          <a:extLst>
            <a:ext uri="{FF2B5EF4-FFF2-40B4-BE49-F238E27FC236}">
              <a16:creationId xmlns:a16="http://schemas.microsoft.com/office/drawing/2014/main" id="{00000000-0008-0000-0200-0000D4170000}"/>
            </a:ext>
          </a:extLst>
        </xdr:cNvPr>
        <xdr:cNvSpPr txBox="1">
          <a:spLocks noChangeArrowheads="1"/>
        </xdr:cNvSpPr>
      </xdr:nvSpPr>
      <xdr:spPr bwMode="auto">
        <a:xfrm>
          <a:off x="10544175" y="189166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666</xdr:row>
      <xdr:rowOff>219075</xdr:rowOff>
    </xdr:from>
    <xdr:to>
      <xdr:col>7</xdr:col>
      <xdr:colOff>334137</xdr:colOff>
      <xdr:row>666</xdr:row>
      <xdr:rowOff>352425</xdr:rowOff>
    </xdr:to>
    <xdr:sp macro="" textlink="">
      <xdr:nvSpPr>
        <xdr:cNvPr id="6101" name="Text Box 981">
          <a:extLst>
            <a:ext uri="{FF2B5EF4-FFF2-40B4-BE49-F238E27FC236}">
              <a16:creationId xmlns:a16="http://schemas.microsoft.com/office/drawing/2014/main" id="{00000000-0008-0000-0200-0000D5170000}"/>
            </a:ext>
          </a:extLst>
        </xdr:cNvPr>
        <xdr:cNvSpPr txBox="1">
          <a:spLocks noChangeArrowheads="1"/>
        </xdr:cNvSpPr>
      </xdr:nvSpPr>
      <xdr:spPr bwMode="auto">
        <a:xfrm>
          <a:off x="5981700" y="1891855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666</xdr:row>
      <xdr:rowOff>201930</xdr:rowOff>
    </xdr:from>
    <xdr:to>
      <xdr:col>18</xdr:col>
      <xdr:colOff>106</xdr:colOff>
      <xdr:row>666</xdr:row>
      <xdr:rowOff>343124</xdr:rowOff>
    </xdr:to>
    <xdr:sp macro="" textlink="">
      <xdr:nvSpPr>
        <xdr:cNvPr id="6102" name="Text Box 982">
          <a:extLst>
            <a:ext uri="{FF2B5EF4-FFF2-40B4-BE49-F238E27FC236}">
              <a16:creationId xmlns:a16="http://schemas.microsoft.com/office/drawing/2014/main" id="{00000000-0008-0000-0200-0000D6170000}"/>
            </a:ext>
          </a:extLst>
        </xdr:cNvPr>
        <xdr:cNvSpPr txBox="1">
          <a:spLocks noChangeArrowheads="1"/>
        </xdr:cNvSpPr>
      </xdr:nvSpPr>
      <xdr:spPr bwMode="auto">
        <a:xfrm>
          <a:off x="9077325" y="189176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03" name="Text Box 983">
          <a:extLst>
            <a:ext uri="{FF2B5EF4-FFF2-40B4-BE49-F238E27FC236}">
              <a16:creationId xmlns:a16="http://schemas.microsoft.com/office/drawing/2014/main" id="{00000000-0008-0000-0200-0000D717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04" name="Text Box 984">
          <a:extLst>
            <a:ext uri="{FF2B5EF4-FFF2-40B4-BE49-F238E27FC236}">
              <a16:creationId xmlns:a16="http://schemas.microsoft.com/office/drawing/2014/main" id="{00000000-0008-0000-0200-0000D817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05" name="Text Box 985">
          <a:extLst>
            <a:ext uri="{FF2B5EF4-FFF2-40B4-BE49-F238E27FC236}">
              <a16:creationId xmlns:a16="http://schemas.microsoft.com/office/drawing/2014/main" id="{00000000-0008-0000-0200-0000D917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06" name="Text Box 986">
          <a:extLst>
            <a:ext uri="{FF2B5EF4-FFF2-40B4-BE49-F238E27FC236}">
              <a16:creationId xmlns:a16="http://schemas.microsoft.com/office/drawing/2014/main" id="{00000000-0008-0000-0200-0000DA17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07" name="Text Box 987">
          <a:extLst>
            <a:ext uri="{FF2B5EF4-FFF2-40B4-BE49-F238E27FC236}">
              <a16:creationId xmlns:a16="http://schemas.microsoft.com/office/drawing/2014/main" id="{00000000-0008-0000-0200-0000DB17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688</xdr:row>
      <xdr:rowOff>200025</xdr:rowOff>
    </xdr:from>
    <xdr:to>
      <xdr:col>7</xdr:col>
      <xdr:colOff>419</xdr:colOff>
      <xdr:row>688</xdr:row>
      <xdr:rowOff>333375</xdr:rowOff>
    </xdr:to>
    <xdr:sp macro="" textlink="">
      <xdr:nvSpPr>
        <xdr:cNvPr id="6108" name="Text Box 988">
          <a:extLst>
            <a:ext uri="{FF2B5EF4-FFF2-40B4-BE49-F238E27FC236}">
              <a16:creationId xmlns:a16="http://schemas.microsoft.com/office/drawing/2014/main" id="{00000000-0008-0000-0200-0000DC170000}"/>
            </a:ext>
          </a:extLst>
        </xdr:cNvPr>
        <xdr:cNvSpPr txBox="1">
          <a:spLocks noChangeArrowheads="1"/>
        </xdr:cNvSpPr>
      </xdr:nvSpPr>
      <xdr:spPr bwMode="auto">
        <a:xfrm>
          <a:off x="5648325" y="195424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688</xdr:row>
      <xdr:rowOff>201930</xdr:rowOff>
    </xdr:from>
    <xdr:to>
      <xdr:col>11</xdr:col>
      <xdr:colOff>265098</xdr:colOff>
      <xdr:row>688</xdr:row>
      <xdr:rowOff>345538</xdr:rowOff>
    </xdr:to>
    <xdr:sp macro="" textlink="">
      <xdr:nvSpPr>
        <xdr:cNvPr id="6109" name="Text Box 989">
          <a:extLst>
            <a:ext uri="{FF2B5EF4-FFF2-40B4-BE49-F238E27FC236}">
              <a16:creationId xmlns:a16="http://schemas.microsoft.com/office/drawing/2014/main" id="{00000000-0008-0000-0200-0000DD170000}"/>
            </a:ext>
          </a:extLst>
        </xdr:cNvPr>
        <xdr:cNvSpPr txBox="1">
          <a:spLocks noChangeArrowheads="1"/>
        </xdr:cNvSpPr>
      </xdr:nvSpPr>
      <xdr:spPr bwMode="auto">
        <a:xfrm>
          <a:off x="7277100" y="195433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688</xdr:row>
      <xdr:rowOff>200025</xdr:rowOff>
    </xdr:from>
    <xdr:to>
      <xdr:col>16</xdr:col>
      <xdr:colOff>282340</xdr:colOff>
      <xdr:row>688</xdr:row>
      <xdr:rowOff>335655</xdr:rowOff>
    </xdr:to>
    <xdr:sp macro="" textlink="">
      <xdr:nvSpPr>
        <xdr:cNvPr id="6110" name="Text Box 990">
          <a:extLst>
            <a:ext uri="{FF2B5EF4-FFF2-40B4-BE49-F238E27FC236}">
              <a16:creationId xmlns:a16="http://schemas.microsoft.com/office/drawing/2014/main" id="{00000000-0008-0000-0200-0000DE170000}"/>
            </a:ext>
          </a:extLst>
        </xdr:cNvPr>
        <xdr:cNvSpPr txBox="1">
          <a:spLocks noChangeArrowheads="1"/>
        </xdr:cNvSpPr>
      </xdr:nvSpPr>
      <xdr:spPr bwMode="auto">
        <a:xfrm>
          <a:off x="8763000" y="195424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688</xdr:row>
      <xdr:rowOff>200025</xdr:rowOff>
    </xdr:from>
    <xdr:to>
      <xdr:col>22</xdr:col>
      <xdr:colOff>283337</xdr:colOff>
      <xdr:row>688</xdr:row>
      <xdr:rowOff>335655</xdr:rowOff>
    </xdr:to>
    <xdr:sp macro="" textlink="">
      <xdr:nvSpPr>
        <xdr:cNvPr id="6111" name="Text Box 991">
          <a:extLst>
            <a:ext uri="{FF2B5EF4-FFF2-40B4-BE49-F238E27FC236}">
              <a16:creationId xmlns:a16="http://schemas.microsoft.com/office/drawing/2014/main" id="{00000000-0008-0000-0200-0000DF170000}"/>
            </a:ext>
          </a:extLst>
        </xdr:cNvPr>
        <xdr:cNvSpPr txBox="1">
          <a:spLocks noChangeArrowheads="1"/>
        </xdr:cNvSpPr>
      </xdr:nvSpPr>
      <xdr:spPr bwMode="auto">
        <a:xfrm>
          <a:off x="10544175" y="195424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688</xdr:row>
      <xdr:rowOff>219075</xdr:rowOff>
    </xdr:from>
    <xdr:to>
      <xdr:col>7</xdr:col>
      <xdr:colOff>334137</xdr:colOff>
      <xdr:row>688</xdr:row>
      <xdr:rowOff>352425</xdr:rowOff>
    </xdr:to>
    <xdr:sp macro="" textlink="">
      <xdr:nvSpPr>
        <xdr:cNvPr id="6112" name="Text Box 992">
          <a:extLst>
            <a:ext uri="{FF2B5EF4-FFF2-40B4-BE49-F238E27FC236}">
              <a16:creationId xmlns:a16="http://schemas.microsoft.com/office/drawing/2014/main" id="{00000000-0008-0000-0200-0000E0170000}"/>
            </a:ext>
          </a:extLst>
        </xdr:cNvPr>
        <xdr:cNvSpPr txBox="1">
          <a:spLocks noChangeArrowheads="1"/>
        </xdr:cNvSpPr>
      </xdr:nvSpPr>
      <xdr:spPr bwMode="auto">
        <a:xfrm>
          <a:off x="5981700" y="1954434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13" name="Text Box 993">
          <a:extLst>
            <a:ext uri="{FF2B5EF4-FFF2-40B4-BE49-F238E27FC236}">
              <a16:creationId xmlns:a16="http://schemas.microsoft.com/office/drawing/2014/main" id="{00000000-0008-0000-0200-0000E117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14" name="Text Box 994">
          <a:extLst>
            <a:ext uri="{FF2B5EF4-FFF2-40B4-BE49-F238E27FC236}">
              <a16:creationId xmlns:a16="http://schemas.microsoft.com/office/drawing/2014/main" id="{00000000-0008-0000-0200-0000E217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15" name="Text Box 995">
          <a:extLst>
            <a:ext uri="{FF2B5EF4-FFF2-40B4-BE49-F238E27FC236}">
              <a16:creationId xmlns:a16="http://schemas.microsoft.com/office/drawing/2014/main" id="{00000000-0008-0000-0200-0000E317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16" name="Text Box 996">
          <a:extLst>
            <a:ext uri="{FF2B5EF4-FFF2-40B4-BE49-F238E27FC236}">
              <a16:creationId xmlns:a16="http://schemas.microsoft.com/office/drawing/2014/main" id="{00000000-0008-0000-0200-0000E417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17" name="Text Box 997">
          <a:extLst>
            <a:ext uri="{FF2B5EF4-FFF2-40B4-BE49-F238E27FC236}">
              <a16:creationId xmlns:a16="http://schemas.microsoft.com/office/drawing/2014/main" id="{00000000-0008-0000-0200-0000E517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18" name="Text Box 998">
          <a:extLst>
            <a:ext uri="{FF2B5EF4-FFF2-40B4-BE49-F238E27FC236}">
              <a16:creationId xmlns:a16="http://schemas.microsoft.com/office/drawing/2014/main" id="{00000000-0008-0000-0200-0000E617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19" name="Text Box 999">
          <a:extLst>
            <a:ext uri="{FF2B5EF4-FFF2-40B4-BE49-F238E27FC236}">
              <a16:creationId xmlns:a16="http://schemas.microsoft.com/office/drawing/2014/main" id="{00000000-0008-0000-0200-0000E717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20" name="Text Box 1000">
          <a:extLst>
            <a:ext uri="{FF2B5EF4-FFF2-40B4-BE49-F238E27FC236}">
              <a16:creationId xmlns:a16="http://schemas.microsoft.com/office/drawing/2014/main" id="{00000000-0008-0000-0200-0000E817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21" name="Text Box 1001">
          <a:extLst>
            <a:ext uri="{FF2B5EF4-FFF2-40B4-BE49-F238E27FC236}">
              <a16:creationId xmlns:a16="http://schemas.microsoft.com/office/drawing/2014/main" id="{00000000-0008-0000-0200-0000E917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22" name="Text Box 1002">
          <a:extLst>
            <a:ext uri="{FF2B5EF4-FFF2-40B4-BE49-F238E27FC236}">
              <a16:creationId xmlns:a16="http://schemas.microsoft.com/office/drawing/2014/main" id="{00000000-0008-0000-0200-0000EA17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23" name="Text Box 1003">
          <a:extLst>
            <a:ext uri="{FF2B5EF4-FFF2-40B4-BE49-F238E27FC236}">
              <a16:creationId xmlns:a16="http://schemas.microsoft.com/office/drawing/2014/main" id="{00000000-0008-0000-0200-0000EB17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24" name="Text Box 1004">
          <a:extLst>
            <a:ext uri="{FF2B5EF4-FFF2-40B4-BE49-F238E27FC236}">
              <a16:creationId xmlns:a16="http://schemas.microsoft.com/office/drawing/2014/main" id="{00000000-0008-0000-0200-0000EC17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25" name="Text Box 1005">
          <a:extLst>
            <a:ext uri="{FF2B5EF4-FFF2-40B4-BE49-F238E27FC236}">
              <a16:creationId xmlns:a16="http://schemas.microsoft.com/office/drawing/2014/main" id="{00000000-0008-0000-0200-0000ED17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26" name="Text Box 1006">
          <a:extLst>
            <a:ext uri="{FF2B5EF4-FFF2-40B4-BE49-F238E27FC236}">
              <a16:creationId xmlns:a16="http://schemas.microsoft.com/office/drawing/2014/main" id="{00000000-0008-0000-0200-0000EE17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27" name="Text Box 1007">
          <a:extLst>
            <a:ext uri="{FF2B5EF4-FFF2-40B4-BE49-F238E27FC236}">
              <a16:creationId xmlns:a16="http://schemas.microsoft.com/office/drawing/2014/main" id="{00000000-0008-0000-0200-0000EF17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28" name="Text Box 1008">
          <a:extLst>
            <a:ext uri="{FF2B5EF4-FFF2-40B4-BE49-F238E27FC236}">
              <a16:creationId xmlns:a16="http://schemas.microsoft.com/office/drawing/2014/main" id="{00000000-0008-0000-0200-0000F017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29" name="Text Box 1009">
          <a:extLst>
            <a:ext uri="{FF2B5EF4-FFF2-40B4-BE49-F238E27FC236}">
              <a16:creationId xmlns:a16="http://schemas.microsoft.com/office/drawing/2014/main" id="{00000000-0008-0000-0200-0000F117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30" name="Text Box 1010">
          <a:extLst>
            <a:ext uri="{FF2B5EF4-FFF2-40B4-BE49-F238E27FC236}">
              <a16:creationId xmlns:a16="http://schemas.microsoft.com/office/drawing/2014/main" id="{00000000-0008-0000-0200-0000F217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31" name="Text Box 1011">
          <a:extLst>
            <a:ext uri="{FF2B5EF4-FFF2-40B4-BE49-F238E27FC236}">
              <a16:creationId xmlns:a16="http://schemas.microsoft.com/office/drawing/2014/main" id="{00000000-0008-0000-0200-0000F317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32" name="Text Box 1012">
          <a:extLst>
            <a:ext uri="{FF2B5EF4-FFF2-40B4-BE49-F238E27FC236}">
              <a16:creationId xmlns:a16="http://schemas.microsoft.com/office/drawing/2014/main" id="{00000000-0008-0000-0200-0000F417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33" name="Text Box 1013">
          <a:extLst>
            <a:ext uri="{FF2B5EF4-FFF2-40B4-BE49-F238E27FC236}">
              <a16:creationId xmlns:a16="http://schemas.microsoft.com/office/drawing/2014/main" id="{00000000-0008-0000-0200-0000F517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34" name="Text Box 1014">
          <a:extLst>
            <a:ext uri="{FF2B5EF4-FFF2-40B4-BE49-F238E27FC236}">
              <a16:creationId xmlns:a16="http://schemas.microsoft.com/office/drawing/2014/main" id="{00000000-0008-0000-0200-0000F617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35" name="Text Box 1015">
          <a:extLst>
            <a:ext uri="{FF2B5EF4-FFF2-40B4-BE49-F238E27FC236}">
              <a16:creationId xmlns:a16="http://schemas.microsoft.com/office/drawing/2014/main" id="{00000000-0008-0000-0200-0000F717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36" name="Text Box 1016">
          <a:extLst>
            <a:ext uri="{FF2B5EF4-FFF2-40B4-BE49-F238E27FC236}">
              <a16:creationId xmlns:a16="http://schemas.microsoft.com/office/drawing/2014/main" id="{00000000-0008-0000-0200-0000F817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37" name="Text Box 1017">
          <a:extLst>
            <a:ext uri="{FF2B5EF4-FFF2-40B4-BE49-F238E27FC236}">
              <a16:creationId xmlns:a16="http://schemas.microsoft.com/office/drawing/2014/main" id="{00000000-0008-0000-0200-0000F917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38" name="Text Box 1018">
          <a:extLst>
            <a:ext uri="{FF2B5EF4-FFF2-40B4-BE49-F238E27FC236}">
              <a16:creationId xmlns:a16="http://schemas.microsoft.com/office/drawing/2014/main" id="{00000000-0008-0000-0200-0000FA17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39" name="Text Box 1019">
          <a:extLst>
            <a:ext uri="{FF2B5EF4-FFF2-40B4-BE49-F238E27FC236}">
              <a16:creationId xmlns:a16="http://schemas.microsoft.com/office/drawing/2014/main" id="{00000000-0008-0000-0200-0000FB17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40" name="Text Box 1020">
          <a:extLst>
            <a:ext uri="{FF2B5EF4-FFF2-40B4-BE49-F238E27FC236}">
              <a16:creationId xmlns:a16="http://schemas.microsoft.com/office/drawing/2014/main" id="{00000000-0008-0000-0200-0000FC17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41" name="Text Box 1021">
          <a:extLst>
            <a:ext uri="{FF2B5EF4-FFF2-40B4-BE49-F238E27FC236}">
              <a16:creationId xmlns:a16="http://schemas.microsoft.com/office/drawing/2014/main" id="{00000000-0008-0000-0200-0000FD17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42" name="Text Box 1022">
          <a:extLst>
            <a:ext uri="{FF2B5EF4-FFF2-40B4-BE49-F238E27FC236}">
              <a16:creationId xmlns:a16="http://schemas.microsoft.com/office/drawing/2014/main" id="{00000000-0008-0000-0200-0000FE17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43" name="Text Box 1023">
          <a:extLst>
            <a:ext uri="{FF2B5EF4-FFF2-40B4-BE49-F238E27FC236}">
              <a16:creationId xmlns:a16="http://schemas.microsoft.com/office/drawing/2014/main" id="{00000000-0008-0000-0200-0000FF17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44" name="Text Box 1024">
          <a:extLst>
            <a:ext uri="{FF2B5EF4-FFF2-40B4-BE49-F238E27FC236}">
              <a16:creationId xmlns:a16="http://schemas.microsoft.com/office/drawing/2014/main" id="{00000000-0008-0000-0200-000000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45" name="Text Box 1025">
          <a:extLst>
            <a:ext uri="{FF2B5EF4-FFF2-40B4-BE49-F238E27FC236}">
              <a16:creationId xmlns:a16="http://schemas.microsoft.com/office/drawing/2014/main" id="{00000000-0008-0000-0200-000001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46" name="Text Box 1026">
          <a:extLst>
            <a:ext uri="{FF2B5EF4-FFF2-40B4-BE49-F238E27FC236}">
              <a16:creationId xmlns:a16="http://schemas.microsoft.com/office/drawing/2014/main" id="{00000000-0008-0000-0200-000002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47" name="Text Box 1027">
          <a:extLst>
            <a:ext uri="{FF2B5EF4-FFF2-40B4-BE49-F238E27FC236}">
              <a16:creationId xmlns:a16="http://schemas.microsoft.com/office/drawing/2014/main" id="{00000000-0008-0000-0200-000003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48" name="Text Box 1028">
          <a:extLst>
            <a:ext uri="{FF2B5EF4-FFF2-40B4-BE49-F238E27FC236}">
              <a16:creationId xmlns:a16="http://schemas.microsoft.com/office/drawing/2014/main" id="{00000000-0008-0000-0200-000004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49" name="Text Box 1029">
          <a:extLst>
            <a:ext uri="{FF2B5EF4-FFF2-40B4-BE49-F238E27FC236}">
              <a16:creationId xmlns:a16="http://schemas.microsoft.com/office/drawing/2014/main" id="{00000000-0008-0000-0200-000005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50" name="Text Box 1030">
          <a:extLst>
            <a:ext uri="{FF2B5EF4-FFF2-40B4-BE49-F238E27FC236}">
              <a16:creationId xmlns:a16="http://schemas.microsoft.com/office/drawing/2014/main" id="{00000000-0008-0000-0200-000006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51" name="Text Box 1031">
          <a:extLst>
            <a:ext uri="{FF2B5EF4-FFF2-40B4-BE49-F238E27FC236}">
              <a16:creationId xmlns:a16="http://schemas.microsoft.com/office/drawing/2014/main" id="{00000000-0008-0000-0200-000007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52" name="Text Box 1032">
          <a:extLst>
            <a:ext uri="{FF2B5EF4-FFF2-40B4-BE49-F238E27FC236}">
              <a16:creationId xmlns:a16="http://schemas.microsoft.com/office/drawing/2014/main" id="{00000000-0008-0000-0200-000008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53" name="Text Box 1033">
          <a:extLst>
            <a:ext uri="{FF2B5EF4-FFF2-40B4-BE49-F238E27FC236}">
              <a16:creationId xmlns:a16="http://schemas.microsoft.com/office/drawing/2014/main" id="{00000000-0008-0000-0200-000009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54" name="Text Box 1034">
          <a:extLst>
            <a:ext uri="{FF2B5EF4-FFF2-40B4-BE49-F238E27FC236}">
              <a16:creationId xmlns:a16="http://schemas.microsoft.com/office/drawing/2014/main" id="{00000000-0008-0000-0200-00000A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55" name="Text Box 1035">
          <a:extLst>
            <a:ext uri="{FF2B5EF4-FFF2-40B4-BE49-F238E27FC236}">
              <a16:creationId xmlns:a16="http://schemas.microsoft.com/office/drawing/2014/main" id="{00000000-0008-0000-0200-00000B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56" name="Text Box 1036">
          <a:extLst>
            <a:ext uri="{FF2B5EF4-FFF2-40B4-BE49-F238E27FC236}">
              <a16:creationId xmlns:a16="http://schemas.microsoft.com/office/drawing/2014/main" id="{00000000-0008-0000-0200-00000C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57" name="Text Box 1037">
          <a:extLst>
            <a:ext uri="{FF2B5EF4-FFF2-40B4-BE49-F238E27FC236}">
              <a16:creationId xmlns:a16="http://schemas.microsoft.com/office/drawing/2014/main" id="{00000000-0008-0000-0200-00000D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58" name="Text Box 1038">
          <a:extLst>
            <a:ext uri="{FF2B5EF4-FFF2-40B4-BE49-F238E27FC236}">
              <a16:creationId xmlns:a16="http://schemas.microsoft.com/office/drawing/2014/main" id="{00000000-0008-0000-0200-00000E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59" name="Text Box 1039">
          <a:extLst>
            <a:ext uri="{FF2B5EF4-FFF2-40B4-BE49-F238E27FC236}">
              <a16:creationId xmlns:a16="http://schemas.microsoft.com/office/drawing/2014/main" id="{00000000-0008-0000-0200-00000F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60" name="Text Box 1040">
          <a:extLst>
            <a:ext uri="{FF2B5EF4-FFF2-40B4-BE49-F238E27FC236}">
              <a16:creationId xmlns:a16="http://schemas.microsoft.com/office/drawing/2014/main" id="{00000000-0008-0000-0200-000010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61" name="Text Box 1041">
          <a:extLst>
            <a:ext uri="{FF2B5EF4-FFF2-40B4-BE49-F238E27FC236}">
              <a16:creationId xmlns:a16="http://schemas.microsoft.com/office/drawing/2014/main" id="{00000000-0008-0000-0200-000011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62" name="Text Box 1042">
          <a:extLst>
            <a:ext uri="{FF2B5EF4-FFF2-40B4-BE49-F238E27FC236}">
              <a16:creationId xmlns:a16="http://schemas.microsoft.com/office/drawing/2014/main" id="{00000000-0008-0000-0200-000012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63" name="Text Box 1043">
          <a:extLst>
            <a:ext uri="{FF2B5EF4-FFF2-40B4-BE49-F238E27FC236}">
              <a16:creationId xmlns:a16="http://schemas.microsoft.com/office/drawing/2014/main" id="{00000000-0008-0000-0200-000013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64" name="Text Box 1044">
          <a:extLst>
            <a:ext uri="{FF2B5EF4-FFF2-40B4-BE49-F238E27FC236}">
              <a16:creationId xmlns:a16="http://schemas.microsoft.com/office/drawing/2014/main" id="{00000000-0008-0000-0200-000014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65" name="Text Box 1045">
          <a:extLst>
            <a:ext uri="{FF2B5EF4-FFF2-40B4-BE49-F238E27FC236}">
              <a16:creationId xmlns:a16="http://schemas.microsoft.com/office/drawing/2014/main" id="{00000000-0008-0000-0200-000015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66" name="Text Box 1046">
          <a:extLst>
            <a:ext uri="{FF2B5EF4-FFF2-40B4-BE49-F238E27FC236}">
              <a16:creationId xmlns:a16="http://schemas.microsoft.com/office/drawing/2014/main" id="{00000000-0008-0000-0200-000016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67" name="Text Box 1047">
          <a:extLst>
            <a:ext uri="{FF2B5EF4-FFF2-40B4-BE49-F238E27FC236}">
              <a16:creationId xmlns:a16="http://schemas.microsoft.com/office/drawing/2014/main" id="{00000000-0008-0000-0200-000017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68" name="Text Box 1048">
          <a:extLst>
            <a:ext uri="{FF2B5EF4-FFF2-40B4-BE49-F238E27FC236}">
              <a16:creationId xmlns:a16="http://schemas.microsoft.com/office/drawing/2014/main" id="{00000000-0008-0000-0200-000018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69" name="Text Box 1049">
          <a:extLst>
            <a:ext uri="{FF2B5EF4-FFF2-40B4-BE49-F238E27FC236}">
              <a16:creationId xmlns:a16="http://schemas.microsoft.com/office/drawing/2014/main" id="{00000000-0008-0000-0200-000019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70" name="Text Box 1050">
          <a:extLst>
            <a:ext uri="{FF2B5EF4-FFF2-40B4-BE49-F238E27FC236}">
              <a16:creationId xmlns:a16="http://schemas.microsoft.com/office/drawing/2014/main" id="{00000000-0008-0000-0200-00001A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71" name="Text Box 1051">
          <a:extLst>
            <a:ext uri="{FF2B5EF4-FFF2-40B4-BE49-F238E27FC236}">
              <a16:creationId xmlns:a16="http://schemas.microsoft.com/office/drawing/2014/main" id="{00000000-0008-0000-0200-00001B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72" name="Text Box 1052">
          <a:extLst>
            <a:ext uri="{FF2B5EF4-FFF2-40B4-BE49-F238E27FC236}">
              <a16:creationId xmlns:a16="http://schemas.microsoft.com/office/drawing/2014/main" id="{00000000-0008-0000-0200-00001C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73" name="Text Box 1053">
          <a:extLst>
            <a:ext uri="{FF2B5EF4-FFF2-40B4-BE49-F238E27FC236}">
              <a16:creationId xmlns:a16="http://schemas.microsoft.com/office/drawing/2014/main" id="{00000000-0008-0000-0200-00001D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74" name="Text Box 1054">
          <a:extLst>
            <a:ext uri="{FF2B5EF4-FFF2-40B4-BE49-F238E27FC236}">
              <a16:creationId xmlns:a16="http://schemas.microsoft.com/office/drawing/2014/main" id="{00000000-0008-0000-0200-00001E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75" name="Text Box 1055">
          <a:extLst>
            <a:ext uri="{FF2B5EF4-FFF2-40B4-BE49-F238E27FC236}">
              <a16:creationId xmlns:a16="http://schemas.microsoft.com/office/drawing/2014/main" id="{00000000-0008-0000-0200-00001F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76" name="Text Box 1056">
          <a:extLst>
            <a:ext uri="{FF2B5EF4-FFF2-40B4-BE49-F238E27FC236}">
              <a16:creationId xmlns:a16="http://schemas.microsoft.com/office/drawing/2014/main" id="{00000000-0008-0000-0200-000020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77" name="Text Box 1057">
          <a:extLst>
            <a:ext uri="{FF2B5EF4-FFF2-40B4-BE49-F238E27FC236}">
              <a16:creationId xmlns:a16="http://schemas.microsoft.com/office/drawing/2014/main" id="{00000000-0008-0000-0200-000021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78" name="Text Box 1058">
          <a:extLst>
            <a:ext uri="{FF2B5EF4-FFF2-40B4-BE49-F238E27FC236}">
              <a16:creationId xmlns:a16="http://schemas.microsoft.com/office/drawing/2014/main" id="{00000000-0008-0000-0200-000022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79" name="Text Box 1059">
          <a:extLst>
            <a:ext uri="{FF2B5EF4-FFF2-40B4-BE49-F238E27FC236}">
              <a16:creationId xmlns:a16="http://schemas.microsoft.com/office/drawing/2014/main" id="{00000000-0008-0000-0200-000023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80" name="Text Box 1060">
          <a:extLst>
            <a:ext uri="{FF2B5EF4-FFF2-40B4-BE49-F238E27FC236}">
              <a16:creationId xmlns:a16="http://schemas.microsoft.com/office/drawing/2014/main" id="{00000000-0008-0000-0200-000024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81" name="Text Box 1061">
          <a:extLst>
            <a:ext uri="{FF2B5EF4-FFF2-40B4-BE49-F238E27FC236}">
              <a16:creationId xmlns:a16="http://schemas.microsoft.com/office/drawing/2014/main" id="{00000000-0008-0000-0200-000025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82" name="Text Box 1062">
          <a:extLst>
            <a:ext uri="{FF2B5EF4-FFF2-40B4-BE49-F238E27FC236}">
              <a16:creationId xmlns:a16="http://schemas.microsoft.com/office/drawing/2014/main" id="{00000000-0008-0000-0200-000026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83" name="Text Box 1063">
          <a:extLst>
            <a:ext uri="{FF2B5EF4-FFF2-40B4-BE49-F238E27FC236}">
              <a16:creationId xmlns:a16="http://schemas.microsoft.com/office/drawing/2014/main" id="{00000000-0008-0000-0200-000027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84" name="Text Box 1064">
          <a:extLst>
            <a:ext uri="{FF2B5EF4-FFF2-40B4-BE49-F238E27FC236}">
              <a16:creationId xmlns:a16="http://schemas.microsoft.com/office/drawing/2014/main" id="{00000000-0008-0000-0200-000028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85" name="Text Box 1065">
          <a:extLst>
            <a:ext uri="{FF2B5EF4-FFF2-40B4-BE49-F238E27FC236}">
              <a16:creationId xmlns:a16="http://schemas.microsoft.com/office/drawing/2014/main" id="{00000000-0008-0000-0200-000029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86" name="Text Box 1066">
          <a:extLst>
            <a:ext uri="{FF2B5EF4-FFF2-40B4-BE49-F238E27FC236}">
              <a16:creationId xmlns:a16="http://schemas.microsoft.com/office/drawing/2014/main" id="{00000000-0008-0000-0200-00002A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87" name="Text Box 1067">
          <a:extLst>
            <a:ext uri="{FF2B5EF4-FFF2-40B4-BE49-F238E27FC236}">
              <a16:creationId xmlns:a16="http://schemas.microsoft.com/office/drawing/2014/main" id="{00000000-0008-0000-0200-00002B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88" name="Text Box 1068">
          <a:extLst>
            <a:ext uri="{FF2B5EF4-FFF2-40B4-BE49-F238E27FC236}">
              <a16:creationId xmlns:a16="http://schemas.microsoft.com/office/drawing/2014/main" id="{00000000-0008-0000-0200-00002C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89" name="Text Box 1069">
          <a:extLst>
            <a:ext uri="{FF2B5EF4-FFF2-40B4-BE49-F238E27FC236}">
              <a16:creationId xmlns:a16="http://schemas.microsoft.com/office/drawing/2014/main" id="{00000000-0008-0000-0200-00002D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90" name="Text Box 1070">
          <a:extLst>
            <a:ext uri="{FF2B5EF4-FFF2-40B4-BE49-F238E27FC236}">
              <a16:creationId xmlns:a16="http://schemas.microsoft.com/office/drawing/2014/main" id="{00000000-0008-0000-0200-00002E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91" name="Text Box 1071">
          <a:extLst>
            <a:ext uri="{FF2B5EF4-FFF2-40B4-BE49-F238E27FC236}">
              <a16:creationId xmlns:a16="http://schemas.microsoft.com/office/drawing/2014/main" id="{00000000-0008-0000-0200-00002F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92" name="Text Box 1072">
          <a:extLst>
            <a:ext uri="{FF2B5EF4-FFF2-40B4-BE49-F238E27FC236}">
              <a16:creationId xmlns:a16="http://schemas.microsoft.com/office/drawing/2014/main" id="{00000000-0008-0000-0200-000030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93" name="Text Box 1073">
          <a:extLst>
            <a:ext uri="{FF2B5EF4-FFF2-40B4-BE49-F238E27FC236}">
              <a16:creationId xmlns:a16="http://schemas.microsoft.com/office/drawing/2014/main" id="{00000000-0008-0000-0200-000031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94" name="Text Box 1074">
          <a:extLst>
            <a:ext uri="{FF2B5EF4-FFF2-40B4-BE49-F238E27FC236}">
              <a16:creationId xmlns:a16="http://schemas.microsoft.com/office/drawing/2014/main" id="{00000000-0008-0000-0200-000032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195" name="Text Box 1075">
          <a:extLst>
            <a:ext uri="{FF2B5EF4-FFF2-40B4-BE49-F238E27FC236}">
              <a16:creationId xmlns:a16="http://schemas.microsoft.com/office/drawing/2014/main" id="{00000000-0008-0000-0200-000033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196" name="Text Box 1076">
          <a:extLst>
            <a:ext uri="{FF2B5EF4-FFF2-40B4-BE49-F238E27FC236}">
              <a16:creationId xmlns:a16="http://schemas.microsoft.com/office/drawing/2014/main" id="{00000000-0008-0000-0200-000034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197" name="Text Box 1077">
          <a:extLst>
            <a:ext uri="{FF2B5EF4-FFF2-40B4-BE49-F238E27FC236}">
              <a16:creationId xmlns:a16="http://schemas.microsoft.com/office/drawing/2014/main" id="{00000000-0008-0000-0200-000035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198" name="Text Box 1078">
          <a:extLst>
            <a:ext uri="{FF2B5EF4-FFF2-40B4-BE49-F238E27FC236}">
              <a16:creationId xmlns:a16="http://schemas.microsoft.com/office/drawing/2014/main" id="{00000000-0008-0000-0200-000036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199" name="Text Box 1079">
          <a:extLst>
            <a:ext uri="{FF2B5EF4-FFF2-40B4-BE49-F238E27FC236}">
              <a16:creationId xmlns:a16="http://schemas.microsoft.com/office/drawing/2014/main" id="{00000000-0008-0000-0200-000037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00" name="Text Box 1080">
          <a:extLst>
            <a:ext uri="{FF2B5EF4-FFF2-40B4-BE49-F238E27FC236}">
              <a16:creationId xmlns:a16="http://schemas.microsoft.com/office/drawing/2014/main" id="{00000000-0008-0000-0200-000038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01" name="Text Box 1081">
          <a:extLst>
            <a:ext uri="{FF2B5EF4-FFF2-40B4-BE49-F238E27FC236}">
              <a16:creationId xmlns:a16="http://schemas.microsoft.com/office/drawing/2014/main" id="{00000000-0008-0000-0200-000039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02" name="Text Box 1082">
          <a:extLst>
            <a:ext uri="{FF2B5EF4-FFF2-40B4-BE49-F238E27FC236}">
              <a16:creationId xmlns:a16="http://schemas.microsoft.com/office/drawing/2014/main" id="{00000000-0008-0000-0200-00003A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03" name="Text Box 1083">
          <a:extLst>
            <a:ext uri="{FF2B5EF4-FFF2-40B4-BE49-F238E27FC236}">
              <a16:creationId xmlns:a16="http://schemas.microsoft.com/office/drawing/2014/main" id="{00000000-0008-0000-0200-00003B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04" name="Text Box 1084">
          <a:extLst>
            <a:ext uri="{FF2B5EF4-FFF2-40B4-BE49-F238E27FC236}">
              <a16:creationId xmlns:a16="http://schemas.microsoft.com/office/drawing/2014/main" id="{00000000-0008-0000-0200-00003C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05" name="Text Box 1085">
          <a:extLst>
            <a:ext uri="{FF2B5EF4-FFF2-40B4-BE49-F238E27FC236}">
              <a16:creationId xmlns:a16="http://schemas.microsoft.com/office/drawing/2014/main" id="{00000000-0008-0000-0200-00003D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06" name="Text Box 1086">
          <a:extLst>
            <a:ext uri="{FF2B5EF4-FFF2-40B4-BE49-F238E27FC236}">
              <a16:creationId xmlns:a16="http://schemas.microsoft.com/office/drawing/2014/main" id="{00000000-0008-0000-0200-00003E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07" name="Text Box 1087">
          <a:extLst>
            <a:ext uri="{FF2B5EF4-FFF2-40B4-BE49-F238E27FC236}">
              <a16:creationId xmlns:a16="http://schemas.microsoft.com/office/drawing/2014/main" id="{00000000-0008-0000-0200-00003F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08" name="Text Box 1088">
          <a:extLst>
            <a:ext uri="{FF2B5EF4-FFF2-40B4-BE49-F238E27FC236}">
              <a16:creationId xmlns:a16="http://schemas.microsoft.com/office/drawing/2014/main" id="{00000000-0008-0000-0200-000040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09" name="Text Box 1089">
          <a:extLst>
            <a:ext uri="{FF2B5EF4-FFF2-40B4-BE49-F238E27FC236}">
              <a16:creationId xmlns:a16="http://schemas.microsoft.com/office/drawing/2014/main" id="{00000000-0008-0000-0200-000041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10" name="Text Box 1090">
          <a:extLst>
            <a:ext uri="{FF2B5EF4-FFF2-40B4-BE49-F238E27FC236}">
              <a16:creationId xmlns:a16="http://schemas.microsoft.com/office/drawing/2014/main" id="{00000000-0008-0000-0200-000042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11" name="Text Box 1091">
          <a:extLst>
            <a:ext uri="{FF2B5EF4-FFF2-40B4-BE49-F238E27FC236}">
              <a16:creationId xmlns:a16="http://schemas.microsoft.com/office/drawing/2014/main" id="{00000000-0008-0000-0200-000043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12" name="Text Box 1092">
          <a:extLst>
            <a:ext uri="{FF2B5EF4-FFF2-40B4-BE49-F238E27FC236}">
              <a16:creationId xmlns:a16="http://schemas.microsoft.com/office/drawing/2014/main" id="{00000000-0008-0000-0200-000044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13" name="Text Box 1093">
          <a:extLst>
            <a:ext uri="{FF2B5EF4-FFF2-40B4-BE49-F238E27FC236}">
              <a16:creationId xmlns:a16="http://schemas.microsoft.com/office/drawing/2014/main" id="{00000000-0008-0000-0200-000045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14" name="Text Box 1094">
          <a:extLst>
            <a:ext uri="{FF2B5EF4-FFF2-40B4-BE49-F238E27FC236}">
              <a16:creationId xmlns:a16="http://schemas.microsoft.com/office/drawing/2014/main" id="{00000000-0008-0000-0200-000046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15" name="Text Box 1095">
          <a:extLst>
            <a:ext uri="{FF2B5EF4-FFF2-40B4-BE49-F238E27FC236}">
              <a16:creationId xmlns:a16="http://schemas.microsoft.com/office/drawing/2014/main" id="{00000000-0008-0000-0200-000047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16" name="Text Box 1096">
          <a:extLst>
            <a:ext uri="{FF2B5EF4-FFF2-40B4-BE49-F238E27FC236}">
              <a16:creationId xmlns:a16="http://schemas.microsoft.com/office/drawing/2014/main" id="{00000000-0008-0000-0200-000048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17" name="Text Box 1097">
          <a:extLst>
            <a:ext uri="{FF2B5EF4-FFF2-40B4-BE49-F238E27FC236}">
              <a16:creationId xmlns:a16="http://schemas.microsoft.com/office/drawing/2014/main" id="{00000000-0008-0000-0200-000049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18" name="Text Box 1098">
          <a:extLst>
            <a:ext uri="{FF2B5EF4-FFF2-40B4-BE49-F238E27FC236}">
              <a16:creationId xmlns:a16="http://schemas.microsoft.com/office/drawing/2014/main" id="{00000000-0008-0000-0200-00004A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19" name="Text Box 1099">
          <a:extLst>
            <a:ext uri="{FF2B5EF4-FFF2-40B4-BE49-F238E27FC236}">
              <a16:creationId xmlns:a16="http://schemas.microsoft.com/office/drawing/2014/main" id="{00000000-0008-0000-0200-00004B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20" name="Text Box 1100">
          <a:extLst>
            <a:ext uri="{FF2B5EF4-FFF2-40B4-BE49-F238E27FC236}">
              <a16:creationId xmlns:a16="http://schemas.microsoft.com/office/drawing/2014/main" id="{00000000-0008-0000-0200-00004C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21" name="Text Box 1101">
          <a:extLst>
            <a:ext uri="{FF2B5EF4-FFF2-40B4-BE49-F238E27FC236}">
              <a16:creationId xmlns:a16="http://schemas.microsoft.com/office/drawing/2014/main" id="{00000000-0008-0000-0200-00004D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22" name="Text Box 1102">
          <a:extLst>
            <a:ext uri="{FF2B5EF4-FFF2-40B4-BE49-F238E27FC236}">
              <a16:creationId xmlns:a16="http://schemas.microsoft.com/office/drawing/2014/main" id="{00000000-0008-0000-0200-00004E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23" name="Text Box 1103">
          <a:extLst>
            <a:ext uri="{FF2B5EF4-FFF2-40B4-BE49-F238E27FC236}">
              <a16:creationId xmlns:a16="http://schemas.microsoft.com/office/drawing/2014/main" id="{00000000-0008-0000-0200-00004F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24" name="Text Box 1104">
          <a:extLst>
            <a:ext uri="{FF2B5EF4-FFF2-40B4-BE49-F238E27FC236}">
              <a16:creationId xmlns:a16="http://schemas.microsoft.com/office/drawing/2014/main" id="{00000000-0008-0000-0200-000050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25" name="Text Box 1105">
          <a:extLst>
            <a:ext uri="{FF2B5EF4-FFF2-40B4-BE49-F238E27FC236}">
              <a16:creationId xmlns:a16="http://schemas.microsoft.com/office/drawing/2014/main" id="{00000000-0008-0000-0200-000051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26" name="Text Box 1106">
          <a:extLst>
            <a:ext uri="{FF2B5EF4-FFF2-40B4-BE49-F238E27FC236}">
              <a16:creationId xmlns:a16="http://schemas.microsoft.com/office/drawing/2014/main" id="{00000000-0008-0000-0200-000052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27" name="Text Box 1107">
          <a:extLst>
            <a:ext uri="{FF2B5EF4-FFF2-40B4-BE49-F238E27FC236}">
              <a16:creationId xmlns:a16="http://schemas.microsoft.com/office/drawing/2014/main" id="{00000000-0008-0000-0200-000053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28" name="Text Box 1108">
          <a:extLst>
            <a:ext uri="{FF2B5EF4-FFF2-40B4-BE49-F238E27FC236}">
              <a16:creationId xmlns:a16="http://schemas.microsoft.com/office/drawing/2014/main" id="{00000000-0008-0000-0200-000054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29" name="Text Box 1109">
          <a:extLst>
            <a:ext uri="{FF2B5EF4-FFF2-40B4-BE49-F238E27FC236}">
              <a16:creationId xmlns:a16="http://schemas.microsoft.com/office/drawing/2014/main" id="{00000000-0008-0000-0200-000055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30" name="Text Box 1110">
          <a:extLst>
            <a:ext uri="{FF2B5EF4-FFF2-40B4-BE49-F238E27FC236}">
              <a16:creationId xmlns:a16="http://schemas.microsoft.com/office/drawing/2014/main" id="{00000000-0008-0000-0200-000056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31" name="Text Box 1111">
          <a:extLst>
            <a:ext uri="{FF2B5EF4-FFF2-40B4-BE49-F238E27FC236}">
              <a16:creationId xmlns:a16="http://schemas.microsoft.com/office/drawing/2014/main" id="{00000000-0008-0000-0200-000057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32" name="Text Box 1112">
          <a:extLst>
            <a:ext uri="{FF2B5EF4-FFF2-40B4-BE49-F238E27FC236}">
              <a16:creationId xmlns:a16="http://schemas.microsoft.com/office/drawing/2014/main" id="{00000000-0008-0000-0200-000058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33" name="Text Box 1113">
          <a:extLst>
            <a:ext uri="{FF2B5EF4-FFF2-40B4-BE49-F238E27FC236}">
              <a16:creationId xmlns:a16="http://schemas.microsoft.com/office/drawing/2014/main" id="{00000000-0008-0000-0200-000059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34" name="Text Box 1114">
          <a:extLst>
            <a:ext uri="{FF2B5EF4-FFF2-40B4-BE49-F238E27FC236}">
              <a16:creationId xmlns:a16="http://schemas.microsoft.com/office/drawing/2014/main" id="{00000000-0008-0000-0200-00005A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35" name="Text Box 1115">
          <a:extLst>
            <a:ext uri="{FF2B5EF4-FFF2-40B4-BE49-F238E27FC236}">
              <a16:creationId xmlns:a16="http://schemas.microsoft.com/office/drawing/2014/main" id="{00000000-0008-0000-0200-00005B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36" name="Text Box 1116">
          <a:extLst>
            <a:ext uri="{FF2B5EF4-FFF2-40B4-BE49-F238E27FC236}">
              <a16:creationId xmlns:a16="http://schemas.microsoft.com/office/drawing/2014/main" id="{00000000-0008-0000-0200-00005C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37" name="Text Box 1117">
          <a:extLst>
            <a:ext uri="{FF2B5EF4-FFF2-40B4-BE49-F238E27FC236}">
              <a16:creationId xmlns:a16="http://schemas.microsoft.com/office/drawing/2014/main" id="{00000000-0008-0000-0200-00005D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38" name="Text Box 1118">
          <a:extLst>
            <a:ext uri="{FF2B5EF4-FFF2-40B4-BE49-F238E27FC236}">
              <a16:creationId xmlns:a16="http://schemas.microsoft.com/office/drawing/2014/main" id="{00000000-0008-0000-0200-00005E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39" name="Text Box 1119">
          <a:extLst>
            <a:ext uri="{FF2B5EF4-FFF2-40B4-BE49-F238E27FC236}">
              <a16:creationId xmlns:a16="http://schemas.microsoft.com/office/drawing/2014/main" id="{00000000-0008-0000-0200-00005F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40" name="Text Box 1120">
          <a:extLst>
            <a:ext uri="{FF2B5EF4-FFF2-40B4-BE49-F238E27FC236}">
              <a16:creationId xmlns:a16="http://schemas.microsoft.com/office/drawing/2014/main" id="{00000000-0008-0000-0200-000060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41" name="Text Box 1121">
          <a:extLst>
            <a:ext uri="{FF2B5EF4-FFF2-40B4-BE49-F238E27FC236}">
              <a16:creationId xmlns:a16="http://schemas.microsoft.com/office/drawing/2014/main" id="{00000000-0008-0000-0200-000061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42" name="Text Box 1122">
          <a:extLst>
            <a:ext uri="{FF2B5EF4-FFF2-40B4-BE49-F238E27FC236}">
              <a16:creationId xmlns:a16="http://schemas.microsoft.com/office/drawing/2014/main" id="{00000000-0008-0000-0200-000062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43" name="Text Box 1123">
          <a:extLst>
            <a:ext uri="{FF2B5EF4-FFF2-40B4-BE49-F238E27FC236}">
              <a16:creationId xmlns:a16="http://schemas.microsoft.com/office/drawing/2014/main" id="{00000000-0008-0000-0200-000063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44" name="Text Box 1124">
          <a:extLst>
            <a:ext uri="{FF2B5EF4-FFF2-40B4-BE49-F238E27FC236}">
              <a16:creationId xmlns:a16="http://schemas.microsoft.com/office/drawing/2014/main" id="{00000000-0008-0000-0200-000064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45" name="Text Box 1125">
          <a:extLst>
            <a:ext uri="{FF2B5EF4-FFF2-40B4-BE49-F238E27FC236}">
              <a16:creationId xmlns:a16="http://schemas.microsoft.com/office/drawing/2014/main" id="{00000000-0008-0000-0200-000065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46" name="Text Box 1126">
          <a:extLst>
            <a:ext uri="{FF2B5EF4-FFF2-40B4-BE49-F238E27FC236}">
              <a16:creationId xmlns:a16="http://schemas.microsoft.com/office/drawing/2014/main" id="{00000000-0008-0000-0200-000066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47" name="Text Box 1127">
          <a:extLst>
            <a:ext uri="{FF2B5EF4-FFF2-40B4-BE49-F238E27FC236}">
              <a16:creationId xmlns:a16="http://schemas.microsoft.com/office/drawing/2014/main" id="{00000000-0008-0000-0200-000067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48" name="Text Box 1128">
          <a:extLst>
            <a:ext uri="{FF2B5EF4-FFF2-40B4-BE49-F238E27FC236}">
              <a16:creationId xmlns:a16="http://schemas.microsoft.com/office/drawing/2014/main" id="{00000000-0008-0000-0200-000068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49" name="Text Box 1129">
          <a:extLst>
            <a:ext uri="{FF2B5EF4-FFF2-40B4-BE49-F238E27FC236}">
              <a16:creationId xmlns:a16="http://schemas.microsoft.com/office/drawing/2014/main" id="{00000000-0008-0000-0200-000069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50" name="Text Box 1130">
          <a:extLst>
            <a:ext uri="{FF2B5EF4-FFF2-40B4-BE49-F238E27FC236}">
              <a16:creationId xmlns:a16="http://schemas.microsoft.com/office/drawing/2014/main" id="{00000000-0008-0000-0200-00006A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51" name="Text Box 1131">
          <a:extLst>
            <a:ext uri="{FF2B5EF4-FFF2-40B4-BE49-F238E27FC236}">
              <a16:creationId xmlns:a16="http://schemas.microsoft.com/office/drawing/2014/main" id="{00000000-0008-0000-0200-00006B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52" name="Text Box 1132">
          <a:extLst>
            <a:ext uri="{FF2B5EF4-FFF2-40B4-BE49-F238E27FC236}">
              <a16:creationId xmlns:a16="http://schemas.microsoft.com/office/drawing/2014/main" id="{00000000-0008-0000-0200-00006C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53" name="Text Box 1133">
          <a:extLst>
            <a:ext uri="{FF2B5EF4-FFF2-40B4-BE49-F238E27FC236}">
              <a16:creationId xmlns:a16="http://schemas.microsoft.com/office/drawing/2014/main" id="{00000000-0008-0000-0200-00006D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54" name="Text Box 1134">
          <a:extLst>
            <a:ext uri="{FF2B5EF4-FFF2-40B4-BE49-F238E27FC236}">
              <a16:creationId xmlns:a16="http://schemas.microsoft.com/office/drawing/2014/main" id="{00000000-0008-0000-0200-00006E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55" name="Text Box 1135">
          <a:extLst>
            <a:ext uri="{FF2B5EF4-FFF2-40B4-BE49-F238E27FC236}">
              <a16:creationId xmlns:a16="http://schemas.microsoft.com/office/drawing/2014/main" id="{00000000-0008-0000-0200-00006F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56" name="Text Box 1136">
          <a:extLst>
            <a:ext uri="{FF2B5EF4-FFF2-40B4-BE49-F238E27FC236}">
              <a16:creationId xmlns:a16="http://schemas.microsoft.com/office/drawing/2014/main" id="{00000000-0008-0000-0200-000070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57" name="Text Box 1137">
          <a:extLst>
            <a:ext uri="{FF2B5EF4-FFF2-40B4-BE49-F238E27FC236}">
              <a16:creationId xmlns:a16="http://schemas.microsoft.com/office/drawing/2014/main" id="{00000000-0008-0000-0200-000071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58" name="Text Box 1138">
          <a:extLst>
            <a:ext uri="{FF2B5EF4-FFF2-40B4-BE49-F238E27FC236}">
              <a16:creationId xmlns:a16="http://schemas.microsoft.com/office/drawing/2014/main" id="{00000000-0008-0000-0200-000072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59" name="Text Box 1139">
          <a:extLst>
            <a:ext uri="{FF2B5EF4-FFF2-40B4-BE49-F238E27FC236}">
              <a16:creationId xmlns:a16="http://schemas.microsoft.com/office/drawing/2014/main" id="{00000000-0008-0000-0200-000073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60" name="Text Box 1140">
          <a:extLst>
            <a:ext uri="{FF2B5EF4-FFF2-40B4-BE49-F238E27FC236}">
              <a16:creationId xmlns:a16="http://schemas.microsoft.com/office/drawing/2014/main" id="{00000000-0008-0000-0200-000074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61" name="Text Box 1141">
          <a:extLst>
            <a:ext uri="{FF2B5EF4-FFF2-40B4-BE49-F238E27FC236}">
              <a16:creationId xmlns:a16="http://schemas.microsoft.com/office/drawing/2014/main" id="{00000000-0008-0000-0200-000075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62" name="Text Box 1142">
          <a:extLst>
            <a:ext uri="{FF2B5EF4-FFF2-40B4-BE49-F238E27FC236}">
              <a16:creationId xmlns:a16="http://schemas.microsoft.com/office/drawing/2014/main" id="{00000000-0008-0000-0200-000076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63" name="Text Box 1143">
          <a:extLst>
            <a:ext uri="{FF2B5EF4-FFF2-40B4-BE49-F238E27FC236}">
              <a16:creationId xmlns:a16="http://schemas.microsoft.com/office/drawing/2014/main" id="{00000000-0008-0000-0200-000077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64" name="Text Box 1144">
          <a:extLst>
            <a:ext uri="{FF2B5EF4-FFF2-40B4-BE49-F238E27FC236}">
              <a16:creationId xmlns:a16="http://schemas.microsoft.com/office/drawing/2014/main" id="{00000000-0008-0000-0200-000078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65" name="Text Box 1145">
          <a:extLst>
            <a:ext uri="{FF2B5EF4-FFF2-40B4-BE49-F238E27FC236}">
              <a16:creationId xmlns:a16="http://schemas.microsoft.com/office/drawing/2014/main" id="{00000000-0008-0000-0200-000079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66" name="Text Box 1146">
          <a:extLst>
            <a:ext uri="{FF2B5EF4-FFF2-40B4-BE49-F238E27FC236}">
              <a16:creationId xmlns:a16="http://schemas.microsoft.com/office/drawing/2014/main" id="{00000000-0008-0000-0200-00007A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67" name="Text Box 1147">
          <a:extLst>
            <a:ext uri="{FF2B5EF4-FFF2-40B4-BE49-F238E27FC236}">
              <a16:creationId xmlns:a16="http://schemas.microsoft.com/office/drawing/2014/main" id="{00000000-0008-0000-0200-00007B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68" name="Text Box 1148">
          <a:extLst>
            <a:ext uri="{FF2B5EF4-FFF2-40B4-BE49-F238E27FC236}">
              <a16:creationId xmlns:a16="http://schemas.microsoft.com/office/drawing/2014/main" id="{00000000-0008-0000-0200-00007C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69" name="Text Box 1149">
          <a:extLst>
            <a:ext uri="{FF2B5EF4-FFF2-40B4-BE49-F238E27FC236}">
              <a16:creationId xmlns:a16="http://schemas.microsoft.com/office/drawing/2014/main" id="{00000000-0008-0000-0200-00007D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70" name="Text Box 1150">
          <a:extLst>
            <a:ext uri="{FF2B5EF4-FFF2-40B4-BE49-F238E27FC236}">
              <a16:creationId xmlns:a16="http://schemas.microsoft.com/office/drawing/2014/main" id="{00000000-0008-0000-0200-00007E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71" name="Text Box 1151">
          <a:extLst>
            <a:ext uri="{FF2B5EF4-FFF2-40B4-BE49-F238E27FC236}">
              <a16:creationId xmlns:a16="http://schemas.microsoft.com/office/drawing/2014/main" id="{00000000-0008-0000-0200-00007F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72" name="Text Box 1152">
          <a:extLst>
            <a:ext uri="{FF2B5EF4-FFF2-40B4-BE49-F238E27FC236}">
              <a16:creationId xmlns:a16="http://schemas.microsoft.com/office/drawing/2014/main" id="{00000000-0008-0000-0200-000080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73" name="Text Box 1153">
          <a:extLst>
            <a:ext uri="{FF2B5EF4-FFF2-40B4-BE49-F238E27FC236}">
              <a16:creationId xmlns:a16="http://schemas.microsoft.com/office/drawing/2014/main" id="{00000000-0008-0000-0200-000081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74" name="Text Box 1154">
          <a:extLst>
            <a:ext uri="{FF2B5EF4-FFF2-40B4-BE49-F238E27FC236}">
              <a16:creationId xmlns:a16="http://schemas.microsoft.com/office/drawing/2014/main" id="{00000000-0008-0000-0200-000082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75" name="Text Box 1155">
          <a:extLst>
            <a:ext uri="{FF2B5EF4-FFF2-40B4-BE49-F238E27FC236}">
              <a16:creationId xmlns:a16="http://schemas.microsoft.com/office/drawing/2014/main" id="{00000000-0008-0000-0200-000083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76" name="Text Box 1156">
          <a:extLst>
            <a:ext uri="{FF2B5EF4-FFF2-40B4-BE49-F238E27FC236}">
              <a16:creationId xmlns:a16="http://schemas.microsoft.com/office/drawing/2014/main" id="{00000000-0008-0000-0200-000084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77" name="Text Box 1157">
          <a:extLst>
            <a:ext uri="{FF2B5EF4-FFF2-40B4-BE49-F238E27FC236}">
              <a16:creationId xmlns:a16="http://schemas.microsoft.com/office/drawing/2014/main" id="{00000000-0008-0000-0200-000085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78" name="Text Box 1158">
          <a:extLst>
            <a:ext uri="{FF2B5EF4-FFF2-40B4-BE49-F238E27FC236}">
              <a16:creationId xmlns:a16="http://schemas.microsoft.com/office/drawing/2014/main" id="{00000000-0008-0000-0200-000086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79" name="Text Box 1159">
          <a:extLst>
            <a:ext uri="{FF2B5EF4-FFF2-40B4-BE49-F238E27FC236}">
              <a16:creationId xmlns:a16="http://schemas.microsoft.com/office/drawing/2014/main" id="{00000000-0008-0000-0200-000087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80" name="Text Box 1160">
          <a:extLst>
            <a:ext uri="{FF2B5EF4-FFF2-40B4-BE49-F238E27FC236}">
              <a16:creationId xmlns:a16="http://schemas.microsoft.com/office/drawing/2014/main" id="{00000000-0008-0000-0200-000088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81" name="Text Box 1161">
          <a:extLst>
            <a:ext uri="{FF2B5EF4-FFF2-40B4-BE49-F238E27FC236}">
              <a16:creationId xmlns:a16="http://schemas.microsoft.com/office/drawing/2014/main" id="{00000000-0008-0000-0200-000089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82" name="Text Box 1162">
          <a:extLst>
            <a:ext uri="{FF2B5EF4-FFF2-40B4-BE49-F238E27FC236}">
              <a16:creationId xmlns:a16="http://schemas.microsoft.com/office/drawing/2014/main" id="{00000000-0008-0000-0200-00008A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83" name="Text Box 1163">
          <a:extLst>
            <a:ext uri="{FF2B5EF4-FFF2-40B4-BE49-F238E27FC236}">
              <a16:creationId xmlns:a16="http://schemas.microsoft.com/office/drawing/2014/main" id="{00000000-0008-0000-0200-00008B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84" name="Text Box 1164">
          <a:extLst>
            <a:ext uri="{FF2B5EF4-FFF2-40B4-BE49-F238E27FC236}">
              <a16:creationId xmlns:a16="http://schemas.microsoft.com/office/drawing/2014/main" id="{00000000-0008-0000-0200-00008C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85" name="Text Box 1165">
          <a:extLst>
            <a:ext uri="{FF2B5EF4-FFF2-40B4-BE49-F238E27FC236}">
              <a16:creationId xmlns:a16="http://schemas.microsoft.com/office/drawing/2014/main" id="{00000000-0008-0000-0200-00008D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86" name="Text Box 1166">
          <a:extLst>
            <a:ext uri="{FF2B5EF4-FFF2-40B4-BE49-F238E27FC236}">
              <a16:creationId xmlns:a16="http://schemas.microsoft.com/office/drawing/2014/main" id="{00000000-0008-0000-0200-00008E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87" name="Text Box 1167">
          <a:extLst>
            <a:ext uri="{FF2B5EF4-FFF2-40B4-BE49-F238E27FC236}">
              <a16:creationId xmlns:a16="http://schemas.microsoft.com/office/drawing/2014/main" id="{00000000-0008-0000-0200-00008F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88" name="Text Box 1168">
          <a:extLst>
            <a:ext uri="{FF2B5EF4-FFF2-40B4-BE49-F238E27FC236}">
              <a16:creationId xmlns:a16="http://schemas.microsoft.com/office/drawing/2014/main" id="{00000000-0008-0000-0200-000090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89" name="Text Box 1169">
          <a:extLst>
            <a:ext uri="{FF2B5EF4-FFF2-40B4-BE49-F238E27FC236}">
              <a16:creationId xmlns:a16="http://schemas.microsoft.com/office/drawing/2014/main" id="{00000000-0008-0000-0200-000091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90" name="Text Box 1170">
          <a:extLst>
            <a:ext uri="{FF2B5EF4-FFF2-40B4-BE49-F238E27FC236}">
              <a16:creationId xmlns:a16="http://schemas.microsoft.com/office/drawing/2014/main" id="{00000000-0008-0000-0200-000092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91" name="Text Box 1171">
          <a:extLst>
            <a:ext uri="{FF2B5EF4-FFF2-40B4-BE49-F238E27FC236}">
              <a16:creationId xmlns:a16="http://schemas.microsoft.com/office/drawing/2014/main" id="{00000000-0008-0000-0200-000093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92" name="Text Box 1172">
          <a:extLst>
            <a:ext uri="{FF2B5EF4-FFF2-40B4-BE49-F238E27FC236}">
              <a16:creationId xmlns:a16="http://schemas.microsoft.com/office/drawing/2014/main" id="{00000000-0008-0000-0200-000094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93" name="Text Box 1173">
          <a:extLst>
            <a:ext uri="{FF2B5EF4-FFF2-40B4-BE49-F238E27FC236}">
              <a16:creationId xmlns:a16="http://schemas.microsoft.com/office/drawing/2014/main" id="{00000000-0008-0000-0200-000095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94" name="Text Box 1174">
          <a:extLst>
            <a:ext uri="{FF2B5EF4-FFF2-40B4-BE49-F238E27FC236}">
              <a16:creationId xmlns:a16="http://schemas.microsoft.com/office/drawing/2014/main" id="{00000000-0008-0000-0200-000096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295" name="Text Box 1175">
          <a:extLst>
            <a:ext uri="{FF2B5EF4-FFF2-40B4-BE49-F238E27FC236}">
              <a16:creationId xmlns:a16="http://schemas.microsoft.com/office/drawing/2014/main" id="{00000000-0008-0000-0200-000097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296" name="Text Box 1176">
          <a:extLst>
            <a:ext uri="{FF2B5EF4-FFF2-40B4-BE49-F238E27FC236}">
              <a16:creationId xmlns:a16="http://schemas.microsoft.com/office/drawing/2014/main" id="{00000000-0008-0000-0200-000098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297" name="Text Box 1177">
          <a:extLst>
            <a:ext uri="{FF2B5EF4-FFF2-40B4-BE49-F238E27FC236}">
              <a16:creationId xmlns:a16="http://schemas.microsoft.com/office/drawing/2014/main" id="{00000000-0008-0000-0200-000099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298" name="Text Box 1178">
          <a:extLst>
            <a:ext uri="{FF2B5EF4-FFF2-40B4-BE49-F238E27FC236}">
              <a16:creationId xmlns:a16="http://schemas.microsoft.com/office/drawing/2014/main" id="{00000000-0008-0000-0200-00009A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299" name="Text Box 1179">
          <a:extLst>
            <a:ext uri="{FF2B5EF4-FFF2-40B4-BE49-F238E27FC236}">
              <a16:creationId xmlns:a16="http://schemas.microsoft.com/office/drawing/2014/main" id="{00000000-0008-0000-0200-00009B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00" name="Text Box 1180">
          <a:extLst>
            <a:ext uri="{FF2B5EF4-FFF2-40B4-BE49-F238E27FC236}">
              <a16:creationId xmlns:a16="http://schemas.microsoft.com/office/drawing/2014/main" id="{00000000-0008-0000-0200-00009C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01" name="Text Box 1181">
          <a:extLst>
            <a:ext uri="{FF2B5EF4-FFF2-40B4-BE49-F238E27FC236}">
              <a16:creationId xmlns:a16="http://schemas.microsoft.com/office/drawing/2014/main" id="{00000000-0008-0000-0200-00009D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02" name="Text Box 1182">
          <a:extLst>
            <a:ext uri="{FF2B5EF4-FFF2-40B4-BE49-F238E27FC236}">
              <a16:creationId xmlns:a16="http://schemas.microsoft.com/office/drawing/2014/main" id="{00000000-0008-0000-0200-00009E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03" name="Text Box 1183">
          <a:extLst>
            <a:ext uri="{FF2B5EF4-FFF2-40B4-BE49-F238E27FC236}">
              <a16:creationId xmlns:a16="http://schemas.microsoft.com/office/drawing/2014/main" id="{00000000-0008-0000-0200-00009F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04" name="Text Box 1184">
          <a:extLst>
            <a:ext uri="{FF2B5EF4-FFF2-40B4-BE49-F238E27FC236}">
              <a16:creationId xmlns:a16="http://schemas.microsoft.com/office/drawing/2014/main" id="{00000000-0008-0000-0200-0000A0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05" name="Text Box 1185">
          <a:extLst>
            <a:ext uri="{FF2B5EF4-FFF2-40B4-BE49-F238E27FC236}">
              <a16:creationId xmlns:a16="http://schemas.microsoft.com/office/drawing/2014/main" id="{00000000-0008-0000-0200-0000A1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06" name="Text Box 1186">
          <a:extLst>
            <a:ext uri="{FF2B5EF4-FFF2-40B4-BE49-F238E27FC236}">
              <a16:creationId xmlns:a16="http://schemas.microsoft.com/office/drawing/2014/main" id="{00000000-0008-0000-0200-0000A2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07" name="Text Box 1187">
          <a:extLst>
            <a:ext uri="{FF2B5EF4-FFF2-40B4-BE49-F238E27FC236}">
              <a16:creationId xmlns:a16="http://schemas.microsoft.com/office/drawing/2014/main" id="{00000000-0008-0000-0200-0000A3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08" name="Text Box 1188">
          <a:extLst>
            <a:ext uri="{FF2B5EF4-FFF2-40B4-BE49-F238E27FC236}">
              <a16:creationId xmlns:a16="http://schemas.microsoft.com/office/drawing/2014/main" id="{00000000-0008-0000-0200-0000A4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09" name="Text Box 1189">
          <a:extLst>
            <a:ext uri="{FF2B5EF4-FFF2-40B4-BE49-F238E27FC236}">
              <a16:creationId xmlns:a16="http://schemas.microsoft.com/office/drawing/2014/main" id="{00000000-0008-0000-0200-0000A5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10" name="Text Box 1190">
          <a:extLst>
            <a:ext uri="{FF2B5EF4-FFF2-40B4-BE49-F238E27FC236}">
              <a16:creationId xmlns:a16="http://schemas.microsoft.com/office/drawing/2014/main" id="{00000000-0008-0000-0200-0000A6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11" name="Text Box 1191">
          <a:extLst>
            <a:ext uri="{FF2B5EF4-FFF2-40B4-BE49-F238E27FC236}">
              <a16:creationId xmlns:a16="http://schemas.microsoft.com/office/drawing/2014/main" id="{00000000-0008-0000-0200-0000A7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12" name="Text Box 1192">
          <a:extLst>
            <a:ext uri="{FF2B5EF4-FFF2-40B4-BE49-F238E27FC236}">
              <a16:creationId xmlns:a16="http://schemas.microsoft.com/office/drawing/2014/main" id="{00000000-0008-0000-0200-0000A8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13" name="Text Box 1193">
          <a:extLst>
            <a:ext uri="{FF2B5EF4-FFF2-40B4-BE49-F238E27FC236}">
              <a16:creationId xmlns:a16="http://schemas.microsoft.com/office/drawing/2014/main" id="{00000000-0008-0000-0200-0000A9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14" name="Text Box 1194">
          <a:extLst>
            <a:ext uri="{FF2B5EF4-FFF2-40B4-BE49-F238E27FC236}">
              <a16:creationId xmlns:a16="http://schemas.microsoft.com/office/drawing/2014/main" id="{00000000-0008-0000-0200-0000AA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15" name="Text Box 1195">
          <a:extLst>
            <a:ext uri="{FF2B5EF4-FFF2-40B4-BE49-F238E27FC236}">
              <a16:creationId xmlns:a16="http://schemas.microsoft.com/office/drawing/2014/main" id="{00000000-0008-0000-0200-0000AB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16" name="Text Box 1196">
          <a:extLst>
            <a:ext uri="{FF2B5EF4-FFF2-40B4-BE49-F238E27FC236}">
              <a16:creationId xmlns:a16="http://schemas.microsoft.com/office/drawing/2014/main" id="{00000000-0008-0000-0200-0000AC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17" name="Text Box 1197">
          <a:extLst>
            <a:ext uri="{FF2B5EF4-FFF2-40B4-BE49-F238E27FC236}">
              <a16:creationId xmlns:a16="http://schemas.microsoft.com/office/drawing/2014/main" id="{00000000-0008-0000-0200-0000AD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18" name="Text Box 1198">
          <a:extLst>
            <a:ext uri="{FF2B5EF4-FFF2-40B4-BE49-F238E27FC236}">
              <a16:creationId xmlns:a16="http://schemas.microsoft.com/office/drawing/2014/main" id="{00000000-0008-0000-0200-0000AE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19" name="Text Box 1199">
          <a:extLst>
            <a:ext uri="{FF2B5EF4-FFF2-40B4-BE49-F238E27FC236}">
              <a16:creationId xmlns:a16="http://schemas.microsoft.com/office/drawing/2014/main" id="{00000000-0008-0000-0200-0000AF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20" name="Text Box 1200">
          <a:extLst>
            <a:ext uri="{FF2B5EF4-FFF2-40B4-BE49-F238E27FC236}">
              <a16:creationId xmlns:a16="http://schemas.microsoft.com/office/drawing/2014/main" id="{00000000-0008-0000-0200-0000B0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21" name="Text Box 1201">
          <a:extLst>
            <a:ext uri="{FF2B5EF4-FFF2-40B4-BE49-F238E27FC236}">
              <a16:creationId xmlns:a16="http://schemas.microsoft.com/office/drawing/2014/main" id="{00000000-0008-0000-0200-0000B1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22" name="Text Box 1202">
          <a:extLst>
            <a:ext uri="{FF2B5EF4-FFF2-40B4-BE49-F238E27FC236}">
              <a16:creationId xmlns:a16="http://schemas.microsoft.com/office/drawing/2014/main" id="{00000000-0008-0000-0200-0000B2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23" name="Text Box 1203">
          <a:extLst>
            <a:ext uri="{FF2B5EF4-FFF2-40B4-BE49-F238E27FC236}">
              <a16:creationId xmlns:a16="http://schemas.microsoft.com/office/drawing/2014/main" id="{00000000-0008-0000-0200-0000B3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24" name="Text Box 1204">
          <a:extLst>
            <a:ext uri="{FF2B5EF4-FFF2-40B4-BE49-F238E27FC236}">
              <a16:creationId xmlns:a16="http://schemas.microsoft.com/office/drawing/2014/main" id="{00000000-0008-0000-0200-0000B4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25" name="Text Box 1205">
          <a:extLst>
            <a:ext uri="{FF2B5EF4-FFF2-40B4-BE49-F238E27FC236}">
              <a16:creationId xmlns:a16="http://schemas.microsoft.com/office/drawing/2014/main" id="{00000000-0008-0000-0200-0000B5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26" name="Text Box 1206">
          <a:extLst>
            <a:ext uri="{FF2B5EF4-FFF2-40B4-BE49-F238E27FC236}">
              <a16:creationId xmlns:a16="http://schemas.microsoft.com/office/drawing/2014/main" id="{00000000-0008-0000-0200-0000B6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27" name="Text Box 1207">
          <a:extLst>
            <a:ext uri="{FF2B5EF4-FFF2-40B4-BE49-F238E27FC236}">
              <a16:creationId xmlns:a16="http://schemas.microsoft.com/office/drawing/2014/main" id="{00000000-0008-0000-0200-0000B7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28" name="Text Box 1208">
          <a:extLst>
            <a:ext uri="{FF2B5EF4-FFF2-40B4-BE49-F238E27FC236}">
              <a16:creationId xmlns:a16="http://schemas.microsoft.com/office/drawing/2014/main" id="{00000000-0008-0000-0200-0000B8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29" name="Text Box 1209">
          <a:extLst>
            <a:ext uri="{FF2B5EF4-FFF2-40B4-BE49-F238E27FC236}">
              <a16:creationId xmlns:a16="http://schemas.microsoft.com/office/drawing/2014/main" id="{00000000-0008-0000-0200-0000B9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30" name="Text Box 1210">
          <a:extLst>
            <a:ext uri="{FF2B5EF4-FFF2-40B4-BE49-F238E27FC236}">
              <a16:creationId xmlns:a16="http://schemas.microsoft.com/office/drawing/2014/main" id="{00000000-0008-0000-0200-0000BA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31" name="Text Box 1211">
          <a:extLst>
            <a:ext uri="{FF2B5EF4-FFF2-40B4-BE49-F238E27FC236}">
              <a16:creationId xmlns:a16="http://schemas.microsoft.com/office/drawing/2014/main" id="{00000000-0008-0000-0200-0000BB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32" name="Text Box 1212">
          <a:extLst>
            <a:ext uri="{FF2B5EF4-FFF2-40B4-BE49-F238E27FC236}">
              <a16:creationId xmlns:a16="http://schemas.microsoft.com/office/drawing/2014/main" id="{00000000-0008-0000-0200-0000BC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33" name="Text Box 1213">
          <a:extLst>
            <a:ext uri="{FF2B5EF4-FFF2-40B4-BE49-F238E27FC236}">
              <a16:creationId xmlns:a16="http://schemas.microsoft.com/office/drawing/2014/main" id="{00000000-0008-0000-0200-0000BD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34" name="Text Box 1214">
          <a:extLst>
            <a:ext uri="{FF2B5EF4-FFF2-40B4-BE49-F238E27FC236}">
              <a16:creationId xmlns:a16="http://schemas.microsoft.com/office/drawing/2014/main" id="{00000000-0008-0000-0200-0000BE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35" name="Text Box 1215">
          <a:extLst>
            <a:ext uri="{FF2B5EF4-FFF2-40B4-BE49-F238E27FC236}">
              <a16:creationId xmlns:a16="http://schemas.microsoft.com/office/drawing/2014/main" id="{00000000-0008-0000-0200-0000BF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36" name="Text Box 1216">
          <a:extLst>
            <a:ext uri="{FF2B5EF4-FFF2-40B4-BE49-F238E27FC236}">
              <a16:creationId xmlns:a16="http://schemas.microsoft.com/office/drawing/2014/main" id="{00000000-0008-0000-0200-0000C0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37" name="Text Box 1217">
          <a:extLst>
            <a:ext uri="{FF2B5EF4-FFF2-40B4-BE49-F238E27FC236}">
              <a16:creationId xmlns:a16="http://schemas.microsoft.com/office/drawing/2014/main" id="{00000000-0008-0000-0200-0000C1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38" name="Text Box 1218">
          <a:extLst>
            <a:ext uri="{FF2B5EF4-FFF2-40B4-BE49-F238E27FC236}">
              <a16:creationId xmlns:a16="http://schemas.microsoft.com/office/drawing/2014/main" id="{00000000-0008-0000-0200-0000C2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39" name="Text Box 1219">
          <a:extLst>
            <a:ext uri="{FF2B5EF4-FFF2-40B4-BE49-F238E27FC236}">
              <a16:creationId xmlns:a16="http://schemas.microsoft.com/office/drawing/2014/main" id="{00000000-0008-0000-0200-0000C3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40" name="Text Box 1220">
          <a:extLst>
            <a:ext uri="{FF2B5EF4-FFF2-40B4-BE49-F238E27FC236}">
              <a16:creationId xmlns:a16="http://schemas.microsoft.com/office/drawing/2014/main" id="{00000000-0008-0000-0200-0000C4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41" name="Text Box 1221">
          <a:extLst>
            <a:ext uri="{FF2B5EF4-FFF2-40B4-BE49-F238E27FC236}">
              <a16:creationId xmlns:a16="http://schemas.microsoft.com/office/drawing/2014/main" id="{00000000-0008-0000-0200-0000C5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42" name="Text Box 1222">
          <a:extLst>
            <a:ext uri="{FF2B5EF4-FFF2-40B4-BE49-F238E27FC236}">
              <a16:creationId xmlns:a16="http://schemas.microsoft.com/office/drawing/2014/main" id="{00000000-0008-0000-0200-0000C6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43" name="Text Box 1223">
          <a:extLst>
            <a:ext uri="{FF2B5EF4-FFF2-40B4-BE49-F238E27FC236}">
              <a16:creationId xmlns:a16="http://schemas.microsoft.com/office/drawing/2014/main" id="{00000000-0008-0000-0200-0000C7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44" name="Text Box 1224">
          <a:extLst>
            <a:ext uri="{FF2B5EF4-FFF2-40B4-BE49-F238E27FC236}">
              <a16:creationId xmlns:a16="http://schemas.microsoft.com/office/drawing/2014/main" id="{00000000-0008-0000-0200-0000C8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45" name="Text Box 1225">
          <a:extLst>
            <a:ext uri="{FF2B5EF4-FFF2-40B4-BE49-F238E27FC236}">
              <a16:creationId xmlns:a16="http://schemas.microsoft.com/office/drawing/2014/main" id="{00000000-0008-0000-0200-0000C9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46" name="Text Box 1226">
          <a:extLst>
            <a:ext uri="{FF2B5EF4-FFF2-40B4-BE49-F238E27FC236}">
              <a16:creationId xmlns:a16="http://schemas.microsoft.com/office/drawing/2014/main" id="{00000000-0008-0000-0200-0000CA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47" name="Text Box 1227">
          <a:extLst>
            <a:ext uri="{FF2B5EF4-FFF2-40B4-BE49-F238E27FC236}">
              <a16:creationId xmlns:a16="http://schemas.microsoft.com/office/drawing/2014/main" id="{00000000-0008-0000-0200-0000CB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48" name="Text Box 1228">
          <a:extLst>
            <a:ext uri="{FF2B5EF4-FFF2-40B4-BE49-F238E27FC236}">
              <a16:creationId xmlns:a16="http://schemas.microsoft.com/office/drawing/2014/main" id="{00000000-0008-0000-0200-0000CC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49" name="Text Box 1229">
          <a:extLst>
            <a:ext uri="{FF2B5EF4-FFF2-40B4-BE49-F238E27FC236}">
              <a16:creationId xmlns:a16="http://schemas.microsoft.com/office/drawing/2014/main" id="{00000000-0008-0000-0200-0000CD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50" name="Text Box 1230">
          <a:extLst>
            <a:ext uri="{FF2B5EF4-FFF2-40B4-BE49-F238E27FC236}">
              <a16:creationId xmlns:a16="http://schemas.microsoft.com/office/drawing/2014/main" id="{00000000-0008-0000-0200-0000CE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51" name="Text Box 1231">
          <a:extLst>
            <a:ext uri="{FF2B5EF4-FFF2-40B4-BE49-F238E27FC236}">
              <a16:creationId xmlns:a16="http://schemas.microsoft.com/office/drawing/2014/main" id="{00000000-0008-0000-0200-0000CF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52" name="Text Box 1232">
          <a:extLst>
            <a:ext uri="{FF2B5EF4-FFF2-40B4-BE49-F238E27FC236}">
              <a16:creationId xmlns:a16="http://schemas.microsoft.com/office/drawing/2014/main" id="{00000000-0008-0000-0200-0000D0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53" name="Text Box 1233">
          <a:extLst>
            <a:ext uri="{FF2B5EF4-FFF2-40B4-BE49-F238E27FC236}">
              <a16:creationId xmlns:a16="http://schemas.microsoft.com/office/drawing/2014/main" id="{00000000-0008-0000-0200-0000D1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54" name="Text Box 1234">
          <a:extLst>
            <a:ext uri="{FF2B5EF4-FFF2-40B4-BE49-F238E27FC236}">
              <a16:creationId xmlns:a16="http://schemas.microsoft.com/office/drawing/2014/main" id="{00000000-0008-0000-0200-0000D2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55" name="Text Box 1235">
          <a:extLst>
            <a:ext uri="{FF2B5EF4-FFF2-40B4-BE49-F238E27FC236}">
              <a16:creationId xmlns:a16="http://schemas.microsoft.com/office/drawing/2014/main" id="{00000000-0008-0000-0200-0000D3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56" name="Text Box 1236">
          <a:extLst>
            <a:ext uri="{FF2B5EF4-FFF2-40B4-BE49-F238E27FC236}">
              <a16:creationId xmlns:a16="http://schemas.microsoft.com/office/drawing/2014/main" id="{00000000-0008-0000-0200-0000D4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57" name="Text Box 1237">
          <a:extLst>
            <a:ext uri="{FF2B5EF4-FFF2-40B4-BE49-F238E27FC236}">
              <a16:creationId xmlns:a16="http://schemas.microsoft.com/office/drawing/2014/main" id="{00000000-0008-0000-0200-0000D5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58" name="Text Box 1238">
          <a:extLst>
            <a:ext uri="{FF2B5EF4-FFF2-40B4-BE49-F238E27FC236}">
              <a16:creationId xmlns:a16="http://schemas.microsoft.com/office/drawing/2014/main" id="{00000000-0008-0000-0200-0000D6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59" name="Text Box 1239">
          <a:extLst>
            <a:ext uri="{FF2B5EF4-FFF2-40B4-BE49-F238E27FC236}">
              <a16:creationId xmlns:a16="http://schemas.microsoft.com/office/drawing/2014/main" id="{00000000-0008-0000-0200-0000D7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60" name="Text Box 1240">
          <a:extLst>
            <a:ext uri="{FF2B5EF4-FFF2-40B4-BE49-F238E27FC236}">
              <a16:creationId xmlns:a16="http://schemas.microsoft.com/office/drawing/2014/main" id="{00000000-0008-0000-0200-0000D8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61" name="Text Box 1241">
          <a:extLst>
            <a:ext uri="{FF2B5EF4-FFF2-40B4-BE49-F238E27FC236}">
              <a16:creationId xmlns:a16="http://schemas.microsoft.com/office/drawing/2014/main" id="{00000000-0008-0000-0200-0000D9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62" name="Text Box 1242">
          <a:extLst>
            <a:ext uri="{FF2B5EF4-FFF2-40B4-BE49-F238E27FC236}">
              <a16:creationId xmlns:a16="http://schemas.microsoft.com/office/drawing/2014/main" id="{00000000-0008-0000-0200-0000DA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63" name="Text Box 1243">
          <a:extLst>
            <a:ext uri="{FF2B5EF4-FFF2-40B4-BE49-F238E27FC236}">
              <a16:creationId xmlns:a16="http://schemas.microsoft.com/office/drawing/2014/main" id="{00000000-0008-0000-0200-0000DB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64" name="Text Box 1244">
          <a:extLst>
            <a:ext uri="{FF2B5EF4-FFF2-40B4-BE49-F238E27FC236}">
              <a16:creationId xmlns:a16="http://schemas.microsoft.com/office/drawing/2014/main" id="{00000000-0008-0000-0200-0000DC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65" name="Text Box 1245">
          <a:extLst>
            <a:ext uri="{FF2B5EF4-FFF2-40B4-BE49-F238E27FC236}">
              <a16:creationId xmlns:a16="http://schemas.microsoft.com/office/drawing/2014/main" id="{00000000-0008-0000-0200-0000DD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66" name="Text Box 1246">
          <a:extLst>
            <a:ext uri="{FF2B5EF4-FFF2-40B4-BE49-F238E27FC236}">
              <a16:creationId xmlns:a16="http://schemas.microsoft.com/office/drawing/2014/main" id="{00000000-0008-0000-0200-0000DE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67" name="Text Box 1247">
          <a:extLst>
            <a:ext uri="{FF2B5EF4-FFF2-40B4-BE49-F238E27FC236}">
              <a16:creationId xmlns:a16="http://schemas.microsoft.com/office/drawing/2014/main" id="{00000000-0008-0000-0200-0000DF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704</xdr:row>
      <xdr:rowOff>0</xdr:rowOff>
    </xdr:from>
    <xdr:to>
      <xdr:col>7</xdr:col>
      <xdr:colOff>419</xdr:colOff>
      <xdr:row>704</xdr:row>
      <xdr:rowOff>0</xdr:rowOff>
    </xdr:to>
    <xdr:sp macro="" textlink="">
      <xdr:nvSpPr>
        <xdr:cNvPr id="6368" name="Text Box 1248">
          <a:extLst>
            <a:ext uri="{FF2B5EF4-FFF2-40B4-BE49-F238E27FC236}">
              <a16:creationId xmlns:a16="http://schemas.microsoft.com/office/drawing/2014/main" id="{00000000-0008-0000-0200-0000E0180000}"/>
            </a:ext>
          </a:extLst>
        </xdr:cNvPr>
        <xdr:cNvSpPr txBox="1">
          <a:spLocks noChangeArrowheads="1"/>
        </xdr:cNvSpPr>
      </xdr:nvSpPr>
      <xdr:spPr bwMode="auto">
        <a:xfrm>
          <a:off x="564832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704</xdr:row>
      <xdr:rowOff>0</xdr:rowOff>
    </xdr:from>
    <xdr:to>
      <xdr:col>11</xdr:col>
      <xdr:colOff>265098</xdr:colOff>
      <xdr:row>704</xdr:row>
      <xdr:rowOff>0</xdr:rowOff>
    </xdr:to>
    <xdr:sp macro="" textlink="">
      <xdr:nvSpPr>
        <xdr:cNvPr id="6369" name="Text Box 1249">
          <a:extLst>
            <a:ext uri="{FF2B5EF4-FFF2-40B4-BE49-F238E27FC236}">
              <a16:creationId xmlns:a16="http://schemas.microsoft.com/office/drawing/2014/main" id="{00000000-0008-0000-0200-0000E1180000}"/>
            </a:ext>
          </a:extLst>
        </xdr:cNvPr>
        <xdr:cNvSpPr txBox="1">
          <a:spLocks noChangeArrowheads="1"/>
        </xdr:cNvSpPr>
      </xdr:nvSpPr>
      <xdr:spPr bwMode="auto">
        <a:xfrm>
          <a:off x="72771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704</xdr:row>
      <xdr:rowOff>0</xdr:rowOff>
    </xdr:from>
    <xdr:to>
      <xdr:col>16</xdr:col>
      <xdr:colOff>282340</xdr:colOff>
      <xdr:row>704</xdr:row>
      <xdr:rowOff>0</xdr:rowOff>
    </xdr:to>
    <xdr:sp macro="" textlink="">
      <xdr:nvSpPr>
        <xdr:cNvPr id="6370" name="Text Box 1250">
          <a:extLst>
            <a:ext uri="{FF2B5EF4-FFF2-40B4-BE49-F238E27FC236}">
              <a16:creationId xmlns:a16="http://schemas.microsoft.com/office/drawing/2014/main" id="{00000000-0008-0000-0200-0000E2180000}"/>
            </a:ext>
          </a:extLst>
        </xdr:cNvPr>
        <xdr:cNvSpPr txBox="1">
          <a:spLocks noChangeArrowheads="1"/>
        </xdr:cNvSpPr>
      </xdr:nvSpPr>
      <xdr:spPr bwMode="auto">
        <a:xfrm>
          <a:off x="87630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704</xdr:row>
      <xdr:rowOff>0</xdr:rowOff>
    </xdr:from>
    <xdr:to>
      <xdr:col>22</xdr:col>
      <xdr:colOff>283337</xdr:colOff>
      <xdr:row>704</xdr:row>
      <xdr:rowOff>0</xdr:rowOff>
    </xdr:to>
    <xdr:sp macro="" textlink="">
      <xdr:nvSpPr>
        <xdr:cNvPr id="6371" name="Text Box 1251">
          <a:extLst>
            <a:ext uri="{FF2B5EF4-FFF2-40B4-BE49-F238E27FC236}">
              <a16:creationId xmlns:a16="http://schemas.microsoft.com/office/drawing/2014/main" id="{00000000-0008-0000-0200-0000E3180000}"/>
            </a:ext>
          </a:extLst>
        </xdr:cNvPr>
        <xdr:cNvSpPr txBox="1">
          <a:spLocks noChangeArrowheads="1"/>
        </xdr:cNvSpPr>
      </xdr:nvSpPr>
      <xdr:spPr bwMode="auto">
        <a:xfrm>
          <a:off x="10544175"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704</xdr:row>
      <xdr:rowOff>0</xdr:rowOff>
    </xdr:from>
    <xdr:to>
      <xdr:col>7</xdr:col>
      <xdr:colOff>334137</xdr:colOff>
      <xdr:row>704</xdr:row>
      <xdr:rowOff>0</xdr:rowOff>
    </xdr:to>
    <xdr:sp macro="" textlink="">
      <xdr:nvSpPr>
        <xdr:cNvPr id="6372" name="Text Box 1252">
          <a:extLst>
            <a:ext uri="{FF2B5EF4-FFF2-40B4-BE49-F238E27FC236}">
              <a16:creationId xmlns:a16="http://schemas.microsoft.com/office/drawing/2014/main" id="{00000000-0008-0000-0200-0000E4180000}"/>
            </a:ext>
          </a:extLst>
        </xdr:cNvPr>
        <xdr:cNvSpPr txBox="1">
          <a:spLocks noChangeArrowheads="1"/>
        </xdr:cNvSpPr>
      </xdr:nvSpPr>
      <xdr:spPr bwMode="auto">
        <a:xfrm>
          <a:off x="5981700" y="2002536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688</xdr:row>
      <xdr:rowOff>201930</xdr:rowOff>
    </xdr:from>
    <xdr:to>
      <xdr:col>18</xdr:col>
      <xdr:colOff>106</xdr:colOff>
      <xdr:row>688</xdr:row>
      <xdr:rowOff>343124</xdr:rowOff>
    </xdr:to>
    <xdr:sp macro="" textlink="">
      <xdr:nvSpPr>
        <xdr:cNvPr id="6373" name="Text Box 1253">
          <a:extLst>
            <a:ext uri="{FF2B5EF4-FFF2-40B4-BE49-F238E27FC236}">
              <a16:creationId xmlns:a16="http://schemas.microsoft.com/office/drawing/2014/main" id="{00000000-0008-0000-0200-0000E5180000}"/>
            </a:ext>
          </a:extLst>
        </xdr:cNvPr>
        <xdr:cNvSpPr txBox="1">
          <a:spLocks noChangeArrowheads="1"/>
        </xdr:cNvSpPr>
      </xdr:nvSpPr>
      <xdr:spPr bwMode="auto">
        <a:xfrm>
          <a:off x="9077325" y="195433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710</xdr:row>
      <xdr:rowOff>200025</xdr:rowOff>
    </xdr:from>
    <xdr:to>
      <xdr:col>7</xdr:col>
      <xdr:colOff>419</xdr:colOff>
      <xdr:row>710</xdr:row>
      <xdr:rowOff>333375</xdr:rowOff>
    </xdr:to>
    <xdr:sp macro="" textlink="">
      <xdr:nvSpPr>
        <xdr:cNvPr id="6374" name="Text Box 1254">
          <a:extLst>
            <a:ext uri="{FF2B5EF4-FFF2-40B4-BE49-F238E27FC236}">
              <a16:creationId xmlns:a16="http://schemas.microsoft.com/office/drawing/2014/main" id="{00000000-0008-0000-0200-0000E6180000}"/>
            </a:ext>
          </a:extLst>
        </xdr:cNvPr>
        <xdr:cNvSpPr txBox="1">
          <a:spLocks noChangeArrowheads="1"/>
        </xdr:cNvSpPr>
      </xdr:nvSpPr>
      <xdr:spPr bwMode="auto">
        <a:xfrm>
          <a:off x="5648325" y="201682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710</xdr:row>
      <xdr:rowOff>201930</xdr:rowOff>
    </xdr:from>
    <xdr:to>
      <xdr:col>11</xdr:col>
      <xdr:colOff>265098</xdr:colOff>
      <xdr:row>710</xdr:row>
      <xdr:rowOff>345538</xdr:rowOff>
    </xdr:to>
    <xdr:sp macro="" textlink="">
      <xdr:nvSpPr>
        <xdr:cNvPr id="6375" name="Text Box 1255">
          <a:extLst>
            <a:ext uri="{FF2B5EF4-FFF2-40B4-BE49-F238E27FC236}">
              <a16:creationId xmlns:a16="http://schemas.microsoft.com/office/drawing/2014/main" id="{00000000-0008-0000-0200-0000E7180000}"/>
            </a:ext>
          </a:extLst>
        </xdr:cNvPr>
        <xdr:cNvSpPr txBox="1">
          <a:spLocks noChangeArrowheads="1"/>
        </xdr:cNvSpPr>
      </xdr:nvSpPr>
      <xdr:spPr bwMode="auto">
        <a:xfrm>
          <a:off x="7277100" y="201691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710</xdr:row>
      <xdr:rowOff>200025</xdr:rowOff>
    </xdr:from>
    <xdr:to>
      <xdr:col>16</xdr:col>
      <xdr:colOff>282340</xdr:colOff>
      <xdr:row>710</xdr:row>
      <xdr:rowOff>335655</xdr:rowOff>
    </xdr:to>
    <xdr:sp macro="" textlink="">
      <xdr:nvSpPr>
        <xdr:cNvPr id="6376" name="Text Box 1256">
          <a:extLst>
            <a:ext uri="{FF2B5EF4-FFF2-40B4-BE49-F238E27FC236}">
              <a16:creationId xmlns:a16="http://schemas.microsoft.com/office/drawing/2014/main" id="{00000000-0008-0000-0200-0000E8180000}"/>
            </a:ext>
          </a:extLst>
        </xdr:cNvPr>
        <xdr:cNvSpPr txBox="1">
          <a:spLocks noChangeArrowheads="1"/>
        </xdr:cNvSpPr>
      </xdr:nvSpPr>
      <xdr:spPr bwMode="auto">
        <a:xfrm>
          <a:off x="8763000" y="201682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710</xdr:row>
      <xdr:rowOff>200025</xdr:rowOff>
    </xdr:from>
    <xdr:to>
      <xdr:col>22</xdr:col>
      <xdr:colOff>283337</xdr:colOff>
      <xdr:row>710</xdr:row>
      <xdr:rowOff>335655</xdr:rowOff>
    </xdr:to>
    <xdr:sp macro="" textlink="">
      <xdr:nvSpPr>
        <xdr:cNvPr id="6377" name="Text Box 1257">
          <a:extLst>
            <a:ext uri="{FF2B5EF4-FFF2-40B4-BE49-F238E27FC236}">
              <a16:creationId xmlns:a16="http://schemas.microsoft.com/office/drawing/2014/main" id="{00000000-0008-0000-0200-0000E9180000}"/>
            </a:ext>
          </a:extLst>
        </xdr:cNvPr>
        <xdr:cNvSpPr txBox="1">
          <a:spLocks noChangeArrowheads="1"/>
        </xdr:cNvSpPr>
      </xdr:nvSpPr>
      <xdr:spPr bwMode="auto">
        <a:xfrm>
          <a:off x="10544175" y="201682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710</xdr:row>
      <xdr:rowOff>219075</xdr:rowOff>
    </xdr:from>
    <xdr:to>
      <xdr:col>7</xdr:col>
      <xdr:colOff>334137</xdr:colOff>
      <xdr:row>710</xdr:row>
      <xdr:rowOff>352425</xdr:rowOff>
    </xdr:to>
    <xdr:sp macro="" textlink="">
      <xdr:nvSpPr>
        <xdr:cNvPr id="6378" name="Text Box 1258">
          <a:extLst>
            <a:ext uri="{FF2B5EF4-FFF2-40B4-BE49-F238E27FC236}">
              <a16:creationId xmlns:a16="http://schemas.microsoft.com/office/drawing/2014/main" id="{00000000-0008-0000-0200-0000EA180000}"/>
            </a:ext>
          </a:extLst>
        </xdr:cNvPr>
        <xdr:cNvSpPr txBox="1">
          <a:spLocks noChangeArrowheads="1"/>
        </xdr:cNvSpPr>
      </xdr:nvSpPr>
      <xdr:spPr bwMode="auto">
        <a:xfrm>
          <a:off x="5981700" y="2017014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710</xdr:row>
      <xdr:rowOff>201930</xdr:rowOff>
    </xdr:from>
    <xdr:to>
      <xdr:col>18</xdr:col>
      <xdr:colOff>106</xdr:colOff>
      <xdr:row>710</xdr:row>
      <xdr:rowOff>343124</xdr:rowOff>
    </xdr:to>
    <xdr:sp macro="" textlink="">
      <xdr:nvSpPr>
        <xdr:cNvPr id="6379" name="Text Box 1259">
          <a:extLst>
            <a:ext uri="{FF2B5EF4-FFF2-40B4-BE49-F238E27FC236}">
              <a16:creationId xmlns:a16="http://schemas.microsoft.com/office/drawing/2014/main" id="{00000000-0008-0000-0200-0000EB180000}"/>
            </a:ext>
          </a:extLst>
        </xdr:cNvPr>
        <xdr:cNvSpPr txBox="1">
          <a:spLocks noChangeArrowheads="1"/>
        </xdr:cNvSpPr>
      </xdr:nvSpPr>
      <xdr:spPr bwMode="auto">
        <a:xfrm>
          <a:off x="9077325" y="201691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732</xdr:row>
      <xdr:rowOff>200025</xdr:rowOff>
    </xdr:from>
    <xdr:to>
      <xdr:col>7</xdr:col>
      <xdr:colOff>419</xdr:colOff>
      <xdr:row>732</xdr:row>
      <xdr:rowOff>333375</xdr:rowOff>
    </xdr:to>
    <xdr:sp macro="" textlink="">
      <xdr:nvSpPr>
        <xdr:cNvPr id="6380" name="Text Box 1260">
          <a:extLst>
            <a:ext uri="{FF2B5EF4-FFF2-40B4-BE49-F238E27FC236}">
              <a16:creationId xmlns:a16="http://schemas.microsoft.com/office/drawing/2014/main" id="{00000000-0008-0000-0200-0000EC180000}"/>
            </a:ext>
          </a:extLst>
        </xdr:cNvPr>
        <xdr:cNvSpPr txBox="1">
          <a:spLocks noChangeArrowheads="1"/>
        </xdr:cNvSpPr>
      </xdr:nvSpPr>
      <xdr:spPr bwMode="auto">
        <a:xfrm>
          <a:off x="5648325" y="207940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732</xdr:row>
      <xdr:rowOff>201930</xdr:rowOff>
    </xdr:from>
    <xdr:to>
      <xdr:col>11</xdr:col>
      <xdr:colOff>265098</xdr:colOff>
      <xdr:row>732</xdr:row>
      <xdr:rowOff>345538</xdr:rowOff>
    </xdr:to>
    <xdr:sp macro="" textlink="">
      <xdr:nvSpPr>
        <xdr:cNvPr id="6381" name="Text Box 1261">
          <a:extLst>
            <a:ext uri="{FF2B5EF4-FFF2-40B4-BE49-F238E27FC236}">
              <a16:creationId xmlns:a16="http://schemas.microsoft.com/office/drawing/2014/main" id="{00000000-0008-0000-0200-0000ED180000}"/>
            </a:ext>
          </a:extLst>
        </xdr:cNvPr>
        <xdr:cNvSpPr txBox="1">
          <a:spLocks noChangeArrowheads="1"/>
        </xdr:cNvSpPr>
      </xdr:nvSpPr>
      <xdr:spPr bwMode="auto">
        <a:xfrm>
          <a:off x="7277100" y="207949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732</xdr:row>
      <xdr:rowOff>200025</xdr:rowOff>
    </xdr:from>
    <xdr:to>
      <xdr:col>16</xdr:col>
      <xdr:colOff>282340</xdr:colOff>
      <xdr:row>732</xdr:row>
      <xdr:rowOff>335655</xdr:rowOff>
    </xdr:to>
    <xdr:sp macro="" textlink="">
      <xdr:nvSpPr>
        <xdr:cNvPr id="6382" name="Text Box 1262">
          <a:extLst>
            <a:ext uri="{FF2B5EF4-FFF2-40B4-BE49-F238E27FC236}">
              <a16:creationId xmlns:a16="http://schemas.microsoft.com/office/drawing/2014/main" id="{00000000-0008-0000-0200-0000EE180000}"/>
            </a:ext>
          </a:extLst>
        </xdr:cNvPr>
        <xdr:cNvSpPr txBox="1">
          <a:spLocks noChangeArrowheads="1"/>
        </xdr:cNvSpPr>
      </xdr:nvSpPr>
      <xdr:spPr bwMode="auto">
        <a:xfrm>
          <a:off x="8763000" y="207940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732</xdr:row>
      <xdr:rowOff>200025</xdr:rowOff>
    </xdr:from>
    <xdr:to>
      <xdr:col>22</xdr:col>
      <xdr:colOff>283337</xdr:colOff>
      <xdr:row>732</xdr:row>
      <xdr:rowOff>335655</xdr:rowOff>
    </xdr:to>
    <xdr:sp macro="" textlink="">
      <xdr:nvSpPr>
        <xdr:cNvPr id="6383" name="Text Box 1263">
          <a:extLst>
            <a:ext uri="{FF2B5EF4-FFF2-40B4-BE49-F238E27FC236}">
              <a16:creationId xmlns:a16="http://schemas.microsoft.com/office/drawing/2014/main" id="{00000000-0008-0000-0200-0000EF180000}"/>
            </a:ext>
          </a:extLst>
        </xdr:cNvPr>
        <xdr:cNvSpPr txBox="1">
          <a:spLocks noChangeArrowheads="1"/>
        </xdr:cNvSpPr>
      </xdr:nvSpPr>
      <xdr:spPr bwMode="auto">
        <a:xfrm>
          <a:off x="10544175" y="207940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732</xdr:row>
      <xdr:rowOff>219075</xdr:rowOff>
    </xdr:from>
    <xdr:to>
      <xdr:col>7</xdr:col>
      <xdr:colOff>334137</xdr:colOff>
      <xdr:row>732</xdr:row>
      <xdr:rowOff>352425</xdr:rowOff>
    </xdr:to>
    <xdr:sp macro="" textlink="">
      <xdr:nvSpPr>
        <xdr:cNvPr id="6384" name="Text Box 1264">
          <a:extLst>
            <a:ext uri="{FF2B5EF4-FFF2-40B4-BE49-F238E27FC236}">
              <a16:creationId xmlns:a16="http://schemas.microsoft.com/office/drawing/2014/main" id="{00000000-0008-0000-0200-0000F0180000}"/>
            </a:ext>
          </a:extLst>
        </xdr:cNvPr>
        <xdr:cNvSpPr txBox="1">
          <a:spLocks noChangeArrowheads="1"/>
        </xdr:cNvSpPr>
      </xdr:nvSpPr>
      <xdr:spPr bwMode="auto">
        <a:xfrm>
          <a:off x="5981700" y="2079593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732</xdr:row>
      <xdr:rowOff>201930</xdr:rowOff>
    </xdr:from>
    <xdr:to>
      <xdr:col>18</xdr:col>
      <xdr:colOff>106</xdr:colOff>
      <xdr:row>732</xdr:row>
      <xdr:rowOff>343124</xdr:rowOff>
    </xdr:to>
    <xdr:sp macro="" textlink="">
      <xdr:nvSpPr>
        <xdr:cNvPr id="6385" name="Text Box 1265">
          <a:extLst>
            <a:ext uri="{FF2B5EF4-FFF2-40B4-BE49-F238E27FC236}">
              <a16:creationId xmlns:a16="http://schemas.microsoft.com/office/drawing/2014/main" id="{00000000-0008-0000-0200-0000F1180000}"/>
            </a:ext>
          </a:extLst>
        </xdr:cNvPr>
        <xdr:cNvSpPr txBox="1">
          <a:spLocks noChangeArrowheads="1"/>
        </xdr:cNvSpPr>
      </xdr:nvSpPr>
      <xdr:spPr bwMode="auto">
        <a:xfrm>
          <a:off x="9077325" y="207949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754</xdr:row>
      <xdr:rowOff>200025</xdr:rowOff>
    </xdr:from>
    <xdr:to>
      <xdr:col>7</xdr:col>
      <xdr:colOff>419</xdr:colOff>
      <xdr:row>754</xdr:row>
      <xdr:rowOff>333375</xdr:rowOff>
    </xdr:to>
    <xdr:sp macro="" textlink="">
      <xdr:nvSpPr>
        <xdr:cNvPr id="6386" name="Text Box 1266">
          <a:extLst>
            <a:ext uri="{FF2B5EF4-FFF2-40B4-BE49-F238E27FC236}">
              <a16:creationId xmlns:a16="http://schemas.microsoft.com/office/drawing/2014/main" id="{00000000-0008-0000-0200-0000F2180000}"/>
            </a:ext>
          </a:extLst>
        </xdr:cNvPr>
        <xdr:cNvSpPr txBox="1">
          <a:spLocks noChangeArrowheads="1"/>
        </xdr:cNvSpPr>
      </xdr:nvSpPr>
      <xdr:spPr bwMode="auto">
        <a:xfrm>
          <a:off x="5648325" y="214198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754</xdr:row>
      <xdr:rowOff>201930</xdr:rowOff>
    </xdr:from>
    <xdr:to>
      <xdr:col>11</xdr:col>
      <xdr:colOff>265098</xdr:colOff>
      <xdr:row>754</xdr:row>
      <xdr:rowOff>345538</xdr:rowOff>
    </xdr:to>
    <xdr:sp macro="" textlink="">
      <xdr:nvSpPr>
        <xdr:cNvPr id="6387" name="Text Box 1267">
          <a:extLst>
            <a:ext uri="{FF2B5EF4-FFF2-40B4-BE49-F238E27FC236}">
              <a16:creationId xmlns:a16="http://schemas.microsoft.com/office/drawing/2014/main" id="{00000000-0008-0000-0200-0000F3180000}"/>
            </a:ext>
          </a:extLst>
        </xdr:cNvPr>
        <xdr:cNvSpPr txBox="1">
          <a:spLocks noChangeArrowheads="1"/>
        </xdr:cNvSpPr>
      </xdr:nvSpPr>
      <xdr:spPr bwMode="auto">
        <a:xfrm>
          <a:off x="7277100" y="214207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754</xdr:row>
      <xdr:rowOff>200025</xdr:rowOff>
    </xdr:from>
    <xdr:to>
      <xdr:col>16</xdr:col>
      <xdr:colOff>282340</xdr:colOff>
      <xdr:row>754</xdr:row>
      <xdr:rowOff>335655</xdr:rowOff>
    </xdr:to>
    <xdr:sp macro="" textlink="">
      <xdr:nvSpPr>
        <xdr:cNvPr id="6388" name="Text Box 1268">
          <a:extLst>
            <a:ext uri="{FF2B5EF4-FFF2-40B4-BE49-F238E27FC236}">
              <a16:creationId xmlns:a16="http://schemas.microsoft.com/office/drawing/2014/main" id="{00000000-0008-0000-0200-0000F4180000}"/>
            </a:ext>
          </a:extLst>
        </xdr:cNvPr>
        <xdr:cNvSpPr txBox="1">
          <a:spLocks noChangeArrowheads="1"/>
        </xdr:cNvSpPr>
      </xdr:nvSpPr>
      <xdr:spPr bwMode="auto">
        <a:xfrm>
          <a:off x="8763000" y="214198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754</xdr:row>
      <xdr:rowOff>200025</xdr:rowOff>
    </xdr:from>
    <xdr:to>
      <xdr:col>22</xdr:col>
      <xdr:colOff>283337</xdr:colOff>
      <xdr:row>754</xdr:row>
      <xdr:rowOff>335655</xdr:rowOff>
    </xdr:to>
    <xdr:sp macro="" textlink="">
      <xdr:nvSpPr>
        <xdr:cNvPr id="6389" name="Text Box 1269">
          <a:extLst>
            <a:ext uri="{FF2B5EF4-FFF2-40B4-BE49-F238E27FC236}">
              <a16:creationId xmlns:a16="http://schemas.microsoft.com/office/drawing/2014/main" id="{00000000-0008-0000-0200-0000F5180000}"/>
            </a:ext>
          </a:extLst>
        </xdr:cNvPr>
        <xdr:cNvSpPr txBox="1">
          <a:spLocks noChangeArrowheads="1"/>
        </xdr:cNvSpPr>
      </xdr:nvSpPr>
      <xdr:spPr bwMode="auto">
        <a:xfrm>
          <a:off x="10544175" y="214198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754</xdr:row>
      <xdr:rowOff>219075</xdr:rowOff>
    </xdr:from>
    <xdr:to>
      <xdr:col>7</xdr:col>
      <xdr:colOff>334137</xdr:colOff>
      <xdr:row>754</xdr:row>
      <xdr:rowOff>352425</xdr:rowOff>
    </xdr:to>
    <xdr:sp macro="" textlink="">
      <xdr:nvSpPr>
        <xdr:cNvPr id="6390" name="Text Box 1270">
          <a:extLst>
            <a:ext uri="{FF2B5EF4-FFF2-40B4-BE49-F238E27FC236}">
              <a16:creationId xmlns:a16="http://schemas.microsoft.com/office/drawing/2014/main" id="{00000000-0008-0000-0200-0000F6180000}"/>
            </a:ext>
          </a:extLst>
        </xdr:cNvPr>
        <xdr:cNvSpPr txBox="1">
          <a:spLocks noChangeArrowheads="1"/>
        </xdr:cNvSpPr>
      </xdr:nvSpPr>
      <xdr:spPr bwMode="auto">
        <a:xfrm>
          <a:off x="5981700" y="2142172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754</xdr:row>
      <xdr:rowOff>201930</xdr:rowOff>
    </xdr:from>
    <xdr:to>
      <xdr:col>18</xdr:col>
      <xdr:colOff>106</xdr:colOff>
      <xdr:row>754</xdr:row>
      <xdr:rowOff>343124</xdr:rowOff>
    </xdr:to>
    <xdr:sp macro="" textlink="">
      <xdr:nvSpPr>
        <xdr:cNvPr id="6391" name="Text Box 1271">
          <a:extLst>
            <a:ext uri="{FF2B5EF4-FFF2-40B4-BE49-F238E27FC236}">
              <a16:creationId xmlns:a16="http://schemas.microsoft.com/office/drawing/2014/main" id="{00000000-0008-0000-0200-0000F7180000}"/>
            </a:ext>
          </a:extLst>
        </xdr:cNvPr>
        <xdr:cNvSpPr txBox="1">
          <a:spLocks noChangeArrowheads="1"/>
        </xdr:cNvSpPr>
      </xdr:nvSpPr>
      <xdr:spPr bwMode="auto">
        <a:xfrm>
          <a:off x="9077325" y="214207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776</xdr:row>
      <xdr:rowOff>200025</xdr:rowOff>
    </xdr:from>
    <xdr:to>
      <xdr:col>7</xdr:col>
      <xdr:colOff>419</xdr:colOff>
      <xdr:row>776</xdr:row>
      <xdr:rowOff>333375</xdr:rowOff>
    </xdr:to>
    <xdr:sp macro="" textlink="">
      <xdr:nvSpPr>
        <xdr:cNvPr id="6392" name="Text Box 1272">
          <a:extLst>
            <a:ext uri="{FF2B5EF4-FFF2-40B4-BE49-F238E27FC236}">
              <a16:creationId xmlns:a16="http://schemas.microsoft.com/office/drawing/2014/main" id="{00000000-0008-0000-0200-0000F8180000}"/>
            </a:ext>
          </a:extLst>
        </xdr:cNvPr>
        <xdr:cNvSpPr txBox="1">
          <a:spLocks noChangeArrowheads="1"/>
        </xdr:cNvSpPr>
      </xdr:nvSpPr>
      <xdr:spPr bwMode="auto">
        <a:xfrm>
          <a:off x="5648325" y="220456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776</xdr:row>
      <xdr:rowOff>201930</xdr:rowOff>
    </xdr:from>
    <xdr:to>
      <xdr:col>11</xdr:col>
      <xdr:colOff>265098</xdr:colOff>
      <xdr:row>776</xdr:row>
      <xdr:rowOff>345538</xdr:rowOff>
    </xdr:to>
    <xdr:sp macro="" textlink="">
      <xdr:nvSpPr>
        <xdr:cNvPr id="6393" name="Text Box 1273">
          <a:extLst>
            <a:ext uri="{FF2B5EF4-FFF2-40B4-BE49-F238E27FC236}">
              <a16:creationId xmlns:a16="http://schemas.microsoft.com/office/drawing/2014/main" id="{00000000-0008-0000-0200-0000F9180000}"/>
            </a:ext>
          </a:extLst>
        </xdr:cNvPr>
        <xdr:cNvSpPr txBox="1">
          <a:spLocks noChangeArrowheads="1"/>
        </xdr:cNvSpPr>
      </xdr:nvSpPr>
      <xdr:spPr bwMode="auto">
        <a:xfrm>
          <a:off x="7277100" y="220465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776</xdr:row>
      <xdr:rowOff>200025</xdr:rowOff>
    </xdr:from>
    <xdr:to>
      <xdr:col>16</xdr:col>
      <xdr:colOff>282340</xdr:colOff>
      <xdr:row>776</xdr:row>
      <xdr:rowOff>335655</xdr:rowOff>
    </xdr:to>
    <xdr:sp macro="" textlink="">
      <xdr:nvSpPr>
        <xdr:cNvPr id="6394" name="Text Box 1274">
          <a:extLst>
            <a:ext uri="{FF2B5EF4-FFF2-40B4-BE49-F238E27FC236}">
              <a16:creationId xmlns:a16="http://schemas.microsoft.com/office/drawing/2014/main" id="{00000000-0008-0000-0200-0000FA180000}"/>
            </a:ext>
          </a:extLst>
        </xdr:cNvPr>
        <xdr:cNvSpPr txBox="1">
          <a:spLocks noChangeArrowheads="1"/>
        </xdr:cNvSpPr>
      </xdr:nvSpPr>
      <xdr:spPr bwMode="auto">
        <a:xfrm>
          <a:off x="8763000" y="220456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776</xdr:row>
      <xdr:rowOff>200025</xdr:rowOff>
    </xdr:from>
    <xdr:to>
      <xdr:col>22</xdr:col>
      <xdr:colOff>283337</xdr:colOff>
      <xdr:row>776</xdr:row>
      <xdr:rowOff>335655</xdr:rowOff>
    </xdr:to>
    <xdr:sp macro="" textlink="">
      <xdr:nvSpPr>
        <xdr:cNvPr id="6395" name="Text Box 1275">
          <a:extLst>
            <a:ext uri="{FF2B5EF4-FFF2-40B4-BE49-F238E27FC236}">
              <a16:creationId xmlns:a16="http://schemas.microsoft.com/office/drawing/2014/main" id="{00000000-0008-0000-0200-0000FB180000}"/>
            </a:ext>
          </a:extLst>
        </xdr:cNvPr>
        <xdr:cNvSpPr txBox="1">
          <a:spLocks noChangeArrowheads="1"/>
        </xdr:cNvSpPr>
      </xdr:nvSpPr>
      <xdr:spPr bwMode="auto">
        <a:xfrm>
          <a:off x="10544175" y="220456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776</xdr:row>
      <xdr:rowOff>219075</xdr:rowOff>
    </xdr:from>
    <xdr:to>
      <xdr:col>7</xdr:col>
      <xdr:colOff>334137</xdr:colOff>
      <xdr:row>776</xdr:row>
      <xdr:rowOff>352425</xdr:rowOff>
    </xdr:to>
    <xdr:sp macro="" textlink="">
      <xdr:nvSpPr>
        <xdr:cNvPr id="6396" name="Text Box 1276">
          <a:extLst>
            <a:ext uri="{FF2B5EF4-FFF2-40B4-BE49-F238E27FC236}">
              <a16:creationId xmlns:a16="http://schemas.microsoft.com/office/drawing/2014/main" id="{00000000-0008-0000-0200-0000FC180000}"/>
            </a:ext>
          </a:extLst>
        </xdr:cNvPr>
        <xdr:cNvSpPr txBox="1">
          <a:spLocks noChangeArrowheads="1"/>
        </xdr:cNvSpPr>
      </xdr:nvSpPr>
      <xdr:spPr bwMode="auto">
        <a:xfrm>
          <a:off x="5981700" y="2204751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776</xdr:row>
      <xdr:rowOff>201930</xdr:rowOff>
    </xdr:from>
    <xdr:to>
      <xdr:col>18</xdr:col>
      <xdr:colOff>106</xdr:colOff>
      <xdr:row>776</xdr:row>
      <xdr:rowOff>343124</xdr:rowOff>
    </xdr:to>
    <xdr:sp macro="" textlink="">
      <xdr:nvSpPr>
        <xdr:cNvPr id="6397" name="Text Box 1277">
          <a:extLst>
            <a:ext uri="{FF2B5EF4-FFF2-40B4-BE49-F238E27FC236}">
              <a16:creationId xmlns:a16="http://schemas.microsoft.com/office/drawing/2014/main" id="{00000000-0008-0000-0200-0000FD180000}"/>
            </a:ext>
          </a:extLst>
        </xdr:cNvPr>
        <xdr:cNvSpPr txBox="1">
          <a:spLocks noChangeArrowheads="1"/>
        </xdr:cNvSpPr>
      </xdr:nvSpPr>
      <xdr:spPr bwMode="auto">
        <a:xfrm>
          <a:off x="9077325" y="220465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798</xdr:row>
      <xdr:rowOff>200025</xdr:rowOff>
    </xdr:from>
    <xdr:to>
      <xdr:col>7</xdr:col>
      <xdr:colOff>419</xdr:colOff>
      <xdr:row>798</xdr:row>
      <xdr:rowOff>333375</xdr:rowOff>
    </xdr:to>
    <xdr:sp macro="" textlink="">
      <xdr:nvSpPr>
        <xdr:cNvPr id="6398" name="Text Box 1278">
          <a:extLst>
            <a:ext uri="{FF2B5EF4-FFF2-40B4-BE49-F238E27FC236}">
              <a16:creationId xmlns:a16="http://schemas.microsoft.com/office/drawing/2014/main" id="{00000000-0008-0000-0200-0000FE180000}"/>
            </a:ext>
          </a:extLst>
        </xdr:cNvPr>
        <xdr:cNvSpPr txBox="1">
          <a:spLocks noChangeArrowheads="1"/>
        </xdr:cNvSpPr>
      </xdr:nvSpPr>
      <xdr:spPr bwMode="auto">
        <a:xfrm>
          <a:off x="5648325" y="226714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798</xdr:row>
      <xdr:rowOff>201930</xdr:rowOff>
    </xdr:from>
    <xdr:to>
      <xdr:col>11</xdr:col>
      <xdr:colOff>265098</xdr:colOff>
      <xdr:row>798</xdr:row>
      <xdr:rowOff>345538</xdr:rowOff>
    </xdr:to>
    <xdr:sp macro="" textlink="">
      <xdr:nvSpPr>
        <xdr:cNvPr id="6399" name="Text Box 1279">
          <a:extLst>
            <a:ext uri="{FF2B5EF4-FFF2-40B4-BE49-F238E27FC236}">
              <a16:creationId xmlns:a16="http://schemas.microsoft.com/office/drawing/2014/main" id="{00000000-0008-0000-0200-0000FF180000}"/>
            </a:ext>
          </a:extLst>
        </xdr:cNvPr>
        <xdr:cNvSpPr txBox="1">
          <a:spLocks noChangeArrowheads="1"/>
        </xdr:cNvSpPr>
      </xdr:nvSpPr>
      <xdr:spPr bwMode="auto">
        <a:xfrm>
          <a:off x="7277100" y="226723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798</xdr:row>
      <xdr:rowOff>200025</xdr:rowOff>
    </xdr:from>
    <xdr:to>
      <xdr:col>16</xdr:col>
      <xdr:colOff>282340</xdr:colOff>
      <xdr:row>798</xdr:row>
      <xdr:rowOff>335655</xdr:rowOff>
    </xdr:to>
    <xdr:sp macro="" textlink="">
      <xdr:nvSpPr>
        <xdr:cNvPr id="6400" name="Text Box 1280">
          <a:extLst>
            <a:ext uri="{FF2B5EF4-FFF2-40B4-BE49-F238E27FC236}">
              <a16:creationId xmlns:a16="http://schemas.microsoft.com/office/drawing/2014/main" id="{00000000-0008-0000-0200-000000190000}"/>
            </a:ext>
          </a:extLst>
        </xdr:cNvPr>
        <xdr:cNvSpPr txBox="1">
          <a:spLocks noChangeArrowheads="1"/>
        </xdr:cNvSpPr>
      </xdr:nvSpPr>
      <xdr:spPr bwMode="auto">
        <a:xfrm>
          <a:off x="8763000" y="226714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798</xdr:row>
      <xdr:rowOff>200025</xdr:rowOff>
    </xdr:from>
    <xdr:to>
      <xdr:col>22</xdr:col>
      <xdr:colOff>283337</xdr:colOff>
      <xdr:row>798</xdr:row>
      <xdr:rowOff>335655</xdr:rowOff>
    </xdr:to>
    <xdr:sp macro="" textlink="">
      <xdr:nvSpPr>
        <xdr:cNvPr id="6401" name="Text Box 1281">
          <a:extLst>
            <a:ext uri="{FF2B5EF4-FFF2-40B4-BE49-F238E27FC236}">
              <a16:creationId xmlns:a16="http://schemas.microsoft.com/office/drawing/2014/main" id="{00000000-0008-0000-0200-000001190000}"/>
            </a:ext>
          </a:extLst>
        </xdr:cNvPr>
        <xdr:cNvSpPr txBox="1">
          <a:spLocks noChangeArrowheads="1"/>
        </xdr:cNvSpPr>
      </xdr:nvSpPr>
      <xdr:spPr bwMode="auto">
        <a:xfrm>
          <a:off x="10544175" y="226714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798</xdr:row>
      <xdr:rowOff>219075</xdr:rowOff>
    </xdr:from>
    <xdr:to>
      <xdr:col>7</xdr:col>
      <xdr:colOff>334137</xdr:colOff>
      <xdr:row>798</xdr:row>
      <xdr:rowOff>352425</xdr:rowOff>
    </xdr:to>
    <xdr:sp macro="" textlink="">
      <xdr:nvSpPr>
        <xdr:cNvPr id="6402" name="Text Box 1282">
          <a:extLst>
            <a:ext uri="{FF2B5EF4-FFF2-40B4-BE49-F238E27FC236}">
              <a16:creationId xmlns:a16="http://schemas.microsoft.com/office/drawing/2014/main" id="{00000000-0008-0000-0200-000002190000}"/>
            </a:ext>
          </a:extLst>
        </xdr:cNvPr>
        <xdr:cNvSpPr txBox="1">
          <a:spLocks noChangeArrowheads="1"/>
        </xdr:cNvSpPr>
      </xdr:nvSpPr>
      <xdr:spPr bwMode="auto">
        <a:xfrm>
          <a:off x="5981700" y="2267331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798</xdr:row>
      <xdr:rowOff>201930</xdr:rowOff>
    </xdr:from>
    <xdr:to>
      <xdr:col>18</xdr:col>
      <xdr:colOff>106</xdr:colOff>
      <xdr:row>798</xdr:row>
      <xdr:rowOff>343124</xdr:rowOff>
    </xdr:to>
    <xdr:sp macro="" textlink="">
      <xdr:nvSpPr>
        <xdr:cNvPr id="6403" name="Text Box 1283">
          <a:extLst>
            <a:ext uri="{FF2B5EF4-FFF2-40B4-BE49-F238E27FC236}">
              <a16:creationId xmlns:a16="http://schemas.microsoft.com/office/drawing/2014/main" id="{00000000-0008-0000-0200-000003190000}"/>
            </a:ext>
          </a:extLst>
        </xdr:cNvPr>
        <xdr:cNvSpPr txBox="1">
          <a:spLocks noChangeArrowheads="1"/>
        </xdr:cNvSpPr>
      </xdr:nvSpPr>
      <xdr:spPr bwMode="auto">
        <a:xfrm>
          <a:off x="9077325" y="226723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820</xdr:row>
      <xdr:rowOff>200025</xdr:rowOff>
    </xdr:from>
    <xdr:to>
      <xdr:col>7</xdr:col>
      <xdr:colOff>419</xdr:colOff>
      <xdr:row>820</xdr:row>
      <xdr:rowOff>333375</xdr:rowOff>
    </xdr:to>
    <xdr:sp macro="" textlink="">
      <xdr:nvSpPr>
        <xdr:cNvPr id="6404" name="Text Box 1284">
          <a:extLst>
            <a:ext uri="{FF2B5EF4-FFF2-40B4-BE49-F238E27FC236}">
              <a16:creationId xmlns:a16="http://schemas.microsoft.com/office/drawing/2014/main" id="{00000000-0008-0000-0200-000004190000}"/>
            </a:ext>
          </a:extLst>
        </xdr:cNvPr>
        <xdr:cNvSpPr txBox="1">
          <a:spLocks noChangeArrowheads="1"/>
        </xdr:cNvSpPr>
      </xdr:nvSpPr>
      <xdr:spPr bwMode="auto">
        <a:xfrm>
          <a:off x="5648325" y="232971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820</xdr:row>
      <xdr:rowOff>201930</xdr:rowOff>
    </xdr:from>
    <xdr:to>
      <xdr:col>11</xdr:col>
      <xdr:colOff>265098</xdr:colOff>
      <xdr:row>820</xdr:row>
      <xdr:rowOff>345538</xdr:rowOff>
    </xdr:to>
    <xdr:sp macro="" textlink="">
      <xdr:nvSpPr>
        <xdr:cNvPr id="6405" name="Text Box 1285">
          <a:extLst>
            <a:ext uri="{FF2B5EF4-FFF2-40B4-BE49-F238E27FC236}">
              <a16:creationId xmlns:a16="http://schemas.microsoft.com/office/drawing/2014/main" id="{00000000-0008-0000-0200-000005190000}"/>
            </a:ext>
          </a:extLst>
        </xdr:cNvPr>
        <xdr:cNvSpPr txBox="1">
          <a:spLocks noChangeArrowheads="1"/>
        </xdr:cNvSpPr>
      </xdr:nvSpPr>
      <xdr:spPr bwMode="auto">
        <a:xfrm>
          <a:off x="7277100" y="232981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820</xdr:row>
      <xdr:rowOff>200025</xdr:rowOff>
    </xdr:from>
    <xdr:to>
      <xdr:col>16</xdr:col>
      <xdr:colOff>282340</xdr:colOff>
      <xdr:row>820</xdr:row>
      <xdr:rowOff>335655</xdr:rowOff>
    </xdr:to>
    <xdr:sp macro="" textlink="">
      <xdr:nvSpPr>
        <xdr:cNvPr id="6406" name="Text Box 1286">
          <a:extLst>
            <a:ext uri="{FF2B5EF4-FFF2-40B4-BE49-F238E27FC236}">
              <a16:creationId xmlns:a16="http://schemas.microsoft.com/office/drawing/2014/main" id="{00000000-0008-0000-0200-000006190000}"/>
            </a:ext>
          </a:extLst>
        </xdr:cNvPr>
        <xdr:cNvSpPr txBox="1">
          <a:spLocks noChangeArrowheads="1"/>
        </xdr:cNvSpPr>
      </xdr:nvSpPr>
      <xdr:spPr bwMode="auto">
        <a:xfrm>
          <a:off x="8763000" y="232971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820</xdr:row>
      <xdr:rowOff>200025</xdr:rowOff>
    </xdr:from>
    <xdr:to>
      <xdr:col>22</xdr:col>
      <xdr:colOff>283337</xdr:colOff>
      <xdr:row>820</xdr:row>
      <xdr:rowOff>335655</xdr:rowOff>
    </xdr:to>
    <xdr:sp macro="" textlink="">
      <xdr:nvSpPr>
        <xdr:cNvPr id="6407" name="Text Box 1287">
          <a:extLst>
            <a:ext uri="{FF2B5EF4-FFF2-40B4-BE49-F238E27FC236}">
              <a16:creationId xmlns:a16="http://schemas.microsoft.com/office/drawing/2014/main" id="{00000000-0008-0000-0200-000007190000}"/>
            </a:ext>
          </a:extLst>
        </xdr:cNvPr>
        <xdr:cNvSpPr txBox="1">
          <a:spLocks noChangeArrowheads="1"/>
        </xdr:cNvSpPr>
      </xdr:nvSpPr>
      <xdr:spPr bwMode="auto">
        <a:xfrm>
          <a:off x="10544175" y="232971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820</xdr:row>
      <xdr:rowOff>219075</xdr:rowOff>
    </xdr:from>
    <xdr:to>
      <xdr:col>7</xdr:col>
      <xdr:colOff>334137</xdr:colOff>
      <xdr:row>820</xdr:row>
      <xdr:rowOff>352425</xdr:rowOff>
    </xdr:to>
    <xdr:sp macro="" textlink="">
      <xdr:nvSpPr>
        <xdr:cNvPr id="6408" name="Text Box 1288">
          <a:extLst>
            <a:ext uri="{FF2B5EF4-FFF2-40B4-BE49-F238E27FC236}">
              <a16:creationId xmlns:a16="http://schemas.microsoft.com/office/drawing/2014/main" id="{00000000-0008-0000-0200-000008190000}"/>
            </a:ext>
          </a:extLst>
        </xdr:cNvPr>
        <xdr:cNvSpPr txBox="1">
          <a:spLocks noChangeArrowheads="1"/>
        </xdr:cNvSpPr>
      </xdr:nvSpPr>
      <xdr:spPr bwMode="auto">
        <a:xfrm>
          <a:off x="5981700" y="2329910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820</xdr:row>
      <xdr:rowOff>201930</xdr:rowOff>
    </xdr:from>
    <xdr:to>
      <xdr:col>18</xdr:col>
      <xdr:colOff>106</xdr:colOff>
      <xdr:row>820</xdr:row>
      <xdr:rowOff>343124</xdr:rowOff>
    </xdr:to>
    <xdr:sp macro="" textlink="">
      <xdr:nvSpPr>
        <xdr:cNvPr id="6409" name="Text Box 1289">
          <a:extLst>
            <a:ext uri="{FF2B5EF4-FFF2-40B4-BE49-F238E27FC236}">
              <a16:creationId xmlns:a16="http://schemas.microsoft.com/office/drawing/2014/main" id="{00000000-0008-0000-0200-000009190000}"/>
            </a:ext>
          </a:extLst>
        </xdr:cNvPr>
        <xdr:cNvSpPr txBox="1">
          <a:spLocks noChangeArrowheads="1"/>
        </xdr:cNvSpPr>
      </xdr:nvSpPr>
      <xdr:spPr bwMode="auto">
        <a:xfrm>
          <a:off x="9077325" y="232981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842</xdr:row>
      <xdr:rowOff>200025</xdr:rowOff>
    </xdr:from>
    <xdr:to>
      <xdr:col>7</xdr:col>
      <xdr:colOff>419</xdr:colOff>
      <xdr:row>842</xdr:row>
      <xdr:rowOff>333375</xdr:rowOff>
    </xdr:to>
    <xdr:sp macro="" textlink="">
      <xdr:nvSpPr>
        <xdr:cNvPr id="6410" name="Text Box 1290">
          <a:extLst>
            <a:ext uri="{FF2B5EF4-FFF2-40B4-BE49-F238E27FC236}">
              <a16:creationId xmlns:a16="http://schemas.microsoft.com/office/drawing/2014/main" id="{00000000-0008-0000-0200-00000A190000}"/>
            </a:ext>
          </a:extLst>
        </xdr:cNvPr>
        <xdr:cNvSpPr txBox="1">
          <a:spLocks noChangeArrowheads="1"/>
        </xdr:cNvSpPr>
      </xdr:nvSpPr>
      <xdr:spPr bwMode="auto">
        <a:xfrm>
          <a:off x="5648325" y="239229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842</xdr:row>
      <xdr:rowOff>201930</xdr:rowOff>
    </xdr:from>
    <xdr:to>
      <xdr:col>11</xdr:col>
      <xdr:colOff>265098</xdr:colOff>
      <xdr:row>842</xdr:row>
      <xdr:rowOff>345538</xdr:rowOff>
    </xdr:to>
    <xdr:sp macro="" textlink="">
      <xdr:nvSpPr>
        <xdr:cNvPr id="6411" name="Text Box 1291">
          <a:extLst>
            <a:ext uri="{FF2B5EF4-FFF2-40B4-BE49-F238E27FC236}">
              <a16:creationId xmlns:a16="http://schemas.microsoft.com/office/drawing/2014/main" id="{00000000-0008-0000-0200-00000B190000}"/>
            </a:ext>
          </a:extLst>
        </xdr:cNvPr>
        <xdr:cNvSpPr txBox="1">
          <a:spLocks noChangeArrowheads="1"/>
        </xdr:cNvSpPr>
      </xdr:nvSpPr>
      <xdr:spPr bwMode="auto">
        <a:xfrm>
          <a:off x="7277100" y="239239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842</xdr:row>
      <xdr:rowOff>200025</xdr:rowOff>
    </xdr:from>
    <xdr:to>
      <xdr:col>16</xdr:col>
      <xdr:colOff>282340</xdr:colOff>
      <xdr:row>842</xdr:row>
      <xdr:rowOff>335655</xdr:rowOff>
    </xdr:to>
    <xdr:sp macro="" textlink="">
      <xdr:nvSpPr>
        <xdr:cNvPr id="6412" name="Text Box 1292">
          <a:extLst>
            <a:ext uri="{FF2B5EF4-FFF2-40B4-BE49-F238E27FC236}">
              <a16:creationId xmlns:a16="http://schemas.microsoft.com/office/drawing/2014/main" id="{00000000-0008-0000-0200-00000C190000}"/>
            </a:ext>
          </a:extLst>
        </xdr:cNvPr>
        <xdr:cNvSpPr txBox="1">
          <a:spLocks noChangeArrowheads="1"/>
        </xdr:cNvSpPr>
      </xdr:nvSpPr>
      <xdr:spPr bwMode="auto">
        <a:xfrm>
          <a:off x="8763000" y="239229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842</xdr:row>
      <xdr:rowOff>200025</xdr:rowOff>
    </xdr:from>
    <xdr:to>
      <xdr:col>22</xdr:col>
      <xdr:colOff>283337</xdr:colOff>
      <xdr:row>842</xdr:row>
      <xdr:rowOff>335655</xdr:rowOff>
    </xdr:to>
    <xdr:sp macro="" textlink="">
      <xdr:nvSpPr>
        <xdr:cNvPr id="6413" name="Text Box 1293">
          <a:extLst>
            <a:ext uri="{FF2B5EF4-FFF2-40B4-BE49-F238E27FC236}">
              <a16:creationId xmlns:a16="http://schemas.microsoft.com/office/drawing/2014/main" id="{00000000-0008-0000-0200-00000D190000}"/>
            </a:ext>
          </a:extLst>
        </xdr:cNvPr>
        <xdr:cNvSpPr txBox="1">
          <a:spLocks noChangeArrowheads="1"/>
        </xdr:cNvSpPr>
      </xdr:nvSpPr>
      <xdr:spPr bwMode="auto">
        <a:xfrm>
          <a:off x="10544175" y="239229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842</xdr:row>
      <xdr:rowOff>219075</xdr:rowOff>
    </xdr:from>
    <xdr:to>
      <xdr:col>7</xdr:col>
      <xdr:colOff>334137</xdr:colOff>
      <xdr:row>842</xdr:row>
      <xdr:rowOff>352425</xdr:rowOff>
    </xdr:to>
    <xdr:sp macro="" textlink="">
      <xdr:nvSpPr>
        <xdr:cNvPr id="6414" name="Text Box 1294">
          <a:extLst>
            <a:ext uri="{FF2B5EF4-FFF2-40B4-BE49-F238E27FC236}">
              <a16:creationId xmlns:a16="http://schemas.microsoft.com/office/drawing/2014/main" id="{00000000-0008-0000-0200-00000E190000}"/>
            </a:ext>
          </a:extLst>
        </xdr:cNvPr>
        <xdr:cNvSpPr txBox="1">
          <a:spLocks noChangeArrowheads="1"/>
        </xdr:cNvSpPr>
      </xdr:nvSpPr>
      <xdr:spPr bwMode="auto">
        <a:xfrm>
          <a:off x="5981700" y="2392489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842</xdr:row>
      <xdr:rowOff>201930</xdr:rowOff>
    </xdr:from>
    <xdr:to>
      <xdr:col>18</xdr:col>
      <xdr:colOff>106</xdr:colOff>
      <xdr:row>842</xdr:row>
      <xdr:rowOff>343124</xdr:rowOff>
    </xdr:to>
    <xdr:sp macro="" textlink="">
      <xdr:nvSpPr>
        <xdr:cNvPr id="6415" name="Text Box 1295">
          <a:extLst>
            <a:ext uri="{FF2B5EF4-FFF2-40B4-BE49-F238E27FC236}">
              <a16:creationId xmlns:a16="http://schemas.microsoft.com/office/drawing/2014/main" id="{00000000-0008-0000-0200-00000F190000}"/>
            </a:ext>
          </a:extLst>
        </xdr:cNvPr>
        <xdr:cNvSpPr txBox="1">
          <a:spLocks noChangeArrowheads="1"/>
        </xdr:cNvSpPr>
      </xdr:nvSpPr>
      <xdr:spPr bwMode="auto">
        <a:xfrm>
          <a:off x="9077325" y="239239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864</xdr:row>
      <xdr:rowOff>200025</xdr:rowOff>
    </xdr:from>
    <xdr:to>
      <xdr:col>7</xdr:col>
      <xdr:colOff>419</xdr:colOff>
      <xdr:row>864</xdr:row>
      <xdr:rowOff>333375</xdr:rowOff>
    </xdr:to>
    <xdr:sp macro="" textlink="">
      <xdr:nvSpPr>
        <xdr:cNvPr id="6416" name="Text Box 1296">
          <a:extLst>
            <a:ext uri="{FF2B5EF4-FFF2-40B4-BE49-F238E27FC236}">
              <a16:creationId xmlns:a16="http://schemas.microsoft.com/office/drawing/2014/main" id="{00000000-0008-0000-0200-000010190000}"/>
            </a:ext>
          </a:extLst>
        </xdr:cNvPr>
        <xdr:cNvSpPr txBox="1">
          <a:spLocks noChangeArrowheads="1"/>
        </xdr:cNvSpPr>
      </xdr:nvSpPr>
      <xdr:spPr bwMode="auto">
        <a:xfrm>
          <a:off x="5648325" y="245487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864</xdr:row>
      <xdr:rowOff>201930</xdr:rowOff>
    </xdr:from>
    <xdr:to>
      <xdr:col>11</xdr:col>
      <xdr:colOff>265098</xdr:colOff>
      <xdr:row>864</xdr:row>
      <xdr:rowOff>345538</xdr:rowOff>
    </xdr:to>
    <xdr:sp macro="" textlink="">
      <xdr:nvSpPr>
        <xdr:cNvPr id="6417" name="Text Box 1297">
          <a:extLst>
            <a:ext uri="{FF2B5EF4-FFF2-40B4-BE49-F238E27FC236}">
              <a16:creationId xmlns:a16="http://schemas.microsoft.com/office/drawing/2014/main" id="{00000000-0008-0000-0200-000011190000}"/>
            </a:ext>
          </a:extLst>
        </xdr:cNvPr>
        <xdr:cNvSpPr txBox="1">
          <a:spLocks noChangeArrowheads="1"/>
        </xdr:cNvSpPr>
      </xdr:nvSpPr>
      <xdr:spPr bwMode="auto">
        <a:xfrm>
          <a:off x="7277100" y="245497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864</xdr:row>
      <xdr:rowOff>200025</xdr:rowOff>
    </xdr:from>
    <xdr:to>
      <xdr:col>16</xdr:col>
      <xdr:colOff>282340</xdr:colOff>
      <xdr:row>864</xdr:row>
      <xdr:rowOff>335655</xdr:rowOff>
    </xdr:to>
    <xdr:sp macro="" textlink="">
      <xdr:nvSpPr>
        <xdr:cNvPr id="6418" name="Text Box 1298">
          <a:extLst>
            <a:ext uri="{FF2B5EF4-FFF2-40B4-BE49-F238E27FC236}">
              <a16:creationId xmlns:a16="http://schemas.microsoft.com/office/drawing/2014/main" id="{00000000-0008-0000-0200-000012190000}"/>
            </a:ext>
          </a:extLst>
        </xdr:cNvPr>
        <xdr:cNvSpPr txBox="1">
          <a:spLocks noChangeArrowheads="1"/>
        </xdr:cNvSpPr>
      </xdr:nvSpPr>
      <xdr:spPr bwMode="auto">
        <a:xfrm>
          <a:off x="8763000" y="245487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864</xdr:row>
      <xdr:rowOff>200025</xdr:rowOff>
    </xdr:from>
    <xdr:to>
      <xdr:col>22</xdr:col>
      <xdr:colOff>283337</xdr:colOff>
      <xdr:row>864</xdr:row>
      <xdr:rowOff>335655</xdr:rowOff>
    </xdr:to>
    <xdr:sp macro="" textlink="">
      <xdr:nvSpPr>
        <xdr:cNvPr id="6419" name="Text Box 1299">
          <a:extLst>
            <a:ext uri="{FF2B5EF4-FFF2-40B4-BE49-F238E27FC236}">
              <a16:creationId xmlns:a16="http://schemas.microsoft.com/office/drawing/2014/main" id="{00000000-0008-0000-0200-000013190000}"/>
            </a:ext>
          </a:extLst>
        </xdr:cNvPr>
        <xdr:cNvSpPr txBox="1">
          <a:spLocks noChangeArrowheads="1"/>
        </xdr:cNvSpPr>
      </xdr:nvSpPr>
      <xdr:spPr bwMode="auto">
        <a:xfrm>
          <a:off x="10544175" y="245487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864</xdr:row>
      <xdr:rowOff>219075</xdr:rowOff>
    </xdr:from>
    <xdr:to>
      <xdr:col>7</xdr:col>
      <xdr:colOff>334137</xdr:colOff>
      <xdr:row>864</xdr:row>
      <xdr:rowOff>352425</xdr:rowOff>
    </xdr:to>
    <xdr:sp macro="" textlink="">
      <xdr:nvSpPr>
        <xdr:cNvPr id="6420" name="Text Box 1300">
          <a:extLst>
            <a:ext uri="{FF2B5EF4-FFF2-40B4-BE49-F238E27FC236}">
              <a16:creationId xmlns:a16="http://schemas.microsoft.com/office/drawing/2014/main" id="{00000000-0008-0000-0200-000014190000}"/>
            </a:ext>
          </a:extLst>
        </xdr:cNvPr>
        <xdr:cNvSpPr txBox="1">
          <a:spLocks noChangeArrowheads="1"/>
        </xdr:cNvSpPr>
      </xdr:nvSpPr>
      <xdr:spPr bwMode="auto">
        <a:xfrm>
          <a:off x="5981700" y="2455068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864</xdr:row>
      <xdr:rowOff>201930</xdr:rowOff>
    </xdr:from>
    <xdr:to>
      <xdr:col>18</xdr:col>
      <xdr:colOff>106</xdr:colOff>
      <xdr:row>864</xdr:row>
      <xdr:rowOff>343124</xdr:rowOff>
    </xdr:to>
    <xdr:sp macro="" textlink="">
      <xdr:nvSpPr>
        <xdr:cNvPr id="6421" name="Text Box 1301">
          <a:extLst>
            <a:ext uri="{FF2B5EF4-FFF2-40B4-BE49-F238E27FC236}">
              <a16:creationId xmlns:a16="http://schemas.microsoft.com/office/drawing/2014/main" id="{00000000-0008-0000-0200-000015190000}"/>
            </a:ext>
          </a:extLst>
        </xdr:cNvPr>
        <xdr:cNvSpPr txBox="1">
          <a:spLocks noChangeArrowheads="1"/>
        </xdr:cNvSpPr>
      </xdr:nvSpPr>
      <xdr:spPr bwMode="auto">
        <a:xfrm>
          <a:off x="9077325" y="245497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886</xdr:row>
      <xdr:rowOff>200025</xdr:rowOff>
    </xdr:from>
    <xdr:to>
      <xdr:col>7</xdr:col>
      <xdr:colOff>419</xdr:colOff>
      <xdr:row>886</xdr:row>
      <xdr:rowOff>333375</xdr:rowOff>
    </xdr:to>
    <xdr:sp macro="" textlink="">
      <xdr:nvSpPr>
        <xdr:cNvPr id="6422" name="Text Box 1302">
          <a:extLst>
            <a:ext uri="{FF2B5EF4-FFF2-40B4-BE49-F238E27FC236}">
              <a16:creationId xmlns:a16="http://schemas.microsoft.com/office/drawing/2014/main" id="{00000000-0008-0000-0200-000016190000}"/>
            </a:ext>
          </a:extLst>
        </xdr:cNvPr>
        <xdr:cNvSpPr txBox="1">
          <a:spLocks noChangeArrowheads="1"/>
        </xdr:cNvSpPr>
      </xdr:nvSpPr>
      <xdr:spPr bwMode="auto">
        <a:xfrm>
          <a:off x="5648325" y="251745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886</xdr:row>
      <xdr:rowOff>201930</xdr:rowOff>
    </xdr:from>
    <xdr:to>
      <xdr:col>11</xdr:col>
      <xdr:colOff>265098</xdr:colOff>
      <xdr:row>886</xdr:row>
      <xdr:rowOff>345538</xdr:rowOff>
    </xdr:to>
    <xdr:sp macro="" textlink="">
      <xdr:nvSpPr>
        <xdr:cNvPr id="6423" name="Text Box 1303">
          <a:extLst>
            <a:ext uri="{FF2B5EF4-FFF2-40B4-BE49-F238E27FC236}">
              <a16:creationId xmlns:a16="http://schemas.microsoft.com/office/drawing/2014/main" id="{00000000-0008-0000-0200-000017190000}"/>
            </a:ext>
          </a:extLst>
        </xdr:cNvPr>
        <xdr:cNvSpPr txBox="1">
          <a:spLocks noChangeArrowheads="1"/>
        </xdr:cNvSpPr>
      </xdr:nvSpPr>
      <xdr:spPr bwMode="auto">
        <a:xfrm>
          <a:off x="7277100" y="251755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886</xdr:row>
      <xdr:rowOff>200025</xdr:rowOff>
    </xdr:from>
    <xdr:to>
      <xdr:col>16</xdr:col>
      <xdr:colOff>282340</xdr:colOff>
      <xdr:row>886</xdr:row>
      <xdr:rowOff>335655</xdr:rowOff>
    </xdr:to>
    <xdr:sp macro="" textlink="">
      <xdr:nvSpPr>
        <xdr:cNvPr id="6424" name="Text Box 1304">
          <a:extLst>
            <a:ext uri="{FF2B5EF4-FFF2-40B4-BE49-F238E27FC236}">
              <a16:creationId xmlns:a16="http://schemas.microsoft.com/office/drawing/2014/main" id="{00000000-0008-0000-0200-000018190000}"/>
            </a:ext>
          </a:extLst>
        </xdr:cNvPr>
        <xdr:cNvSpPr txBox="1">
          <a:spLocks noChangeArrowheads="1"/>
        </xdr:cNvSpPr>
      </xdr:nvSpPr>
      <xdr:spPr bwMode="auto">
        <a:xfrm>
          <a:off x="8763000" y="251745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886</xdr:row>
      <xdr:rowOff>200025</xdr:rowOff>
    </xdr:from>
    <xdr:to>
      <xdr:col>22</xdr:col>
      <xdr:colOff>283337</xdr:colOff>
      <xdr:row>886</xdr:row>
      <xdr:rowOff>335655</xdr:rowOff>
    </xdr:to>
    <xdr:sp macro="" textlink="">
      <xdr:nvSpPr>
        <xdr:cNvPr id="6425" name="Text Box 1305">
          <a:extLst>
            <a:ext uri="{FF2B5EF4-FFF2-40B4-BE49-F238E27FC236}">
              <a16:creationId xmlns:a16="http://schemas.microsoft.com/office/drawing/2014/main" id="{00000000-0008-0000-0200-000019190000}"/>
            </a:ext>
          </a:extLst>
        </xdr:cNvPr>
        <xdr:cNvSpPr txBox="1">
          <a:spLocks noChangeArrowheads="1"/>
        </xdr:cNvSpPr>
      </xdr:nvSpPr>
      <xdr:spPr bwMode="auto">
        <a:xfrm>
          <a:off x="10544175" y="251745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886</xdr:row>
      <xdr:rowOff>219075</xdr:rowOff>
    </xdr:from>
    <xdr:to>
      <xdr:col>7</xdr:col>
      <xdr:colOff>334137</xdr:colOff>
      <xdr:row>886</xdr:row>
      <xdr:rowOff>352425</xdr:rowOff>
    </xdr:to>
    <xdr:sp macro="" textlink="">
      <xdr:nvSpPr>
        <xdr:cNvPr id="6426" name="Text Box 1306">
          <a:extLst>
            <a:ext uri="{FF2B5EF4-FFF2-40B4-BE49-F238E27FC236}">
              <a16:creationId xmlns:a16="http://schemas.microsoft.com/office/drawing/2014/main" id="{00000000-0008-0000-0200-00001A190000}"/>
            </a:ext>
          </a:extLst>
        </xdr:cNvPr>
        <xdr:cNvSpPr txBox="1">
          <a:spLocks noChangeArrowheads="1"/>
        </xdr:cNvSpPr>
      </xdr:nvSpPr>
      <xdr:spPr bwMode="auto">
        <a:xfrm>
          <a:off x="5981700" y="2517648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886</xdr:row>
      <xdr:rowOff>201930</xdr:rowOff>
    </xdr:from>
    <xdr:to>
      <xdr:col>18</xdr:col>
      <xdr:colOff>106</xdr:colOff>
      <xdr:row>886</xdr:row>
      <xdr:rowOff>343124</xdr:rowOff>
    </xdr:to>
    <xdr:sp macro="" textlink="">
      <xdr:nvSpPr>
        <xdr:cNvPr id="6427" name="Text Box 1307">
          <a:extLst>
            <a:ext uri="{FF2B5EF4-FFF2-40B4-BE49-F238E27FC236}">
              <a16:creationId xmlns:a16="http://schemas.microsoft.com/office/drawing/2014/main" id="{00000000-0008-0000-0200-00001B190000}"/>
            </a:ext>
          </a:extLst>
        </xdr:cNvPr>
        <xdr:cNvSpPr txBox="1">
          <a:spLocks noChangeArrowheads="1"/>
        </xdr:cNvSpPr>
      </xdr:nvSpPr>
      <xdr:spPr bwMode="auto">
        <a:xfrm>
          <a:off x="9077325" y="251755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28" name="Text Box 1308">
          <a:extLst>
            <a:ext uri="{FF2B5EF4-FFF2-40B4-BE49-F238E27FC236}">
              <a16:creationId xmlns:a16="http://schemas.microsoft.com/office/drawing/2014/main" id="{00000000-0008-0000-0200-00001C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29" name="Text Box 1309">
          <a:extLst>
            <a:ext uri="{FF2B5EF4-FFF2-40B4-BE49-F238E27FC236}">
              <a16:creationId xmlns:a16="http://schemas.microsoft.com/office/drawing/2014/main" id="{00000000-0008-0000-0200-00001D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430" name="Text Box 1310">
          <a:extLst>
            <a:ext uri="{FF2B5EF4-FFF2-40B4-BE49-F238E27FC236}">
              <a16:creationId xmlns:a16="http://schemas.microsoft.com/office/drawing/2014/main" id="{00000000-0008-0000-0200-00001E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431" name="Text Box 1311">
          <a:extLst>
            <a:ext uri="{FF2B5EF4-FFF2-40B4-BE49-F238E27FC236}">
              <a16:creationId xmlns:a16="http://schemas.microsoft.com/office/drawing/2014/main" id="{00000000-0008-0000-0200-00001F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432" name="Text Box 1312">
          <a:extLst>
            <a:ext uri="{FF2B5EF4-FFF2-40B4-BE49-F238E27FC236}">
              <a16:creationId xmlns:a16="http://schemas.microsoft.com/office/drawing/2014/main" id="{00000000-0008-0000-0200-000020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908</xdr:row>
      <xdr:rowOff>200025</xdr:rowOff>
    </xdr:from>
    <xdr:to>
      <xdr:col>7</xdr:col>
      <xdr:colOff>419</xdr:colOff>
      <xdr:row>908</xdr:row>
      <xdr:rowOff>333375</xdr:rowOff>
    </xdr:to>
    <xdr:sp macro="" textlink="">
      <xdr:nvSpPr>
        <xdr:cNvPr id="6433" name="Text Box 1313">
          <a:extLst>
            <a:ext uri="{FF2B5EF4-FFF2-40B4-BE49-F238E27FC236}">
              <a16:creationId xmlns:a16="http://schemas.microsoft.com/office/drawing/2014/main" id="{00000000-0008-0000-0200-000021190000}"/>
            </a:ext>
          </a:extLst>
        </xdr:cNvPr>
        <xdr:cNvSpPr txBox="1">
          <a:spLocks noChangeArrowheads="1"/>
        </xdr:cNvSpPr>
      </xdr:nvSpPr>
      <xdr:spPr bwMode="auto">
        <a:xfrm>
          <a:off x="5648325" y="258003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908</xdr:row>
      <xdr:rowOff>201930</xdr:rowOff>
    </xdr:from>
    <xdr:to>
      <xdr:col>11</xdr:col>
      <xdr:colOff>265098</xdr:colOff>
      <xdr:row>908</xdr:row>
      <xdr:rowOff>345538</xdr:rowOff>
    </xdr:to>
    <xdr:sp macro="" textlink="">
      <xdr:nvSpPr>
        <xdr:cNvPr id="6434" name="Text Box 1314">
          <a:extLst>
            <a:ext uri="{FF2B5EF4-FFF2-40B4-BE49-F238E27FC236}">
              <a16:creationId xmlns:a16="http://schemas.microsoft.com/office/drawing/2014/main" id="{00000000-0008-0000-0200-000022190000}"/>
            </a:ext>
          </a:extLst>
        </xdr:cNvPr>
        <xdr:cNvSpPr txBox="1">
          <a:spLocks noChangeArrowheads="1"/>
        </xdr:cNvSpPr>
      </xdr:nvSpPr>
      <xdr:spPr bwMode="auto">
        <a:xfrm>
          <a:off x="7277100" y="258013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908</xdr:row>
      <xdr:rowOff>200025</xdr:rowOff>
    </xdr:from>
    <xdr:to>
      <xdr:col>16</xdr:col>
      <xdr:colOff>282340</xdr:colOff>
      <xdr:row>908</xdr:row>
      <xdr:rowOff>335655</xdr:rowOff>
    </xdr:to>
    <xdr:sp macro="" textlink="">
      <xdr:nvSpPr>
        <xdr:cNvPr id="6435" name="Text Box 1315">
          <a:extLst>
            <a:ext uri="{FF2B5EF4-FFF2-40B4-BE49-F238E27FC236}">
              <a16:creationId xmlns:a16="http://schemas.microsoft.com/office/drawing/2014/main" id="{00000000-0008-0000-0200-000023190000}"/>
            </a:ext>
          </a:extLst>
        </xdr:cNvPr>
        <xdr:cNvSpPr txBox="1">
          <a:spLocks noChangeArrowheads="1"/>
        </xdr:cNvSpPr>
      </xdr:nvSpPr>
      <xdr:spPr bwMode="auto">
        <a:xfrm>
          <a:off x="8763000" y="258003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908</xdr:row>
      <xdr:rowOff>200025</xdr:rowOff>
    </xdr:from>
    <xdr:to>
      <xdr:col>22</xdr:col>
      <xdr:colOff>283337</xdr:colOff>
      <xdr:row>908</xdr:row>
      <xdr:rowOff>335655</xdr:rowOff>
    </xdr:to>
    <xdr:sp macro="" textlink="">
      <xdr:nvSpPr>
        <xdr:cNvPr id="6436" name="Text Box 1316">
          <a:extLst>
            <a:ext uri="{FF2B5EF4-FFF2-40B4-BE49-F238E27FC236}">
              <a16:creationId xmlns:a16="http://schemas.microsoft.com/office/drawing/2014/main" id="{00000000-0008-0000-0200-000024190000}"/>
            </a:ext>
          </a:extLst>
        </xdr:cNvPr>
        <xdr:cNvSpPr txBox="1">
          <a:spLocks noChangeArrowheads="1"/>
        </xdr:cNvSpPr>
      </xdr:nvSpPr>
      <xdr:spPr bwMode="auto">
        <a:xfrm>
          <a:off x="10544175" y="258003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908</xdr:row>
      <xdr:rowOff>219075</xdr:rowOff>
    </xdr:from>
    <xdr:to>
      <xdr:col>7</xdr:col>
      <xdr:colOff>334137</xdr:colOff>
      <xdr:row>908</xdr:row>
      <xdr:rowOff>352425</xdr:rowOff>
    </xdr:to>
    <xdr:sp macro="" textlink="">
      <xdr:nvSpPr>
        <xdr:cNvPr id="6437" name="Text Box 1317">
          <a:extLst>
            <a:ext uri="{FF2B5EF4-FFF2-40B4-BE49-F238E27FC236}">
              <a16:creationId xmlns:a16="http://schemas.microsoft.com/office/drawing/2014/main" id="{00000000-0008-0000-0200-000025190000}"/>
            </a:ext>
          </a:extLst>
        </xdr:cNvPr>
        <xdr:cNvSpPr txBox="1">
          <a:spLocks noChangeArrowheads="1"/>
        </xdr:cNvSpPr>
      </xdr:nvSpPr>
      <xdr:spPr bwMode="auto">
        <a:xfrm>
          <a:off x="5981700" y="2580227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38" name="Text Box 1318">
          <a:extLst>
            <a:ext uri="{FF2B5EF4-FFF2-40B4-BE49-F238E27FC236}">
              <a16:creationId xmlns:a16="http://schemas.microsoft.com/office/drawing/2014/main" id="{00000000-0008-0000-0200-000026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39" name="Text Box 1319">
          <a:extLst>
            <a:ext uri="{FF2B5EF4-FFF2-40B4-BE49-F238E27FC236}">
              <a16:creationId xmlns:a16="http://schemas.microsoft.com/office/drawing/2014/main" id="{00000000-0008-0000-0200-000027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440" name="Text Box 1320">
          <a:extLst>
            <a:ext uri="{FF2B5EF4-FFF2-40B4-BE49-F238E27FC236}">
              <a16:creationId xmlns:a16="http://schemas.microsoft.com/office/drawing/2014/main" id="{00000000-0008-0000-0200-000028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441" name="Text Box 1321">
          <a:extLst>
            <a:ext uri="{FF2B5EF4-FFF2-40B4-BE49-F238E27FC236}">
              <a16:creationId xmlns:a16="http://schemas.microsoft.com/office/drawing/2014/main" id="{00000000-0008-0000-0200-000029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442" name="Text Box 1322">
          <a:extLst>
            <a:ext uri="{FF2B5EF4-FFF2-40B4-BE49-F238E27FC236}">
              <a16:creationId xmlns:a16="http://schemas.microsoft.com/office/drawing/2014/main" id="{00000000-0008-0000-0200-00002A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43" name="Text Box 1323">
          <a:extLst>
            <a:ext uri="{FF2B5EF4-FFF2-40B4-BE49-F238E27FC236}">
              <a16:creationId xmlns:a16="http://schemas.microsoft.com/office/drawing/2014/main" id="{00000000-0008-0000-0200-00002B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44" name="Text Box 1324">
          <a:extLst>
            <a:ext uri="{FF2B5EF4-FFF2-40B4-BE49-F238E27FC236}">
              <a16:creationId xmlns:a16="http://schemas.microsoft.com/office/drawing/2014/main" id="{00000000-0008-0000-0200-00002C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445" name="Text Box 1325">
          <a:extLst>
            <a:ext uri="{FF2B5EF4-FFF2-40B4-BE49-F238E27FC236}">
              <a16:creationId xmlns:a16="http://schemas.microsoft.com/office/drawing/2014/main" id="{00000000-0008-0000-0200-00002D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446" name="Text Box 1326">
          <a:extLst>
            <a:ext uri="{FF2B5EF4-FFF2-40B4-BE49-F238E27FC236}">
              <a16:creationId xmlns:a16="http://schemas.microsoft.com/office/drawing/2014/main" id="{00000000-0008-0000-0200-00002E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447" name="Text Box 1327">
          <a:extLst>
            <a:ext uri="{FF2B5EF4-FFF2-40B4-BE49-F238E27FC236}">
              <a16:creationId xmlns:a16="http://schemas.microsoft.com/office/drawing/2014/main" id="{00000000-0008-0000-0200-00002F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48" name="Text Box 1328">
          <a:extLst>
            <a:ext uri="{FF2B5EF4-FFF2-40B4-BE49-F238E27FC236}">
              <a16:creationId xmlns:a16="http://schemas.microsoft.com/office/drawing/2014/main" id="{00000000-0008-0000-0200-000030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49" name="Text Box 1329">
          <a:extLst>
            <a:ext uri="{FF2B5EF4-FFF2-40B4-BE49-F238E27FC236}">
              <a16:creationId xmlns:a16="http://schemas.microsoft.com/office/drawing/2014/main" id="{00000000-0008-0000-0200-000031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450" name="Text Box 1330">
          <a:extLst>
            <a:ext uri="{FF2B5EF4-FFF2-40B4-BE49-F238E27FC236}">
              <a16:creationId xmlns:a16="http://schemas.microsoft.com/office/drawing/2014/main" id="{00000000-0008-0000-0200-000032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451" name="Text Box 1331">
          <a:extLst>
            <a:ext uri="{FF2B5EF4-FFF2-40B4-BE49-F238E27FC236}">
              <a16:creationId xmlns:a16="http://schemas.microsoft.com/office/drawing/2014/main" id="{00000000-0008-0000-0200-000033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452" name="Text Box 1332">
          <a:extLst>
            <a:ext uri="{FF2B5EF4-FFF2-40B4-BE49-F238E27FC236}">
              <a16:creationId xmlns:a16="http://schemas.microsoft.com/office/drawing/2014/main" id="{00000000-0008-0000-0200-000034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53" name="Text Box 1333">
          <a:extLst>
            <a:ext uri="{FF2B5EF4-FFF2-40B4-BE49-F238E27FC236}">
              <a16:creationId xmlns:a16="http://schemas.microsoft.com/office/drawing/2014/main" id="{00000000-0008-0000-0200-000035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54" name="Text Box 1334">
          <a:extLst>
            <a:ext uri="{FF2B5EF4-FFF2-40B4-BE49-F238E27FC236}">
              <a16:creationId xmlns:a16="http://schemas.microsoft.com/office/drawing/2014/main" id="{00000000-0008-0000-0200-000036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455" name="Text Box 1335">
          <a:extLst>
            <a:ext uri="{FF2B5EF4-FFF2-40B4-BE49-F238E27FC236}">
              <a16:creationId xmlns:a16="http://schemas.microsoft.com/office/drawing/2014/main" id="{00000000-0008-0000-0200-000037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456" name="Text Box 1336">
          <a:extLst>
            <a:ext uri="{FF2B5EF4-FFF2-40B4-BE49-F238E27FC236}">
              <a16:creationId xmlns:a16="http://schemas.microsoft.com/office/drawing/2014/main" id="{00000000-0008-0000-0200-000038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457" name="Text Box 1337">
          <a:extLst>
            <a:ext uri="{FF2B5EF4-FFF2-40B4-BE49-F238E27FC236}">
              <a16:creationId xmlns:a16="http://schemas.microsoft.com/office/drawing/2014/main" id="{00000000-0008-0000-0200-000039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58" name="Text Box 1338">
          <a:extLst>
            <a:ext uri="{FF2B5EF4-FFF2-40B4-BE49-F238E27FC236}">
              <a16:creationId xmlns:a16="http://schemas.microsoft.com/office/drawing/2014/main" id="{00000000-0008-0000-0200-00003A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59" name="Text Box 1339">
          <a:extLst>
            <a:ext uri="{FF2B5EF4-FFF2-40B4-BE49-F238E27FC236}">
              <a16:creationId xmlns:a16="http://schemas.microsoft.com/office/drawing/2014/main" id="{00000000-0008-0000-0200-00003B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460" name="Text Box 1340">
          <a:extLst>
            <a:ext uri="{FF2B5EF4-FFF2-40B4-BE49-F238E27FC236}">
              <a16:creationId xmlns:a16="http://schemas.microsoft.com/office/drawing/2014/main" id="{00000000-0008-0000-0200-00003C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461" name="Text Box 1341">
          <a:extLst>
            <a:ext uri="{FF2B5EF4-FFF2-40B4-BE49-F238E27FC236}">
              <a16:creationId xmlns:a16="http://schemas.microsoft.com/office/drawing/2014/main" id="{00000000-0008-0000-0200-00003D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462" name="Text Box 1342">
          <a:extLst>
            <a:ext uri="{FF2B5EF4-FFF2-40B4-BE49-F238E27FC236}">
              <a16:creationId xmlns:a16="http://schemas.microsoft.com/office/drawing/2014/main" id="{00000000-0008-0000-0200-00003E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63" name="Text Box 1343">
          <a:extLst>
            <a:ext uri="{FF2B5EF4-FFF2-40B4-BE49-F238E27FC236}">
              <a16:creationId xmlns:a16="http://schemas.microsoft.com/office/drawing/2014/main" id="{00000000-0008-0000-0200-00003F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64" name="Text Box 1344">
          <a:extLst>
            <a:ext uri="{FF2B5EF4-FFF2-40B4-BE49-F238E27FC236}">
              <a16:creationId xmlns:a16="http://schemas.microsoft.com/office/drawing/2014/main" id="{00000000-0008-0000-0200-000040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465" name="Text Box 1345">
          <a:extLst>
            <a:ext uri="{FF2B5EF4-FFF2-40B4-BE49-F238E27FC236}">
              <a16:creationId xmlns:a16="http://schemas.microsoft.com/office/drawing/2014/main" id="{00000000-0008-0000-0200-000041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466" name="Text Box 1346">
          <a:extLst>
            <a:ext uri="{FF2B5EF4-FFF2-40B4-BE49-F238E27FC236}">
              <a16:creationId xmlns:a16="http://schemas.microsoft.com/office/drawing/2014/main" id="{00000000-0008-0000-0200-000042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467" name="Text Box 1347">
          <a:extLst>
            <a:ext uri="{FF2B5EF4-FFF2-40B4-BE49-F238E27FC236}">
              <a16:creationId xmlns:a16="http://schemas.microsoft.com/office/drawing/2014/main" id="{00000000-0008-0000-0200-000043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68" name="Text Box 1348">
          <a:extLst>
            <a:ext uri="{FF2B5EF4-FFF2-40B4-BE49-F238E27FC236}">
              <a16:creationId xmlns:a16="http://schemas.microsoft.com/office/drawing/2014/main" id="{00000000-0008-0000-0200-000044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69" name="Text Box 1349">
          <a:extLst>
            <a:ext uri="{FF2B5EF4-FFF2-40B4-BE49-F238E27FC236}">
              <a16:creationId xmlns:a16="http://schemas.microsoft.com/office/drawing/2014/main" id="{00000000-0008-0000-0200-000045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470" name="Text Box 1350">
          <a:extLst>
            <a:ext uri="{FF2B5EF4-FFF2-40B4-BE49-F238E27FC236}">
              <a16:creationId xmlns:a16="http://schemas.microsoft.com/office/drawing/2014/main" id="{00000000-0008-0000-0200-000046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471" name="Text Box 1351">
          <a:extLst>
            <a:ext uri="{FF2B5EF4-FFF2-40B4-BE49-F238E27FC236}">
              <a16:creationId xmlns:a16="http://schemas.microsoft.com/office/drawing/2014/main" id="{00000000-0008-0000-0200-000047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472" name="Text Box 1352">
          <a:extLst>
            <a:ext uri="{FF2B5EF4-FFF2-40B4-BE49-F238E27FC236}">
              <a16:creationId xmlns:a16="http://schemas.microsoft.com/office/drawing/2014/main" id="{00000000-0008-0000-0200-000048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73" name="Text Box 1353">
          <a:extLst>
            <a:ext uri="{FF2B5EF4-FFF2-40B4-BE49-F238E27FC236}">
              <a16:creationId xmlns:a16="http://schemas.microsoft.com/office/drawing/2014/main" id="{00000000-0008-0000-0200-000049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74" name="Text Box 1354">
          <a:extLst>
            <a:ext uri="{FF2B5EF4-FFF2-40B4-BE49-F238E27FC236}">
              <a16:creationId xmlns:a16="http://schemas.microsoft.com/office/drawing/2014/main" id="{00000000-0008-0000-0200-00004A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475" name="Text Box 1355">
          <a:extLst>
            <a:ext uri="{FF2B5EF4-FFF2-40B4-BE49-F238E27FC236}">
              <a16:creationId xmlns:a16="http://schemas.microsoft.com/office/drawing/2014/main" id="{00000000-0008-0000-0200-00004B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476" name="Text Box 1356">
          <a:extLst>
            <a:ext uri="{FF2B5EF4-FFF2-40B4-BE49-F238E27FC236}">
              <a16:creationId xmlns:a16="http://schemas.microsoft.com/office/drawing/2014/main" id="{00000000-0008-0000-0200-00004C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477" name="Text Box 1357">
          <a:extLst>
            <a:ext uri="{FF2B5EF4-FFF2-40B4-BE49-F238E27FC236}">
              <a16:creationId xmlns:a16="http://schemas.microsoft.com/office/drawing/2014/main" id="{00000000-0008-0000-0200-00004D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78" name="Text Box 1358">
          <a:extLst>
            <a:ext uri="{FF2B5EF4-FFF2-40B4-BE49-F238E27FC236}">
              <a16:creationId xmlns:a16="http://schemas.microsoft.com/office/drawing/2014/main" id="{00000000-0008-0000-0200-00004E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79" name="Text Box 1359">
          <a:extLst>
            <a:ext uri="{FF2B5EF4-FFF2-40B4-BE49-F238E27FC236}">
              <a16:creationId xmlns:a16="http://schemas.microsoft.com/office/drawing/2014/main" id="{00000000-0008-0000-0200-00004F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480" name="Text Box 1360">
          <a:extLst>
            <a:ext uri="{FF2B5EF4-FFF2-40B4-BE49-F238E27FC236}">
              <a16:creationId xmlns:a16="http://schemas.microsoft.com/office/drawing/2014/main" id="{00000000-0008-0000-0200-000050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481" name="Text Box 1361">
          <a:extLst>
            <a:ext uri="{FF2B5EF4-FFF2-40B4-BE49-F238E27FC236}">
              <a16:creationId xmlns:a16="http://schemas.microsoft.com/office/drawing/2014/main" id="{00000000-0008-0000-0200-000051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482" name="Text Box 1362">
          <a:extLst>
            <a:ext uri="{FF2B5EF4-FFF2-40B4-BE49-F238E27FC236}">
              <a16:creationId xmlns:a16="http://schemas.microsoft.com/office/drawing/2014/main" id="{00000000-0008-0000-0200-000052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83" name="Text Box 1363">
          <a:extLst>
            <a:ext uri="{FF2B5EF4-FFF2-40B4-BE49-F238E27FC236}">
              <a16:creationId xmlns:a16="http://schemas.microsoft.com/office/drawing/2014/main" id="{00000000-0008-0000-0200-000053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84" name="Text Box 1364">
          <a:extLst>
            <a:ext uri="{FF2B5EF4-FFF2-40B4-BE49-F238E27FC236}">
              <a16:creationId xmlns:a16="http://schemas.microsoft.com/office/drawing/2014/main" id="{00000000-0008-0000-0200-000054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485" name="Text Box 1365">
          <a:extLst>
            <a:ext uri="{FF2B5EF4-FFF2-40B4-BE49-F238E27FC236}">
              <a16:creationId xmlns:a16="http://schemas.microsoft.com/office/drawing/2014/main" id="{00000000-0008-0000-0200-000055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486" name="Text Box 1366">
          <a:extLst>
            <a:ext uri="{FF2B5EF4-FFF2-40B4-BE49-F238E27FC236}">
              <a16:creationId xmlns:a16="http://schemas.microsoft.com/office/drawing/2014/main" id="{00000000-0008-0000-0200-000056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487" name="Text Box 1367">
          <a:extLst>
            <a:ext uri="{FF2B5EF4-FFF2-40B4-BE49-F238E27FC236}">
              <a16:creationId xmlns:a16="http://schemas.microsoft.com/office/drawing/2014/main" id="{00000000-0008-0000-0200-000057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88" name="Text Box 1368">
          <a:extLst>
            <a:ext uri="{FF2B5EF4-FFF2-40B4-BE49-F238E27FC236}">
              <a16:creationId xmlns:a16="http://schemas.microsoft.com/office/drawing/2014/main" id="{00000000-0008-0000-0200-000058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89" name="Text Box 1369">
          <a:extLst>
            <a:ext uri="{FF2B5EF4-FFF2-40B4-BE49-F238E27FC236}">
              <a16:creationId xmlns:a16="http://schemas.microsoft.com/office/drawing/2014/main" id="{00000000-0008-0000-0200-000059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490" name="Text Box 1370">
          <a:extLst>
            <a:ext uri="{FF2B5EF4-FFF2-40B4-BE49-F238E27FC236}">
              <a16:creationId xmlns:a16="http://schemas.microsoft.com/office/drawing/2014/main" id="{00000000-0008-0000-0200-00005A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491" name="Text Box 1371">
          <a:extLst>
            <a:ext uri="{FF2B5EF4-FFF2-40B4-BE49-F238E27FC236}">
              <a16:creationId xmlns:a16="http://schemas.microsoft.com/office/drawing/2014/main" id="{00000000-0008-0000-0200-00005B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492" name="Text Box 1372">
          <a:extLst>
            <a:ext uri="{FF2B5EF4-FFF2-40B4-BE49-F238E27FC236}">
              <a16:creationId xmlns:a16="http://schemas.microsoft.com/office/drawing/2014/main" id="{00000000-0008-0000-0200-00005C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93" name="Text Box 1373">
          <a:extLst>
            <a:ext uri="{FF2B5EF4-FFF2-40B4-BE49-F238E27FC236}">
              <a16:creationId xmlns:a16="http://schemas.microsoft.com/office/drawing/2014/main" id="{00000000-0008-0000-0200-00005D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94" name="Text Box 1374">
          <a:extLst>
            <a:ext uri="{FF2B5EF4-FFF2-40B4-BE49-F238E27FC236}">
              <a16:creationId xmlns:a16="http://schemas.microsoft.com/office/drawing/2014/main" id="{00000000-0008-0000-0200-00005E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495" name="Text Box 1375">
          <a:extLst>
            <a:ext uri="{FF2B5EF4-FFF2-40B4-BE49-F238E27FC236}">
              <a16:creationId xmlns:a16="http://schemas.microsoft.com/office/drawing/2014/main" id="{00000000-0008-0000-0200-00005F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496" name="Text Box 1376">
          <a:extLst>
            <a:ext uri="{FF2B5EF4-FFF2-40B4-BE49-F238E27FC236}">
              <a16:creationId xmlns:a16="http://schemas.microsoft.com/office/drawing/2014/main" id="{00000000-0008-0000-0200-000060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497" name="Text Box 1377">
          <a:extLst>
            <a:ext uri="{FF2B5EF4-FFF2-40B4-BE49-F238E27FC236}">
              <a16:creationId xmlns:a16="http://schemas.microsoft.com/office/drawing/2014/main" id="{00000000-0008-0000-0200-000061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498" name="Text Box 1378">
          <a:extLst>
            <a:ext uri="{FF2B5EF4-FFF2-40B4-BE49-F238E27FC236}">
              <a16:creationId xmlns:a16="http://schemas.microsoft.com/office/drawing/2014/main" id="{00000000-0008-0000-0200-000062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499" name="Text Box 1379">
          <a:extLst>
            <a:ext uri="{FF2B5EF4-FFF2-40B4-BE49-F238E27FC236}">
              <a16:creationId xmlns:a16="http://schemas.microsoft.com/office/drawing/2014/main" id="{00000000-0008-0000-0200-000063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00" name="Text Box 1380">
          <a:extLst>
            <a:ext uri="{FF2B5EF4-FFF2-40B4-BE49-F238E27FC236}">
              <a16:creationId xmlns:a16="http://schemas.microsoft.com/office/drawing/2014/main" id="{00000000-0008-0000-0200-000064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01" name="Text Box 1381">
          <a:extLst>
            <a:ext uri="{FF2B5EF4-FFF2-40B4-BE49-F238E27FC236}">
              <a16:creationId xmlns:a16="http://schemas.microsoft.com/office/drawing/2014/main" id="{00000000-0008-0000-0200-000065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02" name="Text Box 1382">
          <a:extLst>
            <a:ext uri="{FF2B5EF4-FFF2-40B4-BE49-F238E27FC236}">
              <a16:creationId xmlns:a16="http://schemas.microsoft.com/office/drawing/2014/main" id="{00000000-0008-0000-0200-000066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03" name="Text Box 1383">
          <a:extLst>
            <a:ext uri="{FF2B5EF4-FFF2-40B4-BE49-F238E27FC236}">
              <a16:creationId xmlns:a16="http://schemas.microsoft.com/office/drawing/2014/main" id="{00000000-0008-0000-0200-000067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04" name="Text Box 1384">
          <a:extLst>
            <a:ext uri="{FF2B5EF4-FFF2-40B4-BE49-F238E27FC236}">
              <a16:creationId xmlns:a16="http://schemas.microsoft.com/office/drawing/2014/main" id="{00000000-0008-0000-0200-000068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05" name="Text Box 1385">
          <a:extLst>
            <a:ext uri="{FF2B5EF4-FFF2-40B4-BE49-F238E27FC236}">
              <a16:creationId xmlns:a16="http://schemas.microsoft.com/office/drawing/2014/main" id="{00000000-0008-0000-0200-000069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06" name="Text Box 1386">
          <a:extLst>
            <a:ext uri="{FF2B5EF4-FFF2-40B4-BE49-F238E27FC236}">
              <a16:creationId xmlns:a16="http://schemas.microsoft.com/office/drawing/2014/main" id="{00000000-0008-0000-0200-00006A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07" name="Text Box 1387">
          <a:extLst>
            <a:ext uri="{FF2B5EF4-FFF2-40B4-BE49-F238E27FC236}">
              <a16:creationId xmlns:a16="http://schemas.microsoft.com/office/drawing/2014/main" id="{00000000-0008-0000-0200-00006B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08" name="Text Box 1388">
          <a:extLst>
            <a:ext uri="{FF2B5EF4-FFF2-40B4-BE49-F238E27FC236}">
              <a16:creationId xmlns:a16="http://schemas.microsoft.com/office/drawing/2014/main" id="{00000000-0008-0000-0200-00006C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09" name="Text Box 1389">
          <a:extLst>
            <a:ext uri="{FF2B5EF4-FFF2-40B4-BE49-F238E27FC236}">
              <a16:creationId xmlns:a16="http://schemas.microsoft.com/office/drawing/2014/main" id="{00000000-0008-0000-0200-00006D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10" name="Text Box 1390">
          <a:extLst>
            <a:ext uri="{FF2B5EF4-FFF2-40B4-BE49-F238E27FC236}">
              <a16:creationId xmlns:a16="http://schemas.microsoft.com/office/drawing/2014/main" id="{00000000-0008-0000-0200-00006E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11" name="Text Box 1391">
          <a:extLst>
            <a:ext uri="{FF2B5EF4-FFF2-40B4-BE49-F238E27FC236}">
              <a16:creationId xmlns:a16="http://schemas.microsoft.com/office/drawing/2014/main" id="{00000000-0008-0000-0200-00006F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12" name="Text Box 1392">
          <a:extLst>
            <a:ext uri="{FF2B5EF4-FFF2-40B4-BE49-F238E27FC236}">
              <a16:creationId xmlns:a16="http://schemas.microsoft.com/office/drawing/2014/main" id="{00000000-0008-0000-0200-000070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13" name="Text Box 1393">
          <a:extLst>
            <a:ext uri="{FF2B5EF4-FFF2-40B4-BE49-F238E27FC236}">
              <a16:creationId xmlns:a16="http://schemas.microsoft.com/office/drawing/2014/main" id="{00000000-0008-0000-0200-000071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14" name="Text Box 1394">
          <a:extLst>
            <a:ext uri="{FF2B5EF4-FFF2-40B4-BE49-F238E27FC236}">
              <a16:creationId xmlns:a16="http://schemas.microsoft.com/office/drawing/2014/main" id="{00000000-0008-0000-0200-000072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15" name="Text Box 1395">
          <a:extLst>
            <a:ext uri="{FF2B5EF4-FFF2-40B4-BE49-F238E27FC236}">
              <a16:creationId xmlns:a16="http://schemas.microsoft.com/office/drawing/2014/main" id="{00000000-0008-0000-0200-000073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16" name="Text Box 1396">
          <a:extLst>
            <a:ext uri="{FF2B5EF4-FFF2-40B4-BE49-F238E27FC236}">
              <a16:creationId xmlns:a16="http://schemas.microsoft.com/office/drawing/2014/main" id="{00000000-0008-0000-0200-000074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17" name="Text Box 1397">
          <a:extLst>
            <a:ext uri="{FF2B5EF4-FFF2-40B4-BE49-F238E27FC236}">
              <a16:creationId xmlns:a16="http://schemas.microsoft.com/office/drawing/2014/main" id="{00000000-0008-0000-0200-000075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18" name="Text Box 1398">
          <a:extLst>
            <a:ext uri="{FF2B5EF4-FFF2-40B4-BE49-F238E27FC236}">
              <a16:creationId xmlns:a16="http://schemas.microsoft.com/office/drawing/2014/main" id="{00000000-0008-0000-0200-000076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19" name="Text Box 1399">
          <a:extLst>
            <a:ext uri="{FF2B5EF4-FFF2-40B4-BE49-F238E27FC236}">
              <a16:creationId xmlns:a16="http://schemas.microsoft.com/office/drawing/2014/main" id="{00000000-0008-0000-0200-000077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20" name="Text Box 1400">
          <a:extLst>
            <a:ext uri="{FF2B5EF4-FFF2-40B4-BE49-F238E27FC236}">
              <a16:creationId xmlns:a16="http://schemas.microsoft.com/office/drawing/2014/main" id="{00000000-0008-0000-0200-000078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21" name="Text Box 1401">
          <a:extLst>
            <a:ext uri="{FF2B5EF4-FFF2-40B4-BE49-F238E27FC236}">
              <a16:creationId xmlns:a16="http://schemas.microsoft.com/office/drawing/2014/main" id="{00000000-0008-0000-0200-000079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22" name="Text Box 1402">
          <a:extLst>
            <a:ext uri="{FF2B5EF4-FFF2-40B4-BE49-F238E27FC236}">
              <a16:creationId xmlns:a16="http://schemas.microsoft.com/office/drawing/2014/main" id="{00000000-0008-0000-0200-00007A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23" name="Text Box 1403">
          <a:extLst>
            <a:ext uri="{FF2B5EF4-FFF2-40B4-BE49-F238E27FC236}">
              <a16:creationId xmlns:a16="http://schemas.microsoft.com/office/drawing/2014/main" id="{00000000-0008-0000-0200-00007B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24" name="Text Box 1404">
          <a:extLst>
            <a:ext uri="{FF2B5EF4-FFF2-40B4-BE49-F238E27FC236}">
              <a16:creationId xmlns:a16="http://schemas.microsoft.com/office/drawing/2014/main" id="{00000000-0008-0000-0200-00007C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25" name="Text Box 1405">
          <a:extLst>
            <a:ext uri="{FF2B5EF4-FFF2-40B4-BE49-F238E27FC236}">
              <a16:creationId xmlns:a16="http://schemas.microsoft.com/office/drawing/2014/main" id="{00000000-0008-0000-0200-00007D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26" name="Text Box 1406">
          <a:extLst>
            <a:ext uri="{FF2B5EF4-FFF2-40B4-BE49-F238E27FC236}">
              <a16:creationId xmlns:a16="http://schemas.microsoft.com/office/drawing/2014/main" id="{00000000-0008-0000-0200-00007E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27" name="Text Box 1407">
          <a:extLst>
            <a:ext uri="{FF2B5EF4-FFF2-40B4-BE49-F238E27FC236}">
              <a16:creationId xmlns:a16="http://schemas.microsoft.com/office/drawing/2014/main" id="{00000000-0008-0000-0200-00007F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28" name="Text Box 1408">
          <a:extLst>
            <a:ext uri="{FF2B5EF4-FFF2-40B4-BE49-F238E27FC236}">
              <a16:creationId xmlns:a16="http://schemas.microsoft.com/office/drawing/2014/main" id="{00000000-0008-0000-0200-000080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29" name="Text Box 1409">
          <a:extLst>
            <a:ext uri="{FF2B5EF4-FFF2-40B4-BE49-F238E27FC236}">
              <a16:creationId xmlns:a16="http://schemas.microsoft.com/office/drawing/2014/main" id="{00000000-0008-0000-0200-000081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30" name="Text Box 1410">
          <a:extLst>
            <a:ext uri="{FF2B5EF4-FFF2-40B4-BE49-F238E27FC236}">
              <a16:creationId xmlns:a16="http://schemas.microsoft.com/office/drawing/2014/main" id="{00000000-0008-0000-0200-000082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31" name="Text Box 1411">
          <a:extLst>
            <a:ext uri="{FF2B5EF4-FFF2-40B4-BE49-F238E27FC236}">
              <a16:creationId xmlns:a16="http://schemas.microsoft.com/office/drawing/2014/main" id="{00000000-0008-0000-0200-000083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32" name="Text Box 1412">
          <a:extLst>
            <a:ext uri="{FF2B5EF4-FFF2-40B4-BE49-F238E27FC236}">
              <a16:creationId xmlns:a16="http://schemas.microsoft.com/office/drawing/2014/main" id="{00000000-0008-0000-0200-000084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33" name="Text Box 1413">
          <a:extLst>
            <a:ext uri="{FF2B5EF4-FFF2-40B4-BE49-F238E27FC236}">
              <a16:creationId xmlns:a16="http://schemas.microsoft.com/office/drawing/2014/main" id="{00000000-0008-0000-0200-000085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34" name="Text Box 1414">
          <a:extLst>
            <a:ext uri="{FF2B5EF4-FFF2-40B4-BE49-F238E27FC236}">
              <a16:creationId xmlns:a16="http://schemas.microsoft.com/office/drawing/2014/main" id="{00000000-0008-0000-0200-000086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35" name="Text Box 1415">
          <a:extLst>
            <a:ext uri="{FF2B5EF4-FFF2-40B4-BE49-F238E27FC236}">
              <a16:creationId xmlns:a16="http://schemas.microsoft.com/office/drawing/2014/main" id="{00000000-0008-0000-0200-000087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36" name="Text Box 1416">
          <a:extLst>
            <a:ext uri="{FF2B5EF4-FFF2-40B4-BE49-F238E27FC236}">
              <a16:creationId xmlns:a16="http://schemas.microsoft.com/office/drawing/2014/main" id="{00000000-0008-0000-0200-000088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37" name="Text Box 1417">
          <a:extLst>
            <a:ext uri="{FF2B5EF4-FFF2-40B4-BE49-F238E27FC236}">
              <a16:creationId xmlns:a16="http://schemas.microsoft.com/office/drawing/2014/main" id="{00000000-0008-0000-0200-000089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38" name="Text Box 1418">
          <a:extLst>
            <a:ext uri="{FF2B5EF4-FFF2-40B4-BE49-F238E27FC236}">
              <a16:creationId xmlns:a16="http://schemas.microsoft.com/office/drawing/2014/main" id="{00000000-0008-0000-0200-00008A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39" name="Text Box 1419">
          <a:extLst>
            <a:ext uri="{FF2B5EF4-FFF2-40B4-BE49-F238E27FC236}">
              <a16:creationId xmlns:a16="http://schemas.microsoft.com/office/drawing/2014/main" id="{00000000-0008-0000-0200-00008B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40" name="Text Box 1420">
          <a:extLst>
            <a:ext uri="{FF2B5EF4-FFF2-40B4-BE49-F238E27FC236}">
              <a16:creationId xmlns:a16="http://schemas.microsoft.com/office/drawing/2014/main" id="{00000000-0008-0000-0200-00008C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41" name="Text Box 1421">
          <a:extLst>
            <a:ext uri="{FF2B5EF4-FFF2-40B4-BE49-F238E27FC236}">
              <a16:creationId xmlns:a16="http://schemas.microsoft.com/office/drawing/2014/main" id="{00000000-0008-0000-0200-00008D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42" name="Text Box 1422">
          <a:extLst>
            <a:ext uri="{FF2B5EF4-FFF2-40B4-BE49-F238E27FC236}">
              <a16:creationId xmlns:a16="http://schemas.microsoft.com/office/drawing/2014/main" id="{00000000-0008-0000-0200-00008E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43" name="Text Box 1423">
          <a:extLst>
            <a:ext uri="{FF2B5EF4-FFF2-40B4-BE49-F238E27FC236}">
              <a16:creationId xmlns:a16="http://schemas.microsoft.com/office/drawing/2014/main" id="{00000000-0008-0000-0200-00008F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44" name="Text Box 1424">
          <a:extLst>
            <a:ext uri="{FF2B5EF4-FFF2-40B4-BE49-F238E27FC236}">
              <a16:creationId xmlns:a16="http://schemas.microsoft.com/office/drawing/2014/main" id="{00000000-0008-0000-0200-000090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45" name="Text Box 1425">
          <a:extLst>
            <a:ext uri="{FF2B5EF4-FFF2-40B4-BE49-F238E27FC236}">
              <a16:creationId xmlns:a16="http://schemas.microsoft.com/office/drawing/2014/main" id="{00000000-0008-0000-0200-000091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46" name="Text Box 1426">
          <a:extLst>
            <a:ext uri="{FF2B5EF4-FFF2-40B4-BE49-F238E27FC236}">
              <a16:creationId xmlns:a16="http://schemas.microsoft.com/office/drawing/2014/main" id="{00000000-0008-0000-0200-000092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47" name="Text Box 1427">
          <a:extLst>
            <a:ext uri="{FF2B5EF4-FFF2-40B4-BE49-F238E27FC236}">
              <a16:creationId xmlns:a16="http://schemas.microsoft.com/office/drawing/2014/main" id="{00000000-0008-0000-0200-000093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48" name="Text Box 1428">
          <a:extLst>
            <a:ext uri="{FF2B5EF4-FFF2-40B4-BE49-F238E27FC236}">
              <a16:creationId xmlns:a16="http://schemas.microsoft.com/office/drawing/2014/main" id="{00000000-0008-0000-0200-000094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49" name="Text Box 1429">
          <a:extLst>
            <a:ext uri="{FF2B5EF4-FFF2-40B4-BE49-F238E27FC236}">
              <a16:creationId xmlns:a16="http://schemas.microsoft.com/office/drawing/2014/main" id="{00000000-0008-0000-0200-000095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50" name="Text Box 1430">
          <a:extLst>
            <a:ext uri="{FF2B5EF4-FFF2-40B4-BE49-F238E27FC236}">
              <a16:creationId xmlns:a16="http://schemas.microsoft.com/office/drawing/2014/main" id="{00000000-0008-0000-0200-000096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51" name="Text Box 1431">
          <a:extLst>
            <a:ext uri="{FF2B5EF4-FFF2-40B4-BE49-F238E27FC236}">
              <a16:creationId xmlns:a16="http://schemas.microsoft.com/office/drawing/2014/main" id="{00000000-0008-0000-0200-000097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52" name="Text Box 1432">
          <a:extLst>
            <a:ext uri="{FF2B5EF4-FFF2-40B4-BE49-F238E27FC236}">
              <a16:creationId xmlns:a16="http://schemas.microsoft.com/office/drawing/2014/main" id="{00000000-0008-0000-0200-000098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53" name="Text Box 1433">
          <a:extLst>
            <a:ext uri="{FF2B5EF4-FFF2-40B4-BE49-F238E27FC236}">
              <a16:creationId xmlns:a16="http://schemas.microsoft.com/office/drawing/2014/main" id="{00000000-0008-0000-0200-000099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54" name="Text Box 1434">
          <a:extLst>
            <a:ext uri="{FF2B5EF4-FFF2-40B4-BE49-F238E27FC236}">
              <a16:creationId xmlns:a16="http://schemas.microsoft.com/office/drawing/2014/main" id="{00000000-0008-0000-0200-00009A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55" name="Text Box 1435">
          <a:extLst>
            <a:ext uri="{FF2B5EF4-FFF2-40B4-BE49-F238E27FC236}">
              <a16:creationId xmlns:a16="http://schemas.microsoft.com/office/drawing/2014/main" id="{00000000-0008-0000-0200-00009B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56" name="Text Box 1436">
          <a:extLst>
            <a:ext uri="{FF2B5EF4-FFF2-40B4-BE49-F238E27FC236}">
              <a16:creationId xmlns:a16="http://schemas.microsoft.com/office/drawing/2014/main" id="{00000000-0008-0000-0200-00009C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57" name="Text Box 1437">
          <a:extLst>
            <a:ext uri="{FF2B5EF4-FFF2-40B4-BE49-F238E27FC236}">
              <a16:creationId xmlns:a16="http://schemas.microsoft.com/office/drawing/2014/main" id="{00000000-0008-0000-0200-00009D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58" name="Text Box 1438">
          <a:extLst>
            <a:ext uri="{FF2B5EF4-FFF2-40B4-BE49-F238E27FC236}">
              <a16:creationId xmlns:a16="http://schemas.microsoft.com/office/drawing/2014/main" id="{00000000-0008-0000-0200-00009E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59" name="Text Box 1439">
          <a:extLst>
            <a:ext uri="{FF2B5EF4-FFF2-40B4-BE49-F238E27FC236}">
              <a16:creationId xmlns:a16="http://schemas.microsoft.com/office/drawing/2014/main" id="{00000000-0008-0000-0200-00009F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60" name="Text Box 1440">
          <a:extLst>
            <a:ext uri="{FF2B5EF4-FFF2-40B4-BE49-F238E27FC236}">
              <a16:creationId xmlns:a16="http://schemas.microsoft.com/office/drawing/2014/main" id="{00000000-0008-0000-0200-0000A0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61" name="Text Box 1441">
          <a:extLst>
            <a:ext uri="{FF2B5EF4-FFF2-40B4-BE49-F238E27FC236}">
              <a16:creationId xmlns:a16="http://schemas.microsoft.com/office/drawing/2014/main" id="{00000000-0008-0000-0200-0000A1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62" name="Text Box 1442">
          <a:extLst>
            <a:ext uri="{FF2B5EF4-FFF2-40B4-BE49-F238E27FC236}">
              <a16:creationId xmlns:a16="http://schemas.microsoft.com/office/drawing/2014/main" id="{00000000-0008-0000-0200-0000A2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63" name="Text Box 1443">
          <a:extLst>
            <a:ext uri="{FF2B5EF4-FFF2-40B4-BE49-F238E27FC236}">
              <a16:creationId xmlns:a16="http://schemas.microsoft.com/office/drawing/2014/main" id="{00000000-0008-0000-0200-0000A3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64" name="Text Box 1444">
          <a:extLst>
            <a:ext uri="{FF2B5EF4-FFF2-40B4-BE49-F238E27FC236}">
              <a16:creationId xmlns:a16="http://schemas.microsoft.com/office/drawing/2014/main" id="{00000000-0008-0000-0200-0000A4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65" name="Text Box 1445">
          <a:extLst>
            <a:ext uri="{FF2B5EF4-FFF2-40B4-BE49-F238E27FC236}">
              <a16:creationId xmlns:a16="http://schemas.microsoft.com/office/drawing/2014/main" id="{00000000-0008-0000-0200-0000A5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66" name="Text Box 1446">
          <a:extLst>
            <a:ext uri="{FF2B5EF4-FFF2-40B4-BE49-F238E27FC236}">
              <a16:creationId xmlns:a16="http://schemas.microsoft.com/office/drawing/2014/main" id="{00000000-0008-0000-0200-0000A6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67" name="Text Box 1447">
          <a:extLst>
            <a:ext uri="{FF2B5EF4-FFF2-40B4-BE49-F238E27FC236}">
              <a16:creationId xmlns:a16="http://schemas.microsoft.com/office/drawing/2014/main" id="{00000000-0008-0000-0200-0000A7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68" name="Text Box 1448">
          <a:extLst>
            <a:ext uri="{FF2B5EF4-FFF2-40B4-BE49-F238E27FC236}">
              <a16:creationId xmlns:a16="http://schemas.microsoft.com/office/drawing/2014/main" id="{00000000-0008-0000-0200-0000A8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69" name="Text Box 1449">
          <a:extLst>
            <a:ext uri="{FF2B5EF4-FFF2-40B4-BE49-F238E27FC236}">
              <a16:creationId xmlns:a16="http://schemas.microsoft.com/office/drawing/2014/main" id="{00000000-0008-0000-0200-0000A9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70" name="Text Box 1450">
          <a:extLst>
            <a:ext uri="{FF2B5EF4-FFF2-40B4-BE49-F238E27FC236}">
              <a16:creationId xmlns:a16="http://schemas.microsoft.com/office/drawing/2014/main" id="{00000000-0008-0000-0200-0000AA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71" name="Text Box 1451">
          <a:extLst>
            <a:ext uri="{FF2B5EF4-FFF2-40B4-BE49-F238E27FC236}">
              <a16:creationId xmlns:a16="http://schemas.microsoft.com/office/drawing/2014/main" id="{00000000-0008-0000-0200-0000AB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72" name="Text Box 1452">
          <a:extLst>
            <a:ext uri="{FF2B5EF4-FFF2-40B4-BE49-F238E27FC236}">
              <a16:creationId xmlns:a16="http://schemas.microsoft.com/office/drawing/2014/main" id="{00000000-0008-0000-0200-0000AC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73" name="Text Box 1453">
          <a:extLst>
            <a:ext uri="{FF2B5EF4-FFF2-40B4-BE49-F238E27FC236}">
              <a16:creationId xmlns:a16="http://schemas.microsoft.com/office/drawing/2014/main" id="{00000000-0008-0000-0200-0000AD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74" name="Text Box 1454">
          <a:extLst>
            <a:ext uri="{FF2B5EF4-FFF2-40B4-BE49-F238E27FC236}">
              <a16:creationId xmlns:a16="http://schemas.microsoft.com/office/drawing/2014/main" id="{00000000-0008-0000-0200-0000AE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75" name="Text Box 1455">
          <a:extLst>
            <a:ext uri="{FF2B5EF4-FFF2-40B4-BE49-F238E27FC236}">
              <a16:creationId xmlns:a16="http://schemas.microsoft.com/office/drawing/2014/main" id="{00000000-0008-0000-0200-0000AF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76" name="Text Box 1456">
          <a:extLst>
            <a:ext uri="{FF2B5EF4-FFF2-40B4-BE49-F238E27FC236}">
              <a16:creationId xmlns:a16="http://schemas.microsoft.com/office/drawing/2014/main" id="{00000000-0008-0000-0200-0000B0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77" name="Text Box 1457">
          <a:extLst>
            <a:ext uri="{FF2B5EF4-FFF2-40B4-BE49-F238E27FC236}">
              <a16:creationId xmlns:a16="http://schemas.microsoft.com/office/drawing/2014/main" id="{00000000-0008-0000-0200-0000B1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78" name="Text Box 1458">
          <a:extLst>
            <a:ext uri="{FF2B5EF4-FFF2-40B4-BE49-F238E27FC236}">
              <a16:creationId xmlns:a16="http://schemas.microsoft.com/office/drawing/2014/main" id="{00000000-0008-0000-0200-0000B2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79" name="Text Box 1459">
          <a:extLst>
            <a:ext uri="{FF2B5EF4-FFF2-40B4-BE49-F238E27FC236}">
              <a16:creationId xmlns:a16="http://schemas.microsoft.com/office/drawing/2014/main" id="{00000000-0008-0000-0200-0000B3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80" name="Text Box 1460">
          <a:extLst>
            <a:ext uri="{FF2B5EF4-FFF2-40B4-BE49-F238E27FC236}">
              <a16:creationId xmlns:a16="http://schemas.microsoft.com/office/drawing/2014/main" id="{00000000-0008-0000-0200-0000B4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81" name="Text Box 1461">
          <a:extLst>
            <a:ext uri="{FF2B5EF4-FFF2-40B4-BE49-F238E27FC236}">
              <a16:creationId xmlns:a16="http://schemas.microsoft.com/office/drawing/2014/main" id="{00000000-0008-0000-0200-0000B5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82" name="Text Box 1462">
          <a:extLst>
            <a:ext uri="{FF2B5EF4-FFF2-40B4-BE49-F238E27FC236}">
              <a16:creationId xmlns:a16="http://schemas.microsoft.com/office/drawing/2014/main" id="{00000000-0008-0000-0200-0000B6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83" name="Text Box 1463">
          <a:extLst>
            <a:ext uri="{FF2B5EF4-FFF2-40B4-BE49-F238E27FC236}">
              <a16:creationId xmlns:a16="http://schemas.microsoft.com/office/drawing/2014/main" id="{00000000-0008-0000-0200-0000B7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84" name="Text Box 1464">
          <a:extLst>
            <a:ext uri="{FF2B5EF4-FFF2-40B4-BE49-F238E27FC236}">
              <a16:creationId xmlns:a16="http://schemas.microsoft.com/office/drawing/2014/main" id="{00000000-0008-0000-0200-0000B8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85" name="Text Box 1465">
          <a:extLst>
            <a:ext uri="{FF2B5EF4-FFF2-40B4-BE49-F238E27FC236}">
              <a16:creationId xmlns:a16="http://schemas.microsoft.com/office/drawing/2014/main" id="{00000000-0008-0000-0200-0000B9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86" name="Text Box 1466">
          <a:extLst>
            <a:ext uri="{FF2B5EF4-FFF2-40B4-BE49-F238E27FC236}">
              <a16:creationId xmlns:a16="http://schemas.microsoft.com/office/drawing/2014/main" id="{00000000-0008-0000-0200-0000BA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87" name="Text Box 1467">
          <a:extLst>
            <a:ext uri="{FF2B5EF4-FFF2-40B4-BE49-F238E27FC236}">
              <a16:creationId xmlns:a16="http://schemas.microsoft.com/office/drawing/2014/main" id="{00000000-0008-0000-0200-0000BB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88" name="Text Box 1468">
          <a:extLst>
            <a:ext uri="{FF2B5EF4-FFF2-40B4-BE49-F238E27FC236}">
              <a16:creationId xmlns:a16="http://schemas.microsoft.com/office/drawing/2014/main" id="{00000000-0008-0000-0200-0000BC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89" name="Text Box 1469">
          <a:extLst>
            <a:ext uri="{FF2B5EF4-FFF2-40B4-BE49-F238E27FC236}">
              <a16:creationId xmlns:a16="http://schemas.microsoft.com/office/drawing/2014/main" id="{00000000-0008-0000-0200-0000BD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90" name="Text Box 1470">
          <a:extLst>
            <a:ext uri="{FF2B5EF4-FFF2-40B4-BE49-F238E27FC236}">
              <a16:creationId xmlns:a16="http://schemas.microsoft.com/office/drawing/2014/main" id="{00000000-0008-0000-0200-0000BE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91" name="Text Box 1471">
          <a:extLst>
            <a:ext uri="{FF2B5EF4-FFF2-40B4-BE49-F238E27FC236}">
              <a16:creationId xmlns:a16="http://schemas.microsoft.com/office/drawing/2014/main" id="{00000000-0008-0000-0200-0000BF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92" name="Text Box 1472">
          <a:extLst>
            <a:ext uri="{FF2B5EF4-FFF2-40B4-BE49-F238E27FC236}">
              <a16:creationId xmlns:a16="http://schemas.microsoft.com/office/drawing/2014/main" id="{00000000-0008-0000-0200-0000C0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93" name="Text Box 1473">
          <a:extLst>
            <a:ext uri="{FF2B5EF4-FFF2-40B4-BE49-F238E27FC236}">
              <a16:creationId xmlns:a16="http://schemas.microsoft.com/office/drawing/2014/main" id="{00000000-0008-0000-0200-0000C1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94" name="Text Box 1474">
          <a:extLst>
            <a:ext uri="{FF2B5EF4-FFF2-40B4-BE49-F238E27FC236}">
              <a16:creationId xmlns:a16="http://schemas.microsoft.com/office/drawing/2014/main" id="{00000000-0008-0000-0200-0000C2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595" name="Text Box 1475">
          <a:extLst>
            <a:ext uri="{FF2B5EF4-FFF2-40B4-BE49-F238E27FC236}">
              <a16:creationId xmlns:a16="http://schemas.microsoft.com/office/drawing/2014/main" id="{00000000-0008-0000-0200-0000C3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596" name="Text Box 1476">
          <a:extLst>
            <a:ext uri="{FF2B5EF4-FFF2-40B4-BE49-F238E27FC236}">
              <a16:creationId xmlns:a16="http://schemas.microsoft.com/office/drawing/2014/main" id="{00000000-0008-0000-0200-0000C4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597" name="Text Box 1477">
          <a:extLst>
            <a:ext uri="{FF2B5EF4-FFF2-40B4-BE49-F238E27FC236}">
              <a16:creationId xmlns:a16="http://schemas.microsoft.com/office/drawing/2014/main" id="{00000000-0008-0000-0200-0000C5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598" name="Text Box 1478">
          <a:extLst>
            <a:ext uri="{FF2B5EF4-FFF2-40B4-BE49-F238E27FC236}">
              <a16:creationId xmlns:a16="http://schemas.microsoft.com/office/drawing/2014/main" id="{00000000-0008-0000-0200-0000C6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599" name="Text Box 1479">
          <a:extLst>
            <a:ext uri="{FF2B5EF4-FFF2-40B4-BE49-F238E27FC236}">
              <a16:creationId xmlns:a16="http://schemas.microsoft.com/office/drawing/2014/main" id="{00000000-0008-0000-0200-0000C7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00" name="Text Box 1480">
          <a:extLst>
            <a:ext uri="{FF2B5EF4-FFF2-40B4-BE49-F238E27FC236}">
              <a16:creationId xmlns:a16="http://schemas.microsoft.com/office/drawing/2014/main" id="{00000000-0008-0000-0200-0000C8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01" name="Text Box 1481">
          <a:extLst>
            <a:ext uri="{FF2B5EF4-FFF2-40B4-BE49-F238E27FC236}">
              <a16:creationId xmlns:a16="http://schemas.microsoft.com/office/drawing/2014/main" id="{00000000-0008-0000-0200-0000C9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02" name="Text Box 1482">
          <a:extLst>
            <a:ext uri="{FF2B5EF4-FFF2-40B4-BE49-F238E27FC236}">
              <a16:creationId xmlns:a16="http://schemas.microsoft.com/office/drawing/2014/main" id="{00000000-0008-0000-0200-0000CA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03" name="Text Box 1483">
          <a:extLst>
            <a:ext uri="{FF2B5EF4-FFF2-40B4-BE49-F238E27FC236}">
              <a16:creationId xmlns:a16="http://schemas.microsoft.com/office/drawing/2014/main" id="{00000000-0008-0000-0200-0000CB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04" name="Text Box 1484">
          <a:extLst>
            <a:ext uri="{FF2B5EF4-FFF2-40B4-BE49-F238E27FC236}">
              <a16:creationId xmlns:a16="http://schemas.microsoft.com/office/drawing/2014/main" id="{00000000-0008-0000-0200-0000CC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05" name="Text Box 1485">
          <a:extLst>
            <a:ext uri="{FF2B5EF4-FFF2-40B4-BE49-F238E27FC236}">
              <a16:creationId xmlns:a16="http://schemas.microsoft.com/office/drawing/2014/main" id="{00000000-0008-0000-0200-0000CD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06" name="Text Box 1486">
          <a:extLst>
            <a:ext uri="{FF2B5EF4-FFF2-40B4-BE49-F238E27FC236}">
              <a16:creationId xmlns:a16="http://schemas.microsoft.com/office/drawing/2014/main" id="{00000000-0008-0000-0200-0000CE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07" name="Text Box 1487">
          <a:extLst>
            <a:ext uri="{FF2B5EF4-FFF2-40B4-BE49-F238E27FC236}">
              <a16:creationId xmlns:a16="http://schemas.microsoft.com/office/drawing/2014/main" id="{00000000-0008-0000-0200-0000CF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08" name="Text Box 1488">
          <a:extLst>
            <a:ext uri="{FF2B5EF4-FFF2-40B4-BE49-F238E27FC236}">
              <a16:creationId xmlns:a16="http://schemas.microsoft.com/office/drawing/2014/main" id="{00000000-0008-0000-0200-0000D0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09" name="Text Box 1489">
          <a:extLst>
            <a:ext uri="{FF2B5EF4-FFF2-40B4-BE49-F238E27FC236}">
              <a16:creationId xmlns:a16="http://schemas.microsoft.com/office/drawing/2014/main" id="{00000000-0008-0000-0200-0000D1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10" name="Text Box 1490">
          <a:extLst>
            <a:ext uri="{FF2B5EF4-FFF2-40B4-BE49-F238E27FC236}">
              <a16:creationId xmlns:a16="http://schemas.microsoft.com/office/drawing/2014/main" id="{00000000-0008-0000-0200-0000D2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11" name="Text Box 1491">
          <a:extLst>
            <a:ext uri="{FF2B5EF4-FFF2-40B4-BE49-F238E27FC236}">
              <a16:creationId xmlns:a16="http://schemas.microsoft.com/office/drawing/2014/main" id="{00000000-0008-0000-0200-0000D3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12" name="Text Box 1492">
          <a:extLst>
            <a:ext uri="{FF2B5EF4-FFF2-40B4-BE49-F238E27FC236}">
              <a16:creationId xmlns:a16="http://schemas.microsoft.com/office/drawing/2014/main" id="{00000000-0008-0000-0200-0000D4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13" name="Text Box 1493">
          <a:extLst>
            <a:ext uri="{FF2B5EF4-FFF2-40B4-BE49-F238E27FC236}">
              <a16:creationId xmlns:a16="http://schemas.microsoft.com/office/drawing/2014/main" id="{00000000-0008-0000-0200-0000D5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14" name="Text Box 1494">
          <a:extLst>
            <a:ext uri="{FF2B5EF4-FFF2-40B4-BE49-F238E27FC236}">
              <a16:creationId xmlns:a16="http://schemas.microsoft.com/office/drawing/2014/main" id="{00000000-0008-0000-0200-0000D6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15" name="Text Box 1495">
          <a:extLst>
            <a:ext uri="{FF2B5EF4-FFF2-40B4-BE49-F238E27FC236}">
              <a16:creationId xmlns:a16="http://schemas.microsoft.com/office/drawing/2014/main" id="{00000000-0008-0000-0200-0000D7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16" name="Text Box 1496">
          <a:extLst>
            <a:ext uri="{FF2B5EF4-FFF2-40B4-BE49-F238E27FC236}">
              <a16:creationId xmlns:a16="http://schemas.microsoft.com/office/drawing/2014/main" id="{00000000-0008-0000-0200-0000D8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17" name="Text Box 1497">
          <a:extLst>
            <a:ext uri="{FF2B5EF4-FFF2-40B4-BE49-F238E27FC236}">
              <a16:creationId xmlns:a16="http://schemas.microsoft.com/office/drawing/2014/main" id="{00000000-0008-0000-0200-0000D9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18" name="Text Box 1498">
          <a:extLst>
            <a:ext uri="{FF2B5EF4-FFF2-40B4-BE49-F238E27FC236}">
              <a16:creationId xmlns:a16="http://schemas.microsoft.com/office/drawing/2014/main" id="{00000000-0008-0000-0200-0000DA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19" name="Text Box 1499">
          <a:extLst>
            <a:ext uri="{FF2B5EF4-FFF2-40B4-BE49-F238E27FC236}">
              <a16:creationId xmlns:a16="http://schemas.microsoft.com/office/drawing/2014/main" id="{00000000-0008-0000-0200-0000DB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20" name="Text Box 1500">
          <a:extLst>
            <a:ext uri="{FF2B5EF4-FFF2-40B4-BE49-F238E27FC236}">
              <a16:creationId xmlns:a16="http://schemas.microsoft.com/office/drawing/2014/main" id="{00000000-0008-0000-0200-0000DC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21" name="Text Box 1501">
          <a:extLst>
            <a:ext uri="{FF2B5EF4-FFF2-40B4-BE49-F238E27FC236}">
              <a16:creationId xmlns:a16="http://schemas.microsoft.com/office/drawing/2014/main" id="{00000000-0008-0000-0200-0000DD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22" name="Text Box 1502">
          <a:extLst>
            <a:ext uri="{FF2B5EF4-FFF2-40B4-BE49-F238E27FC236}">
              <a16:creationId xmlns:a16="http://schemas.microsoft.com/office/drawing/2014/main" id="{00000000-0008-0000-0200-0000DE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23" name="Text Box 1503">
          <a:extLst>
            <a:ext uri="{FF2B5EF4-FFF2-40B4-BE49-F238E27FC236}">
              <a16:creationId xmlns:a16="http://schemas.microsoft.com/office/drawing/2014/main" id="{00000000-0008-0000-0200-0000DF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24" name="Text Box 1504">
          <a:extLst>
            <a:ext uri="{FF2B5EF4-FFF2-40B4-BE49-F238E27FC236}">
              <a16:creationId xmlns:a16="http://schemas.microsoft.com/office/drawing/2014/main" id="{00000000-0008-0000-0200-0000E0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25" name="Text Box 1505">
          <a:extLst>
            <a:ext uri="{FF2B5EF4-FFF2-40B4-BE49-F238E27FC236}">
              <a16:creationId xmlns:a16="http://schemas.microsoft.com/office/drawing/2014/main" id="{00000000-0008-0000-0200-0000E1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26" name="Text Box 1506">
          <a:extLst>
            <a:ext uri="{FF2B5EF4-FFF2-40B4-BE49-F238E27FC236}">
              <a16:creationId xmlns:a16="http://schemas.microsoft.com/office/drawing/2014/main" id="{00000000-0008-0000-0200-0000E2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27" name="Text Box 1507">
          <a:extLst>
            <a:ext uri="{FF2B5EF4-FFF2-40B4-BE49-F238E27FC236}">
              <a16:creationId xmlns:a16="http://schemas.microsoft.com/office/drawing/2014/main" id="{00000000-0008-0000-0200-0000E3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28" name="Text Box 1508">
          <a:extLst>
            <a:ext uri="{FF2B5EF4-FFF2-40B4-BE49-F238E27FC236}">
              <a16:creationId xmlns:a16="http://schemas.microsoft.com/office/drawing/2014/main" id="{00000000-0008-0000-0200-0000E4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29" name="Text Box 1509">
          <a:extLst>
            <a:ext uri="{FF2B5EF4-FFF2-40B4-BE49-F238E27FC236}">
              <a16:creationId xmlns:a16="http://schemas.microsoft.com/office/drawing/2014/main" id="{00000000-0008-0000-0200-0000E5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30" name="Text Box 1510">
          <a:extLst>
            <a:ext uri="{FF2B5EF4-FFF2-40B4-BE49-F238E27FC236}">
              <a16:creationId xmlns:a16="http://schemas.microsoft.com/office/drawing/2014/main" id="{00000000-0008-0000-0200-0000E6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31" name="Text Box 1511">
          <a:extLst>
            <a:ext uri="{FF2B5EF4-FFF2-40B4-BE49-F238E27FC236}">
              <a16:creationId xmlns:a16="http://schemas.microsoft.com/office/drawing/2014/main" id="{00000000-0008-0000-0200-0000E7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32" name="Text Box 1512">
          <a:extLst>
            <a:ext uri="{FF2B5EF4-FFF2-40B4-BE49-F238E27FC236}">
              <a16:creationId xmlns:a16="http://schemas.microsoft.com/office/drawing/2014/main" id="{00000000-0008-0000-0200-0000E8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33" name="Text Box 1513">
          <a:extLst>
            <a:ext uri="{FF2B5EF4-FFF2-40B4-BE49-F238E27FC236}">
              <a16:creationId xmlns:a16="http://schemas.microsoft.com/office/drawing/2014/main" id="{00000000-0008-0000-0200-0000E9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34" name="Text Box 1514">
          <a:extLst>
            <a:ext uri="{FF2B5EF4-FFF2-40B4-BE49-F238E27FC236}">
              <a16:creationId xmlns:a16="http://schemas.microsoft.com/office/drawing/2014/main" id="{00000000-0008-0000-0200-0000EA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35" name="Text Box 1515">
          <a:extLst>
            <a:ext uri="{FF2B5EF4-FFF2-40B4-BE49-F238E27FC236}">
              <a16:creationId xmlns:a16="http://schemas.microsoft.com/office/drawing/2014/main" id="{00000000-0008-0000-0200-0000EB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36" name="Text Box 1516">
          <a:extLst>
            <a:ext uri="{FF2B5EF4-FFF2-40B4-BE49-F238E27FC236}">
              <a16:creationId xmlns:a16="http://schemas.microsoft.com/office/drawing/2014/main" id="{00000000-0008-0000-0200-0000EC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37" name="Text Box 1517">
          <a:extLst>
            <a:ext uri="{FF2B5EF4-FFF2-40B4-BE49-F238E27FC236}">
              <a16:creationId xmlns:a16="http://schemas.microsoft.com/office/drawing/2014/main" id="{00000000-0008-0000-0200-0000ED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38" name="Text Box 1518">
          <a:extLst>
            <a:ext uri="{FF2B5EF4-FFF2-40B4-BE49-F238E27FC236}">
              <a16:creationId xmlns:a16="http://schemas.microsoft.com/office/drawing/2014/main" id="{00000000-0008-0000-0200-0000EE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39" name="Text Box 1519">
          <a:extLst>
            <a:ext uri="{FF2B5EF4-FFF2-40B4-BE49-F238E27FC236}">
              <a16:creationId xmlns:a16="http://schemas.microsoft.com/office/drawing/2014/main" id="{00000000-0008-0000-0200-0000EF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40" name="Text Box 1520">
          <a:extLst>
            <a:ext uri="{FF2B5EF4-FFF2-40B4-BE49-F238E27FC236}">
              <a16:creationId xmlns:a16="http://schemas.microsoft.com/office/drawing/2014/main" id="{00000000-0008-0000-0200-0000F0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41" name="Text Box 1521">
          <a:extLst>
            <a:ext uri="{FF2B5EF4-FFF2-40B4-BE49-F238E27FC236}">
              <a16:creationId xmlns:a16="http://schemas.microsoft.com/office/drawing/2014/main" id="{00000000-0008-0000-0200-0000F1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42" name="Text Box 1522">
          <a:extLst>
            <a:ext uri="{FF2B5EF4-FFF2-40B4-BE49-F238E27FC236}">
              <a16:creationId xmlns:a16="http://schemas.microsoft.com/office/drawing/2014/main" id="{00000000-0008-0000-0200-0000F2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43" name="Text Box 1523">
          <a:extLst>
            <a:ext uri="{FF2B5EF4-FFF2-40B4-BE49-F238E27FC236}">
              <a16:creationId xmlns:a16="http://schemas.microsoft.com/office/drawing/2014/main" id="{00000000-0008-0000-0200-0000F3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44" name="Text Box 1524">
          <a:extLst>
            <a:ext uri="{FF2B5EF4-FFF2-40B4-BE49-F238E27FC236}">
              <a16:creationId xmlns:a16="http://schemas.microsoft.com/office/drawing/2014/main" id="{00000000-0008-0000-0200-0000F4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45" name="Text Box 1525">
          <a:extLst>
            <a:ext uri="{FF2B5EF4-FFF2-40B4-BE49-F238E27FC236}">
              <a16:creationId xmlns:a16="http://schemas.microsoft.com/office/drawing/2014/main" id="{00000000-0008-0000-0200-0000F5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46" name="Text Box 1526">
          <a:extLst>
            <a:ext uri="{FF2B5EF4-FFF2-40B4-BE49-F238E27FC236}">
              <a16:creationId xmlns:a16="http://schemas.microsoft.com/office/drawing/2014/main" id="{00000000-0008-0000-0200-0000F6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47" name="Text Box 1527">
          <a:extLst>
            <a:ext uri="{FF2B5EF4-FFF2-40B4-BE49-F238E27FC236}">
              <a16:creationId xmlns:a16="http://schemas.microsoft.com/office/drawing/2014/main" id="{00000000-0008-0000-0200-0000F7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48" name="Text Box 1528">
          <a:extLst>
            <a:ext uri="{FF2B5EF4-FFF2-40B4-BE49-F238E27FC236}">
              <a16:creationId xmlns:a16="http://schemas.microsoft.com/office/drawing/2014/main" id="{00000000-0008-0000-0200-0000F8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49" name="Text Box 1529">
          <a:extLst>
            <a:ext uri="{FF2B5EF4-FFF2-40B4-BE49-F238E27FC236}">
              <a16:creationId xmlns:a16="http://schemas.microsoft.com/office/drawing/2014/main" id="{00000000-0008-0000-0200-0000F9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50" name="Text Box 1530">
          <a:extLst>
            <a:ext uri="{FF2B5EF4-FFF2-40B4-BE49-F238E27FC236}">
              <a16:creationId xmlns:a16="http://schemas.microsoft.com/office/drawing/2014/main" id="{00000000-0008-0000-0200-0000FA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51" name="Text Box 1531">
          <a:extLst>
            <a:ext uri="{FF2B5EF4-FFF2-40B4-BE49-F238E27FC236}">
              <a16:creationId xmlns:a16="http://schemas.microsoft.com/office/drawing/2014/main" id="{00000000-0008-0000-0200-0000FB19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52" name="Text Box 1532">
          <a:extLst>
            <a:ext uri="{FF2B5EF4-FFF2-40B4-BE49-F238E27FC236}">
              <a16:creationId xmlns:a16="http://schemas.microsoft.com/office/drawing/2014/main" id="{00000000-0008-0000-0200-0000FC19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53" name="Text Box 1533">
          <a:extLst>
            <a:ext uri="{FF2B5EF4-FFF2-40B4-BE49-F238E27FC236}">
              <a16:creationId xmlns:a16="http://schemas.microsoft.com/office/drawing/2014/main" id="{00000000-0008-0000-0200-0000FD19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54" name="Text Box 1534">
          <a:extLst>
            <a:ext uri="{FF2B5EF4-FFF2-40B4-BE49-F238E27FC236}">
              <a16:creationId xmlns:a16="http://schemas.microsoft.com/office/drawing/2014/main" id="{00000000-0008-0000-0200-0000FE19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55" name="Text Box 1535">
          <a:extLst>
            <a:ext uri="{FF2B5EF4-FFF2-40B4-BE49-F238E27FC236}">
              <a16:creationId xmlns:a16="http://schemas.microsoft.com/office/drawing/2014/main" id="{00000000-0008-0000-0200-0000FF19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56" name="Text Box 1536">
          <a:extLst>
            <a:ext uri="{FF2B5EF4-FFF2-40B4-BE49-F238E27FC236}">
              <a16:creationId xmlns:a16="http://schemas.microsoft.com/office/drawing/2014/main" id="{00000000-0008-0000-0200-0000001A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57" name="Text Box 1537">
          <a:extLst>
            <a:ext uri="{FF2B5EF4-FFF2-40B4-BE49-F238E27FC236}">
              <a16:creationId xmlns:a16="http://schemas.microsoft.com/office/drawing/2014/main" id="{00000000-0008-0000-0200-0000011A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58" name="Text Box 1538">
          <a:extLst>
            <a:ext uri="{FF2B5EF4-FFF2-40B4-BE49-F238E27FC236}">
              <a16:creationId xmlns:a16="http://schemas.microsoft.com/office/drawing/2014/main" id="{00000000-0008-0000-0200-0000021A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59" name="Text Box 1539">
          <a:extLst>
            <a:ext uri="{FF2B5EF4-FFF2-40B4-BE49-F238E27FC236}">
              <a16:creationId xmlns:a16="http://schemas.microsoft.com/office/drawing/2014/main" id="{00000000-0008-0000-0200-0000031A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60" name="Text Box 1540">
          <a:extLst>
            <a:ext uri="{FF2B5EF4-FFF2-40B4-BE49-F238E27FC236}">
              <a16:creationId xmlns:a16="http://schemas.microsoft.com/office/drawing/2014/main" id="{00000000-0008-0000-0200-0000041A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61" name="Text Box 1541">
          <a:extLst>
            <a:ext uri="{FF2B5EF4-FFF2-40B4-BE49-F238E27FC236}">
              <a16:creationId xmlns:a16="http://schemas.microsoft.com/office/drawing/2014/main" id="{00000000-0008-0000-0200-0000051A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62" name="Text Box 1542">
          <a:extLst>
            <a:ext uri="{FF2B5EF4-FFF2-40B4-BE49-F238E27FC236}">
              <a16:creationId xmlns:a16="http://schemas.microsoft.com/office/drawing/2014/main" id="{00000000-0008-0000-0200-0000061A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63" name="Text Box 1543">
          <a:extLst>
            <a:ext uri="{FF2B5EF4-FFF2-40B4-BE49-F238E27FC236}">
              <a16:creationId xmlns:a16="http://schemas.microsoft.com/office/drawing/2014/main" id="{00000000-0008-0000-0200-0000071A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64" name="Text Box 1544">
          <a:extLst>
            <a:ext uri="{FF2B5EF4-FFF2-40B4-BE49-F238E27FC236}">
              <a16:creationId xmlns:a16="http://schemas.microsoft.com/office/drawing/2014/main" id="{00000000-0008-0000-0200-0000081A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65" name="Text Box 1545">
          <a:extLst>
            <a:ext uri="{FF2B5EF4-FFF2-40B4-BE49-F238E27FC236}">
              <a16:creationId xmlns:a16="http://schemas.microsoft.com/office/drawing/2014/main" id="{00000000-0008-0000-0200-0000091A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66" name="Text Box 1546">
          <a:extLst>
            <a:ext uri="{FF2B5EF4-FFF2-40B4-BE49-F238E27FC236}">
              <a16:creationId xmlns:a16="http://schemas.microsoft.com/office/drawing/2014/main" id="{00000000-0008-0000-0200-00000A1A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67" name="Text Box 1547">
          <a:extLst>
            <a:ext uri="{FF2B5EF4-FFF2-40B4-BE49-F238E27FC236}">
              <a16:creationId xmlns:a16="http://schemas.microsoft.com/office/drawing/2014/main" id="{00000000-0008-0000-0200-00000B1A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68" name="Text Box 1548">
          <a:extLst>
            <a:ext uri="{FF2B5EF4-FFF2-40B4-BE49-F238E27FC236}">
              <a16:creationId xmlns:a16="http://schemas.microsoft.com/office/drawing/2014/main" id="{00000000-0008-0000-0200-00000C1A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69" name="Text Box 1549">
          <a:extLst>
            <a:ext uri="{FF2B5EF4-FFF2-40B4-BE49-F238E27FC236}">
              <a16:creationId xmlns:a16="http://schemas.microsoft.com/office/drawing/2014/main" id="{00000000-0008-0000-0200-00000D1A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70" name="Text Box 1550">
          <a:extLst>
            <a:ext uri="{FF2B5EF4-FFF2-40B4-BE49-F238E27FC236}">
              <a16:creationId xmlns:a16="http://schemas.microsoft.com/office/drawing/2014/main" id="{00000000-0008-0000-0200-00000E1A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71" name="Text Box 1551">
          <a:extLst>
            <a:ext uri="{FF2B5EF4-FFF2-40B4-BE49-F238E27FC236}">
              <a16:creationId xmlns:a16="http://schemas.microsoft.com/office/drawing/2014/main" id="{00000000-0008-0000-0200-00000F1A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72" name="Text Box 1552">
          <a:extLst>
            <a:ext uri="{FF2B5EF4-FFF2-40B4-BE49-F238E27FC236}">
              <a16:creationId xmlns:a16="http://schemas.microsoft.com/office/drawing/2014/main" id="{00000000-0008-0000-0200-0000101A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73" name="Text Box 1553">
          <a:extLst>
            <a:ext uri="{FF2B5EF4-FFF2-40B4-BE49-F238E27FC236}">
              <a16:creationId xmlns:a16="http://schemas.microsoft.com/office/drawing/2014/main" id="{00000000-0008-0000-0200-0000111A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74" name="Text Box 1554">
          <a:extLst>
            <a:ext uri="{FF2B5EF4-FFF2-40B4-BE49-F238E27FC236}">
              <a16:creationId xmlns:a16="http://schemas.microsoft.com/office/drawing/2014/main" id="{00000000-0008-0000-0200-0000121A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75" name="Text Box 1555">
          <a:extLst>
            <a:ext uri="{FF2B5EF4-FFF2-40B4-BE49-F238E27FC236}">
              <a16:creationId xmlns:a16="http://schemas.microsoft.com/office/drawing/2014/main" id="{00000000-0008-0000-0200-0000131A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76" name="Text Box 1556">
          <a:extLst>
            <a:ext uri="{FF2B5EF4-FFF2-40B4-BE49-F238E27FC236}">
              <a16:creationId xmlns:a16="http://schemas.microsoft.com/office/drawing/2014/main" id="{00000000-0008-0000-0200-0000141A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77" name="Text Box 1557">
          <a:extLst>
            <a:ext uri="{FF2B5EF4-FFF2-40B4-BE49-F238E27FC236}">
              <a16:creationId xmlns:a16="http://schemas.microsoft.com/office/drawing/2014/main" id="{00000000-0008-0000-0200-0000151A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78" name="Text Box 1558">
          <a:extLst>
            <a:ext uri="{FF2B5EF4-FFF2-40B4-BE49-F238E27FC236}">
              <a16:creationId xmlns:a16="http://schemas.microsoft.com/office/drawing/2014/main" id="{00000000-0008-0000-0200-0000161A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79" name="Text Box 1559">
          <a:extLst>
            <a:ext uri="{FF2B5EF4-FFF2-40B4-BE49-F238E27FC236}">
              <a16:creationId xmlns:a16="http://schemas.microsoft.com/office/drawing/2014/main" id="{00000000-0008-0000-0200-0000171A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80" name="Text Box 1560">
          <a:extLst>
            <a:ext uri="{FF2B5EF4-FFF2-40B4-BE49-F238E27FC236}">
              <a16:creationId xmlns:a16="http://schemas.microsoft.com/office/drawing/2014/main" id="{00000000-0008-0000-0200-0000181A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81" name="Text Box 1561">
          <a:extLst>
            <a:ext uri="{FF2B5EF4-FFF2-40B4-BE49-F238E27FC236}">
              <a16:creationId xmlns:a16="http://schemas.microsoft.com/office/drawing/2014/main" id="{00000000-0008-0000-0200-0000191A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82" name="Text Box 1562">
          <a:extLst>
            <a:ext uri="{FF2B5EF4-FFF2-40B4-BE49-F238E27FC236}">
              <a16:creationId xmlns:a16="http://schemas.microsoft.com/office/drawing/2014/main" id="{00000000-0008-0000-0200-00001A1A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83" name="Text Box 1563">
          <a:extLst>
            <a:ext uri="{FF2B5EF4-FFF2-40B4-BE49-F238E27FC236}">
              <a16:creationId xmlns:a16="http://schemas.microsoft.com/office/drawing/2014/main" id="{00000000-0008-0000-0200-00001B1A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84" name="Text Box 1564">
          <a:extLst>
            <a:ext uri="{FF2B5EF4-FFF2-40B4-BE49-F238E27FC236}">
              <a16:creationId xmlns:a16="http://schemas.microsoft.com/office/drawing/2014/main" id="{00000000-0008-0000-0200-00001C1A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85" name="Text Box 1565">
          <a:extLst>
            <a:ext uri="{FF2B5EF4-FFF2-40B4-BE49-F238E27FC236}">
              <a16:creationId xmlns:a16="http://schemas.microsoft.com/office/drawing/2014/main" id="{00000000-0008-0000-0200-00001D1A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86" name="Text Box 1566">
          <a:extLst>
            <a:ext uri="{FF2B5EF4-FFF2-40B4-BE49-F238E27FC236}">
              <a16:creationId xmlns:a16="http://schemas.microsoft.com/office/drawing/2014/main" id="{00000000-0008-0000-0200-00001E1A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87" name="Text Box 1567">
          <a:extLst>
            <a:ext uri="{FF2B5EF4-FFF2-40B4-BE49-F238E27FC236}">
              <a16:creationId xmlns:a16="http://schemas.microsoft.com/office/drawing/2014/main" id="{00000000-0008-0000-0200-00001F1A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88" name="Text Box 1568">
          <a:extLst>
            <a:ext uri="{FF2B5EF4-FFF2-40B4-BE49-F238E27FC236}">
              <a16:creationId xmlns:a16="http://schemas.microsoft.com/office/drawing/2014/main" id="{00000000-0008-0000-0200-0000201A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89" name="Text Box 1569">
          <a:extLst>
            <a:ext uri="{FF2B5EF4-FFF2-40B4-BE49-F238E27FC236}">
              <a16:creationId xmlns:a16="http://schemas.microsoft.com/office/drawing/2014/main" id="{00000000-0008-0000-0200-0000211A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90" name="Text Box 1570">
          <a:extLst>
            <a:ext uri="{FF2B5EF4-FFF2-40B4-BE49-F238E27FC236}">
              <a16:creationId xmlns:a16="http://schemas.microsoft.com/office/drawing/2014/main" id="{00000000-0008-0000-0200-0000221A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91" name="Text Box 1571">
          <a:extLst>
            <a:ext uri="{FF2B5EF4-FFF2-40B4-BE49-F238E27FC236}">
              <a16:creationId xmlns:a16="http://schemas.microsoft.com/office/drawing/2014/main" id="{00000000-0008-0000-0200-0000231A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92" name="Text Box 1572">
          <a:extLst>
            <a:ext uri="{FF2B5EF4-FFF2-40B4-BE49-F238E27FC236}">
              <a16:creationId xmlns:a16="http://schemas.microsoft.com/office/drawing/2014/main" id="{00000000-0008-0000-0200-0000241A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924</xdr:row>
      <xdr:rowOff>0</xdr:rowOff>
    </xdr:from>
    <xdr:to>
      <xdr:col>7</xdr:col>
      <xdr:colOff>419</xdr:colOff>
      <xdr:row>924</xdr:row>
      <xdr:rowOff>0</xdr:rowOff>
    </xdr:to>
    <xdr:sp macro="" textlink="">
      <xdr:nvSpPr>
        <xdr:cNvPr id="6693" name="Text Box 1573">
          <a:extLst>
            <a:ext uri="{FF2B5EF4-FFF2-40B4-BE49-F238E27FC236}">
              <a16:creationId xmlns:a16="http://schemas.microsoft.com/office/drawing/2014/main" id="{00000000-0008-0000-0200-0000251A0000}"/>
            </a:ext>
          </a:extLst>
        </xdr:cNvPr>
        <xdr:cNvSpPr txBox="1">
          <a:spLocks noChangeArrowheads="1"/>
        </xdr:cNvSpPr>
      </xdr:nvSpPr>
      <xdr:spPr bwMode="auto">
        <a:xfrm>
          <a:off x="564832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924</xdr:row>
      <xdr:rowOff>0</xdr:rowOff>
    </xdr:from>
    <xdr:to>
      <xdr:col>11</xdr:col>
      <xdr:colOff>265098</xdr:colOff>
      <xdr:row>924</xdr:row>
      <xdr:rowOff>0</xdr:rowOff>
    </xdr:to>
    <xdr:sp macro="" textlink="">
      <xdr:nvSpPr>
        <xdr:cNvPr id="6694" name="Text Box 1574">
          <a:extLst>
            <a:ext uri="{FF2B5EF4-FFF2-40B4-BE49-F238E27FC236}">
              <a16:creationId xmlns:a16="http://schemas.microsoft.com/office/drawing/2014/main" id="{00000000-0008-0000-0200-0000261A0000}"/>
            </a:ext>
          </a:extLst>
        </xdr:cNvPr>
        <xdr:cNvSpPr txBox="1">
          <a:spLocks noChangeArrowheads="1"/>
        </xdr:cNvSpPr>
      </xdr:nvSpPr>
      <xdr:spPr bwMode="auto">
        <a:xfrm>
          <a:off x="72771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924</xdr:row>
      <xdr:rowOff>0</xdr:rowOff>
    </xdr:from>
    <xdr:to>
      <xdr:col>16</xdr:col>
      <xdr:colOff>282340</xdr:colOff>
      <xdr:row>924</xdr:row>
      <xdr:rowOff>0</xdr:rowOff>
    </xdr:to>
    <xdr:sp macro="" textlink="">
      <xdr:nvSpPr>
        <xdr:cNvPr id="6695" name="Text Box 1575">
          <a:extLst>
            <a:ext uri="{FF2B5EF4-FFF2-40B4-BE49-F238E27FC236}">
              <a16:creationId xmlns:a16="http://schemas.microsoft.com/office/drawing/2014/main" id="{00000000-0008-0000-0200-0000271A0000}"/>
            </a:ext>
          </a:extLst>
        </xdr:cNvPr>
        <xdr:cNvSpPr txBox="1">
          <a:spLocks noChangeArrowheads="1"/>
        </xdr:cNvSpPr>
      </xdr:nvSpPr>
      <xdr:spPr bwMode="auto">
        <a:xfrm>
          <a:off x="87630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924</xdr:row>
      <xdr:rowOff>0</xdr:rowOff>
    </xdr:from>
    <xdr:to>
      <xdr:col>22</xdr:col>
      <xdr:colOff>283337</xdr:colOff>
      <xdr:row>924</xdr:row>
      <xdr:rowOff>0</xdr:rowOff>
    </xdr:to>
    <xdr:sp macro="" textlink="">
      <xdr:nvSpPr>
        <xdr:cNvPr id="6696" name="Text Box 1576">
          <a:extLst>
            <a:ext uri="{FF2B5EF4-FFF2-40B4-BE49-F238E27FC236}">
              <a16:creationId xmlns:a16="http://schemas.microsoft.com/office/drawing/2014/main" id="{00000000-0008-0000-0200-0000281A0000}"/>
            </a:ext>
          </a:extLst>
        </xdr:cNvPr>
        <xdr:cNvSpPr txBox="1">
          <a:spLocks noChangeArrowheads="1"/>
        </xdr:cNvSpPr>
      </xdr:nvSpPr>
      <xdr:spPr bwMode="auto">
        <a:xfrm>
          <a:off x="10544175"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924</xdr:row>
      <xdr:rowOff>0</xdr:rowOff>
    </xdr:from>
    <xdr:to>
      <xdr:col>7</xdr:col>
      <xdr:colOff>334137</xdr:colOff>
      <xdr:row>924</xdr:row>
      <xdr:rowOff>0</xdr:rowOff>
    </xdr:to>
    <xdr:sp macro="" textlink="">
      <xdr:nvSpPr>
        <xdr:cNvPr id="6697" name="Text Box 1577">
          <a:extLst>
            <a:ext uri="{FF2B5EF4-FFF2-40B4-BE49-F238E27FC236}">
              <a16:creationId xmlns:a16="http://schemas.microsoft.com/office/drawing/2014/main" id="{00000000-0008-0000-0200-0000291A0000}"/>
            </a:ext>
          </a:extLst>
        </xdr:cNvPr>
        <xdr:cNvSpPr txBox="1">
          <a:spLocks noChangeArrowheads="1"/>
        </xdr:cNvSpPr>
      </xdr:nvSpPr>
      <xdr:spPr bwMode="auto">
        <a:xfrm>
          <a:off x="5981700" y="2628328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908</xdr:row>
      <xdr:rowOff>201930</xdr:rowOff>
    </xdr:from>
    <xdr:to>
      <xdr:col>18</xdr:col>
      <xdr:colOff>106</xdr:colOff>
      <xdr:row>908</xdr:row>
      <xdr:rowOff>343124</xdr:rowOff>
    </xdr:to>
    <xdr:sp macro="" textlink="">
      <xdr:nvSpPr>
        <xdr:cNvPr id="6698" name="Text Box 1578">
          <a:extLst>
            <a:ext uri="{FF2B5EF4-FFF2-40B4-BE49-F238E27FC236}">
              <a16:creationId xmlns:a16="http://schemas.microsoft.com/office/drawing/2014/main" id="{00000000-0008-0000-0200-00002A1A0000}"/>
            </a:ext>
          </a:extLst>
        </xdr:cNvPr>
        <xdr:cNvSpPr txBox="1">
          <a:spLocks noChangeArrowheads="1"/>
        </xdr:cNvSpPr>
      </xdr:nvSpPr>
      <xdr:spPr bwMode="auto">
        <a:xfrm>
          <a:off x="9077325" y="258013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930</xdr:row>
      <xdr:rowOff>200025</xdr:rowOff>
    </xdr:from>
    <xdr:to>
      <xdr:col>7</xdr:col>
      <xdr:colOff>419</xdr:colOff>
      <xdr:row>930</xdr:row>
      <xdr:rowOff>333375</xdr:rowOff>
    </xdr:to>
    <xdr:sp macro="" textlink="">
      <xdr:nvSpPr>
        <xdr:cNvPr id="6699" name="Text Box 1579">
          <a:extLst>
            <a:ext uri="{FF2B5EF4-FFF2-40B4-BE49-F238E27FC236}">
              <a16:creationId xmlns:a16="http://schemas.microsoft.com/office/drawing/2014/main" id="{00000000-0008-0000-0200-00002B1A0000}"/>
            </a:ext>
          </a:extLst>
        </xdr:cNvPr>
        <xdr:cNvSpPr txBox="1">
          <a:spLocks noChangeArrowheads="1"/>
        </xdr:cNvSpPr>
      </xdr:nvSpPr>
      <xdr:spPr bwMode="auto">
        <a:xfrm>
          <a:off x="5648325" y="264261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930</xdr:row>
      <xdr:rowOff>201930</xdr:rowOff>
    </xdr:from>
    <xdr:to>
      <xdr:col>11</xdr:col>
      <xdr:colOff>265098</xdr:colOff>
      <xdr:row>930</xdr:row>
      <xdr:rowOff>345538</xdr:rowOff>
    </xdr:to>
    <xdr:sp macro="" textlink="">
      <xdr:nvSpPr>
        <xdr:cNvPr id="6700" name="Text Box 1580">
          <a:extLst>
            <a:ext uri="{FF2B5EF4-FFF2-40B4-BE49-F238E27FC236}">
              <a16:creationId xmlns:a16="http://schemas.microsoft.com/office/drawing/2014/main" id="{00000000-0008-0000-0200-00002C1A0000}"/>
            </a:ext>
          </a:extLst>
        </xdr:cNvPr>
        <xdr:cNvSpPr txBox="1">
          <a:spLocks noChangeArrowheads="1"/>
        </xdr:cNvSpPr>
      </xdr:nvSpPr>
      <xdr:spPr bwMode="auto">
        <a:xfrm>
          <a:off x="7277100" y="264271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930</xdr:row>
      <xdr:rowOff>200025</xdr:rowOff>
    </xdr:from>
    <xdr:to>
      <xdr:col>16</xdr:col>
      <xdr:colOff>282340</xdr:colOff>
      <xdr:row>930</xdr:row>
      <xdr:rowOff>335655</xdr:rowOff>
    </xdr:to>
    <xdr:sp macro="" textlink="">
      <xdr:nvSpPr>
        <xdr:cNvPr id="6701" name="Text Box 1581">
          <a:extLst>
            <a:ext uri="{FF2B5EF4-FFF2-40B4-BE49-F238E27FC236}">
              <a16:creationId xmlns:a16="http://schemas.microsoft.com/office/drawing/2014/main" id="{00000000-0008-0000-0200-00002D1A0000}"/>
            </a:ext>
          </a:extLst>
        </xdr:cNvPr>
        <xdr:cNvSpPr txBox="1">
          <a:spLocks noChangeArrowheads="1"/>
        </xdr:cNvSpPr>
      </xdr:nvSpPr>
      <xdr:spPr bwMode="auto">
        <a:xfrm>
          <a:off x="8763000" y="264261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930</xdr:row>
      <xdr:rowOff>200025</xdr:rowOff>
    </xdr:from>
    <xdr:to>
      <xdr:col>22</xdr:col>
      <xdr:colOff>283337</xdr:colOff>
      <xdr:row>930</xdr:row>
      <xdr:rowOff>335655</xdr:rowOff>
    </xdr:to>
    <xdr:sp macro="" textlink="">
      <xdr:nvSpPr>
        <xdr:cNvPr id="6702" name="Text Box 1582">
          <a:extLst>
            <a:ext uri="{FF2B5EF4-FFF2-40B4-BE49-F238E27FC236}">
              <a16:creationId xmlns:a16="http://schemas.microsoft.com/office/drawing/2014/main" id="{00000000-0008-0000-0200-00002E1A0000}"/>
            </a:ext>
          </a:extLst>
        </xdr:cNvPr>
        <xdr:cNvSpPr txBox="1">
          <a:spLocks noChangeArrowheads="1"/>
        </xdr:cNvSpPr>
      </xdr:nvSpPr>
      <xdr:spPr bwMode="auto">
        <a:xfrm>
          <a:off x="10544175" y="264261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930</xdr:row>
      <xdr:rowOff>219075</xdr:rowOff>
    </xdr:from>
    <xdr:to>
      <xdr:col>7</xdr:col>
      <xdr:colOff>334137</xdr:colOff>
      <xdr:row>930</xdr:row>
      <xdr:rowOff>352425</xdr:rowOff>
    </xdr:to>
    <xdr:sp macro="" textlink="">
      <xdr:nvSpPr>
        <xdr:cNvPr id="6703" name="Text Box 1583">
          <a:extLst>
            <a:ext uri="{FF2B5EF4-FFF2-40B4-BE49-F238E27FC236}">
              <a16:creationId xmlns:a16="http://schemas.microsoft.com/office/drawing/2014/main" id="{00000000-0008-0000-0200-00002F1A0000}"/>
            </a:ext>
          </a:extLst>
        </xdr:cNvPr>
        <xdr:cNvSpPr txBox="1">
          <a:spLocks noChangeArrowheads="1"/>
        </xdr:cNvSpPr>
      </xdr:nvSpPr>
      <xdr:spPr bwMode="auto">
        <a:xfrm>
          <a:off x="5981700" y="2642806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930</xdr:row>
      <xdr:rowOff>201930</xdr:rowOff>
    </xdr:from>
    <xdr:to>
      <xdr:col>18</xdr:col>
      <xdr:colOff>106</xdr:colOff>
      <xdr:row>930</xdr:row>
      <xdr:rowOff>343124</xdr:rowOff>
    </xdr:to>
    <xdr:sp macro="" textlink="">
      <xdr:nvSpPr>
        <xdr:cNvPr id="6704" name="Text Box 1584">
          <a:extLst>
            <a:ext uri="{FF2B5EF4-FFF2-40B4-BE49-F238E27FC236}">
              <a16:creationId xmlns:a16="http://schemas.microsoft.com/office/drawing/2014/main" id="{00000000-0008-0000-0200-0000301A0000}"/>
            </a:ext>
          </a:extLst>
        </xdr:cNvPr>
        <xdr:cNvSpPr txBox="1">
          <a:spLocks noChangeArrowheads="1"/>
        </xdr:cNvSpPr>
      </xdr:nvSpPr>
      <xdr:spPr bwMode="auto">
        <a:xfrm>
          <a:off x="9077325" y="264271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952</xdr:row>
      <xdr:rowOff>200025</xdr:rowOff>
    </xdr:from>
    <xdr:to>
      <xdr:col>7</xdr:col>
      <xdr:colOff>419</xdr:colOff>
      <xdr:row>952</xdr:row>
      <xdr:rowOff>333375</xdr:rowOff>
    </xdr:to>
    <xdr:sp macro="" textlink="">
      <xdr:nvSpPr>
        <xdr:cNvPr id="6705" name="Text Box 1585">
          <a:extLst>
            <a:ext uri="{FF2B5EF4-FFF2-40B4-BE49-F238E27FC236}">
              <a16:creationId xmlns:a16="http://schemas.microsoft.com/office/drawing/2014/main" id="{00000000-0008-0000-0200-0000311A0000}"/>
            </a:ext>
          </a:extLst>
        </xdr:cNvPr>
        <xdr:cNvSpPr txBox="1">
          <a:spLocks noChangeArrowheads="1"/>
        </xdr:cNvSpPr>
      </xdr:nvSpPr>
      <xdr:spPr bwMode="auto">
        <a:xfrm>
          <a:off x="5648325" y="270519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952</xdr:row>
      <xdr:rowOff>201930</xdr:rowOff>
    </xdr:from>
    <xdr:to>
      <xdr:col>11</xdr:col>
      <xdr:colOff>265098</xdr:colOff>
      <xdr:row>952</xdr:row>
      <xdr:rowOff>345538</xdr:rowOff>
    </xdr:to>
    <xdr:sp macro="" textlink="">
      <xdr:nvSpPr>
        <xdr:cNvPr id="6706" name="Text Box 1586">
          <a:extLst>
            <a:ext uri="{FF2B5EF4-FFF2-40B4-BE49-F238E27FC236}">
              <a16:creationId xmlns:a16="http://schemas.microsoft.com/office/drawing/2014/main" id="{00000000-0008-0000-0200-0000321A0000}"/>
            </a:ext>
          </a:extLst>
        </xdr:cNvPr>
        <xdr:cNvSpPr txBox="1">
          <a:spLocks noChangeArrowheads="1"/>
        </xdr:cNvSpPr>
      </xdr:nvSpPr>
      <xdr:spPr bwMode="auto">
        <a:xfrm>
          <a:off x="7277100" y="270529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952</xdr:row>
      <xdr:rowOff>200025</xdr:rowOff>
    </xdr:from>
    <xdr:to>
      <xdr:col>16</xdr:col>
      <xdr:colOff>282340</xdr:colOff>
      <xdr:row>952</xdr:row>
      <xdr:rowOff>335655</xdr:rowOff>
    </xdr:to>
    <xdr:sp macro="" textlink="">
      <xdr:nvSpPr>
        <xdr:cNvPr id="6707" name="Text Box 1587">
          <a:extLst>
            <a:ext uri="{FF2B5EF4-FFF2-40B4-BE49-F238E27FC236}">
              <a16:creationId xmlns:a16="http://schemas.microsoft.com/office/drawing/2014/main" id="{00000000-0008-0000-0200-0000331A0000}"/>
            </a:ext>
          </a:extLst>
        </xdr:cNvPr>
        <xdr:cNvSpPr txBox="1">
          <a:spLocks noChangeArrowheads="1"/>
        </xdr:cNvSpPr>
      </xdr:nvSpPr>
      <xdr:spPr bwMode="auto">
        <a:xfrm>
          <a:off x="8763000" y="270519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952</xdr:row>
      <xdr:rowOff>200025</xdr:rowOff>
    </xdr:from>
    <xdr:to>
      <xdr:col>22</xdr:col>
      <xdr:colOff>283337</xdr:colOff>
      <xdr:row>952</xdr:row>
      <xdr:rowOff>335655</xdr:rowOff>
    </xdr:to>
    <xdr:sp macro="" textlink="">
      <xdr:nvSpPr>
        <xdr:cNvPr id="6708" name="Text Box 1588">
          <a:extLst>
            <a:ext uri="{FF2B5EF4-FFF2-40B4-BE49-F238E27FC236}">
              <a16:creationId xmlns:a16="http://schemas.microsoft.com/office/drawing/2014/main" id="{00000000-0008-0000-0200-0000341A0000}"/>
            </a:ext>
          </a:extLst>
        </xdr:cNvPr>
        <xdr:cNvSpPr txBox="1">
          <a:spLocks noChangeArrowheads="1"/>
        </xdr:cNvSpPr>
      </xdr:nvSpPr>
      <xdr:spPr bwMode="auto">
        <a:xfrm>
          <a:off x="10544175" y="2705195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952</xdr:row>
      <xdr:rowOff>219075</xdr:rowOff>
    </xdr:from>
    <xdr:to>
      <xdr:col>7</xdr:col>
      <xdr:colOff>334137</xdr:colOff>
      <xdr:row>952</xdr:row>
      <xdr:rowOff>352425</xdr:rowOff>
    </xdr:to>
    <xdr:sp macro="" textlink="">
      <xdr:nvSpPr>
        <xdr:cNvPr id="6709" name="Text Box 1589">
          <a:extLst>
            <a:ext uri="{FF2B5EF4-FFF2-40B4-BE49-F238E27FC236}">
              <a16:creationId xmlns:a16="http://schemas.microsoft.com/office/drawing/2014/main" id="{00000000-0008-0000-0200-0000351A0000}"/>
            </a:ext>
          </a:extLst>
        </xdr:cNvPr>
        <xdr:cNvSpPr txBox="1">
          <a:spLocks noChangeArrowheads="1"/>
        </xdr:cNvSpPr>
      </xdr:nvSpPr>
      <xdr:spPr bwMode="auto">
        <a:xfrm>
          <a:off x="5981700" y="2705385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952</xdr:row>
      <xdr:rowOff>201930</xdr:rowOff>
    </xdr:from>
    <xdr:to>
      <xdr:col>18</xdr:col>
      <xdr:colOff>106</xdr:colOff>
      <xdr:row>952</xdr:row>
      <xdr:rowOff>343124</xdr:rowOff>
    </xdr:to>
    <xdr:sp macro="" textlink="">
      <xdr:nvSpPr>
        <xdr:cNvPr id="6710" name="Text Box 1590">
          <a:extLst>
            <a:ext uri="{FF2B5EF4-FFF2-40B4-BE49-F238E27FC236}">
              <a16:creationId xmlns:a16="http://schemas.microsoft.com/office/drawing/2014/main" id="{00000000-0008-0000-0200-0000361A0000}"/>
            </a:ext>
          </a:extLst>
        </xdr:cNvPr>
        <xdr:cNvSpPr txBox="1">
          <a:spLocks noChangeArrowheads="1"/>
        </xdr:cNvSpPr>
      </xdr:nvSpPr>
      <xdr:spPr bwMode="auto">
        <a:xfrm>
          <a:off x="9077325" y="2705290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974</xdr:row>
      <xdr:rowOff>200025</xdr:rowOff>
    </xdr:from>
    <xdr:to>
      <xdr:col>7</xdr:col>
      <xdr:colOff>419</xdr:colOff>
      <xdr:row>974</xdr:row>
      <xdr:rowOff>333375</xdr:rowOff>
    </xdr:to>
    <xdr:sp macro="" textlink="">
      <xdr:nvSpPr>
        <xdr:cNvPr id="6711" name="Text Box 1591">
          <a:extLst>
            <a:ext uri="{FF2B5EF4-FFF2-40B4-BE49-F238E27FC236}">
              <a16:creationId xmlns:a16="http://schemas.microsoft.com/office/drawing/2014/main" id="{00000000-0008-0000-0200-0000371A0000}"/>
            </a:ext>
          </a:extLst>
        </xdr:cNvPr>
        <xdr:cNvSpPr txBox="1">
          <a:spLocks noChangeArrowheads="1"/>
        </xdr:cNvSpPr>
      </xdr:nvSpPr>
      <xdr:spPr bwMode="auto">
        <a:xfrm>
          <a:off x="5648325" y="276777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974</xdr:row>
      <xdr:rowOff>201930</xdr:rowOff>
    </xdr:from>
    <xdr:to>
      <xdr:col>11</xdr:col>
      <xdr:colOff>265098</xdr:colOff>
      <xdr:row>974</xdr:row>
      <xdr:rowOff>345538</xdr:rowOff>
    </xdr:to>
    <xdr:sp macro="" textlink="">
      <xdr:nvSpPr>
        <xdr:cNvPr id="6712" name="Text Box 1592">
          <a:extLst>
            <a:ext uri="{FF2B5EF4-FFF2-40B4-BE49-F238E27FC236}">
              <a16:creationId xmlns:a16="http://schemas.microsoft.com/office/drawing/2014/main" id="{00000000-0008-0000-0200-0000381A0000}"/>
            </a:ext>
          </a:extLst>
        </xdr:cNvPr>
        <xdr:cNvSpPr txBox="1">
          <a:spLocks noChangeArrowheads="1"/>
        </xdr:cNvSpPr>
      </xdr:nvSpPr>
      <xdr:spPr bwMode="auto">
        <a:xfrm>
          <a:off x="7277100" y="276786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974</xdr:row>
      <xdr:rowOff>200025</xdr:rowOff>
    </xdr:from>
    <xdr:to>
      <xdr:col>16</xdr:col>
      <xdr:colOff>282340</xdr:colOff>
      <xdr:row>974</xdr:row>
      <xdr:rowOff>335655</xdr:rowOff>
    </xdr:to>
    <xdr:sp macro="" textlink="">
      <xdr:nvSpPr>
        <xdr:cNvPr id="6713" name="Text Box 1593">
          <a:extLst>
            <a:ext uri="{FF2B5EF4-FFF2-40B4-BE49-F238E27FC236}">
              <a16:creationId xmlns:a16="http://schemas.microsoft.com/office/drawing/2014/main" id="{00000000-0008-0000-0200-0000391A0000}"/>
            </a:ext>
          </a:extLst>
        </xdr:cNvPr>
        <xdr:cNvSpPr txBox="1">
          <a:spLocks noChangeArrowheads="1"/>
        </xdr:cNvSpPr>
      </xdr:nvSpPr>
      <xdr:spPr bwMode="auto">
        <a:xfrm>
          <a:off x="8763000" y="276777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974</xdr:row>
      <xdr:rowOff>200025</xdr:rowOff>
    </xdr:from>
    <xdr:to>
      <xdr:col>22</xdr:col>
      <xdr:colOff>283337</xdr:colOff>
      <xdr:row>974</xdr:row>
      <xdr:rowOff>335655</xdr:rowOff>
    </xdr:to>
    <xdr:sp macro="" textlink="">
      <xdr:nvSpPr>
        <xdr:cNvPr id="6714" name="Text Box 1594">
          <a:extLst>
            <a:ext uri="{FF2B5EF4-FFF2-40B4-BE49-F238E27FC236}">
              <a16:creationId xmlns:a16="http://schemas.microsoft.com/office/drawing/2014/main" id="{00000000-0008-0000-0200-00003A1A0000}"/>
            </a:ext>
          </a:extLst>
        </xdr:cNvPr>
        <xdr:cNvSpPr txBox="1">
          <a:spLocks noChangeArrowheads="1"/>
        </xdr:cNvSpPr>
      </xdr:nvSpPr>
      <xdr:spPr bwMode="auto">
        <a:xfrm>
          <a:off x="10544175" y="2767774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974</xdr:row>
      <xdr:rowOff>219075</xdr:rowOff>
    </xdr:from>
    <xdr:to>
      <xdr:col>7</xdr:col>
      <xdr:colOff>334137</xdr:colOff>
      <xdr:row>974</xdr:row>
      <xdr:rowOff>352425</xdr:rowOff>
    </xdr:to>
    <xdr:sp macro="" textlink="">
      <xdr:nvSpPr>
        <xdr:cNvPr id="6715" name="Text Box 1595">
          <a:extLst>
            <a:ext uri="{FF2B5EF4-FFF2-40B4-BE49-F238E27FC236}">
              <a16:creationId xmlns:a16="http://schemas.microsoft.com/office/drawing/2014/main" id="{00000000-0008-0000-0200-00003B1A0000}"/>
            </a:ext>
          </a:extLst>
        </xdr:cNvPr>
        <xdr:cNvSpPr txBox="1">
          <a:spLocks noChangeArrowheads="1"/>
        </xdr:cNvSpPr>
      </xdr:nvSpPr>
      <xdr:spPr bwMode="auto">
        <a:xfrm>
          <a:off x="5981700" y="2767965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974</xdr:row>
      <xdr:rowOff>201930</xdr:rowOff>
    </xdr:from>
    <xdr:to>
      <xdr:col>18</xdr:col>
      <xdr:colOff>106</xdr:colOff>
      <xdr:row>974</xdr:row>
      <xdr:rowOff>343124</xdr:rowOff>
    </xdr:to>
    <xdr:sp macro="" textlink="">
      <xdr:nvSpPr>
        <xdr:cNvPr id="6716" name="Text Box 1596">
          <a:extLst>
            <a:ext uri="{FF2B5EF4-FFF2-40B4-BE49-F238E27FC236}">
              <a16:creationId xmlns:a16="http://schemas.microsoft.com/office/drawing/2014/main" id="{00000000-0008-0000-0200-00003C1A0000}"/>
            </a:ext>
          </a:extLst>
        </xdr:cNvPr>
        <xdr:cNvSpPr txBox="1">
          <a:spLocks noChangeArrowheads="1"/>
        </xdr:cNvSpPr>
      </xdr:nvSpPr>
      <xdr:spPr bwMode="auto">
        <a:xfrm>
          <a:off x="9077325" y="2767869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996</xdr:row>
      <xdr:rowOff>200025</xdr:rowOff>
    </xdr:from>
    <xdr:to>
      <xdr:col>7</xdr:col>
      <xdr:colOff>419</xdr:colOff>
      <xdr:row>996</xdr:row>
      <xdr:rowOff>333375</xdr:rowOff>
    </xdr:to>
    <xdr:sp macro="" textlink="">
      <xdr:nvSpPr>
        <xdr:cNvPr id="6717" name="Text Box 1597">
          <a:extLst>
            <a:ext uri="{FF2B5EF4-FFF2-40B4-BE49-F238E27FC236}">
              <a16:creationId xmlns:a16="http://schemas.microsoft.com/office/drawing/2014/main" id="{00000000-0008-0000-0200-00003D1A0000}"/>
            </a:ext>
          </a:extLst>
        </xdr:cNvPr>
        <xdr:cNvSpPr txBox="1">
          <a:spLocks noChangeArrowheads="1"/>
        </xdr:cNvSpPr>
      </xdr:nvSpPr>
      <xdr:spPr bwMode="auto">
        <a:xfrm>
          <a:off x="5648325" y="283035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996</xdr:row>
      <xdr:rowOff>201930</xdr:rowOff>
    </xdr:from>
    <xdr:to>
      <xdr:col>11</xdr:col>
      <xdr:colOff>265098</xdr:colOff>
      <xdr:row>996</xdr:row>
      <xdr:rowOff>345538</xdr:rowOff>
    </xdr:to>
    <xdr:sp macro="" textlink="">
      <xdr:nvSpPr>
        <xdr:cNvPr id="6718" name="Text Box 1598">
          <a:extLst>
            <a:ext uri="{FF2B5EF4-FFF2-40B4-BE49-F238E27FC236}">
              <a16:creationId xmlns:a16="http://schemas.microsoft.com/office/drawing/2014/main" id="{00000000-0008-0000-0200-00003E1A0000}"/>
            </a:ext>
          </a:extLst>
        </xdr:cNvPr>
        <xdr:cNvSpPr txBox="1">
          <a:spLocks noChangeArrowheads="1"/>
        </xdr:cNvSpPr>
      </xdr:nvSpPr>
      <xdr:spPr bwMode="auto">
        <a:xfrm>
          <a:off x="7277100" y="283044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996</xdr:row>
      <xdr:rowOff>200025</xdr:rowOff>
    </xdr:from>
    <xdr:to>
      <xdr:col>16</xdr:col>
      <xdr:colOff>282340</xdr:colOff>
      <xdr:row>996</xdr:row>
      <xdr:rowOff>335655</xdr:rowOff>
    </xdr:to>
    <xdr:sp macro="" textlink="">
      <xdr:nvSpPr>
        <xdr:cNvPr id="6719" name="Text Box 1599">
          <a:extLst>
            <a:ext uri="{FF2B5EF4-FFF2-40B4-BE49-F238E27FC236}">
              <a16:creationId xmlns:a16="http://schemas.microsoft.com/office/drawing/2014/main" id="{00000000-0008-0000-0200-00003F1A0000}"/>
            </a:ext>
          </a:extLst>
        </xdr:cNvPr>
        <xdr:cNvSpPr txBox="1">
          <a:spLocks noChangeArrowheads="1"/>
        </xdr:cNvSpPr>
      </xdr:nvSpPr>
      <xdr:spPr bwMode="auto">
        <a:xfrm>
          <a:off x="8763000" y="283035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996</xdr:row>
      <xdr:rowOff>200025</xdr:rowOff>
    </xdr:from>
    <xdr:to>
      <xdr:col>22</xdr:col>
      <xdr:colOff>283337</xdr:colOff>
      <xdr:row>996</xdr:row>
      <xdr:rowOff>335655</xdr:rowOff>
    </xdr:to>
    <xdr:sp macro="" textlink="">
      <xdr:nvSpPr>
        <xdr:cNvPr id="6720" name="Text Box 1600">
          <a:extLst>
            <a:ext uri="{FF2B5EF4-FFF2-40B4-BE49-F238E27FC236}">
              <a16:creationId xmlns:a16="http://schemas.microsoft.com/office/drawing/2014/main" id="{00000000-0008-0000-0200-0000401A0000}"/>
            </a:ext>
          </a:extLst>
        </xdr:cNvPr>
        <xdr:cNvSpPr txBox="1">
          <a:spLocks noChangeArrowheads="1"/>
        </xdr:cNvSpPr>
      </xdr:nvSpPr>
      <xdr:spPr bwMode="auto">
        <a:xfrm>
          <a:off x="10544175" y="2830353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996</xdr:row>
      <xdr:rowOff>219075</xdr:rowOff>
    </xdr:from>
    <xdr:to>
      <xdr:col>7</xdr:col>
      <xdr:colOff>334137</xdr:colOff>
      <xdr:row>996</xdr:row>
      <xdr:rowOff>352425</xdr:rowOff>
    </xdr:to>
    <xdr:sp macro="" textlink="">
      <xdr:nvSpPr>
        <xdr:cNvPr id="6721" name="Text Box 1601">
          <a:extLst>
            <a:ext uri="{FF2B5EF4-FFF2-40B4-BE49-F238E27FC236}">
              <a16:creationId xmlns:a16="http://schemas.microsoft.com/office/drawing/2014/main" id="{00000000-0008-0000-0200-0000411A0000}"/>
            </a:ext>
          </a:extLst>
        </xdr:cNvPr>
        <xdr:cNvSpPr txBox="1">
          <a:spLocks noChangeArrowheads="1"/>
        </xdr:cNvSpPr>
      </xdr:nvSpPr>
      <xdr:spPr bwMode="auto">
        <a:xfrm>
          <a:off x="5981700" y="2830544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996</xdr:row>
      <xdr:rowOff>201930</xdr:rowOff>
    </xdr:from>
    <xdr:to>
      <xdr:col>18</xdr:col>
      <xdr:colOff>106</xdr:colOff>
      <xdr:row>996</xdr:row>
      <xdr:rowOff>343124</xdr:rowOff>
    </xdr:to>
    <xdr:sp macro="" textlink="">
      <xdr:nvSpPr>
        <xdr:cNvPr id="6722" name="Text Box 1602">
          <a:extLst>
            <a:ext uri="{FF2B5EF4-FFF2-40B4-BE49-F238E27FC236}">
              <a16:creationId xmlns:a16="http://schemas.microsoft.com/office/drawing/2014/main" id="{00000000-0008-0000-0200-0000421A0000}"/>
            </a:ext>
          </a:extLst>
        </xdr:cNvPr>
        <xdr:cNvSpPr txBox="1">
          <a:spLocks noChangeArrowheads="1"/>
        </xdr:cNvSpPr>
      </xdr:nvSpPr>
      <xdr:spPr bwMode="auto">
        <a:xfrm>
          <a:off x="9077325" y="2830449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1018</xdr:row>
      <xdr:rowOff>200025</xdr:rowOff>
    </xdr:from>
    <xdr:to>
      <xdr:col>7</xdr:col>
      <xdr:colOff>419</xdr:colOff>
      <xdr:row>1018</xdr:row>
      <xdr:rowOff>333375</xdr:rowOff>
    </xdr:to>
    <xdr:sp macro="" textlink="">
      <xdr:nvSpPr>
        <xdr:cNvPr id="6723" name="Text Box 1603">
          <a:extLst>
            <a:ext uri="{FF2B5EF4-FFF2-40B4-BE49-F238E27FC236}">
              <a16:creationId xmlns:a16="http://schemas.microsoft.com/office/drawing/2014/main" id="{00000000-0008-0000-0200-0000431A0000}"/>
            </a:ext>
          </a:extLst>
        </xdr:cNvPr>
        <xdr:cNvSpPr txBox="1">
          <a:spLocks noChangeArrowheads="1"/>
        </xdr:cNvSpPr>
      </xdr:nvSpPr>
      <xdr:spPr bwMode="auto">
        <a:xfrm>
          <a:off x="5648325" y="289293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1018</xdr:row>
      <xdr:rowOff>201930</xdr:rowOff>
    </xdr:from>
    <xdr:to>
      <xdr:col>11</xdr:col>
      <xdr:colOff>265098</xdr:colOff>
      <xdr:row>1018</xdr:row>
      <xdr:rowOff>345538</xdr:rowOff>
    </xdr:to>
    <xdr:sp macro="" textlink="">
      <xdr:nvSpPr>
        <xdr:cNvPr id="6724" name="Text Box 1604">
          <a:extLst>
            <a:ext uri="{FF2B5EF4-FFF2-40B4-BE49-F238E27FC236}">
              <a16:creationId xmlns:a16="http://schemas.microsoft.com/office/drawing/2014/main" id="{00000000-0008-0000-0200-0000441A0000}"/>
            </a:ext>
          </a:extLst>
        </xdr:cNvPr>
        <xdr:cNvSpPr txBox="1">
          <a:spLocks noChangeArrowheads="1"/>
        </xdr:cNvSpPr>
      </xdr:nvSpPr>
      <xdr:spPr bwMode="auto">
        <a:xfrm>
          <a:off x="7277100" y="289302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1018</xdr:row>
      <xdr:rowOff>200025</xdr:rowOff>
    </xdr:from>
    <xdr:to>
      <xdr:col>16</xdr:col>
      <xdr:colOff>282340</xdr:colOff>
      <xdr:row>1018</xdr:row>
      <xdr:rowOff>335655</xdr:rowOff>
    </xdr:to>
    <xdr:sp macro="" textlink="">
      <xdr:nvSpPr>
        <xdr:cNvPr id="6725" name="Text Box 1605">
          <a:extLst>
            <a:ext uri="{FF2B5EF4-FFF2-40B4-BE49-F238E27FC236}">
              <a16:creationId xmlns:a16="http://schemas.microsoft.com/office/drawing/2014/main" id="{00000000-0008-0000-0200-0000451A0000}"/>
            </a:ext>
          </a:extLst>
        </xdr:cNvPr>
        <xdr:cNvSpPr txBox="1">
          <a:spLocks noChangeArrowheads="1"/>
        </xdr:cNvSpPr>
      </xdr:nvSpPr>
      <xdr:spPr bwMode="auto">
        <a:xfrm>
          <a:off x="8763000" y="289293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1018</xdr:row>
      <xdr:rowOff>200025</xdr:rowOff>
    </xdr:from>
    <xdr:to>
      <xdr:col>22</xdr:col>
      <xdr:colOff>283337</xdr:colOff>
      <xdr:row>1018</xdr:row>
      <xdr:rowOff>335655</xdr:rowOff>
    </xdr:to>
    <xdr:sp macro="" textlink="">
      <xdr:nvSpPr>
        <xdr:cNvPr id="6726" name="Text Box 1606">
          <a:extLst>
            <a:ext uri="{FF2B5EF4-FFF2-40B4-BE49-F238E27FC236}">
              <a16:creationId xmlns:a16="http://schemas.microsoft.com/office/drawing/2014/main" id="{00000000-0008-0000-0200-0000461A0000}"/>
            </a:ext>
          </a:extLst>
        </xdr:cNvPr>
        <xdr:cNvSpPr txBox="1">
          <a:spLocks noChangeArrowheads="1"/>
        </xdr:cNvSpPr>
      </xdr:nvSpPr>
      <xdr:spPr bwMode="auto">
        <a:xfrm>
          <a:off x="10544175" y="2892933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1018</xdr:row>
      <xdr:rowOff>219075</xdr:rowOff>
    </xdr:from>
    <xdr:to>
      <xdr:col>7</xdr:col>
      <xdr:colOff>334137</xdr:colOff>
      <xdr:row>1018</xdr:row>
      <xdr:rowOff>352425</xdr:rowOff>
    </xdr:to>
    <xdr:sp macro="" textlink="">
      <xdr:nvSpPr>
        <xdr:cNvPr id="6727" name="Text Box 1607">
          <a:extLst>
            <a:ext uri="{FF2B5EF4-FFF2-40B4-BE49-F238E27FC236}">
              <a16:creationId xmlns:a16="http://schemas.microsoft.com/office/drawing/2014/main" id="{00000000-0008-0000-0200-0000471A0000}"/>
            </a:ext>
          </a:extLst>
        </xdr:cNvPr>
        <xdr:cNvSpPr txBox="1">
          <a:spLocks noChangeArrowheads="1"/>
        </xdr:cNvSpPr>
      </xdr:nvSpPr>
      <xdr:spPr bwMode="auto">
        <a:xfrm>
          <a:off x="5981700" y="2893123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1018</xdr:row>
      <xdr:rowOff>201930</xdr:rowOff>
    </xdr:from>
    <xdr:to>
      <xdr:col>18</xdr:col>
      <xdr:colOff>106</xdr:colOff>
      <xdr:row>1018</xdr:row>
      <xdr:rowOff>343124</xdr:rowOff>
    </xdr:to>
    <xdr:sp macro="" textlink="">
      <xdr:nvSpPr>
        <xdr:cNvPr id="6728" name="Text Box 1608">
          <a:extLst>
            <a:ext uri="{FF2B5EF4-FFF2-40B4-BE49-F238E27FC236}">
              <a16:creationId xmlns:a16="http://schemas.microsoft.com/office/drawing/2014/main" id="{00000000-0008-0000-0200-0000481A0000}"/>
            </a:ext>
          </a:extLst>
        </xdr:cNvPr>
        <xdr:cNvSpPr txBox="1">
          <a:spLocks noChangeArrowheads="1"/>
        </xdr:cNvSpPr>
      </xdr:nvSpPr>
      <xdr:spPr bwMode="auto">
        <a:xfrm>
          <a:off x="9077325" y="2893028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1040</xdr:row>
      <xdr:rowOff>200025</xdr:rowOff>
    </xdr:from>
    <xdr:to>
      <xdr:col>7</xdr:col>
      <xdr:colOff>419</xdr:colOff>
      <xdr:row>1040</xdr:row>
      <xdr:rowOff>333375</xdr:rowOff>
    </xdr:to>
    <xdr:sp macro="" textlink="">
      <xdr:nvSpPr>
        <xdr:cNvPr id="6729" name="Text Box 1609">
          <a:extLst>
            <a:ext uri="{FF2B5EF4-FFF2-40B4-BE49-F238E27FC236}">
              <a16:creationId xmlns:a16="http://schemas.microsoft.com/office/drawing/2014/main" id="{00000000-0008-0000-0200-0000491A0000}"/>
            </a:ext>
          </a:extLst>
        </xdr:cNvPr>
        <xdr:cNvSpPr txBox="1">
          <a:spLocks noChangeArrowheads="1"/>
        </xdr:cNvSpPr>
      </xdr:nvSpPr>
      <xdr:spPr bwMode="auto">
        <a:xfrm>
          <a:off x="5648325" y="295551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1040</xdr:row>
      <xdr:rowOff>201930</xdr:rowOff>
    </xdr:from>
    <xdr:to>
      <xdr:col>11</xdr:col>
      <xdr:colOff>265098</xdr:colOff>
      <xdr:row>1040</xdr:row>
      <xdr:rowOff>345538</xdr:rowOff>
    </xdr:to>
    <xdr:sp macro="" textlink="">
      <xdr:nvSpPr>
        <xdr:cNvPr id="6730" name="Text Box 1610">
          <a:extLst>
            <a:ext uri="{FF2B5EF4-FFF2-40B4-BE49-F238E27FC236}">
              <a16:creationId xmlns:a16="http://schemas.microsoft.com/office/drawing/2014/main" id="{00000000-0008-0000-0200-00004A1A0000}"/>
            </a:ext>
          </a:extLst>
        </xdr:cNvPr>
        <xdr:cNvSpPr txBox="1">
          <a:spLocks noChangeArrowheads="1"/>
        </xdr:cNvSpPr>
      </xdr:nvSpPr>
      <xdr:spPr bwMode="auto">
        <a:xfrm>
          <a:off x="7277100" y="295560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1040</xdr:row>
      <xdr:rowOff>200025</xdr:rowOff>
    </xdr:from>
    <xdr:to>
      <xdr:col>16</xdr:col>
      <xdr:colOff>282340</xdr:colOff>
      <xdr:row>1040</xdr:row>
      <xdr:rowOff>335655</xdr:rowOff>
    </xdr:to>
    <xdr:sp macro="" textlink="">
      <xdr:nvSpPr>
        <xdr:cNvPr id="6731" name="Text Box 1611">
          <a:extLst>
            <a:ext uri="{FF2B5EF4-FFF2-40B4-BE49-F238E27FC236}">
              <a16:creationId xmlns:a16="http://schemas.microsoft.com/office/drawing/2014/main" id="{00000000-0008-0000-0200-00004B1A0000}"/>
            </a:ext>
          </a:extLst>
        </xdr:cNvPr>
        <xdr:cNvSpPr txBox="1">
          <a:spLocks noChangeArrowheads="1"/>
        </xdr:cNvSpPr>
      </xdr:nvSpPr>
      <xdr:spPr bwMode="auto">
        <a:xfrm>
          <a:off x="8763000" y="295551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1040</xdr:row>
      <xdr:rowOff>200025</xdr:rowOff>
    </xdr:from>
    <xdr:to>
      <xdr:col>22</xdr:col>
      <xdr:colOff>283337</xdr:colOff>
      <xdr:row>1040</xdr:row>
      <xdr:rowOff>335655</xdr:rowOff>
    </xdr:to>
    <xdr:sp macro="" textlink="">
      <xdr:nvSpPr>
        <xdr:cNvPr id="6732" name="Text Box 1612">
          <a:extLst>
            <a:ext uri="{FF2B5EF4-FFF2-40B4-BE49-F238E27FC236}">
              <a16:creationId xmlns:a16="http://schemas.microsoft.com/office/drawing/2014/main" id="{00000000-0008-0000-0200-00004C1A0000}"/>
            </a:ext>
          </a:extLst>
        </xdr:cNvPr>
        <xdr:cNvSpPr txBox="1">
          <a:spLocks noChangeArrowheads="1"/>
        </xdr:cNvSpPr>
      </xdr:nvSpPr>
      <xdr:spPr bwMode="auto">
        <a:xfrm>
          <a:off x="10544175" y="2955512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1040</xdr:row>
      <xdr:rowOff>219075</xdr:rowOff>
    </xdr:from>
    <xdr:to>
      <xdr:col>7</xdr:col>
      <xdr:colOff>334137</xdr:colOff>
      <xdr:row>1040</xdr:row>
      <xdr:rowOff>352425</xdr:rowOff>
    </xdr:to>
    <xdr:sp macro="" textlink="">
      <xdr:nvSpPr>
        <xdr:cNvPr id="6733" name="Text Box 1613">
          <a:extLst>
            <a:ext uri="{FF2B5EF4-FFF2-40B4-BE49-F238E27FC236}">
              <a16:creationId xmlns:a16="http://schemas.microsoft.com/office/drawing/2014/main" id="{00000000-0008-0000-0200-00004D1A0000}"/>
            </a:ext>
          </a:extLst>
        </xdr:cNvPr>
        <xdr:cNvSpPr txBox="1">
          <a:spLocks noChangeArrowheads="1"/>
        </xdr:cNvSpPr>
      </xdr:nvSpPr>
      <xdr:spPr bwMode="auto">
        <a:xfrm>
          <a:off x="5981700" y="2955702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1040</xdr:row>
      <xdr:rowOff>201930</xdr:rowOff>
    </xdr:from>
    <xdr:to>
      <xdr:col>18</xdr:col>
      <xdr:colOff>106</xdr:colOff>
      <xdr:row>1040</xdr:row>
      <xdr:rowOff>343124</xdr:rowOff>
    </xdr:to>
    <xdr:sp macro="" textlink="">
      <xdr:nvSpPr>
        <xdr:cNvPr id="6734" name="Text Box 1614">
          <a:extLst>
            <a:ext uri="{FF2B5EF4-FFF2-40B4-BE49-F238E27FC236}">
              <a16:creationId xmlns:a16="http://schemas.microsoft.com/office/drawing/2014/main" id="{00000000-0008-0000-0200-00004E1A0000}"/>
            </a:ext>
          </a:extLst>
        </xdr:cNvPr>
        <xdr:cNvSpPr txBox="1">
          <a:spLocks noChangeArrowheads="1"/>
        </xdr:cNvSpPr>
      </xdr:nvSpPr>
      <xdr:spPr bwMode="auto">
        <a:xfrm>
          <a:off x="9077325" y="2955607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1062</xdr:row>
      <xdr:rowOff>200025</xdr:rowOff>
    </xdr:from>
    <xdr:to>
      <xdr:col>7</xdr:col>
      <xdr:colOff>419</xdr:colOff>
      <xdr:row>1062</xdr:row>
      <xdr:rowOff>333375</xdr:rowOff>
    </xdr:to>
    <xdr:sp macro="" textlink="">
      <xdr:nvSpPr>
        <xdr:cNvPr id="6735" name="Text Box 1615">
          <a:extLst>
            <a:ext uri="{FF2B5EF4-FFF2-40B4-BE49-F238E27FC236}">
              <a16:creationId xmlns:a16="http://schemas.microsoft.com/office/drawing/2014/main" id="{00000000-0008-0000-0200-00004F1A0000}"/>
            </a:ext>
          </a:extLst>
        </xdr:cNvPr>
        <xdr:cNvSpPr txBox="1">
          <a:spLocks noChangeArrowheads="1"/>
        </xdr:cNvSpPr>
      </xdr:nvSpPr>
      <xdr:spPr bwMode="auto">
        <a:xfrm>
          <a:off x="5648325" y="301809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1062</xdr:row>
      <xdr:rowOff>201930</xdr:rowOff>
    </xdr:from>
    <xdr:to>
      <xdr:col>11</xdr:col>
      <xdr:colOff>265098</xdr:colOff>
      <xdr:row>1062</xdr:row>
      <xdr:rowOff>345538</xdr:rowOff>
    </xdr:to>
    <xdr:sp macro="" textlink="">
      <xdr:nvSpPr>
        <xdr:cNvPr id="6736" name="Text Box 1616">
          <a:extLst>
            <a:ext uri="{FF2B5EF4-FFF2-40B4-BE49-F238E27FC236}">
              <a16:creationId xmlns:a16="http://schemas.microsoft.com/office/drawing/2014/main" id="{00000000-0008-0000-0200-0000501A0000}"/>
            </a:ext>
          </a:extLst>
        </xdr:cNvPr>
        <xdr:cNvSpPr txBox="1">
          <a:spLocks noChangeArrowheads="1"/>
        </xdr:cNvSpPr>
      </xdr:nvSpPr>
      <xdr:spPr bwMode="auto">
        <a:xfrm>
          <a:off x="7277100" y="301818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1062</xdr:row>
      <xdr:rowOff>200025</xdr:rowOff>
    </xdr:from>
    <xdr:to>
      <xdr:col>16</xdr:col>
      <xdr:colOff>282340</xdr:colOff>
      <xdr:row>1062</xdr:row>
      <xdr:rowOff>335655</xdr:rowOff>
    </xdr:to>
    <xdr:sp macro="" textlink="">
      <xdr:nvSpPr>
        <xdr:cNvPr id="6737" name="Text Box 1617">
          <a:extLst>
            <a:ext uri="{FF2B5EF4-FFF2-40B4-BE49-F238E27FC236}">
              <a16:creationId xmlns:a16="http://schemas.microsoft.com/office/drawing/2014/main" id="{00000000-0008-0000-0200-0000511A0000}"/>
            </a:ext>
          </a:extLst>
        </xdr:cNvPr>
        <xdr:cNvSpPr txBox="1">
          <a:spLocks noChangeArrowheads="1"/>
        </xdr:cNvSpPr>
      </xdr:nvSpPr>
      <xdr:spPr bwMode="auto">
        <a:xfrm>
          <a:off x="8763000" y="301809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1062</xdr:row>
      <xdr:rowOff>200025</xdr:rowOff>
    </xdr:from>
    <xdr:to>
      <xdr:col>22</xdr:col>
      <xdr:colOff>283337</xdr:colOff>
      <xdr:row>1062</xdr:row>
      <xdr:rowOff>335655</xdr:rowOff>
    </xdr:to>
    <xdr:sp macro="" textlink="">
      <xdr:nvSpPr>
        <xdr:cNvPr id="6738" name="Text Box 1618">
          <a:extLst>
            <a:ext uri="{FF2B5EF4-FFF2-40B4-BE49-F238E27FC236}">
              <a16:creationId xmlns:a16="http://schemas.microsoft.com/office/drawing/2014/main" id="{00000000-0008-0000-0200-0000521A0000}"/>
            </a:ext>
          </a:extLst>
        </xdr:cNvPr>
        <xdr:cNvSpPr txBox="1">
          <a:spLocks noChangeArrowheads="1"/>
        </xdr:cNvSpPr>
      </xdr:nvSpPr>
      <xdr:spPr bwMode="auto">
        <a:xfrm>
          <a:off x="10544175" y="30180915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1062</xdr:row>
      <xdr:rowOff>219075</xdr:rowOff>
    </xdr:from>
    <xdr:to>
      <xdr:col>7</xdr:col>
      <xdr:colOff>334137</xdr:colOff>
      <xdr:row>1062</xdr:row>
      <xdr:rowOff>352425</xdr:rowOff>
    </xdr:to>
    <xdr:sp macro="" textlink="">
      <xdr:nvSpPr>
        <xdr:cNvPr id="6739" name="Text Box 1619">
          <a:extLst>
            <a:ext uri="{FF2B5EF4-FFF2-40B4-BE49-F238E27FC236}">
              <a16:creationId xmlns:a16="http://schemas.microsoft.com/office/drawing/2014/main" id="{00000000-0008-0000-0200-0000531A0000}"/>
            </a:ext>
          </a:extLst>
        </xdr:cNvPr>
        <xdr:cNvSpPr txBox="1">
          <a:spLocks noChangeArrowheads="1"/>
        </xdr:cNvSpPr>
      </xdr:nvSpPr>
      <xdr:spPr bwMode="auto">
        <a:xfrm>
          <a:off x="5981700" y="3018282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1062</xdr:row>
      <xdr:rowOff>201930</xdr:rowOff>
    </xdr:from>
    <xdr:to>
      <xdr:col>18</xdr:col>
      <xdr:colOff>106</xdr:colOff>
      <xdr:row>1062</xdr:row>
      <xdr:rowOff>343124</xdr:rowOff>
    </xdr:to>
    <xdr:sp macro="" textlink="">
      <xdr:nvSpPr>
        <xdr:cNvPr id="6740" name="Text Box 1620">
          <a:extLst>
            <a:ext uri="{FF2B5EF4-FFF2-40B4-BE49-F238E27FC236}">
              <a16:creationId xmlns:a16="http://schemas.microsoft.com/office/drawing/2014/main" id="{00000000-0008-0000-0200-0000541A0000}"/>
            </a:ext>
          </a:extLst>
        </xdr:cNvPr>
        <xdr:cNvSpPr txBox="1">
          <a:spLocks noChangeArrowheads="1"/>
        </xdr:cNvSpPr>
      </xdr:nvSpPr>
      <xdr:spPr bwMode="auto">
        <a:xfrm>
          <a:off x="9077325" y="3018186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1084</xdr:row>
      <xdr:rowOff>200025</xdr:rowOff>
    </xdr:from>
    <xdr:to>
      <xdr:col>7</xdr:col>
      <xdr:colOff>419</xdr:colOff>
      <xdr:row>1084</xdr:row>
      <xdr:rowOff>333375</xdr:rowOff>
    </xdr:to>
    <xdr:sp macro="" textlink="">
      <xdr:nvSpPr>
        <xdr:cNvPr id="6741" name="Text Box 1621">
          <a:extLst>
            <a:ext uri="{FF2B5EF4-FFF2-40B4-BE49-F238E27FC236}">
              <a16:creationId xmlns:a16="http://schemas.microsoft.com/office/drawing/2014/main" id="{00000000-0008-0000-0200-0000551A0000}"/>
            </a:ext>
          </a:extLst>
        </xdr:cNvPr>
        <xdr:cNvSpPr txBox="1">
          <a:spLocks noChangeArrowheads="1"/>
        </xdr:cNvSpPr>
      </xdr:nvSpPr>
      <xdr:spPr bwMode="auto">
        <a:xfrm>
          <a:off x="5648325" y="308067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1084</xdr:row>
      <xdr:rowOff>201930</xdr:rowOff>
    </xdr:from>
    <xdr:to>
      <xdr:col>11</xdr:col>
      <xdr:colOff>265098</xdr:colOff>
      <xdr:row>1084</xdr:row>
      <xdr:rowOff>345538</xdr:rowOff>
    </xdr:to>
    <xdr:sp macro="" textlink="">
      <xdr:nvSpPr>
        <xdr:cNvPr id="6742" name="Text Box 1622">
          <a:extLst>
            <a:ext uri="{FF2B5EF4-FFF2-40B4-BE49-F238E27FC236}">
              <a16:creationId xmlns:a16="http://schemas.microsoft.com/office/drawing/2014/main" id="{00000000-0008-0000-0200-0000561A0000}"/>
            </a:ext>
          </a:extLst>
        </xdr:cNvPr>
        <xdr:cNvSpPr txBox="1">
          <a:spLocks noChangeArrowheads="1"/>
        </xdr:cNvSpPr>
      </xdr:nvSpPr>
      <xdr:spPr bwMode="auto">
        <a:xfrm>
          <a:off x="7277100" y="308076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1084</xdr:row>
      <xdr:rowOff>200025</xdr:rowOff>
    </xdr:from>
    <xdr:to>
      <xdr:col>16</xdr:col>
      <xdr:colOff>282340</xdr:colOff>
      <xdr:row>1084</xdr:row>
      <xdr:rowOff>335655</xdr:rowOff>
    </xdr:to>
    <xdr:sp macro="" textlink="">
      <xdr:nvSpPr>
        <xdr:cNvPr id="6743" name="Text Box 1623">
          <a:extLst>
            <a:ext uri="{FF2B5EF4-FFF2-40B4-BE49-F238E27FC236}">
              <a16:creationId xmlns:a16="http://schemas.microsoft.com/office/drawing/2014/main" id="{00000000-0008-0000-0200-0000571A0000}"/>
            </a:ext>
          </a:extLst>
        </xdr:cNvPr>
        <xdr:cNvSpPr txBox="1">
          <a:spLocks noChangeArrowheads="1"/>
        </xdr:cNvSpPr>
      </xdr:nvSpPr>
      <xdr:spPr bwMode="auto">
        <a:xfrm>
          <a:off x="8763000" y="308067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1084</xdr:row>
      <xdr:rowOff>200025</xdr:rowOff>
    </xdr:from>
    <xdr:to>
      <xdr:col>22</xdr:col>
      <xdr:colOff>283337</xdr:colOff>
      <xdr:row>1084</xdr:row>
      <xdr:rowOff>335655</xdr:rowOff>
    </xdr:to>
    <xdr:sp macro="" textlink="">
      <xdr:nvSpPr>
        <xdr:cNvPr id="6744" name="Text Box 1624">
          <a:extLst>
            <a:ext uri="{FF2B5EF4-FFF2-40B4-BE49-F238E27FC236}">
              <a16:creationId xmlns:a16="http://schemas.microsoft.com/office/drawing/2014/main" id="{00000000-0008-0000-0200-0000581A0000}"/>
            </a:ext>
          </a:extLst>
        </xdr:cNvPr>
        <xdr:cNvSpPr txBox="1">
          <a:spLocks noChangeArrowheads="1"/>
        </xdr:cNvSpPr>
      </xdr:nvSpPr>
      <xdr:spPr bwMode="auto">
        <a:xfrm>
          <a:off x="10544175" y="30806707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1084</xdr:row>
      <xdr:rowOff>219075</xdr:rowOff>
    </xdr:from>
    <xdr:to>
      <xdr:col>7</xdr:col>
      <xdr:colOff>334137</xdr:colOff>
      <xdr:row>1084</xdr:row>
      <xdr:rowOff>352425</xdr:rowOff>
    </xdr:to>
    <xdr:sp macro="" textlink="">
      <xdr:nvSpPr>
        <xdr:cNvPr id="6745" name="Text Box 1625">
          <a:extLst>
            <a:ext uri="{FF2B5EF4-FFF2-40B4-BE49-F238E27FC236}">
              <a16:creationId xmlns:a16="http://schemas.microsoft.com/office/drawing/2014/main" id="{00000000-0008-0000-0200-0000591A0000}"/>
            </a:ext>
          </a:extLst>
        </xdr:cNvPr>
        <xdr:cNvSpPr txBox="1">
          <a:spLocks noChangeArrowheads="1"/>
        </xdr:cNvSpPr>
      </xdr:nvSpPr>
      <xdr:spPr bwMode="auto">
        <a:xfrm>
          <a:off x="5981700" y="308086125"/>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1084</xdr:row>
      <xdr:rowOff>201930</xdr:rowOff>
    </xdr:from>
    <xdr:to>
      <xdr:col>18</xdr:col>
      <xdr:colOff>106</xdr:colOff>
      <xdr:row>1084</xdr:row>
      <xdr:rowOff>343124</xdr:rowOff>
    </xdr:to>
    <xdr:sp macro="" textlink="">
      <xdr:nvSpPr>
        <xdr:cNvPr id="6746" name="Text Box 1626">
          <a:extLst>
            <a:ext uri="{FF2B5EF4-FFF2-40B4-BE49-F238E27FC236}">
              <a16:creationId xmlns:a16="http://schemas.microsoft.com/office/drawing/2014/main" id="{00000000-0008-0000-0200-00005A1A0000}"/>
            </a:ext>
          </a:extLst>
        </xdr:cNvPr>
        <xdr:cNvSpPr txBox="1">
          <a:spLocks noChangeArrowheads="1"/>
        </xdr:cNvSpPr>
      </xdr:nvSpPr>
      <xdr:spPr bwMode="auto">
        <a:xfrm>
          <a:off x="9077325" y="308076600"/>
          <a:ext cx="1619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6</xdr:col>
      <xdr:colOff>508635</xdr:colOff>
      <xdr:row>1100</xdr:row>
      <xdr:rowOff>0</xdr:rowOff>
    </xdr:from>
    <xdr:to>
      <xdr:col>7</xdr:col>
      <xdr:colOff>419</xdr:colOff>
      <xdr:row>1100</xdr:row>
      <xdr:rowOff>0</xdr:rowOff>
    </xdr:to>
    <xdr:sp macro="" textlink="">
      <xdr:nvSpPr>
        <xdr:cNvPr id="6747" name="Text Box 1627">
          <a:extLst>
            <a:ext uri="{FF2B5EF4-FFF2-40B4-BE49-F238E27FC236}">
              <a16:creationId xmlns:a16="http://schemas.microsoft.com/office/drawing/2014/main" id="{00000000-0008-0000-0200-00005B1A0000}"/>
            </a:ext>
          </a:extLst>
        </xdr:cNvPr>
        <xdr:cNvSpPr txBox="1">
          <a:spLocks noChangeArrowheads="1"/>
        </xdr:cNvSpPr>
      </xdr:nvSpPr>
      <xdr:spPr bwMode="auto">
        <a:xfrm>
          <a:off x="5648325"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11</xdr:col>
      <xdr:colOff>99060</xdr:colOff>
      <xdr:row>1100</xdr:row>
      <xdr:rowOff>0</xdr:rowOff>
    </xdr:from>
    <xdr:to>
      <xdr:col>11</xdr:col>
      <xdr:colOff>265098</xdr:colOff>
      <xdr:row>1100</xdr:row>
      <xdr:rowOff>0</xdr:rowOff>
    </xdr:to>
    <xdr:sp macro="" textlink="">
      <xdr:nvSpPr>
        <xdr:cNvPr id="6748" name="Text Box 1628">
          <a:extLst>
            <a:ext uri="{FF2B5EF4-FFF2-40B4-BE49-F238E27FC236}">
              <a16:creationId xmlns:a16="http://schemas.microsoft.com/office/drawing/2014/main" id="{00000000-0008-0000-0200-00005C1A0000}"/>
            </a:ext>
          </a:extLst>
        </xdr:cNvPr>
        <xdr:cNvSpPr txBox="1">
          <a:spLocks noChangeArrowheads="1"/>
        </xdr:cNvSpPr>
      </xdr:nvSpPr>
      <xdr:spPr bwMode="auto">
        <a:xfrm>
          <a:off x="7277100"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16</xdr:col>
      <xdr:colOff>116205</xdr:colOff>
      <xdr:row>1100</xdr:row>
      <xdr:rowOff>0</xdr:rowOff>
    </xdr:from>
    <xdr:to>
      <xdr:col>16</xdr:col>
      <xdr:colOff>282340</xdr:colOff>
      <xdr:row>1100</xdr:row>
      <xdr:rowOff>0</xdr:rowOff>
    </xdr:to>
    <xdr:sp macro="" textlink="">
      <xdr:nvSpPr>
        <xdr:cNvPr id="6749" name="Text Box 1629">
          <a:extLst>
            <a:ext uri="{FF2B5EF4-FFF2-40B4-BE49-F238E27FC236}">
              <a16:creationId xmlns:a16="http://schemas.microsoft.com/office/drawing/2014/main" id="{00000000-0008-0000-0200-00005D1A0000}"/>
            </a:ext>
          </a:extLst>
        </xdr:cNvPr>
        <xdr:cNvSpPr txBox="1">
          <a:spLocks noChangeArrowheads="1"/>
        </xdr:cNvSpPr>
      </xdr:nvSpPr>
      <xdr:spPr bwMode="auto">
        <a:xfrm>
          <a:off x="8763000"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22</xdr:col>
      <xdr:colOff>125730</xdr:colOff>
      <xdr:row>1100</xdr:row>
      <xdr:rowOff>0</xdr:rowOff>
    </xdr:from>
    <xdr:to>
      <xdr:col>22</xdr:col>
      <xdr:colOff>283337</xdr:colOff>
      <xdr:row>1100</xdr:row>
      <xdr:rowOff>0</xdr:rowOff>
    </xdr:to>
    <xdr:sp macro="" textlink="">
      <xdr:nvSpPr>
        <xdr:cNvPr id="6750" name="Text Box 1630">
          <a:extLst>
            <a:ext uri="{FF2B5EF4-FFF2-40B4-BE49-F238E27FC236}">
              <a16:creationId xmlns:a16="http://schemas.microsoft.com/office/drawing/2014/main" id="{00000000-0008-0000-0200-00005E1A0000}"/>
            </a:ext>
          </a:extLst>
        </xdr:cNvPr>
        <xdr:cNvSpPr txBox="1">
          <a:spLocks noChangeArrowheads="1"/>
        </xdr:cNvSpPr>
      </xdr:nvSpPr>
      <xdr:spPr bwMode="auto">
        <a:xfrm>
          <a:off x="10544175"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円</a:t>
          </a:r>
          <a:endParaRPr lang="ja-JP" altLang="en-US"/>
        </a:p>
      </xdr:txBody>
    </xdr:sp>
    <xdr:clientData/>
  </xdr:twoCellAnchor>
  <xdr:twoCellAnchor>
    <xdr:from>
      <xdr:col>7</xdr:col>
      <xdr:colOff>167640</xdr:colOff>
      <xdr:row>1100</xdr:row>
      <xdr:rowOff>0</xdr:rowOff>
    </xdr:from>
    <xdr:to>
      <xdr:col>7</xdr:col>
      <xdr:colOff>334137</xdr:colOff>
      <xdr:row>1100</xdr:row>
      <xdr:rowOff>0</xdr:rowOff>
    </xdr:to>
    <xdr:sp macro="" textlink="">
      <xdr:nvSpPr>
        <xdr:cNvPr id="6751" name="Text Box 1631">
          <a:extLst>
            <a:ext uri="{FF2B5EF4-FFF2-40B4-BE49-F238E27FC236}">
              <a16:creationId xmlns:a16="http://schemas.microsoft.com/office/drawing/2014/main" id="{00000000-0008-0000-0200-00005F1A0000}"/>
            </a:ext>
          </a:extLst>
        </xdr:cNvPr>
        <xdr:cNvSpPr txBox="1">
          <a:spLocks noChangeArrowheads="1"/>
        </xdr:cNvSpPr>
      </xdr:nvSpPr>
      <xdr:spPr bwMode="auto">
        <a:xfrm>
          <a:off x="5981700"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twoCellAnchor>
    <xdr:from>
      <xdr:col>17</xdr:col>
      <xdr:colOff>127635</xdr:colOff>
      <xdr:row>1100</xdr:row>
      <xdr:rowOff>0</xdr:rowOff>
    </xdr:from>
    <xdr:to>
      <xdr:col>18</xdr:col>
      <xdr:colOff>106</xdr:colOff>
      <xdr:row>1100</xdr:row>
      <xdr:rowOff>0</xdr:rowOff>
    </xdr:to>
    <xdr:sp macro="" textlink="">
      <xdr:nvSpPr>
        <xdr:cNvPr id="6752" name="Text Box 1632">
          <a:extLst>
            <a:ext uri="{FF2B5EF4-FFF2-40B4-BE49-F238E27FC236}">
              <a16:creationId xmlns:a16="http://schemas.microsoft.com/office/drawing/2014/main" id="{00000000-0008-0000-0200-0000601A0000}"/>
            </a:ext>
          </a:extLst>
        </xdr:cNvPr>
        <xdr:cNvSpPr txBox="1">
          <a:spLocks noChangeArrowheads="1"/>
        </xdr:cNvSpPr>
      </xdr:nvSpPr>
      <xdr:spPr bwMode="auto">
        <a:xfrm>
          <a:off x="9077325" y="31289625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ctr" upright="1"/>
        <a:lstStyle/>
        <a:p>
          <a:pPr algn="ctr" rtl="0">
            <a:defRPr sz="1000"/>
          </a:pPr>
          <a:r>
            <a:rPr lang="ja-JP" altLang="en-US" sz="600" b="0" i="0" u="none" strike="noStrike" baseline="0">
              <a:solidFill>
                <a:srgbClr val="000000"/>
              </a:solidFill>
              <a:latin typeface="ＭＳ Ｐ明朝"/>
              <a:ea typeface="ＭＳ Ｐ明朝"/>
            </a:rPr>
            <a:t>月</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02"/>
  <sheetViews>
    <sheetView tabSelected="1" view="pageBreakPreview" zoomScaleNormal="100" zoomScaleSheetLayoutView="100" workbookViewId="0">
      <selection activeCell="A8" sqref="A8"/>
    </sheetView>
  </sheetViews>
  <sheetFormatPr defaultRowHeight="13.5" x14ac:dyDescent="0.15"/>
  <cols>
    <col min="1" max="1" width="5.125" style="1" customWidth="1"/>
    <col min="2" max="2" width="22.625" style="1" customWidth="1"/>
    <col min="3" max="3" width="5.625" style="1" customWidth="1"/>
    <col min="4" max="5" width="12" style="1" customWidth="1"/>
    <col min="6" max="7" width="8.875" style="1" customWidth="1"/>
    <col min="8" max="8" width="4.5" style="1" customWidth="1"/>
    <col min="9" max="9" width="5.625" style="1" customWidth="1"/>
    <col min="10" max="23" width="3.875" style="1" customWidth="1"/>
    <col min="24" max="24" width="23.25" style="1" customWidth="1"/>
    <col min="25" max="25" width="1.125" style="43" hidden="1" customWidth="1"/>
    <col min="26" max="26" width="8.75" style="43" hidden="1" customWidth="1"/>
    <col min="27" max="27" width="8.125" style="1" hidden="1" customWidth="1"/>
    <col min="28" max="28" width="11" style="1" hidden="1" customWidth="1"/>
    <col min="29" max="29" width="12.875" style="1" hidden="1" customWidth="1"/>
    <col min="30" max="30" width="8.75" style="1" hidden="1" customWidth="1"/>
    <col min="31" max="31" width="11" style="1" hidden="1" customWidth="1"/>
    <col min="32" max="32" width="10.375" style="1" hidden="1" customWidth="1"/>
    <col min="33" max="33" width="7.875" style="1" hidden="1" customWidth="1"/>
    <col min="34" max="34" width="8.75" style="44" hidden="1" customWidth="1"/>
    <col min="35" max="35" width="8.125" style="44" hidden="1" customWidth="1"/>
    <col min="36" max="36" width="61.625" style="1" hidden="1" customWidth="1"/>
    <col min="37" max="37" width="23.625" style="1" customWidth="1"/>
    <col min="38" max="16384" width="9" style="1"/>
  </cols>
  <sheetData>
    <row r="1" spans="1:36" ht="13.5" customHeight="1" x14ac:dyDescent="0.15">
      <c r="A1" s="192">
        <f ca="1">EDATE(NOW(),-12)</f>
        <v>44591</v>
      </c>
      <c r="B1" s="192"/>
      <c r="C1" s="176"/>
      <c r="D1" s="193" t="s">
        <v>8</v>
      </c>
      <c r="E1" s="193"/>
      <c r="F1" s="194"/>
      <c r="G1" s="194"/>
      <c r="S1" s="19"/>
      <c r="T1" s="250" t="s">
        <v>13</v>
      </c>
      <c r="U1" s="250"/>
      <c r="V1" s="74">
        <v>1</v>
      </c>
      <c r="W1" s="2" t="s">
        <v>14</v>
      </c>
    </row>
    <row r="2" spans="1:36" ht="13.5" customHeight="1" x14ac:dyDescent="0.15">
      <c r="A2" s="251">
        <f ca="1">NOW()</f>
        <v>44956.654135416669</v>
      </c>
      <c r="B2" s="251"/>
      <c r="C2" s="179"/>
      <c r="D2" s="194"/>
      <c r="E2" s="194"/>
      <c r="F2" s="194"/>
      <c r="G2" s="194"/>
    </row>
    <row r="3" spans="1:36" x14ac:dyDescent="0.15">
      <c r="D3" s="197" t="s">
        <v>9</v>
      </c>
      <c r="E3" s="197"/>
      <c r="F3" s="197"/>
    </row>
    <row r="4" spans="1:36" ht="15" customHeight="1" x14ac:dyDescent="0.15">
      <c r="H4" s="246" t="s">
        <v>6</v>
      </c>
      <c r="I4" s="247"/>
      <c r="J4" s="233" t="s">
        <v>0</v>
      </c>
      <c r="K4" s="254"/>
      <c r="L4" s="141" t="s">
        <v>1</v>
      </c>
      <c r="M4" s="254" t="s">
        <v>7</v>
      </c>
      <c r="N4" s="254"/>
      <c r="O4" s="254" t="s">
        <v>2</v>
      </c>
      <c r="P4" s="254"/>
      <c r="Q4" s="254"/>
      <c r="R4" s="254"/>
      <c r="S4" s="254"/>
      <c r="T4" s="254"/>
      <c r="U4" s="254" t="s">
        <v>3</v>
      </c>
      <c r="V4" s="254"/>
      <c r="W4" s="254"/>
      <c r="Y4" s="112">
        <v>24047</v>
      </c>
    </row>
    <row r="5" spans="1:36" ht="20.100000000000001" customHeight="1" x14ac:dyDescent="0.15">
      <c r="H5" s="252"/>
      <c r="I5" s="253"/>
      <c r="J5" s="123">
        <v>2</v>
      </c>
      <c r="K5" s="124">
        <v>6</v>
      </c>
      <c r="L5" s="125">
        <v>1</v>
      </c>
      <c r="M5" s="126">
        <v>0</v>
      </c>
      <c r="N5" s="127"/>
      <c r="O5" s="128"/>
      <c r="P5" s="129"/>
      <c r="Q5" s="129"/>
      <c r="R5" s="129"/>
      <c r="S5" s="129"/>
      <c r="T5" s="127"/>
      <c r="U5" s="128"/>
      <c r="V5" s="129"/>
      <c r="W5" s="127"/>
      <c r="Y5" s="45"/>
      <c r="Z5" s="46" t="s">
        <v>38</v>
      </c>
      <c r="AA5" s="255">
        <f ca="1">$A$1</f>
        <v>44591</v>
      </c>
      <c r="AB5" s="255"/>
      <c r="AC5" s="255"/>
      <c r="AD5" s="255"/>
      <c r="AE5" s="255"/>
      <c r="AF5" s="256">
        <f ca="1">$A$2</f>
        <v>44956.654135416669</v>
      </c>
      <c r="AG5" s="256"/>
      <c r="AH5" s="256"/>
      <c r="AI5" s="256"/>
      <c r="AJ5" s="256"/>
    </row>
    <row r="6" spans="1:36" ht="21.95" customHeight="1" x14ac:dyDescent="0.15">
      <c r="A6" s="227"/>
      <c r="B6" s="257" t="s">
        <v>33</v>
      </c>
      <c r="C6" s="180"/>
      <c r="D6" s="258" t="s">
        <v>53</v>
      </c>
      <c r="E6" s="257" t="s">
        <v>55</v>
      </c>
      <c r="F6" s="273">
        <f ca="1">$A$1</f>
        <v>44591</v>
      </c>
      <c r="G6" s="274"/>
      <c r="H6" s="274"/>
      <c r="I6" s="274"/>
      <c r="J6" s="274"/>
      <c r="K6" s="274"/>
      <c r="L6" s="275"/>
      <c r="M6" s="270">
        <f ca="1">$A$2</f>
        <v>44956.654135416669</v>
      </c>
      <c r="N6" s="271"/>
      <c r="O6" s="271"/>
      <c r="P6" s="271"/>
      <c r="Q6" s="271"/>
      <c r="R6" s="271"/>
      <c r="S6" s="271"/>
      <c r="T6" s="271"/>
      <c r="U6" s="271"/>
      <c r="V6" s="271"/>
      <c r="W6" s="272"/>
      <c r="X6" s="66"/>
      <c r="Y6" s="76">
        <f ca="1">$A$1</f>
        <v>44591</v>
      </c>
      <c r="Z6" s="76">
        <f ca="1">DATE(YEAR($Y$6)+2,3,31)</f>
        <v>45382</v>
      </c>
      <c r="AA6" s="48" t="s">
        <v>37</v>
      </c>
      <c r="AB6" s="48" t="s">
        <v>38</v>
      </c>
      <c r="AC6" s="48" t="s">
        <v>41</v>
      </c>
      <c r="AD6" s="48" t="s">
        <v>42</v>
      </c>
      <c r="AE6" s="48" t="s">
        <v>36</v>
      </c>
      <c r="AF6" s="49" t="s">
        <v>37</v>
      </c>
      <c r="AG6" s="49" t="s">
        <v>38</v>
      </c>
      <c r="AH6" s="49" t="s">
        <v>41</v>
      </c>
      <c r="AI6" s="49" t="s">
        <v>42</v>
      </c>
      <c r="AJ6" s="49" t="s">
        <v>36</v>
      </c>
    </row>
    <row r="7" spans="1:36" ht="28.5" customHeight="1" x14ac:dyDescent="0.15">
      <c r="A7" s="228"/>
      <c r="B7" s="257"/>
      <c r="C7" s="181"/>
      <c r="D7" s="259"/>
      <c r="E7" s="257"/>
      <c r="F7" s="260" t="s">
        <v>4</v>
      </c>
      <c r="G7" s="260"/>
      <c r="H7" s="142" t="s">
        <v>43</v>
      </c>
      <c r="I7" s="260" t="s">
        <v>5</v>
      </c>
      <c r="J7" s="260"/>
      <c r="K7" s="260"/>
      <c r="L7" s="260"/>
      <c r="M7" s="260" t="s">
        <v>4</v>
      </c>
      <c r="N7" s="260"/>
      <c r="O7" s="260"/>
      <c r="P7" s="260"/>
      <c r="Q7" s="260"/>
      <c r="R7" s="142" t="s">
        <v>43</v>
      </c>
      <c r="S7" s="260" t="s">
        <v>5</v>
      </c>
      <c r="T7" s="260"/>
      <c r="U7" s="260"/>
      <c r="V7" s="260"/>
      <c r="W7" s="260"/>
      <c r="X7" s="66"/>
      <c r="Y7" s="47">
        <f ca="1">DATE(YEAR($A$1),4,1)</f>
        <v>44652</v>
      </c>
      <c r="Z7" s="47">
        <f ca="1">DATE(YEAR($Y$7)+2,3,31)</f>
        <v>45382</v>
      </c>
      <c r="AA7" s="47">
        <f ca="1">$Y$7</f>
        <v>44652</v>
      </c>
      <c r="AB7" s="47">
        <f ca="1">DATE(YEAR($Y$7)+1,3,31)</f>
        <v>45016</v>
      </c>
      <c r="AC7" s="47"/>
      <c r="AD7" s="47"/>
      <c r="AE7" s="47"/>
      <c r="AF7" s="50">
        <f ca="1">DATE(YEAR($A$1)+1,4,1)</f>
        <v>45017</v>
      </c>
      <c r="AG7" s="50">
        <f ca="1">DATE(YEAR($AF$7)+1,3,31)</f>
        <v>45382</v>
      </c>
      <c r="AH7" s="73"/>
      <c r="AI7" s="73"/>
      <c r="AJ7" s="51"/>
    </row>
    <row r="8" spans="1:36" ht="27.95" customHeight="1" x14ac:dyDescent="0.15">
      <c r="A8" s="68"/>
      <c r="B8" s="69"/>
      <c r="C8" s="188"/>
      <c r="D8" s="82"/>
      <c r="E8" s="116"/>
      <c r="F8" s="195"/>
      <c r="G8" s="196"/>
      <c r="H8" s="114" t="str">
        <f t="shared" ref="H8:H17" ca="1" si="0">AE8</f>
        <v/>
      </c>
      <c r="I8" s="224" t="str">
        <f ca="1">IF(AND(F8&lt;&gt;"",H8&lt;&gt;""),VLOOKUP(F8,特別加入保険料算定基礎額表・特例月割!$A$6:$M$24,H8+1),"")</f>
        <v/>
      </c>
      <c r="J8" s="225"/>
      <c r="K8" s="225"/>
      <c r="L8" s="226"/>
      <c r="M8" s="195"/>
      <c r="N8" s="220"/>
      <c r="O8" s="220"/>
      <c r="P8" s="220"/>
      <c r="Q8" s="196"/>
      <c r="R8" s="113" t="str">
        <f t="shared" ref="R8:R17" ca="1" si="1">AJ8</f>
        <v/>
      </c>
      <c r="S8" s="224" t="str">
        <f ca="1">IF(AND(M8&lt;&gt;"",R8&lt;&gt;""),VLOOKUP(M8,特別加入保険料算定基礎額表・特例月割!$A$6:$M$24,R8+1),"")</f>
        <v/>
      </c>
      <c r="T8" s="225"/>
      <c r="U8" s="225"/>
      <c r="V8" s="225"/>
      <c r="W8" s="226"/>
      <c r="X8" s="119"/>
      <c r="Y8" s="52" t="str">
        <f>IF($B8&lt;&gt;"",IF(D8="",AA$7,D8),"")</f>
        <v/>
      </c>
      <c r="Z8" s="52" t="str">
        <f t="shared" ref="Z8:Z17" si="2">IF($B8&lt;&gt;"",IF(E8="",Z$7,E8),"")</f>
        <v/>
      </c>
      <c r="AA8" s="53" t="str">
        <f t="shared" ref="AA8:AA13" ca="1" si="3">IF(Y8&gt;=AF$7,"",IF(Y8&lt;$AA$7,$AA$7,Y8))</f>
        <v/>
      </c>
      <c r="AB8" s="53" t="str">
        <f t="shared" ref="AB8:AB13" ca="1" si="4">IF(Y8&gt;AB$7,"",IF(Z8&gt;AB$7,AB$7,Z8))</f>
        <v/>
      </c>
      <c r="AC8" s="53" t="str">
        <f t="shared" ref="AC8:AC13" ca="1" si="5">IF(AA8="","",DATE(YEAR(AA8),MONTH(AA8),1))</f>
        <v/>
      </c>
      <c r="AD8" s="53" t="str">
        <f t="shared" ref="AD8:AD13" ca="1" si="6">IF(AA8="","",DATE(YEAR(AB8),MONTH(AB8)+1,1)-1)</f>
        <v/>
      </c>
      <c r="AE8" s="54" t="str">
        <f t="shared" ref="AE8:AE13" ca="1" si="7">IF(AA8="","",IF(AA8&gt;AB8,"",DATEDIF(AC8,AD8+1,"m")))</f>
        <v/>
      </c>
      <c r="AF8" s="55" t="str">
        <f ca="1">IF(Z8&lt;AF$7,"",IF(Y8&gt;AF$7,Y8,AF$7))</f>
        <v/>
      </c>
      <c r="AG8" s="55" t="str">
        <f ca="1">IF(Z8&lt;AF$7,"",Z8)</f>
        <v/>
      </c>
      <c r="AH8" s="55" t="str">
        <f t="shared" ref="AH8:AH17" ca="1" si="8">IF(AF8="","",DATE(YEAR(AF8),MONTH(AF8),1))</f>
        <v/>
      </c>
      <c r="AI8" s="55" t="str">
        <f t="shared" ref="AI8:AI17" ca="1" si="9">IF(AF8="","",DATE(YEAR(AG8),MONTH(AG8)+1,1)-1)</f>
        <v/>
      </c>
      <c r="AJ8" s="56" t="str">
        <f t="shared" ref="AJ8:AJ17" ca="1" si="10">IF(AF8="","",DATEDIF(AH8,AI8+1,"m"))</f>
        <v/>
      </c>
    </row>
    <row r="9" spans="1:36" ht="27.95" customHeight="1" x14ac:dyDescent="0.15">
      <c r="A9" s="69"/>
      <c r="B9" s="69"/>
      <c r="C9" s="189"/>
      <c r="D9" s="83"/>
      <c r="E9" s="117"/>
      <c r="F9" s="195"/>
      <c r="G9" s="196"/>
      <c r="H9" s="114" t="str">
        <f t="shared" ca="1" si="0"/>
        <v/>
      </c>
      <c r="I9" s="217" t="str">
        <f ca="1">IF(AND(F9&lt;&gt;"",H9&lt;&gt;""),VLOOKUP(F9,特別加入保険料算定基礎額表・特例月割!$A$6:$M$24,H9+1),"")</f>
        <v/>
      </c>
      <c r="J9" s="218"/>
      <c r="K9" s="218"/>
      <c r="L9" s="219"/>
      <c r="M9" s="195"/>
      <c r="N9" s="220"/>
      <c r="O9" s="220"/>
      <c r="P9" s="220"/>
      <c r="Q9" s="196"/>
      <c r="R9" s="114" t="str">
        <f t="shared" ca="1" si="1"/>
        <v/>
      </c>
      <c r="S9" s="217" t="str">
        <f ca="1">IF(AND(M9&lt;&gt;"",R9&lt;&gt;""),VLOOKUP(M9,特別加入保険料算定基礎額表・特例月割!$A$6:$M$24,R9+1),"")</f>
        <v/>
      </c>
      <c r="T9" s="218"/>
      <c r="U9" s="218"/>
      <c r="V9" s="218"/>
      <c r="W9" s="219"/>
      <c r="X9" s="66"/>
      <c r="Y9" s="57" t="str">
        <f t="shared" ref="Y9:Y17" si="11">IF($B9&lt;&gt;"",IF(D9="",AA$7,D9),"")</f>
        <v/>
      </c>
      <c r="Z9" s="57" t="str">
        <f t="shared" si="2"/>
        <v/>
      </c>
      <c r="AA9" s="58" t="str">
        <f t="shared" ca="1" si="3"/>
        <v/>
      </c>
      <c r="AB9" s="58" t="str">
        <f t="shared" ca="1" si="4"/>
        <v/>
      </c>
      <c r="AC9" s="58" t="str">
        <f t="shared" ca="1" si="5"/>
        <v/>
      </c>
      <c r="AD9" s="58" t="str">
        <f t="shared" ca="1" si="6"/>
        <v/>
      </c>
      <c r="AE9" s="59" t="str">
        <f t="shared" ca="1" si="7"/>
        <v/>
      </c>
      <c r="AF9" s="60" t="str">
        <f t="shared" ref="AF9:AF17" ca="1" si="12">IF(Z9&lt;AF$7,"",IF(Y9&gt;AF$7,Y9,AF$7))</f>
        <v/>
      </c>
      <c r="AG9" s="60" t="str">
        <f t="shared" ref="AG9:AG17" ca="1" si="13">IF(Z9&lt;AF$7,"",Z9)</f>
        <v/>
      </c>
      <c r="AH9" s="60" t="str">
        <f t="shared" ca="1" si="8"/>
        <v/>
      </c>
      <c r="AI9" s="60" t="str">
        <f t="shared" ca="1" si="9"/>
        <v/>
      </c>
      <c r="AJ9" s="61" t="str">
        <f t="shared" ca="1" si="10"/>
        <v/>
      </c>
    </row>
    <row r="10" spans="1:36" ht="27.95" customHeight="1" x14ac:dyDescent="0.15">
      <c r="A10" s="69"/>
      <c r="B10" s="69"/>
      <c r="C10" s="189"/>
      <c r="D10" s="83"/>
      <c r="E10" s="117"/>
      <c r="F10" s="195"/>
      <c r="G10" s="196"/>
      <c r="H10" s="114" t="str">
        <f t="shared" ca="1" si="0"/>
        <v/>
      </c>
      <c r="I10" s="217" t="str">
        <f ca="1">IF(AND(F10&lt;&gt;"",H10&lt;&gt;""),VLOOKUP(F10,特別加入保険料算定基礎額表・特例月割!$A$6:$M$24,H10+1),"")</f>
        <v/>
      </c>
      <c r="J10" s="218"/>
      <c r="K10" s="218"/>
      <c r="L10" s="219"/>
      <c r="M10" s="195"/>
      <c r="N10" s="220"/>
      <c r="O10" s="220"/>
      <c r="P10" s="220"/>
      <c r="Q10" s="196"/>
      <c r="R10" s="114" t="str">
        <f t="shared" ca="1" si="1"/>
        <v/>
      </c>
      <c r="S10" s="217" t="str">
        <f ca="1">IF(AND(M10&lt;&gt;"",R10&lt;&gt;""),VLOOKUP(M10,特別加入保険料算定基礎額表・特例月割!$A$6:$M$24,R10+1),"")</f>
        <v/>
      </c>
      <c r="T10" s="218"/>
      <c r="U10" s="218"/>
      <c r="V10" s="218"/>
      <c r="W10" s="219"/>
      <c r="X10" s="66"/>
      <c r="Y10" s="57" t="str">
        <f t="shared" si="11"/>
        <v/>
      </c>
      <c r="Z10" s="57" t="str">
        <f t="shared" si="2"/>
        <v/>
      </c>
      <c r="AA10" s="58" t="str">
        <f t="shared" ca="1" si="3"/>
        <v/>
      </c>
      <c r="AB10" s="58" t="str">
        <f t="shared" ca="1" si="4"/>
        <v/>
      </c>
      <c r="AC10" s="58" t="str">
        <f t="shared" ca="1" si="5"/>
        <v/>
      </c>
      <c r="AD10" s="58" t="str">
        <f t="shared" ca="1" si="6"/>
        <v/>
      </c>
      <c r="AE10" s="59" t="str">
        <f t="shared" ca="1" si="7"/>
        <v/>
      </c>
      <c r="AF10" s="60" t="str">
        <f ca="1">IF(Z10&lt;AF$7,"",IF(Y10&gt;AF$7,Y10,AF$7))</f>
        <v/>
      </c>
      <c r="AG10" s="60" t="str">
        <f t="shared" ca="1" si="13"/>
        <v/>
      </c>
      <c r="AH10" s="60" t="str">
        <f t="shared" ca="1" si="8"/>
        <v/>
      </c>
      <c r="AI10" s="60" t="str">
        <f t="shared" ca="1" si="9"/>
        <v/>
      </c>
      <c r="AJ10" s="61" t="str">
        <f t="shared" ca="1" si="10"/>
        <v/>
      </c>
    </row>
    <row r="11" spans="1:36" ht="27.95" customHeight="1" x14ac:dyDescent="0.15">
      <c r="A11" s="69"/>
      <c r="B11" s="69"/>
      <c r="C11" s="189"/>
      <c r="D11" s="83"/>
      <c r="E11" s="117"/>
      <c r="F11" s="195"/>
      <c r="G11" s="196"/>
      <c r="H11" s="114" t="str">
        <f t="shared" ca="1" si="0"/>
        <v/>
      </c>
      <c r="I11" s="217" t="str">
        <f ca="1">IF(AND(F11&lt;&gt;"",H11&lt;&gt;""),VLOOKUP(F11,特別加入保険料算定基礎額表・特例月割!$A$6:$M$24,H11+1),"")</f>
        <v/>
      </c>
      <c r="J11" s="218"/>
      <c r="K11" s="218"/>
      <c r="L11" s="219"/>
      <c r="M11" s="195"/>
      <c r="N11" s="220"/>
      <c r="O11" s="220"/>
      <c r="P11" s="220"/>
      <c r="Q11" s="196"/>
      <c r="R11" s="114" t="str">
        <f t="shared" ca="1" si="1"/>
        <v/>
      </c>
      <c r="S11" s="217" t="str">
        <f ca="1">IF(AND(M11&lt;&gt;"",R11&lt;&gt;""),VLOOKUP(M11,特別加入保険料算定基礎額表・特例月割!$A$6:$M$24,R11+1),"")</f>
        <v/>
      </c>
      <c r="T11" s="218"/>
      <c r="U11" s="218"/>
      <c r="V11" s="218"/>
      <c r="W11" s="219"/>
      <c r="X11" s="66"/>
      <c r="Y11" s="57" t="str">
        <f t="shared" si="11"/>
        <v/>
      </c>
      <c r="Z11" s="57" t="str">
        <f t="shared" si="2"/>
        <v/>
      </c>
      <c r="AA11" s="58" t="str">
        <f t="shared" ca="1" si="3"/>
        <v/>
      </c>
      <c r="AB11" s="58" t="str">
        <f t="shared" ca="1" si="4"/>
        <v/>
      </c>
      <c r="AC11" s="58" t="str">
        <f t="shared" ca="1" si="5"/>
        <v/>
      </c>
      <c r="AD11" s="58" t="str">
        <f t="shared" ca="1" si="6"/>
        <v/>
      </c>
      <c r="AE11" s="59" t="str">
        <f t="shared" ca="1" si="7"/>
        <v/>
      </c>
      <c r="AF11" s="60" t="str">
        <f t="shared" ca="1" si="12"/>
        <v/>
      </c>
      <c r="AG11" s="60" t="str">
        <f t="shared" ca="1" si="13"/>
        <v/>
      </c>
      <c r="AH11" s="60" t="str">
        <f t="shared" ca="1" si="8"/>
        <v/>
      </c>
      <c r="AI11" s="60" t="str">
        <f t="shared" ca="1" si="9"/>
        <v/>
      </c>
      <c r="AJ11" s="61" t="str">
        <f t="shared" ca="1" si="10"/>
        <v/>
      </c>
    </row>
    <row r="12" spans="1:36" ht="27.95" customHeight="1" x14ac:dyDescent="0.15">
      <c r="A12" s="69"/>
      <c r="B12" s="69"/>
      <c r="C12" s="189"/>
      <c r="D12" s="83"/>
      <c r="E12" s="117"/>
      <c r="F12" s="195"/>
      <c r="G12" s="196"/>
      <c r="H12" s="114" t="str">
        <f t="shared" ca="1" si="0"/>
        <v/>
      </c>
      <c r="I12" s="217" t="str">
        <f ca="1">IF(AND(F12&lt;&gt;"",H12&lt;&gt;""),VLOOKUP(F12,特別加入保険料算定基礎額表・特例月割!$A$6:$M$24,H12+1),"")</f>
        <v/>
      </c>
      <c r="J12" s="218"/>
      <c r="K12" s="218"/>
      <c r="L12" s="219"/>
      <c r="M12" s="195"/>
      <c r="N12" s="220"/>
      <c r="O12" s="220"/>
      <c r="P12" s="220"/>
      <c r="Q12" s="196"/>
      <c r="R12" s="114" t="str">
        <f t="shared" ca="1" si="1"/>
        <v/>
      </c>
      <c r="S12" s="217" t="str">
        <f ca="1">IF(AND(M12&lt;&gt;"",R12&lt;&gt;""),VLOOKUP(M12,特別加入保険料算定基礎額表・特例月割!$A$6:$M$24,R12+1),"")</f>
        <v/>
      </c>
      <c r="T12" s="218"/>
      <c r="U12" s="218"/>
      <c r="V12" s="218"/>
      <c r="W12" s="219"/>
      <c r="X12" s="66"/>
      <c r="Y12" s="57" t="str">
        <f t="shared" si="11"/>
        <v/>
      </c>
      <c r="Z12" s="57" t="str">
        <f t="shared" si="2"/>
        <v/>
      </c>
      <c r="AA12" s="58" t="str">
        <f t="shared" ca="1" si="3"/>
        <v/>
      </c>
      <c r="AB12" s="58" t="str">
        <f t="shared" ca="1" si="4"/>
        <v/>
      </c>
      <c r="AC12" s="58" t="str">
        <f t="shared" ca="1" si="5"/>
        <v/>
      </c>
      <c r="AD12" s="58" t="str">
        <f t="shared" ca="1" si="6"/>
        <v/>
      </c>
      <c r="AE12" s="59" t="str">
        <f t="shared" ca="1" si="7"/>
        <v/>
      </c>
      <c r="AF12" s="60" t="str">
        <f t="shared" ca="1" si="12"/>
        <v/>
      </c>
      <c r="AG12" s="60" t="str">
        <f t="shared" ca="1" si="13"/>
        <v/>
      </c>
      <c r="AH12" s="60" t="str">
        <f t="shared" ca="1" si="8"/>
        <v/>
      </c>
      <c r="AI12" s="60" t="str">
        <f t="shared" ca="1" si="9"/>
        <v/>
      </c>
      <c r="AJ12" s="61" t="str">
        <f t="shared" ca="1" si="10"/>
        <v/>
      </c>
    </row>
    <row r="13" spans="1:36" ht="27.95" customHeight="1" x14ac:dyDescent="0.15">
      <c r="A13" s="69"/>
      <c r="B13" s="69"/>
      <c r="C13" s="189"/>
      <c r="D13" s="83"/>
      <c r="E13" s="117"/>
      <c r="F13" s="195"/>
      <c r="G13" s="196"/>
      <c r="H13" s="114" t="str">
        <f t="shared" ca="1" si="0"/>
        <v/>
      </c>
      <c r="I13" s="217" t="str">
        <f ca="1">IF(AND(F13&lt;&gt;"",H13&lt;&gt;""),VLOOKUP(F13,特別加入保険料算定基礎額表・特例月割!$A$6:$M$24,H13+1),"")</f>
        <v/>
      </c>
      <c r="J13" s="218"/>
      <c r="K13" s="218"/>
      <c r="L13" s="219"/>
      <c r="M13" s="195"/>
      <c r="N13" s="220"/>
      <c r="O13" s="220"/>
      <c r="P13" s="220"/>
      <c r="Q13" s="196"/>
      <c r="R13" s="114" t="str">
        <f t="shared" ca="1" si="1"/>
        <v/>
      </c>
      <c r="S13" s="217" t="str">
        <f ca="1">IF(AND(M13&lt;&gt;"",R13&lt;&gt;""),VLOOKUP(M13,特別加入保険料算定基礎額表・特例月割!$A$6:$M$24,R13+1),"")</f>
        <v/>
      </c>
      <c r="T13" s="218"/>
      <c r="U13" s="218"/>
      <c r="V13" s="218"/>
      <c r="W13" s="219"/>
      <c r="X13" s="66"/>
      <c r="Y13" s="57" t="str">
        <f t="shared" si="11"/>
        <v/>
      </c>
      <c r="Z13" s="57" t="str">
        <f t="shared" si="2"/>
        <v/>
      </c>
      <c r="AA13" s="58" t="str">
        <f t="shared" ca="1" si="3"/>
        <v/>
      </c>
      <c r="AB13" s="58" t="str">
        <f t="shared" ca="1" si="4"/>
        <v/>
      </c>
      <c r="AC13" s="58" t="str">
        <f t="shared" ca="1" si="5"/>
        <v/>
      </c>
      <c r="AD13" s="58" t="str">
        <f t="shared" ca="1" si="6"/>
        <v/>
      </c>
      <c r="AE13" s="59" t="str">
        <f t="shared" ca="1" si="7"/>
        <v/>
      </c>
      <c r="AF13" s="60" t="str">
        <f t="shared" ca="1" si="12"/>
        <v/>
      </c>
      <c r="AG13" s="60" t="str">
        <f t="shared" ca="1" si="13"/>
        <v/>
      </c>
      <c r="AH13" s="60" t="str">
        <f t="shared" ca="1" si="8"/>
        <v/>
      </c>
      <c r="AI13" s="60" t="str">
        <f t="shared" ca="1" si="9"/>
        <v/>
      </c>
      <c r="AJ13" s="61" t="str">
        <f t="shared" ca="1" si="10"/>
        <v/>
      </c>
    </row>
    <row r="14" spans="1:36" ht="27.95" customHeight="1" x14ac:dyDescent="0.15">
      <c r="A14" s="69"/>
      <c r="B14" s="69"/>
      <c r="C14" s="189"/>
      <c r="D14" s="83"/>
      <c r="E14" s="117"/>
      <c r="F14" s="195"/>
      <c r="G14" s="196"/>
      <c r="H14" s="114" t="str">
        <f t="shared" ca="1" si="0"/>
        <v/>
      </c>
      <c r="I14" s="217" t="str">
        <f ca="1">IF(AND(F14&lt;&gt;"",H14&lt;&gt;""),VLOOKUP(F14,特別加入保険料算定基礎額表・特例月割!$A$6:$M$24,H14+1),"")</f>
        <v/>
      </c>
      <c r="J14" s="218"/>
      <c r="K14" s="218"/>
      <c r="L14" s="219"/>
      <c r="M14" s="195"/>
      <c r="N14" s="220"/>
      <c r="O14" s="220"/>
      <c r="P14" s="220"/>
      <c r="Q14" s="196"/>
      <c r="R14" s="114" t="str">
        <f t="shared" ca="1" si="1"/>
        <v/>
      </c>
      <c r="S14" s="217" t="str">
        <f ca="1">IF(AND(M14&lt;&gt;"",R14&lt;&gt;""),VLOOKUP(M14,特別加入保険料算定基礎額表・特例月割!$A$6:$M$24,R14+1),"")</f>
        <v/>
      </c>
      <c r="T14" s="218"/>
      <c r="U14" s="218"/>
      <c r="V14" s="218"/>
      <c r="W14" s="219"/>
      <c r="X14" s="66"/>
      <c r="Y14" s="57" t="str">
        <f t="shared" si="11"/>
        <v/>
      </c>
      <c r="Z14" s="57" t="str">
        <f>IF($B14&lt;&gt;"",IF(E14="",Z$7,E14),"")</f>
        <v/>
      </c>
      <c r="AA14" s="58" t="str">
        <f ca="1">IF(Y14&gt;=AF$7,"",IF(Y14&lt;$AA$7,$AA$7,Y14))</f>
        <v/>
      </c>
      <c r="AB14" s="58" t="str">
        <f ca="1">IF(Y14&gt;AB$7,"",IF(Z14&gt;AB$7,AB$7,Z14))</f>
        <v/>
      </c>
      <c r="AC14" s="58" t="str">
        <f ca="1">IF(AA14="","",DATE(YEAR(AA14),MONTH(AA14),1))</f>
        <v/>
      </c>
      <c r="AD14" s="58" t="str">
        <f ca="1">IF(AA14="","",DATE(YEAR(AB14),MONTH(AB14)+1,1)-1)</f>
        <v/>
      </c>
      <c r="AE14" s="59" t="str">
        <f ca="1">IF(AA14="","",IF(AA14&gt;AB14,"",DATEDIF(AC14,AD14+1,"m")))</f>
        <v/>
      </c>
      <c r="AF14" s="60" t="str">
        <f t="shared" ca="1" si="12"/>
        <v/>
      </c>
      <c r="AG14" s="60" t="str">
        <f t="shared" ca="1" si="13"/>
        <v/>
      </c>
      <c r="AH14" s="60" t="str">
        <f t="shared" ca="1" si="8"/>
        <v/>
      </c>
      <c r="AI14" s="60" t="str">
        <f t="shared" ca="1" si="9"/>
        <v/>
      </c>
      <c r="AJ14" s="61" t="str">
        <f t="shared" ca="1" si="10"/>
        <v/>
      </c>
    </row>
    <row r="15" spans="1:36" ht="27.95" customHeight="1" x14ac:dyDescent="0.15">
      <c r="A15" s="69"/>
      <c r="B15" s="69"/>
      <c r="C15" s="189"/>
      <c r="D15" s="83"/>
      <c r="E15" s="117"/>
      <c r="F15" s="195"/>
      <c r="G15" s="196"/>
      <c r="H15" s="114" t="str">
        <f t="shared" ca="1" si="0"/>
        <v/>
      </c>
      <c r="I15" s="217" t="str">
        <f ca="1">IF(AND(F15&lt;&gt;"",H15&lt;&gt;""),VLOOKUP(F15,特別加入保険料算定基礎額表・特例月割!$A$6:$M$24,H15+1),"")</f>
        <v/>
      </c>
      <c r="J15" s="218"/>
      <c r="K15" s="218"/>
      <c r="L15" s="219"/>
      <c r="M15" s="195"/>
      <c r="N15" s="220"/>
      <c r="O15" s="220"/>
      <c r="P15" s="220"/>
      <c r="Q15" s="196"/>
      <c r="R15" s="114" t="str">
        <f t="shared" ca="1" si="1"/>
        <v/>
      </c>
      <c r="S15" s="217" t="str">
        <f ca="1">IF(AND(M15&lt;&gt;"",R15&lt;&gt;""),VLOOKUP(M15,特別加入保険料算定基礎額表・特例月割!$A$6:$M$24,R15+1),"")</f>
        <v/>
      </c>
      <c r="T15" s="218"/>
      <c r="U15" s="218"/>
      <c r="V15" s="218"/>
      <c r="W15" s="219"/>
      <c r="X15" s="66"/>
      <c r="Y15" s="57" t="str">
        <f t="shared" si="11"/>
        <v/>
      </c>
      <c r="Z15" s="57" t="str">
        <f t="shared" si="2"/>
        <v/>
      </c>
      <c r="AA15" s="58" t="str">
        <f ca="1">IF(Y15&gt;=AF$7,"",IF(Y15&lt;$AA$7,$AA$7,Y15))</f>
        <v/>
      </c>
      <c r="AB15" s="58" t="str">
        <f ca="1">IF(Y15&gt;AB$7,"",IF(Z15&gt;AB$7,AB$7,Z15))</f>
        <v/>
      </c>
      <c r="AC15" s="58" t="str">
        <f ca="1">IF(AA15="","",DATE(YEAR(AA15),MONTH(AA15),1))</f>
        <v/>
      </c>
      <c r="AD15" s="58" t="str">
        <f ca="1">IF(AA15="","",DATE(YEAR(AB15),MONTH(AB15)+1,1)-1)</f>
        <v/>
      </c>
      <c r="AE15" s="59" t="str">
        <f ca="1">IF(AA15="","",IF(AA15&gt;AB15,"",DATEDIF(AC15,AD15+1,"m")))</f>
        <v/>
      </c>
      <c r="AF15" s="60" t="str">
        <f t="shared" ca="1" si="12"/>
        <v/>
      </c>
      <c r="AG15" s="60" t="str">
        <f t="shared" ca="1" si="13"/>
        <v/>
      </c>
      <c r="AH15" s="60" t="str">
        <f t="shared" ca="1" si="8"/>
        <v/>
      </c>
      <c r="AI15" s="60" t="str">
        <f t="shared" ca="1" si="9"/>
        <v/>
      </c>
      <c r="AJ15" s="61" t="str">
        <f t="shared" ca="1" si="10"/>
        <v/>
      </c>
    </row>
    <row r="16" spans="1:36" ht="27.95" customHeight="1" x14ac:dyDescent="0.15">
      <c r="A16" s="69"/>
      <c r="B16" s="69"/>
      <c r="C16" s="189"/>
      <c r="D16" s="83"/>
      <c r="E16" s="117"/>
      <c r="F16" s="195"/>
      <c r="G16" s="196"/>
      <c r="H16" s="114" t="str">
        <f t="shared" ca="1" si="0"/>
        <v/>
      </c>
      <c r="I16" s="217" t="str">
        <f ca="1">IF(AND(F16&lt;&gt;"",H16&lt;&gt;""),VLOOKUP(F16,特別加入保険料算定基礎額表・特例月割!$A$6:$M$24,H16+1),"")</f>
        <v/>
      </c>
      <c r="J16" s="218"/>
      <c r="K16" s="218"/>
      <c r="L16" s="219"/>
      <c r="M16" s="195"/>
      <c r="N16" s="220"/>
      <c r="O16" s="220"/>
      <c r="P16" s="220"/>
      <c r="Q16" s="196"/>
      <c r="R16" s="114" t="str">
        <f t="shared" ca="1" si="1"/>
        <v/>
      </c>
      <c r="S16" s="217" t="str">
        <f ca="1">IF(AND(M16&lt;&gt;"",R16&lt;&gt;""),VLOOKUP(M16,特別加入保険料算定基礎額表・特例月割!$A$6:$M$24,R16+1),"")</f>
        <v/>
      </c>
      <c r="T16" s="218"/>
      <c r="U16" s="218"/>
      <c r="V16" s="218"/>
      <c r="W16" s="219"/>
      <c r="X16" s="66"/>
      <c r="Y16" s="57" t="str">
        <f t="shared" si="11"/>
        <v/>
      </c>
      <c r="Z16" s="57" t="str">
        <f t="shared" si="2"/>
        <v/>
      </c>
      <c r="AA16" s="58" t="str">
        <f ca="1">IF(Y16&gt;=AF$7,"",IF(Y16&lt;$AA$7,$AA$7,Y16))</f>
        <v/>
      </c>
      <c r="AB16" s="58" t="str">
        <f ca="1">IF(Y16&gt;AB$7,"",IF(Z16&gt;AB$7,AB$7,Z16))</f>
        <v/>
      </c>
      <c r="AC16" s="58" t="str">
        <f ca="1">IF(AA16="","",DATE(YEAR(AA16),MONTH(AA16),1))</f>
        <v/>
      </c>
      <c r="AD16" s="58" t="str">
        <f ca="1">IF(AA16="","",DATE(YEAR(AB16),MONTH(AB16)+1,1)-1)</f>
        <v/>
      </c>
      <c r="AE16" s="59" t="str">
        <f ca="1">IF(AA16="","",IF(AA16&gt;AB16,"",DATEDIF(AC16,AD16+1,"m")))</f>
        <v/>
      </c>
      <c r="AF16" s="60" t="str">
        <f t="shared" ca="1" si="12"/>
        <v/>
      </c>
      <c r="AG16" s="60" t="str">
        <f t="shared" ca="1" si="13"/>
        <v/>
      </c>
      <c r="AH16" s="60" t="str">
        <f t="shared" ca="1" si="8"/>
        <v/>
      </c>
      <c r="AI16" s="60" t="str">
        <f t="shared" ca="1" si="9"/>
        <v/>
      </c>
      <c r="AJ16" s="61" t="str">
        <f t="shared" ca="1" si="10"/>
        <v/>
      </c>
    </row>
    <row r="17" spans="1:36" ht="27.95" customHeight="1" x14ac:dyDescent="0.15">
      <c r="A17" s="70"/>
      <c r="B17" s="69"/>
      <c r="C17" s="190"/>
      <c r="D17" s="84"/>
      <c r="E17" s="118"/>
      <c r="F17" s="195"/>
      <c r="G17" s="196"/>
      <c r="H17" s="114" t="str">
        <f t="shared" ca="1" si="0"/>
        <v/>
      </c>
      <c r="I17" s="217" t="str">
        <f ca="1">IF(AND(F17&lt;&gt;"",H17&lt;&gt;""),VLOOKUP(F17,特別加入保険料算定基礎額表・特例月割!$A$6:$M$24,H17+1),"")</f>
        <v/>
      </c>
      <c r="J17" s="218"/>
      <c r="K17" s="218"/>
      <c r="L17" s="219"/>
      <c r="M17" s="195"/>
      <c r="N17" s="220"/>
      <c r="O17" s="220"/>
      <c r="P17" s="220"/>
      <c r="Q17" s="196"/>
      <c r="R17" s="115" t="str">
        <f t="shared" ca="1" si="1"/>
        <v/>
      </c>
      <c r="S17" s="217" t="str">
        <f ca="1">IF(AND(M17&lt;&gt;"",R17&lt;&gt;""),VLOOKUP(M17,特別加入保険料算定基礎額表・特例月割!$A$6:$M$24,R17+1),"")</f>
        <v/>
      </c>
      <c r="T17" s="218"/>
      <c r="U17" s="218"/>
      <c r="V17" s="218"/>
      <c r="W17" s="219"/>
      <c r="X17" s="66"/>
      <c r="Y17" s="62" t="str">
        <f t="shared" si="11"/>
        <v/>
      </c>
      <c r="Z17" s="62" t="str">
        <f t="shared" si="2"/>
        <v/>
      </c>
      <c r="AA17" s="63" t="str">
        <f ca="1">IF(Y17&gt;=AF$7,"",IF(Y17&lt;$AA$7,$AA$7,Y17))</f>
        <v/>
      </c>
      <c r="AB17" s="63" t="str">
        <f ca="1">IF(Y17&gt;AB$7,"",IF(Z17&gt;AB$7,AB$7,Z17))</f>
        <v/>
      </c>
      <c r="AC17" s="63" t="str">
        <f ca="1">IF(AA17="","",DATE(YEAR(AA17),MONTH(AA17),1))</f>
        <v/>
      </c>
      <c r="AD17" s="63" t="str">
        <f ca="1">IF(AA17="","",DATE(YEAR(AB17),MONTH(AB17)+1,1)-1)</f>
        <v/>
      </c>
      <c r="AE17" s="81" t="str">
        <f ca="1">IF(AA17="","",IF(AA17&gt;AB17,"",DATEDIF(AC17,AD17+1,"m")))</f>
        <v/>
      </c>
      <c r="AF17" s="64" t="str">
        <f t="shared" ca="1" si="12"/>
        <v/>
      </c>
      <c r="AG17" s="64" t="str">
        <f t="shared" ca="1" si="13"/>
        <v/>
      </c>
      <c r="AH17" s="64" t="str">
        <f t="shared" ca="1" si="8"/>
        <v/>
      </c>
      <c r="AI17" s="64" t="str">
        <f t="shared" ca="1" si="9"/>
        <v/>
      </c>
      <c r="AJ17" s="65" t="str">
        <f t="shared" ca="1" si="10"/>
        <v/>
      </c>
    </row>
    <row r="18" spans="1:36" ht="24.95" customHeight="1" thickBot="1" x14ac:dyDescent="0.2">
      <c r="A18" s="211" t="s">
        <v>48</v>
      </c>
      <c r="B18" s="212"/>
      <c r="C18" s="212"/>
      <c r="D18" s="212"/>
      <c r="E18" s="212"/>
      <c r="F18" s="214"/>
      <c r="G18" s="215"/>
      <c r="H18" s="143" t="s">
        <v>15</v>
      </c>
      <c r="I18" s="201">
        <f ca="1">SUM(I8:L17)</f>
        <v>0</v>
      </c>
      <c r="J18" s="202"/>
      <c r="K18" s="202"/>
      <c r="L18" s="77" t="s">
        <v>10</v>
      </c>
      <c r="M18" s="214"/>
      <c r="N18" s="216"/>
      <c r="O18" s="216"/>
      <c r="P18" s="216"/>
      <c r="Q18" s="215"/>
      <c r="R18" s="143"/>
      <c r="S18" s="201">
        <f ca="1">SUM(S8:W17)</f>
        <v>0</v>
      </c>
      <c r="T18" s="202"/>
      <c r="U18" s="202"/>
      <c r="V18" s="202"/>
      <c r="W18" s="77" t="s">
        <v>10</v>
      </c>
      <c r="X18" s="66"/>
    </row>
    <row r="19" spans="1:36" ht="24.95" customHeight="1" thickTop="1" x14ac:dyDescent="0.15">
      <c r="A19" s="261" t="s">
        <v>47</v>
      </c>
      <c r="B19" s="262"/>
      <c r="C19" s="262"/>
      <c r="D19" s="262"/>
      <c r="E19" s="262"/>
      <c r="F19" s="263"/>
      <c r="G19" s="264"/>
      <c r="H19" s="144" t="s">
        <v>15</v>
      </c>
      <c r="I19" s="265">
        <f ca="1">SUM(I18)</f>
        <v>0</v>
      </c>
      <c r="J19" s="266"/>
      <c r="K19" s="266"/>
      <c r="L19" s="78" t="s">
        <v>10</v>
      </c>
      <c r="M19" s="263"/>
      <c r="N19" s="267"/>
      <c r="O19" s="267"/>
      <c r="P19" s="267"/>
      <c r="Q19" s="264"/>
      <c r="R19" s="144"/>
      <c r="S19" s="265">
        <f ca="1">S18</f>
        <v>0</v>
      </c>
      <c r="T19" s="266"/>
      <c r="U19" s="266"/>
      <c r="V19" s="266"/>
      <c r="W19" s="78" t="s">
        <v>10</v>
      </c>
      <c r="X19" s="67"/>
      <c r="Z19" s="72" t="s">
        <v>40</v>
      </c>
    </row>
    <row r="20" spans="1:36" x14ac:dyDescent="0.15">
      <c r="X20" s="67"/>
      <c r="Z20" s="72" t="s">
        <v>39</v>
      </c>
    </row>
    <row r="21" spans="1:36" x14ac:dyDescent="0.15">
      <c r="T21" s="198" t="s">
        <v>46</v>
      </c>
      <c r="U21" s="268"/>
      <c r="V21" s="268"/>
      <c r="W21" s="269"/>
      <c r="X21" s="67"/>
    </row>
    <row r="22" spans="1:36" x14ac:dyDescent="0.15">
      <c r="T22" s="79"/>
      <c r="U22" s="80"/>
      <c r="V22" s="80"/>
      <c r="W22" s="80"/>
      <c r="X22" s="67"/>
    </row>
    <row r="23" spans="1:36" ht="13.5" customHeight="1" x14ac:dyDescent="0.15">
      <c r="A23" s="192">
        <f ca="1">EDATE(NOW(),-12)</f>
        <v>44591</v>
      </c>
      <c r="B23" s="192"/>
      <c r="C23" s="176"/>
      <c r="D23" s="193" t="s">
        <v>8</v>
      </c>
      <c r="E23" s="193"/>
      <c r="F23" s="194"/>
      <c r="G23" s="194"/>
      <c r="S23" s="75">
        <f>$S$1</f>
        <v>0</v>
      </c>
      <c r="T23" s="250" t="s">
        <v>13</v>
      </c>
      <c r="U23" s="250"/>
      <c r="V23" s="74">
        <v>2</v>
      </c>
      <c r="W23" s="2" t="s">
        <v>14</v>
      </c>
    </row>
    <row r="24" spans="1:36" ht="13.5" customHeight="1" x14ac:dyDescent="0.15">
      <c r="A24" s="251">
        <f ca="1">NOW()</f>
        <v>44956.654135416669</v>
      </c>
      <c r="B24" s="251"/>
      <c r="C24" s="179"/>
      <c r="D24" s="194"/>
      <c r="E24" s="194"/>
      <c r="F24" s="194"/>
      <c r="G24" s="194"/>
    </row>
    <row r="25" spans="1:36" x14ac:dyDescent="0.15">
      <c r="D25" s="197" t="s">
        <v>9</v>
      </c>
      <c r="E25" s="197"/>
      <c r="F25" s="197"/>
    </row>
    <row r="26" spans="1:36" ht="15" customHeight="1" x14ac:dyDescent="0.15">
      <c r="H26" s="246" t="s">
        <v>6</v>
      </c>
      <c r="I26" s="247"/>
      <c r="J26" s="233" t="s">
        <v>0</v>
      </c>
      <c r="K26" s="254"/>
      <c r="L26" s="141" t="s">
        <v>1</v>
      </c>
      <c r="M26" s="254" t="s">
        <v>7</v>
      </c>
      <c r="N26" s="254"/>
      <c r="O26" s="254" t="s">
        <v>2</v>
      </c>
      <c r="P26" s="254"/>
      <c r="Q26" s="254"/>
      <c r="R26" s="254"/>
      <c r="S26" s="254"/>
      <c r="T26" s="254"/>
      <c r="U26" s="254" t="s">
        <v>3</v>
      </c>
      <c r="V26" s="254"/>
      <c r="W26" s="254"/>
    </row>
    <row r="27" spans="1:36" ht="20.100000000000001" customHeight="1" x14ac:dyDescent="0.15">
      <c r="H27" s="252"/>
      <c r="I27" s="253"/>
      <c r="J27" s="130">
        <f>$J$5</f>
        <v>2</v>
      </c>
      <c r="K27" s="131">
        <f>$K$5</f>
        <v>6</v>
      </c>
      <c r="L27" s="132">
        <f>$L$5</f>
        <v>1</v>
      </c>
      <c r="M27" s="126">
        <f>$M$5</f>
        <v>0</v>
      </c>
      <c r="N27" s="133">
        <f>$N$5</f>
        <v>0</v>
      </c>
      <c r="O27" s="126">
        <f>$O$5</f>
        <v>0</v>
      </c>
      <c r="P27" s="134">
        <f>$P$5</f>
        <v>0</v>
      </c>
      <c r="Q27" s="134">
        <f>$Q$5</f>
        <v>0</v>
      </c>
      <c r="R27" s="134">
        <f>$R$5</f>
        <v>0</v>
      </c>
      <c r="S27" s="134">
        <f>$S$5</f>
        <v>0</v>
      </c>
      <c r="T27" s="133">
        <f>$T$5</f>
        <v>0</v>
      </c>
      <c r="U27" s="126">
        <f>$U$5</f>
        <v>0</v>
      </c>
      <c r="V27" s="134">
        <f>$V$5</f>
        <v>0</v>
      </c>
      <c r="W27" s="133">
        <f>$W$5</f>
        <v>0</v>
      </c>
      <c r="Y27" s="45" t="s">
        <v>37</v>
      </c>
      <c r="Z27" s="46" t="s">
        <v>38</v>
      </c>
      <c r="AA27" s="255">
        <f ca="1">$A$1</f>
        <v>44591</v>
      </c>
      <c r="AB27" s="255"/>
      <c r="AC27" s="255"/>
      <c r="AD27" s="255"/>
      <c r="AE27" s="255"/>
      <c r="AF27" s="256">
        <f ca="1">$A$2</f>
        <v>44956.654135416669</v>
      </c>
      <c r="AG27" s="256"/>
      <c r="AH27" s="256"/>
      <c r="AI27" s="256"/>
      <c r="AJ27" s="256"/>
    </row>
    <row r="28" spans="1:36" ht="21.95" customHeight="1" x14ac:dyDescent="0.15">
      <c r="A28" s="227" t="s">
        <v>12</v>
      </c>
      <c r="B28" s="257" t="s">
        <v>33</v>
      </c>
      <c r="C28" s="180"/>
      <c r="D28" s="258" t="s">
        <v>53</v>
      </c>
      <c r="E28" s="257" t="s">
        <v>56</v>
      </c>
      <c r="F28" s="234">
        <f ca="1">$A$1</f>
        <v>44591</v>
      </c>
      <c r="G28" s="235"/>
      <c r="H28" s="235"/>
      <c r="I28" s="235"/>
      <c r="J28" s="235"/>
      <c r="K28" s="235"/>
      <c r="L28" s="236"/>
      <c r="M28" s="237">
        <f ca="1">$A$2</f>
        <v>44956.654135416669</v>
      </c>
      <c r="N28" s="238"/>
      <c r="O28" s="238"/>
      <c r="P28" s="238"/>
      <c r="Q28" s="238"/>
      <c r="R28" s="238"/>
      <c r="S28" s="238"/>
      <c r="T28" s="238"/>
      <c r="U28" s="238"/>
      <c r="V28" s="238"/>
      <c r="W28" s="239"/>
      <c r="X28" s="66"/>
      <c r="Y28" s="76">
        <f ca="1">$A$1</f>
        <v>44591</v>
      </c>
      <c r="Z28" s="76">
        <f ca="1">DATE(YEAR($Y$6)+2,3,31)</f>
        <v>45382</v>
      </c>
      <c r="AA28" s="48" t="s">
        <v>37</v>
      </c>
      <c r="AB28" s="48" t="s">
        <v>38</v>
      </c>
      <c r="AC28" s="48" t="s">
        <v>41</v>
      </c>
      <c r="AD28" s="48" t="s">
        <v>42</v>
      </c>
      <c r="AE28" s="48" t="s">
        <v>36</v>
      </c>
      <c r="AF28" s="49" t="s">
        <v>37</v>
      </c>
      <c r="AG28" s="49" t="s">
        <v>38</v>
      </c>
      <c r="AH28" s="49" t="s">
        <v>41</v>
      </c>
      <c r="AI28" s="49" t="s">
        <v>42</v>
      </c>
      <c r="AJ28" s="49" t="s">
        <v>36</v>
      </c>
    </row>
    <row r="29" spans="1:36" ht="28.5" customHeight="1" x14ac:dyDescent="0.15">
      <c r="A29" s="228"/>
      <c r="B29" s="257"/>
      <c r="C29" s="181"/>
      <c r="D29" s="259"/>
      <c r="E29" s="257"/>
      <c r="F29" s="260" t="s">
        <v>4</v>
      </c>
      <c r="G29" s="260"/>
      <c r="H29" s="142" t="s">
        <v>43</v>
      </c>
      <c r="I29" s="260" t="s">
        <v>5</v>
      </c>
      <c r="J29" s="260"/>
      <c r="K29" s="260"/>
      <c r="L29" s="260"/>
      <c r="M29" s="260" t="s">
        <v>4</v>
      </c>
      <c r="N29" s="260"/>
      <c r="O29" s="260"/>
      <c r="P29" s="260"/>
      <c r="Q29" s="260"/>
      <c r="R29" s="142" t="s">
        <v>43</v>
      </c>
      <c r="S29" s="260" t="s">
        <v>5</v>
      </c>
      <c r="T29" s="260"/>
      <c r="U29" s="260"/>
      <c r="V29" s="260"/>
      <c r="W29" s="260"/>
      <c r="X29" s="66"/>
      <c r="Y29" s="47">
        <f ca="1">DATE(YEAR($A$1),4,1)</f>
        <v>44652</v>
      </c>
      <c r="Z29" s="47">
        <f ca="1">DATE(YEAR($Y$7)+2,3,31)</f>
        <v>45382</v>
      </c>
      <c r="AA29" s="47">
        <f ca="1">$Y$7</f>
        <v>44652</v>
      </c>
      <c r="AB29" s="47">
        <f ca="1">DATE(YEAR($Y$7)+1,3,31)</f>
        <v>45016</v>
      </c>
      <c r="AC29" s="47"/>
      <c r="AD29" s="47"/>
      <c r="AE29" s="47"/>
      <c r="AF29" s="50">
        <f ca="1">DATE(YEAR($A$1)+1,4,1)</f>
        <v>45017</v>
      </c>
      <c r="AG29" s="50">
        <f ca="1">DATE(YEAR($AF$7)+1,3,31)</f>
        <v>45382</v>
      </c>
      <c r="AH29" s="73"/>
      <c r="AI29" s="73"/>
      <c r="AJ29" s="51"/>
    </row>
    <row r="30" spans="1:36" ht="27.95" customHeight="1" x14ac:dyDescent="0.15">
      <c r="A30" s="68"/>
      <c r="B30" s="69"/>
      <c r="C30" s="188"/>
      <c r="D30" s="82"/>
      <c r="E30" s="116"/>
      <c r="F30" s="195"/>
      <c r="G30" s="196"/>
      <c r="H30" s="114" t="str">
        <f t="shared" ref="H30:H39" ca="1" si="14">AE30</f>
        <v/>
      </c>
      <c r="I30" s="224" t="str">
        <f ca="1">IF(AND(F30&lt;&gt;"",H30&lt;&gt;""),VLOOKUP(F30,特別加入保険料算定基礎額表・特例月割!$A$6:$M$24,H30+1),"")</f>
        <v/>
      </c>
      <c r="J30" s="225"/>
      <c r="K30" s="225"/>
      <c r="L30" s="226"/>
      <c r="M30" s="195"/>
      <c r="N30" s="220"/>
      <c r="O30" s="220"/>
      <c r="P30" s="220"/>
      <c r="Q30" s="196"/>
      <c r="R30" s="113" t="str">
        <f t="shared" ref="R30:R39" ca="1" si="15">AJ30</f>
        <v/>
      </c>
      <c r="S30" s="224" t="str">
        <f ca="1">IF(AND(M30&lt;&gt;"",R30&lt;&gt;""),VLOOKUP(M30,特別加入保険料算定基礎額表・特例月割!$A$6:$M$24,R30+1),"")</f>
        <v/>
      </c>
      <c r="T30" s="225"/>
      <c r="U30" s="225"/>
      <c r="V30" s="225"/>
      <c r="W30" s="226"/>
      <c r="X30" s="66"/>
      <c r="Y30" s="52" t="str">
        <f t="shared" ref="Y30:Y39" si="16">IF($B30&lt;&gt;"",IF(D30="",AA$7,D30),"")</f>
        <v/>
      </c>
      <c r="Z30" s="52" t="str">
        <f t="shared" ref="Z30:Z39" si="17">IF($B30&lt;&gt;"",IF(E30="",Z$7,E30),"")</f>
        <v/>
      </c>
      <c r="AA30" s="53" t="str">
        <f t="shared" ref="AA30:AA35" ca="1" si="18">IF(Y30&gt;=AF$7,"",IF(Y30&lt;$AA$7,$AA$7,Y30))</f>
        <v/>
      </c>
      <c r="AB30" s="53" t="str">
        <f t="shared" ref="AB30:AB39" ca="1" si="19">IF(Y30&gt;AB$7,"",IF(Z30&gt;AB$7,AB$7,Z30))</f>
        <v/>
      </c>
      <c r="AC30" s="53" t="str">
        <f t="shared" ref="AC30:AC39" ca="1" si="20">IF(AA30="","",DATE(YEAR(AA30),MONTH(AA30),1))</f>
        <v/>
      </c>
      <c r="AD30" s="53" t="str">
        <f t="shared" ref="AD30:AD39" ca="1" si="21">IF(AA30="","",DATE(YEAR(AB30),MONTH(AB30)+1,1)-1)</f>
        <v/>
      </c>
      <c r="AE30" s="54" t="str">
        <f t="shared" ref="AE30:AE35" ca="1" si="22">IF(AA30="","",IF(AA30&gt;AB30,"",DATEDIF(AC30,AD30+1,"m")))</f>
        <v/>
      </c>
      <c r="AF30" s="55" t="str">
        <f ca="1">IF(Z30&lt;AF$7,"",IF(Y30&gt;AF$7,Y30,AF$7))</f>
        <v/>
      </c>
      <c r="AG30" s="55" t="str">
        <f ca="1">IF(Z30&lt;AF$7,"",Z30)</f>
        <v/>
      </c>
      <c r="AH30" s="55" t="str">
        <f t="shared" ref="AH30:AH39" ca="1" si="23">IF(AF30="","",DATE(YEAR(AF30),MONTH(AF30),1))</f>
        <v/>
      </c>
      <c r="AI30" s="55" t="str">
        <f t="shared" ref="AI30:AI39" ca="1" si="24">IF(AF30="","",DATE(YEAR(AG30),MONTH(AG30)+1,1)-1)</f>
        <v/>
      </c>
      <c r="AJ30" s="56" t="str">
        <f t="shared" ref="AJ30:AJ39" ca="1" si="25">IF(AF30="","",DATEDIF(AH30,AI30+1,"m"))</f>
        <v/>
      </c>
    </row>
    <row r="31" spans="1:36" ht="27.95" customHeight="1" x14ac:dyDescent="0.15">
      <c r="A31" s="69"/>
      <c r="B31" s="69"/>
      <c r="C31" s="189"/>
      <c r="D31" s="83"/>
      <c r="E31" s="117"/>
      <c r="F31" s="195"/>
      <c r="G31" s="196"/>
      <c r="H31" s="114" t="str">
        <f t="shared" ca="1" si="14"/>
        <v/>
      </c>
      <c r="I31" s="217" t="str">
        <f ca="1">IF(AND(F31&lt;&gt;"",H31&lt;&gt;""),VLOOKUP(F31,特別加入保険料算定基礎額表・特例月割!$A$6:$M$24,H31+1),"")</f>
        <v/>
      </c>
      <c r="J31" s="218"/>
      <c r="K31" s="218"/>
      <c r="L31" s="219"/>
      <c r="M31" s="195"/>
      <c r="N31" s="220"/>
      <c r="O31" s="220"/>
      <c r="P31" s="220"/>
      <c r="Q31" s="196"/>
      <c r="R31" s="114" t="str">
        <f t="shared" ca="1" si="15"/>
        <v/>
      </c>
      <c r="S31" s="217" t="str">
        <f ca="1">IF(AND(M31&lt;&gt;"",R31&lt;&gt;""),VLOOKUP(M31,特別加入保険料算定基礎額表・特例月割!$A$6:$M$24,R31+1),"")</f>
        <v/>
      </c>
      <c r="T31" s="218"/>
      <c r="U31" s="218"/>
      <c r="V31" s="218"/>
      <c r="W31" s="219"/>
      <c r="X31" s="66"/>
      <c r="Y31" s="57" t="str">
        <f t="shared" si="16"/>
        <v/>
      </c>
      <c r="Z31" s="57" t="str">
        <f t="shared" si="17"/>
        <v/>
      </c>
      <c r="AA31" s="58" t="str">
        <f t="shared" ca="1" si="18"/>
        <v/>
      </c>
      <c r="AB31" s="58" t="str">
        <f t="shared" ca="1" si="19"/>
        <v/>
      </c>
      <c r="AC31" s="58" t="str">
        <f t="shared" ca="1" si="20"/>
        <v/>
      </c>
      <c r="AD31" s="58" t="str">
        <f t="shared" ca="1" si="21"/>
        <v/>
      </c>
      <c r="AE31" s="59" t="str">
        <f t="shared" ca="1" si="22"/>
        <v/>
      </c>
      <c r="AF31" s="60" t="str">
        <f ca="1">IF(Z31&lt;AF$7,"",IF(Y31&gt;AF$7,Y31,AF$7))</f>
        <v/>
      </c>
      <c r="AG31" s="60" t="str">
        <f t="shared" ref="AG31:AG39" ca="1" si="26">IF(Z31&lt;AF$7,"",Z31)</f>
        <v/>
      </c>
      <c r="AH31" s="60" t="str">
        <f t="shared" ca="1" si="23"/>
        <v/>
      </c>
      <c r="AI31" s="60" t="str">
        <f t="shared" ca="1" si="24"/>
        <v/>
      </c>
      <c r="AJ31" s="61" t="str">
        <f t="shared" ca="1" si="25"/>
        <v/>
      </c>
    </row>
    <row r="32" spans="1:36" ht="27.95" customHeight="1" x14ac:dyDescent="0.15">
      <c r="A32" s="69"/>
      <c r="B32" s="69"/>
      <c r="C32" s="189"/>
      <c r="D32" s="83"/>
      <c r="E32" s="117"/>
      <c r="F32" s="195"/>
      <c r="G32" s="196"/>
      <c r="H32" s="114" t="str">
        <f t="shared" ca="1" si="14"/>
        <v/>
      </c>
      <c r="I32" s="217" t="str">
        <f ca="1">IF(AND(F32&lt;&gt;"",H32&lt;&gt;""),VLOOKUP(F32,特別加入保険料算定基礎額表・特例月割!$A$6:$M$24,H32+1),"")</f>
        <v/>
      </c>
      <c r="J32" s="218"/>
      <c r="K32" s="218"/>
      <c r="L32" s="219"/>
      <c r="M32" s="195"/>
      <c r="N32" s="220"/>
      <c r="O32" s="220"/>
      <c r="P32" s="220"/>
      <c r="Q32" s="196"/>
      <c r="R32" s="114" t="str">
        <f t="shared" ca="1" si="15"/>
        <v/>
      </c>
      <c r="S32" s="217" t="str">
        <f ca="1">IF(AND(M32&lt;&gt;"",R32&lt;&gt;""),VLOOKUP(M32,特別加入保険料算定基礎額表・特例月割!$A$6:$M$24,R32+1),"")</f>
        <v/>
      </c>
      <c r="T32" s="218"/>
      <c r="U32" s="218"/>
      <c r="V32" s="218"/>
      <c r="W32" s="219"/>
      <c r="X32" s="66"/>
      <c r="Y32" s="57" t="str">
        <f t="shared" si="16"/>
        <v/>
      </c>
      <c r="Z32" s="57" t="str">
        <f t="shared" si="17"/>
        <v/>
      </c>
      <c r="AA32" s="58" t="str">
        <f t="shared" ca="1" si="18"/>
        <v/>
      </c>
      <c r="AB32" s="58" t="str">
        <f t="shared" ca="1" si="19"/>
        <v/>
      </c>
      <c r="AC32" s="58" t="str">
        <f t="shared" ca="1" si="20"/>
        <v/>
      </c>
      <c r="AD32" s="58" t="str">
        <f t="shared" ca="1" si="21"/>
        <v/>
      </c>
      <c r="AE32" s="59" t="str">
        <f t="shared" ca="1" si="22"/>
        <v/>
      </c>
      <c r="AF32" s="60" t="str">
        <f t="shared" ref="AF32:AF39" ca="1" si="27">IF(Z32&lt;AF$7,"",IF(Y32&gt;AF$7,Y32,AF$7))</f>
        <v/>
      </c>
      <c r="AG32" s="60" t="str">
        <f t="shared" ca="1" si="26"/>
        <v/>
      </c>
      <c r="AH32" s="60" t="str">
        <f t="shared" ca="1" si="23"/>
        <v/>
      </c>
      <c r="AI32" s="60" t="str">
        <f t="shared" ca="1" si="24"/>
        <v/>
      </c>
      <c r="AJ32" s="61" t="str">
        <f t="shared" ca="1" si="25"/>
        <v/>
      </c>
    </row>
    <row r="33" spans="1:36" ht="27.95" customHeight="1" x14ac:dyDescent="0.15">
      <c r="A33" s="69"/>
      <c r="B33" s="69"/>
      <c r="C33" s="189"/>
      <c r="D33" s="83"/>
      <c r="E33" s="117"/>
      <c r="F33" s="195"/>
      <c r="G33" s="196"/>
      <c r="H33" s="114" t="str">
        <f t="shared" ca="1" si="14"/>
        <v/>
      </c>
      <c r="I33" s="217" t="str">
        <f ca="1">IF(AND(F33&lt;&gt;"",H33&lt;&gt;""),VLOOKUP(F33,特別加入保険料算定基礎額表・特例月割!$A$6:$M$24,H33+1),"")</f>
        <v/>
      </c>
      <c r="J33" s="218"/>
      <c r="K33" s="218"/>
      <c r="L33" s="219"/>
      <c r="M33" s="195"/>
      <c r="N33" s="220"/>
      <c r="O33" s="220"/>
      <c r="P33" s="220"/>
      <c r="Q33" s="196"/>
      <c r="R33" s="114" t="str">
        <f t="shared" ca="1" si="15"/>
        <v/>
      </c>
      <c r="S33" s="217" t="str">
        <f ca="1">IF(AND(M33&lt;&gt;"",R33&lt;&gt;""),VLOOKUP(M33,特別加入保険料算定基礎額表・特例月割!$A$6:$M$24,R33+1),"")</f>
        <v/>
      </c>
      <c r="T33" s="218"/>
      <c r="U33" s="218"/>
      <c r="V33" s="218"/>
      <c r="W33" s="219"/>
      <c r="X33" s="66"/>
      <c r="Y33" s="57" t="str">
        <f t="shared" si="16"/>
        <v/>
      </c>
      <c r="Z33" s="57" t="str">
        <f t="shared" si="17"/>
        <v/>
      </c>
      <c r="AA33" s="58" t="str">
        <f t="shared" ca="1" si="18"/>
        <v/>
      </c>
      <c r="AB33" s="58" t="str">
        <f t="shared" ca="1" si="19"/>
        <v/>
      </c>
      <c r="AC33" s="58" t="str">
        <f t="shared" ca="1" si="20"/>
        <v/>
      </c>
      <c r="AD33" s="58" t="str">
        <f t="shared" ca="1" si="21"/>
        <v/>
      </c>
      <c r="AE33" s="59" t="str">
        <f t="shared" ca="1" si="22"/>
        <v/>
      </c>
      <c r="AF33" s="60" t="str">
        <f t="shared" ca="1" si="27"/>
        <v/>
      </c>
      <c r="AG33" s="60" t="str">
        <f t="shared" ca="1" si="26"/>
        <v/>
      </c>
      <c r="AH33" s="60" t="str">
        <f t="shared" ca="1" si="23"/>
        <v/>
      </c>
      <c r="AI33" s="60" t="str">
        <f t="shared" ca="1" si="24"/>
        <v/>
      </c>
      <c r="AJ33" s="61" t="str">
        <f t="shared" ca="1" si="25"/>
        <v/>
      </c>
    </row>
    <row r="34" spans="1:36" ht="27.95" customHeight="1" x14ac:dyDescent="0.15">
      <c r="A34" s="69"/>
      <c r="B34" s="69"/>
      <c r="C34" s="189"/>
      <c r="D34" s="83"/>
      <c r="E34" s="117"/>
      <c r="F34" s="195"/>
      <c r="G34" s="196"/>
      <c r="H34" s="114" t="str">
        <f t="shared" ca="1" si="14"/>
        <v/>
      </c>
      <c r="I34" s="217" t="str">
        <f ca="1">IF(AND(F34&lt;&gt;"",H34&lt;&gt;""),VLOOKUP(F34,特別加入保険料算定基礎額表・特例月割!$A$6:$M$24,H34+1),"")</f>
        <v/>
      </c>
      <c r="J34" s="218"/>
      <c r="K34" s="218"/>
      <c r="L34" s="219"/>
      <c r="M34" s="195"/>
      <c r="N34" s="220"/>
      <c r="O34" s="220"/>
      <c r="P34" s="220"/>
      <c r="Q34" s="196"/>
      <c r="R34" s="114" t="str">
        <f t="shared" ca="1" si="15"/>
        <v/>
      </c>
      <c r="S34" s="217" t="str">
        <f ca="1">IF(AND(M34&lt;&gt;"",R34&lt;&gt;""),VLOOKUP(M34,特別加入保険料算定基礎額表・特例月割!$A$6:$M$24,R34+1),"")</f>
        <v/>
      </c>
      <c r="T34" s="218"/>
      <c r="U34" s="218"/>
      <c r="V34" s="218"/>
      <c r="W34" s="219"/>
      <c r="X34" s="66"/>
      <c r="Y34" s="57" t="str">
        <f t="shared" si="16"/>
        <v/>
      </c>
      <c r="Z34" s="57" t="str">
        <f t="shared" si="17"/>
        <v/>
      </c>
      <c r="AA34" s="58" t="str">
        <f t="shared" ca="1" si="18"/>
        <v/>
      </c>
      <c r="AB34" s="58" t="str">
        <f t="shared" ca="1" si="19"/>
        <v/>
      </c>
      <c r="AC34" s="58" t="str">
        <f t="shared" ca="1" si="20"/>
        <v/>
      </c>
      <c r="AD34" s="58" t="str">
        <f t="shared" ca="1" si="21"/>
        <v/>
      </c>
      <c r="AE34" s="59" t="str">
        <f t="shared" ca="1" si="22"/>
        <v/>
      </c>
      <c r="AF34" s="60" t="str">
        <f t="shared" ca="1" si="27"/>
        <v/>
      </c>
      <c r="AG34" s="60" t="str">
        <f t="shared" ca="1" si="26"/>
        <v/>
      </c>
      <c r="AH34" s="60" t="str">
        <f t="shared" ca="1" si="23"/>
        <v/>
      </c>
      <c r="AI34" s="60" t="str">
        <f t="shared" ca="1" si="24"/>
        <v/>
      </c>
      <c r="AJ34" s="61" t="str">
        <f t="shared" ca="1" si="25"/>
        <v/>
      </c>
    </row>
    <row r="35" spans="1:36" ht="27.95" customHeight="1" x14ac:dyDescent="0.15">
      <c r="A35" s="69"/>
      <c r="B35" s="69"/>
      <c r="C35" s="189"/>
      <c r="D35" s="83"/>
      <c r="E35" s="117"/>
      <c r="F35" s="195"/>
      <c r="G35" s="196"/>
      <c r="H35" s="114" t="str">
        <f t="shared" ca="1" si="14"/>
        <v/>
      </c>
      <c r="I35" s="217" t="str">
        <f ca="1">IF(AND(F35&lt;&gt;"",H35&lt;&gt;""),VLOOKUP(F35,特別加入保険料算定基礎額表・特例月割!$A$6:$M$24,H35+1),"")</f>
        <v/>
      </c>
      <c r="J35" s="218"/>
      <c r="K35" s="218"/>
      <c r="L35" s="219"/>
      <c r="M35" s="195"/>
      <c r="N35" s="220"/>
      <c r="O35" s="220"/>
      <c r="P35" s="220"/>
      <c r="Q35" s="196"/>
      <c r="R35" s="114" t="str">
        <f t="shared" ca="1" si="15"/>
        <v/>
      </c>
      <c r="S35" s="217" t="str">
        <f ca="1">IF(AND(M35&lt;&gt;"",R35&lt;&gt;""),VLOOKUP(M35,特別加入保険料算定基礎額表・特例月割!$A$6:$M$24,R35+1),"")</f>
        <v/>
      </c>
      <c r="T35" s="218"/>
      <c r="U35" s="218"/>
      <c r="V35" s="218"/>
      <c r="W35" s="219"/>
      <c r="X35" s="66"/>
      <c r="Y35" s="57" t="str">
        <f t="shared" si="16"/>
        <v/>
      </c>
      <c r="Z35" s="57" t="str">
        <f t="shared" si="17"/>
        <v/>
      </c>
      <c r="AA35" s="58" t="str">
        <f t="shared" ca="1" si="18"/>
        <v/>
      </c>
      <c r="AB35" s="58" t="str">
        <f t="shared" ca="1" si="19"/>
        <v/>
      </c>
      <c r="AC35" s="58" t="str">
        <f t="shared" ca="1" si="20"/>
        <v/>
      </c>
      <c r="AD35" s="58" t="str">
        <f t="shared" ca="1" si="21"/>
        <v/>
      </c>
      <c r="AE35" s="59" t="str">
        <f t="shared" ca="1" si="22"/>
        <v/>
      </c>
      <c r="AF35" s="60" t="str">
        <f t="shared" ca="1" si="27"/>
        <v/>
      </c>
      <c r="AG35" s="60" t="str">
        <f t="shared" ca="1" si="26"/>
        <v/>
      </c>
      <c r="AH35" s="60" t="str">
        <f t="shared" ca="1" si="23"/>
        <v/>
      </c>
      <c r="AI35" s="60" t="str">
        <f t="shared" ca="1" si="24"/>
        <v/>
      </c>
      <c r="AJ35" s="61" t="str">
        <f t="shared" ca="1" si="25"/>
        <v/>
      </c>
    </row>
    <row r="36" spans="1:36" ht="27.95" customHeight="1" x14ac:dyDescent="0.15">
      <c r="A36" s="69"/>
      <c r="B36" s="69"/>
      <c r="C36" s="189"/>
      <c r="D36" s="83"/>
      <c r="E36" s="117"/>
      <c r="F36" s="195"/>
      <c r="G36" s="196"/>
      <c r="H36" s="114" t="str">
        <f t="shared" ca="1" si="14"/>
        <v/>
      </c>
      <c r="I36" s="217" t="str">
        <f ca="1">IF(AND(F36&lt;&gt;"",H36&lt;&gt;""),VLOOKUP(F36,特別加入保険料算定基礎額表・特例月割!$A$6:$M$24,H36+1),"")</f>
        <v/>
      </c>
      <c r="J36" s="218"/>
      <c r="K36" s="218"/>
      <c r="L36" s="219"/>
      <c r="M36" s="195"/>
      <c r="N36" s="220"/>
      <c r="O36" s="220"/>
      <c r="P36" s="220"/>
      <c r="Q36" s="196"/>
      <c r="R36" s="114" t="str">
        <f t="shared" ca="1" si="15"/>
        <v/>
      </c>
      <c r="S36" s="217" t="str">
        <f ca="1">IF(AND(M36&lt;&gt;"",R36&lt;&gt;""),VLOOKUP(M36,特別加入保険料算定基礎額表・特例月割!$A$6:$M$24,R36+1),"")</f>
        <v/>
      </c>
      <c r="T36" s="218"/>
      <c r="U36" s="218"/>
      <c r="V36" s="218"/>
      <c r="W36" s="219"/>
      <c r="X36" s="66"/>
      <c r="Y36" s="57" t="str">
        <f t="shared" si="16"/>
        <v/>
      </c>
      <c r="Z36" s="57" t="str">
        <f t="shared" si="17"/>
        <v/>
      </c>
      <c r="AA36" s="58" t="str">
        <f ca="1">IF(Y36&gt;=AF$7,"",IF(Y36&lt;$AA$7,$AA$7,Y36))</f>
        <v/>
      </c>
      <c r="AB36" s="58" t="str">
        <f t="shared" ca="1" si="19"/>
        <v/>
      </c>
      <c r="AC36" s="58" t="str">
        <f t="shared" ca="1" si="20"/>
        <v/>
      </c>
      <c r="AD36" s="58" t="str">
        <f t="shared" ca="1" si="21"/>
        <v/>
      </c>
      <c r="AE36" s="59" t="str">
        <f ca="1">IF(AA36="","",IF(AA36&gt;AB36,"",DATEDIF(AC36,AD36+1,"m")))</f>
        <v/>
      </c>
      <c r="AF36" s="60" t="str">
        <f t="shared" ca="1" si="27"/>
        <v/>
      </c>
      <c r="AG36" s="60" t="str">
        <f t="shared" ca="1" si="26"/>
        <v/>
      </c>
      <c r="AH36" s="60" t="str">
        <f t="shared" ca="1" si="23"/>
        <v/>
      </c>
      <c r="AI36" s="60" t="str">
        <f t="shared" ca="1" si="24"/>
        <v/>
      </c>
      <c r="AJ36" s="61" t="str">
        <f t="shared" ca="1" si="25"/>
        <v/>
      </c>
    </row>
    <row r="37" spans="1:36" ht="27.95" customHeight="1" x14ac:dyDescent="0.15">
      <c r="A37" s="69"/>
      <c r="B37" s="69"/>
      <c r="C37" s="189"/>
      <c r="D37" s="83"/>
      <c r="E37" s="117"/>
      <c r="F37" s="195"/>
      <c r="G37" s="196"/>
      <c r="H37" s="114" t="str">
        <f t="shared" ca="1" si="14"/>
        <v/>
      </c>
      <c r="I37" s="217" t="str">
        <f ca="1">IF(AND(F37&lt;&gt;"",H37&lt;&gt;""),VLOOKUP(F37,特別加入保険料算定基礎額表・特例月割!$A$6:$M$24,H37+1),"")</f>
        <v/>
      </c>
      <c r="J37" s="218"/>
      <c r="K37" s="218"/>
      <c r="L37" s="219"/>
      <c r="M37" s="195"/>
      <c r="N37" s="220"/>
      <c r="O37" s="220"/>
      <c r="P37" s="220"/>
      <c r="Q37" s="196"/>
      <c r="R37" s="114" t="str">
        <f t="shared" ca="1" si="15"/>
        <v/>
      </c>
      <c r="S37" s="217" t="str">
        <f ca="1">IF(AND(M37&lt;&gt;"",R37&lt;&gt;""),VLOOKUP(M37,特別加入保険料算定基礎額表・特例月割!$A$6:$M$24,R37+1),"")</f>
        <v/>
      </c>
      <c r="T37" s="218"/>
      <c r="U37" s="218"/>
      <c r="V37" s="218"/>
      <c r="W37" s="219"/>
      <c r="X37" s="66"/>
      <c r="Y37" s="57" t="str">
        <f t="shared" si="16"/>
        <v/>
      </c>
      <c r="Z37" s="57" t="str">
        <f t="shared" si="17"/>
        <v/>
      </c>
      <c r="AA37" s="58" t="str">
        <f ca="1">IF(Y37&gt;=AF$7,"",IF(Y37&lt;$AA$7,$AA$7,Y37))</f>
        <v/>
      </c>
      <c r="AB37" s="58" t="str">
        <f t="shared" ca="1" si="19"/>
        <v/>
      </c>
      <c r="AC37" s="58" t="str">
        <f t="shared" ca="1" si="20"/>
        <v/>
      </c>
      <c r="AD37" s="58" t="str">
        <f t="shared" ca="1" si="21"/>
        <v/>
      </c>
      <c r="AE37" s="59" t="str">
        <f ca="1">IF(AA37="","",IF(AA37&gt;AB37,"",DATEDIF(AC37,AD37+1,"m")))</f>
        <v/>
      </c>
      <c r="AF37" s="60" t="str">
        <f t="shared" ca="1" si="27"/>
        <v/>
      </c>
      <c r="AG37" s="60" t="str">
        <f t="shared" ca="1" si="26"/>
        <v/>
      </c>
      <c r="AH37" s="60" t="str">
        <f t="shared" ca="1" si="23"/>
        <v/>
      </c>
      <c r="AI37" s="60" t="str">
        <f t="shared" ca="1" si="24"/>
        <v/>
      </c>
      <c r="AJ37" s="61" t="str">
        <f t="shared" ca="1" si="25"/>
        <v/>
      </c>
    </row>
    <row r="38" spans="1:36" ht="27.95" customHeight="1" x14ac:dyDescent="0.15">
      <c r="A38" s="69"/>
      <c r="B38" s="69"/>
      <c r="C38" s="189"/>
      <c r="D38" s="83"/>
      <c r="E38" s="117"/>
      <c r="F38" s="195"/>
      <c r="G38" s="196"/>
      <c r="H38" s="114" t="str">
        <f t="shared" ca="1" si="14"/>
        <v/>
      </c>
      <c r="I38" s="217" t="str">
        <f ca="1">IF(AND(F38&lt;&gt;"",H38&lt;&gt;""),VLOOKUP(F38,特別加入保険料算定基礎額表・特例月割!$A$6:$M$24,H38+1),"")</f>
        <v/>
      </c>
      <c r="J38" s="218"/>
      <c r="K38" s="218"/>
      <c r="L38" s="219"/>
      <c r="M38" s="195"/>
      <c r="N38" s="220"/>
      <c r="O38" s="220"/>
      <c r="P38" s="220"/>
      <c r="Q38" s="196"/>
      <c r="R38" s="114" t="str">
        <f t="shared" ca="1" si="15"/>
        <v/>
      </c>
      <c r="S38" s="217" t="str">
        <f ca="1">IF(AND(M38&lt;&gt;"",R38&lt;&gt;""),VLOOKUP(M38,特別加入保険料算定基礎額表・特例月割!$A$6:$M$24,R38+1),"")</f>
        <v/>
      </c>
      <c r="T38" s="218"/>
      <c r="U38" s="218"/>
      <c r="V38" s="218"/>
      <c r="W38" s="219"/>
      <c r="X38" s="66"/>
      <c r="Y38" s="57" t="str">
        <f t="shared" si="16"/>
        <v/>
      </c>
      <c r="Z38" s="57" t="str">
        <f t="shared" si="17"/>
        <v/>
      </c>
      <c r="AA38" s="58" t="str">
        <f ca="1">IF(Y38&gt;=AF$7,"",IF(Y38&lt;$AA$7,$AA$7,Y38))</f>
        <v/>
      </c>
      <c r="AB38" s="58" t="str">
        <f t="shared" ca="1" si="19"/>
        <v/>
      </c>
      <c r="AC38" s="58" t="str">
        <f t="shared" ca="1" si="20"/>
        <v/>
      </c>
      <c r="AD38" s="58" t="str">
        <f t="shared" ca="1" si="21"/>
        <v/>
      </c>
      <c r="AE38" s="59" t="str">
        <f ca="1">IF(AA38="","",IF(AA38&gt;AB38,"",DATEDIF(AC38,AD38+1,"m")))</f>
        <v/>
      </c>
      <c r="AF38" s="60" t="str">
        <f t="shared" ca="1" si="27"/>
        <v/>
      </c>
      <c r="AG38" s="60" t="str">
        <f t="shared" ca="1" si="26"/>
        <v/>
      </c>
      <c r="AH38" s="60" t="str">
        <f t="shared" ca="1" si="23"/>
        <v/>
      </c>
      <c r="AI38" s="60" t="str">
        <f t="shared" ca="1" si="24"/>
        <v/>
      </c>
      <c r="AJ38" s="61" t="str">
        <f t="shared" ca="1" si="25"/>
        <v/>
      </c>
    </row>
    <row r="39" spans="1:36" ht="27.95" customHeight="1" x14ac:dyDescent="0.15">
      <c r="A39" s="70"/>
      <c r="B39" s="69"/>
      <c r="C39" s="190"/>
      <c r="D39" s="84"/>
      <c r="E39" s="118"/>
      <c r="F39" s="195"/>
      <c r="G39" s="196"/>
      <c r="H39" s="114" t="str">
        <f t="shared" ca="1" si="14"/>
        <v/>
      </c>
      <c r="I39" s="217" t="str">
        <f ca="1">IF(AND(F39&lt;&gt;"",H39&lt;&gt;""),VLOOKUP(F39,特別加入保険料算定基礎額表・特例月割!$A$6:$M$24,H39+1),"")</f>
        <v/>
      </c>
      <c r="J39" s="218"/>
      <c r="K39" s="218"/>
      <c r="L39" s="219"/>
      <c r="M39" s="195"/>
      <c r="N39" s="220"/>
      <c r="O39" s="220"/>
      <c r="P39" s="220"/>
      <c r="Q39" s="196"/>
      <c r="R39" s="115" t="str">
        <f t="shared" ca="1" si="15"/>
        <v/>
      </c>
      <c r="S39" s="217" t="str">
        <f ca="1">IF(AND(M39&lt;&gt;"",R39&lt;&gt;""),VLOOKUP(M39,特別加入保険料算定基礎額表・特例月割!$A$6:$M$24,R39+1),"")</f>
        <v/>
      </c>
      <c r="T39" s="218"/>
      <c r="U39" s="218"/>
      <c r="V39" s="218"/>
      <c r="W39" s="219"/>
      <c r="X39" s="66"/>
      <c r="Y39" s="62" t="str">
        <f t="shared" si="16"/>
        <v/>
      </c>
      <c r="Z39" s="62" t="str">
        <f t="shared" si="17"/>
        <v/>
      </c>
      <c r="AA39" s="63" t="str">
        <f ca="1">IF(Y39&gt;=AF$7,"",IF(Y39&lt;$AA$7,$AA$7,Y39))</f>
        <v/>
      </c>
      <c r="AB39" s="63" t="str">
        <f t="shared" ca="1" si="19"/>
        <v/>
      </c>
      <c r="AC39" s="63" t="str">
        <f t="shared" ca="1" si="20"/>
        <v/>
      </c>
      <c r="AD39" s="63" t="str">
        <f t="shared" ca="1" si="21"/>
        <v/>
      </c>
      <c r="AE39" s="81" t="str">
        <f ca="1">IF(AA39="","",IF(AA39&gt;AB39,"",DATEDIF(AC39,AD39+1,"m")))</f>
        <v/>
      </c>
      <c r="AF39" s="64" t="str">
        <f t="shared" ca="1" si="27"/>
        <v/>
      </c>
      <c r="AG39" s="64" t="str">
        <f t="shared" ca="1" si="26"/>
        <v/>
      </c>
      <c r="AH39" s="64" t="str">
        <f t="shared" ca="1" si="23"/>
        <v/>
      </c>
      <c r="AI39" s="64" t="str">
        <f t="shared" ca="1" si="24"/>
        <v/>
      </c>
      <c r="AJ39" s="65" t="str">
        <f t="shared" ca="1" si="25"/>
        <v/>
      </c>
    </row>
    <row r="40" spans="1:36" ht="24.95" customHeight="1" thickBot="1" x14ac:dyDescent="0.2">
      <c r="A40" s="211" t="s">
        <v>11</v>
      </c>
      <c r="B40" s="212"/>
      <c r="C40" s="212"/>
      <c r="D40" s="212"/>
      <c r="E40" s="212"/>
      <c r="F40" s="214"/>
      <c r="G40" s="215"/>
      <c r="H40" s="143" t="s">
        <v>15</v>
      </c>
      <c r="I40" s="201">
        <f ca="1">SUM(I30:L39)</f>
        <v>0</v>
      </c>
      <c r="J40" s="202"/>
      <c r="K40" s="202"/>
      <c r="L40" s="77" t="s">
        <v>10</v>
      </c>
      <c r="M40" s="214"/>
      <c r="N40" s="216"/>
      <c r="O40" s="216"/>
      <c r="P40" s="216"/>
      <c r="Q40" s="215"/>
      <c r="R40" s="143"/>
      <c r="S40" s="201">
        <f ca="1">SUM(S30:W39)</f>
        <v>0</v>
      </c>
      <c r="T40" s="202"/>
      <c r="U40" s="202"/>
      <c r="V40" s="202"/>
      <c r="W40" s="77" t="s">
        <v>10</v>
      </c>
      <c r="X40" s="66"/>
    </row>
    <row r="41" spans="1:36" ht="24.95" customHeight="1" thickTop="1" x14ac:dyDescent="0.15">
      <c r="A41" s="261" t="s">
        <v>35</v>
      </c>
      <c r="B41" s="262"/>
      <c r="C41" s="262"/>
      <c r="D41" s="262"/>
      <c r="E41" s="262"/>
      <c r="F41" s="263"/>
      <c r="G41" s="264"/>
      <c r="H41" s="144" t="s">
        <v>15</v>
      </c>
      <c r="I41" s="265">
        <f ca="1">SUM(I19,I40)</f>
        <v>0</v>
      </c>
      <c r="J41" s="266"/>
      <c r="K41" s="266"/>
      <c r="L41" s="78" t="s">
        <v>10</v>
      </c>
      <c r="M41" s="263"/>
      <c r="N41" s="267"/>
      <c r="O41" s="267"/>
      <c r="P41" s="267"/>
      <c r="Q41" s="264"/>
      <c r="R41" s="144"/>
      <c r="S41" s="265">
        <f ca="1">SUM(S19,S40)</f>
        <v>0</v>
      </c>
      <c r="T41" s="266"/>
      <c r="U41" s="266"/>
      <c r="V41" s="266"/>
      <c r="W41" s="78" t="s">
        <v>10</v>
      </c>
      <c r="X41" s="67"/>
      <c r="Z41" s="72"/>
    </row>
    <row r="42" spans="1:36" x14ac:dyDescent="0.15">
      <c r="X42" s="67"/>
      <c r="Z42" s="72"/>
    </row>
    <row r="43" spans="1:36" x14ac:dyDescent="0.15">
      <c r="T43" s="198" t="s">
        <v>46</v>
      </c>
      <c r="U43" s="268"/>
      <c r="V43" s="268"/>
      <c r="W43" s="269"/>
      <c r="X43" s="67"/>
    </row>
    <row r="45" spans="1:36" ht="13.5" customHeight="1" x14ac:dyDescent="0.15">
      <c r="A45" s="192">
        <f ca="1">EDATE(NOW(),-12)</f>
        <v>44591</v>
      </c>
      <c r="B45" s="192"/>
      <c r="C45" s="176"/>
      <c r="D45" s="193" t="s">
        <v>8</v>
      </c>
      <c r="E45" s="193"/>
      <c r="F45" s="194"/>
      <c r="G45" s="194"/>
      <c r="S45" s="75">
        <f>$S$1</f>
        <v>0</v>
      </c>
      <c r="T45" s="250" t="s">
        <v>13</v>
      </c>
      <c r="U45" s="250"/>
      <c r="V45" s="74">
        <v>3</v>
      </c>
      <c r="W45" s="2" t="s">
        <v>14</v>
      </c>
    </row>
    <row r="46" spans="1:36" ht="13.5" customHeight="1" x14ac:dyDescent="0.15">
      <c r="A46" s="251">
        <f ca="1">NOW()</f>
        <v>44956.654135416669</v>
      </c>
      <c r="B46" s="251"/>
      <c r="C46" s="179"/>
      <c r="D46" s="194"/>
      <c r="E46" s="194"/>
      <c r="F46" s="194"/>
      <c r="G46" s="194"/>
    </row>
    <row r="47" spans="1:36" x14ac:dyDescent="0.15">
      <c r="D47" s="197" t="s">
        <v>9</v>
      </c>
      <c r="E47" s="197"/>
      <c r="F47" s="197"/>
    </row>
    <row r="48" spans="1:36" ht="15" customHeight="1" x14ac:dyDescent="0.15">
      <c r="H48" s="246" t="s">
        <v>6</v>
      </c>
      <c r="I48" s="247"/>
      <c r="J48" s="233" t="s">
        <v>0</v>
      </c>
      <c r="K48" s="254"/>
      <c r="L48" s="141" t="s">
        <v>1</v>
      </c>
      <c r="M48" s="254" t="s">
        <v>7</v>
      </c>
      <c r="N48" s="254"/>
      <c r="O48" s="254" t="s">
        <v>2</v>
      </c>
      <c r="P48" s="254"/>
      <c r="Q48" s="254"/>
      <c r="R48" s="254"/>
      <c r="S48" s="254"/>
      <c r="T48" s="254"/>
      <c r="U48" s="254" t="s">
        <v>3</v>
      </c>
      <c r="V48" s="254"/>
      <c r="W48" s="254"/>
    </row>
    <row r="49" spans="1:36" ht="20.100000000000001" customHeight="1" x14ac:dyDescent="0.15">
      <c r="H49" s="252"/>
      <c r="I49" s="253"/>
      <c r="J49" s="130">
        <f>$J$5</f>
        <v>2</v>
      </c>
      <c r="K49" s="131">
        <f>$K$5</f>
        <v>6</v>
      </c>
      <c r="L49" s="132">
        <f>$L$5</f>
        <v>1</v>
      </c>
      <c r="M49" s="126">
        <f>$M$5</f>
        <v>0</v>
      </c>
      <c r="N49" s="133">
        <f>$N$5</f>
        <v>0</v>
      </c>
      <c r="O49" s="126">
        <f>$O$5</f>
        <v>0</v>
      </c>
      <c r="P49" s="134">
        <f>$P$5</f>
        <v>0</v>
      </c>
      <c r="Q49" s="134">
        <f>$Q$5</f>
        <v>0</v>
      </c>
      <c r="R49" s="134">
        <f>$R$5</f>
        <v>0</v>
      </c>
      <c r="S49" s="134">
        <f>$S$5</f>
        <v>0</v>
      </c>
      <c r="T49" s="133">
        <f>$T$5</f>
        <v>0</v>
      </c>
      <c r="U49" s="126">
        <f>$U$5</f>
        <v>0</v>
      </c>
      <c r="V49" s="134">
        <f>$V$5</f>
        <v>0</v>
      </c>
      <c r="W49" s="133">
        <f>$W$5</f>
        <v>0</v>
      </c>
      <c r="Y49" s="45" t="s">
        <v>37</v>
      </c>
      <c r="Z49" s="46" t="s">
        <v>38</v>
      </c>
      <c r="AA49" s="255">
        <f ca="1">$A$1</f>
        <v>44591</v>
      </c>
      <c r="AB49" s="255"/>
      <c r="AC49" s="255"/>
      <c r="AD49" s="255"/>
      <c r="AE49" s="255"/>
      <c r="AF49" s="256">
        <f ca="1">$A$2</f>
        <v>44956.654135416669</v>
      </c>
      <c r="AG49" s="256"/>
      <c r="AH49" s="256"/>
      <c r="AI49" s="256"/>
      <c r="AJ49" s="256"/>
    </row>
    <row r="50" spans="1:36" ht="21.95" customHeight="1" x14ac:dyDescent="0.15">
      <c r="A50" s="227" t="s">
        <v>12</v>
      </c>
      <c r="B50" s="257" t="s">
        <v>33</v>
      </c>
      <c r="C50" s="180"/>
      <c r="D50" s="258" t="s">
        <v>54</v>
      </c>
      <c r="E50" s="257" t="s">
        <v>55</v>
      </c>
      <c r="F50" s="234">
        <f ca="1">$A$1</f>
        <v>44591</v>
      </c>
      <c r="G50" s="235"/>
      <c r="H50" s="235"/>
      <c r="I50" s="235"/>
      <c r="J50" s="235"/>
      <c r="K50" s="235"/>
      <c r="L50" s="236"/>
      <c r="M50" s="237">
        <f ca="1">$A$2</f>
        <v>44956.654135416669</v>
      </c>
      <c r="N50" s="238"/>
      <c r="O50" s="238"/>
      <c r="P50" s="238"/>
      <c r="Q50" s="238"/>
      <c r="R50" s="238"/>
      <c r="S50" s="238"/>
      <c r="T50" s="238"/>
      <c r="U50" s="238"/>
      <c r="V50" s="238"/>
      <c r="W50" s="239"/>
      <c r="X50" s="66"/>
      <c r="Y50" s="76">
        <f ca="1">$A$1</f>
        <v>44591</v>
      </c>
      <c r="Z50" s="76">
        <f ca="1">DATE(YEAR($Y$6)+2,3,31)</f>
        <v>45382</v>
      </c>
      <c r="AA50" s="48" t="s">
        <v>37</v>
      </c>
      <c r="AB50" s="48" t="s">
        <v>38</v>
      </c>
      <c r="AC50" s="48" t="s">
        <v>41</v>
      </c>
      <c r="AD50" s="48" t="s">
        <v>42</v>
      </c>
      <c r="AE50" s="48" t="s">
        <v>36</v>
      </c>
      <c r="AF50" s="49" t="s">
        <v>37</v>
      </c>
      <c r="AG50" s="49" t="s">
        <v>38</v>
      </c>
      <c r="AH50" s="49" t="s">
        <v>41</v>
      </c>
      <c r="AI50" s="49" t="s">
        <v>42</v>
      </c>
      <c r="AJ50" s="49" t="s">
        <v>36</v>
      </c>
    </row>
    <row r="51" spans="1:36" ht="28.5" customHeight="1" x14ac:dyDescent="0.15">
      <c r="A51" s="228"/>
      <c r="B51" s="257"/>
      <c r="C51" s="181"/>
      <c r="D51" s="259"/>
      <c r="E51" s="257"/>
      <c r="F51" s="260" t="s">
        <v>4</v>
      </c>
      <c r="G51" s="260"/>
      <c r="H51" s="142" t="s">
        <v>43</v>
      </c>
      <c r="I51" s="260" t="s">
        <v>5</v>
      </c>
      <c r="J51" s="260"/>
      <c r="K51" s="260"/>
      <c r="L51" s="260"/>
      <c r="M51" s="260" t="s">
        <v>4</v>
      </c>
      <c r="N51" s="260"/>
      <c r="O51" s="260"/>
      <c r="P51" s="260"/>
      <c r="Q51" s="260"/>
      <c r="R51" s="142" t="s">
        <v>43</v>
      </c>
      <c r="S51" s="260" t="s">
        <v>5</v>
      </c>
      <c r="T51" s="260"/>
      <c r="U51" s="260"/>
      <c r="V51" s="260"/>
      <c r="W51" s="260"/>
      <c r="X51" s="66"/>
      <c r="Y51" s="47">
        <f ca="1">DATE(YEAR($A$1),4,1)</f>
        <v>44652</v>
      </c>
      <c r="Z51" s="47">
        <f ca="1">DATE(YEAR($Y$7)+2,3,31)</f>
        <v>45382</v>
      </c>
      <c r="AA51" s="47">
        <f ca="1">$Y$7</f>
        <v>44652</v>
      </c>
      <c r="AB51" s="47">
        <f ca="1">DATE(YEAR($Y$7)+1,3,31)</f>
        <v>45016</v>
      </c>
      <c r="AC51" s="47"/>
      <c r="AD51" s="47"/>
      <c r="AE51" s="47"/>
      <c r="AF51" s="50">
        <f ca="1">DATE(YEAR($A$1)+1,4,1)</f>
        <v>45017</v>
      </c>
      <c r="AG51" s="50">
        <f ca="1">DATE(YEAR($AF$7)+1,3,31)</f>
        <v>45382</v>
      </c>
      <c r="AH51" s="73"/>
      <c r="AI51" s="73"/>
      <c r="AJ51" s="51"/>
    </row>
    <row r="52" spans="1:36" ht="27.95" customHeight="1" x14ac:dyDescent="0.15">
      <c r="A52" s="68"/>
      <c r="B52" s="69"/>
      <c r="C52" s="188"/>
      <c r="D52" s="82"/>
      <c r="E52" s="116"/>
      <c r="F52" s="195"/>
      <c r="G52" s="196"/>
      <c r="H52" s="114" t="str">
        <f t="shared" ref="H52:H61" ca="1" si="28">AE52</f>
        <v/>
      </c>
      <c r="I52" s="224" t="str">
        <f ca="1">IF(AND(F52&lt;&gt;"",H52&lt;&gt;""),VLOOKUP(F52,特別加入保険料算定基礎額表・特例月割!$A$6:$M$24,H52+1),"")</f>
        <v/>
      </c>
      <c r="J52" s="225"/>
      <c r="K52" s="225"/>
      <c r="L52" s="226"/>
      <c r="M52" s="195"/>
      <c r="N52" s="220"/>
      <c r="O52" s="220"/>
      <c r="P52" s="220"/>
      <c r="Q52" s="196"/>
      <c r="R52" s="113" t="str">
        <f t="shared" ref="R52:R61" ca="1" si="29">AJ52</f>
        <v/>
      </c>
      <c r="S52" s="224" t="str">
        <f ca="1">IF(AND(M52&lt;&gt;"",R52&lt;&gt;""),VLOOKUP(M52,特別加入保険料算定基礎額表・特例月割!$A$6:$M$24,R52+1),"")</f>
        <v/>
      </c>
      <c r="T52" s="225"/>
      <c r="U52" s="225"/>
      <c r="V52" s="225"/>
      <c r="W52" s="226"/>
      <c r="X52" s="66"/>
      <c r="Y52" s="52" t="str">
        <f t="shared" ref="Y52:Y61" si="30">IF($B52&lt;&gt;"",IF(D52="",AA$7,D52),"")</f>
        <v/>
      </c>
      <c r="Z52" s="52" t="str">
        <f t="shared" ref="Z52:Z61" si="31">IF($B52&lt;&gt;"",IF(E52="",Z$7,E52),"")</f>
        <v/>
      </c>
      <c r="AA52" s="53" t="str">
        <f t="shared" ref="AA52:AA57" ca="1" si="32">IF(Y52&gt;=AF$7,"",IF(Y52&lt;$AA$7,$AA$7,Y52))</f>
        <v/>
      </c>
      <c r="AB52" s="53" t="str">
        <f t="shared" ref="AB52:AB61" ca="1" si="33">IF(Y52&gt;AB$7,"",IF(Z52&gt;AB$7,AB$7,Z52))</f>
        <v/>
      </c>
      <c r="AC52" s="53" t="str">
        <f t="shared" ref="AC52:AC61" ca="1" si="34">IF(AA52="","",DATE(YEAR(AA52),MONTH(AA52),1))</f>
        <v/>
      </c>
      <c r="AD52" s="53" t="str">
        <f t="shared" ref="AD52:AD61" ca="1" si="35">IF(AA52="","",DATE(YEAR(AB52),MONTH(AB52)+1,1)-1)</f>
        <v/>
      </c>
      <c r="AE52" s="54" t="str">
        <f t="shared" ref="AE52:AE57" ca="1" si="36">IF(AA52="","",IF(AA52&gt;AB52,"",DATEDIF(AC52,AD52+1,"m")))</f>
        <v/>
      </c>
      <c r="AF52" s="55" t="str">
        <f ca="1">IF(Z52&lt;AF$7,"",IF(Y52&gt;AF$7,Y52,AF$7))</f>
        <v/>
      </c>
      <c r="AG52" s="55" t="str">
        <f ca="1">IF(Z52&lt;AF$7,"",Z52)</f>
        <v/>
      </c>
      <c r="AH52" s="55" t="str">
        <f t="shared" ref="AH52:AH61" ca="1" si="37">IF(AF52="","",DATE(YEAR(AF52),MONTH(AF52),1))</f>
        <v/>
      </c>
      <c r="AI52" s="55" t="str">
        <f t="shared" ref="AI52:AI61" ca="1" si="38">IF(AF52="","",DATE(YEAR(AG52),MONTH(AG52)+1,1)-1)</f>
        <v/>
      </c>
      <c r="AJ52" s="56" t="str">
        <f t="shared" ref="AJ52:AJ61" ca="1" si="39">IF(AF52="","",DATEDIF(AH52,AI52+1,"m"))</f>
        <v/>
      </c>
    </row>
    <row r="53" spans="1:36" ht="27.95" customHeight="1" x14ac:dyDescent="0.15">
      <c r="A53" s="69"/>
      <c r="B53" s="69"/>
      <c r="C53" s="189"/>
      <c r="D53" s="83"/>
      <c r="E53" s="117"/>
      <c r="F53" s="195"/>
      <c r="G53" s="196"/>
      <c r="H53" s="114" t="str">
        <f t="shared" ca="1" si="28"/>
        <v/>
      </c>
      <c r="I53" s="217" t="str">
        <f ca="1">IF(AND(F53&lt;&gt;"",H53&lt;&gt;""),VLOOKUP(F53,特別加入保険料算定基礎額表・特例月割!$A$6:$M$24,H53+1),"")</f>
        <v/>
      </c>
      <c r="J53" s="218"/>
      <c r="K53" s="218"/>
      <c r="L53" s="219"/>
      <c r="M53" s="195"/>
      <c r="N53" s="220"/>
      <c r="O53" s="220"/>
      <c r="P53" s="220"/>
      <c r="Q53" s="196"/>
      <c r="R53" s="114" t="str">
        <f t="shared" ca="1" si="29"/>
        <v/>
      </c>
      <c r="S53" s="217" t="str">
        <f ca="1">IF(AND(M53&lt;&gt;"",R53&lt;&gt;""),VLOOKUP(M53,特別加入保険料算定基礎額表・特例月割!$A$6:$M$24,R53+1),"")</f>
        <v/>
      </c>
      <c r="T53" s="218"/>
      <c r="U53" s="218"/>
      <c r="V53" s="218"/>
      <c r="W53" s="219"/>
      <c r="X53" s="66"/>
      <c r="Y53" s="57" t="str">
        <f t="shared" si="30"/>
        <v/>
      </c>
      <c r="Z53" s="57" t="str">
        <f t="shared" si="31"/>
        <v/>
      </c>
      <c r="AA53" s="58" t="str">
        <f t="shared" ca="1" si="32"/>
        <v/>
      </c>
      <c r="AB53" s="58" t="str">
        <f t="shared" ca="1" si="33"/>
        <v/>
      </c>
      <c r="AC53" s="58" t="str">
        <f t="shared" ca="1" si="34"/>
        <v/>
      </c>
      <c r="AD53" s="58" t="str">
        <f t="shared" ca="1" si="35"/>
        <v/>
      </c>
      <c r="AE53" s="59" t="str">
        <f t="shared" ca="1" si="36"/>
        <v/>
      </c>
      <c r="AF53" s="60" t="str">
        <f t="shared" ref="AF53:AF61" ca="1" si="40">IF(Z53&lt;AF$7,"",IF(Y53&gt;AF$7,Y53,AF$7))</f>
        <v/>
      </c>
      <c r="AG53" s="60" t="str">
        <f t="shared" ref="AG53:AG61" ca="1" si="41">IF(Z53&lt;AF$7,"",Z53)</f>
        <v/>
      </c>
      <c r="AH53" s="60" t="str">
        <f t="shared" ca="1" si="37"/>
        <v/>
      </c>
      <c r="AI53" s="60" t="str">
        <f t="shared" ca="1" si="38"/>
        <v/>
      </c>
      <c r="AJ53" s="61" t="str">
        <f t="shared" ca="1" si="39"/>
        <v/>
      </c>
    </row>
    <row r="54" spans="1:36" ht="27.95" customHeight="1" x14ac:dyDescent="0.15">
      <c r="A54" s="69"/>
      <c r="B54" s="69"/>
      <c r="C54" s="189"/>
      <c r="D54" s="83"/>
      <c r="E54" s="117"/>
      <c r="F54" s="195"/>
      <c r="G54" s="196"/>
      <c r="H54" s="114" t="str">
        <f t="shared" ca="1" si="28"/>
        <v/>
      </c>
      <c r="I54" s="217" t="str">
        <f ca="1">IF(AND(F54&lt;&gt;"",H54&lt;&gt;""),VLOOKUP(F54,特別加入保険料算定基礎額表・特例月割!$A$6:$M$24,H54+1),"")</f>
        <v/>
      </c>
      <c r="J54" s="218"/>
      <c r="K54" s="218"/>
      <c r="L54" s="219"/>
      <c r="M54" s="195"/>
      <c r="N54" s="220"/>
      <c r="O54" s="220"/>
      <c r="P54" s="220"/>
      <c r="Q54" s="196"/>
      <c r="R54" s="114" t="str">
        <f t="shared" ca="1" si="29"/>
        <v/>
      </c>
      <c r="S54" s="217" t="str">
        <f ca="1">IF(AND(M54&lt;&gt;"",R54&lt;&gt;""),VLOOKUP(M54,特別加入保険料算定基礎額表・特例月割!$A$6:$M$24,R54+1),"")</f>
        <v/>
      </c>
      <c r="T54" s="218"/>
      <c r="U54" s="218"/>
      <c r="V54" s="218"/>
      <c r="W54" s="219"/>
      <c r="X54" s="66"/>
      <c r="Y54" s="57" t="str">
        <f t="shared" si="30"/>
        <v/>
      </c>
      <c r="Z54" s="57" t="str">
        <f t="shared" si="31"/>
        <v/>
      </c>
      <c r="AA54" s="58" t="str">
        <f t="shared" ca="1" si="32"/>
        <v/>
      </c>
      <c r="AB54" s="58" t="str">
        <f t="shared" ca="1" si="33"/>
        <v/>
      </c>
      <c r="AC54" s="58" t="str">
        <f t="shared" ca="1" si="34"/>
        <v/>
      </c>
      <c r="AD54" s="58" t="str">
        <f t="shared" ca="1" si="35"/>
        <v/>
      </c>
      <c r="AE54" s="59" t="str">
        <f t="shared" ca="1" si="36"/>
        <v/>
      </c>
      <c r="AF54" s="60" t="str">
        <f t="shared" ca="1" si="40"/>
        <v/>
      </c>
      <c r="AG54" s="60" t="str">
        <f t="shared" ca="1" si="41"/>
        <v/>
      </c>
      <c r="AH54" s="60" t="str">
        <f t="shared" ca="1" si="37"/>
        <v/>
      </c>
      <c r="AI54" s="60" t="str">
        <f t="shared" ca="1" si="38"/>
        <v/>
      </c>
      <c r="AJ54" s="61" t="str">
        <f t="shared" ca="1" si="39"/>
        <v/>
      </c>
    </row>
    <row r="55" spans="1:36" ht="27.95" customHeight="1" x14ac:dyDescent="0.15">
      <c r="A55" s="69"/>
      <c r="B55" s="69"/>
      <c r="C55" s="189"/>
      <c r="D55" s="83"/>
      <c r="E55" s="117"/>
      <c r="F55" s="195"/>
      <c r="G55" s="196"/>
      <c r="H55" s="114" t="str">
        <f t="shared" ca="1" si="28"/>
        <v/>
      </c>
      <c r="I55" s="217" t="str">
        <f ca="1">IF(AND(F55&lt;&gt;"",H55&lt;&gt;""),VLOOKUP(F55,特別加入保険料算定基礎額表・特例月割!$A$6:$M$24,H55+1),"")</f>
        <v/>
      </c>
      <c r="J55" s="218"/>
      <c r="K55" s="218"/>
      <c r="L55" s="219"/>
      <c r="M55" s="195"/>
      <c r="N55" s="220"/>
      <c r="O55" s="220"/>
      <c r="P55" s="220"/>
      <c r="Q55" s="196"/>
      <c r="R55" s="114" t="str">
        <f t="shared" ca="1" si="29"/>
        <v/>
      </c>
      <c r="S55" s="217" t="str">
        <f ca="1">IF(AND(M55&lt;&gt;"",R55&lt;&gt;""),VLOOKUP(M55,特別加入保険料算定基礎額表・特例月割!$A$6:$M$24,R55+1),"")</f>
        <v/>
      </c>
      <c r="T55" s="218"/>
      <c r="U55" s="218"/>
      <c r="V55" s="218"/>
      <c r="W55" s="219"/>
      <c r="X55" s="66"/>
      <c r="Y55" s="57" t="str">
        <f t="shared" si="30"/>
        <v/>
      </c>
      <c r="Z55" s="57" t="str">
        <f t="shared" si="31"/>
        <v/>
      </c>
      <c r="AA55" s="58" t="str">
        <f t="shared" ca="1" si="32"/>
        <v/>
      </c>
      <c r="AB55" s="58" t="str">
        <f t="shared" ca="1" si="33"/>
        <v/>
      </c>
      <c r="AC55" s="58" t="str">
        <f t="shared" ca="1" si="34"/>
        <v/>
      </c>
      <c r="AD55" s="58" t="str">
        <f t="shared" ca="1" si="35"/>
        <v/>
      </c>
      <c r="AE55" s="59" t="str">
        <f t="shared" ca="1" si="36"/>
        <v/>
      </c>
      <c r="AF55" s="60" t="str">
        <f t="shared" ca="1" si="40"/>
        <v/>
      </c>
      <c r="AG55" s="60" t="str">
        <f t="shared" ca="1" si="41"/>
        <v/>
      </c>
      <c r="AH55" s="60" t="str">
        <f t="shared" ca="1" si="37"/>
        <v/>
      </c>
      <c r="AI55" s="60" t="str">
        <f t="shared" ca="1" si="38"/>
        <v/>
      </c>
      <c r="AJ55" s="61" t="str">
        <f t="shared" ca="1" si="39"/>
        <v/>
      </c>
    </row>
    <row r="56" spans="1:36" ht="27.95" customHeight="1" x14ac:dyDescent="0.15">
      <c r="A56" s="69"/>
      <c r="B56" s="69"/>
      <c r="C56" s="189"/>
      <c r="D56" s="83"/>
      <c r="E56" s="117"/>
      <c r="F56" s="195"/>
      <c r="G56" s="196"/>
      <c r="H56" s="114" t="str">
        <f t="shared" ca="1" si="28"/>
        <v/>
      </c>
      <c r="I56" s="217" t="str">
        <f ca="1">IF(AND(F56&lt;&gt;"",H56&lt;&gt;""),VLOOKUP(F56,特別加入保険料算定基礎額表・特例月割!$A$6:$M$24,H56+1),"")</f>
        <v/>
      </c>
      <c r="J56" s="218"/>
      <c r="K56" s="218"/>
      <c r="L56" s="219"/>
      <c r="M56" s="195"/>
      <c r="N56" s="220"/>
      <c r="O56" s="220"/>
      <c r="P56" s="220"/>
      <c r="Q56" s="196"/>
      <c r="R56" s="114" t="str">
        <f t="shared" ca="1" si="29"/>
        <v/>
      </c>
      <c r="S56" s="217" t="str">
        <f ca="1">IF(AND(M56&lt;&gt;"",R56&lt;&gt;""),VLOOKUP(M56,特別加入保険料算定基礎額表・特例月割!$A$6:$M$24,R56+1),"")</f>
        <v/>
      </c>
      <c r="T56" s="218"/>
      <c r="U56" s="218"/>
      <c r="V56" s="218"/>
      <c r="W56" s="219"/>
      <c r="X56" s="66"/>
      <c r="Y56" s="57" t="str">
        <f t="shared" si="30"/>
        <v/>
      </c>
      <c r="Z56" s="57" t="str">
        <f t="shared" si="31"/>
        <v/>
      </c>
      <c r="AA56" s="58" t="str">
        <f t="shared" ca="1" si="32"/>
        <v/>
      </c>
      <c r="AB56" s="58" t="str">
        <f t="shared" ca="1" si="33"/>
        <v/>
      </c>
      <c r="AC56" s="58" t="str">
        <f t="shared" ca="1" si="34"/>
        <v/>
      </c>
      <c r="AD56" s="58" t="str">
        <f t="shared" ca="1" si="35"/>
        <v/>
      </c>
      <c r="AE56" s="59" t="str">
        <f t="shared" ca="1" si="36"/>
        <v/>
      </c>
      <c r="AF56" s="60" t="str">
        <f t="shared" ca="1" si="40"/>
        <v/>
      </c>
      <c r="AG56" s="60" t="str">
        <f t="shared" ca="1" si="41"/>
        <v/>
      </c>
      <c r="AH56" s="60" t="str">
        <f t="shared" ca="1" si="37"/>
        <v/>
      </c>
      <c r="AI56" s="60" t="str">
        <f t="shared" ca="1" si="38"/>
        <v/>
      </c>
      <c r="AJ56" s="61" t="str">
        <f t="shared" ca="1" si="39"/>
        <v/>
      </c>
    </row>
    <row r="57" spans="1:36" ht="27.95" customHeight="1" x14ac:dyDescent="0.15">
      <c r="A57" s="69"/>
      <c r="B57" s="69"/>
      <c r="C57" s="189"/>
      <c r="D57" s="83"/>
      <c r="E57" s="117"/>
      <c r="F57" s="195"/>
      <c r="G57" s="196"/>
      <c r="H57" s="114" t="str">
        <f t="shared" ca="1" si="28"/>
        <v/>
      </c>
      <c r="I57" s="217" t="str">
        <f ca="1">IF(AND(F57&lt;&gt;"",H57&lt;&gt;""),VLOOKUP(F57,特別加入保険料算定基礎額表・特例月割!$A$6:$M$24,H57+1),"")</f>
        <v/>
      </c>
      <c r="J57" s="218"/>
      <c r="K57" s="218"/>
      <c r="L57" s="219"/>
      <c r="M57" s="195"/>
      <c r="N57" s="220"/>
      <c r="O57" s="220"/>
      <c r="P57" s="220"/>
      <c r="Q57" s="196"/>
      <c r="R57" s="114" t="str">
        <f t="shared" ca="1" si="29"/>
        <v/>
      </c>
      <c r="S57" s="217" t="str">
        <f ca="1">IF(AND(M57&lt;&gt;"",R57&lt;&gt;""),VLOOKUP(M57,特別加入保険料算定基礎額表・特例月割!$A$6:$M$24,R57+1),"")</f>
        <v/>
      </c>
      <c r="T57" s="218"/>
      <c r="U57" s="218"/>
      <c r="V57" s="218"/>
      <c r="W57" s="219"/>
      <c r="X57" s="66"/>
      <c r="Y57" s="57" t="str">
        <f t="shared" si="30"/>
        <v/>
      </c>
      <c r="Z57" s="57" t="str">
        <f t="shared" si="31"/>
        <v/>
      </c>
      <c r="AA57" s="58" t="str">
        <f t="shared" ca="1" si="32"/>
        <v/>
      </c>
      <c r="AB57" s="58" t="str">
        <f t="shared" ca="1" si="33"/>
        <v/>
      </c>
      <c r="AC57" s="58" t="str">
        <f t="shared" ca="1" si="34"/>
        <v/>
      </c>
      <c r="AD57" s="58" t="str">
        <f t="shared" ca="1" si="35"/>
        <v/>
      </c>
      <c r="AE57" s="59" t="str">
        <f t="shared" ca="1" si="36"/>
        <v/>
      </c>
      <c r="AF57" s="60" t="str">
        <f t="shared" ca="1" si="40"/>
        <v/>
      </c>
      <c r="AG57" s="60" t="str">
        <f t="shared" ca="1" si="41"/>
        <v/>
      </c>
      <c r="AH57" s="60" t="str">
        <f t="shared" ca="1" si="37"/>
        <v/>
      </c>
      <c r="AI57" s="60" t="str">
        <f t="shared" ca="1" si="38"/>
        <v/>
      </c>
      <c r="AJ57" s="61" t="str">
        <f t="shared" ca="1" si="39"/>
        <v/>
      </c>
    </row>
    <row r="58" spans="1:36" ht="27.95" customHeight="1" x14ac:dyDescent="0.15">
      <c r="A58" s="69"/>
      <c r="B58" s="69"/>
      <c r="C58" s="189"/>
      <c r="D58" s="83"/>
      <c r="E58" s="117"/>
      <c r="F58" s="195"/>
      <c r="G58" s="196"/>
      <c r="H58" s="114" t="str">
        <f t="shared" ca="1" si="28"/>
        <v/>
      </c>
      <c r="I58" s="217" t="str">
        <f ca="1">IF(AND(F58&lt;&gt;"",H58&lt;&gt;""),VLOOKUP(F58,特別加入保険料算定基礎額表・特例月割!$A$6:$M$24,H58+1),"")</f>
        <v/>
      </c>
      <c r="J58" s="218"/>
      <c r="K58" s="218"/>
      <c r="L58" s="219"/>
      <c r="M58" s="195"/>
      <c r="N58" s="220"/>
      <c r="O58" s="220"/>
      <c r="P58" s="220"/>
      <c r="Q58" s="196"/>
      <c r="R58" s="114" t="str">
        <f t="shared" ca="1" si="29"/>
        <v/>
      </c>
      <c r="S58" s="217" t="str">
        <f ca="1">IF(AND(M58&lt;&gt;"",R58&lt;&gt;""),VLOOKUP(M58,特別加入保険料算定基礎額表・特例月割!$A$6:$M$24,R58+1),"")</f>
        <v/>
      </c>
      <c r="T58" s="218"/>
      <c r="U58" s="218"/>
      <c r="V58" s="218"/>
      <c r="W58" s="219"/>
      <c r="X58" s="66"/>
      <c r="Y58" s="57" t="str">
        <f t="shared" si="30"/>
        <v/>
      </c>
      <c r="Z58" s="57" t="str">
        <f t="shared" si="31"/>
        <v/>
      </c>
      <c r="AA58" s="58" t="str">
        <f ca="1">IF(Y58&gt;=AF$7,"",IF(Y58&lt;$AA$7,$AA$7,Y58))</f>
        <v/>
      </c>
      <c r="AB58" s="58" t="str">
        <f t="shared" ca="1" si="33"/>
        <v/>
      </c>
      <c r="AC58" s="58" t="str">
        <f t="shared" ca="1" si="34"/>
        <v/>
      </c>
      <c r="AD58" s="58" t="str">
        <f t="shared" ca="1" si="35"/>
        <v/>
      </c>
      <c r="AE58" s="59" t="str">
        <f ca="1">IF(AA58="","",IF(AA58&gt;AB58,"",DATEDIF(AC58,AD58+1,"m")))</f>
        <v/>
      </c>
      <c r="AF58" s="60" t="str">
        <f t="shared" ca="1" si="40"/>
        <v/>
      </c>
      <c r="AG58" s="60" t="str">
        <f t="shared" ca="1" si="41"/>
        <v/>
      </c>
      <c r="AH58" s="60" t="str">
        <f t="shared" ca="1" si="37"/>
        <v/>
      </c>
      <c r="AI58" s="60" t="str">
        <f t="shared" ca="1" si="38"/>
        <v/>
      </c>
      <c r="AJ58" s="61" t="str">
        <f t="shared" ca="1" si="39"/>
        <v/>
      </c>
    </row>
    <row r="59" spans="1:36" ht="27.95" customHeight="1" x14ac:dyDescent="0.15">
      <c r="A59" s="69"/>
      <c r="B59" s="69"/>
      <c r="C59" s="189"/>
      <c r="D59" s="83"/>
      <c r="E59" s="117"/>
      <c r="F59" s="195"/>
      <c r="G59" s="196"/>
      <c r="H59" s="114" t="str">
        <f t="shared" ca="1" si="28"/>
        <v/>
      </c>
      <c r="I59" s="217" t="str">
        <f ca="1">IF(AND(F59&lt;&gt;"",H59&lt;&gt;""),VLOOKUP(F59,特別加入保険料算定基礎額表・特例月割!$A$6:$M$24,H59+1),"")</f>
        <v/>
      </c>
      <c r="J59" s="218"/>
      <c r="K59" s="218"/>
      <c r="L59" s="219"/>
      <c r="M59" s="195"/>
      <c r="N59" s="220"/>
      <c r="O59" s="220"/>
      <c r="P59" s="220"/>
      <c r="Q59" s="196"/>
      <c r="R59" s="114" t="str">
        <f t="shared" ca="1" si="29"/>
        <v/>
      </c>
      <c r="S59" s="217" t="str">
        <f ca="1">IF(AND(M59&lt;&gt;"",R59&lt;&gt;""),VLOOKUP(M59,特別加入保険料算定基礎額表・特例月割!$A$6:$M$24,R59+1),"")</f>
        <v/>
      </c>
      <c r="T59" s="218"/>
      <c r="U59" s="218"/>
      <c r="V59" s="218"/>
      <c r="W59" s="219"/>
      <c r="X59" s="66"/>
      <c r="Y59" s="57" t="str">
        <f t="shared" si="30"/>
        <v/>
      </c>
      <c r="Z59" s="57" t="str">
        <f t="shared" si="31"/>
        <v/>
      </c>
      <c r="AA59" s="58" t="str">
        <f ca="1">IF(Y59&gt;=AF$7,"",IF(Y59&lt;$AA$7,$AA$7,Y59))</f>
        <v/>
      </c>
      <c r="AB59" s="58" t="str">
        <f t="shared" ca="1" si="33"/>
        <v/>
      </c>
      <c r="AC59" s="58" t="str">
        <f t="shared" ca="1" si="34"/>
        <v/>
      </c>
      <c r="AD59" s="58" t="str">
        <f t="shared" ca="1" si="35"/>
        <v/>
      </c>
      <c r="AE59" s="59" t="str">
        <f ca="1">IF(AA59="","",IF(AA59&gt;AB59,"",DATEDIF(AC59,AD59+1,"m")))</f>
        <v/>
      </c>
      <c r="AF59" s="60" t="str">
        <f t="shared" ca="1" si="40"/>
        <v/>
      </c>
      <c r="AG59" s="60" t="str">
        <f t="shared" ca="1" si="41"/>
        <v/>
      </c>
      <c r="AH59" s="60" t="str">
        <f t="shared" ca="1" si="37"/>
        <v/>
      </c>
      <c r="AI59" s="60" t="str">
        <f t="shared" ca="1" si="38"/>
        <v/>
      </c>
      <c r="AJ59" s="61" t="str">
        <f t="shared" ca="1" si="39"/>
        <v/>
      </c>
    </row>
    <row r="60" spans="1:36" ht="27.95" customHeight="1" x14ac:dyDescent="0.15">
      <c r="A60" s="69"/>
      <c r="B60" s="69"/>
      <c r="C60" s="189"/>
      <c r="D60" s="83"/>
      <c r="E60" s="117"/>
      <c r="F60" s="195"/>
      <c r="G60" s="196"/>
      <c r="H60" s="114" t="str">
        <f t="shared" ca="1" si="28"/>
        <v/>
      </c>
      <c r="I60" s="217" t="str">
        <f ca="1">IF(AND(F60&lt;&gt;"",H60&lt;&gt;""),VLOOKUP(F60,特別加入保険料算定基礎額表・特例月割!$A$6:$M$24,H60+1),"")</f>
        <v/>
      </c>
      <c r="J60" s="218"/>
      <c r="K60" s="218"/>
      <c r="L60" s="219"/>
      <c r="M60" s="195"/>
      <c r="N60" s="220"/>
      <c r="O60" s="220"/>
      <c r="P60" s="220"/>
      <c r="Q60" s="196"/>
      <c r="R60" s="114" t="str">
        <f t="shared" ca="1" si="29"/>
        <v/>
      </c>
      <c r="S60" s="217" t="str">
        <f ca="1">IF(AND(M60&lt;&gt;"",R60&lt;&gt;""),VLOOKUP(M60,特別加入保険料算定基礎額表・特例月割!$A$6:$M$24,R60+1),"")</f>
        <v/>
      </c>
      <c r="T60" s="218"/>
      <c r="U60" s="218"/>
      <c r="V60" s="218"/>
      <c r="W60" s="219"/>
      <c r="X60" s="66"/>
      <c r="Y60" s="57" t="str">
        <f t="shared" si="30"/>
        <v/>
      </c>
      <c r="Z60" s="57" t="str">
        <f t="shared" si="31"/>
        <v/>
      </c>
      <c r="AA60" s="58" t="str">
        <f ca="1">IF(Y60&gt;=AF$7,"",IF(Y60&lt;$AA$7,$AA$7,Y60))</f>
        <v/>
      </c>
      <c r="AB60" s="58" t="str">
        <f t="shared" ca="1" si="33"/>
        <v/>
      </c>
      <c r="AC60" s="58" t="str">
        <f t="shared" ca="1" si="34"/>
        <v/>
      </c>
      <c r="AD60" s="58" t="str">
        <f t="shared" ca="1" si="35"/>
        <v/>
      </c>
      <c r="AE60" s="59" t="str">
        <f ca="1">IF(AA60="","",IF(AA60&gt;AB60,"",DATEDIF(AC60,AD60+1,"m")))</f>
        <v/>
      </c>
      <c r="AF60" s="60" t="str">
        <f t="shared" ca="1" si="40"/>
        <v/>
      </c>
      <c r="AG60" s="60" t="str">
        <f t="shared" ca="1" si="41"/>
        <v/>
      </c>
      <c r="AH60" s="60" t="str">
        <f t="shared" ca="1" si="37"/>
        <v/>
      </c>
      <c r="AI60" s="60" t="str">
        <f t="shared" ca="1" si="38"/>
        <v/>
      </c>
      <c r="AJ60" s="61" t="str">
        <f t="shared" ca="1" si="39"/>
        <v/>
      </c>
    </row>
    <row r="61" spans="1:36" ht="27.95" customHeight="1" x14ac:dyDescent="0.15">
      <c r="A61" s="70"/>
      <c r="B61" s="69"/>
      <c r="C61" s="190"/>
      <c r="D61" s="84"/>
      <c r="E61" s="118"/>
      <c r="F61" s="195"/>
      <c r="G61" s="196"/>
      <c r="H61" s="114" t="str">
        <f t="shared" ca="1" si="28"/>
        <v/>
      </c>
      <c r="I61" s="217" t="str">
        <f ca="1">IF(AND(F61&lt;&gt;"",H61&lt;&gt;""),VLOOKUP(F61,特別加入保険料算定基礎額表・特例月割!$A$6:$M$24,H61+1),"")</f>
        <v/>
      </c>
      <c r="J61" s="218"/>
      <c r="K61" s="218"/>
      <c r="L61" s="219"/>
      <c r="M61" s="195"/>
      <c r="N61" s="220"/>
      <c r="O61" s="220"/>
      <c r="P61" s="220"/>
      <c r="Q61" s="196"/>
      <c r="R61" s="115" t="str">
        <f t="shared" ca="1" si="29"/>
        <v/>
      </c>
      <c r="S61" s="217" t="str">
        <f ca="1">IF(AND(M61&lt;&gt;"",R61&lt;&gt;""),VLOOKUP(M61,特別加入保険料算定基礎額表・特例月割!$A$6:$M$24,R61+1),"")</f>
        <v/>
      </c>
      <c r="T61" s="218"/>
      <c r="U61" s="218"/>
      <c r="V61" s="218"/>
      <c r="W61" s="219"/>
      <c r="X61" s="66"/>
      <c r="Y61" s="62" t="str">
        <f t="shared" si="30"/>
        <v/>
      </c>
      <c r="Z61" s="62" t="str">
        <f t="shared" si="31"/>
        <v/>
      </c>
      <c r="AA61" s="63" t="str">
        <f ca="1">IF(Y61&gt;=AF$7,"",IF(Y61&lt;$AA$7,$AA$7,Y61))</f>
        <v/>
      </c>
      <c r="AB61" s="63" t="str">
        <f t="shared" ca="1" si="33"/>
        <v/>
      </c>
      <c r="AC61" s="63" t="str">
        <f t="shared" ca="1" si="34"/>
        <v/>
      </c>
      <c r="AD61" s="63" t="str">
        <f t="shared" ca="1" si="35"/>
        <v/>
      </c>
      <c r="AE61" s="81" t="str">
        <f ca="1">IF(AA61="","",IF(AA61&gt;AB61,"",DATEDIF(AC61,AD61+1,"m")))</f>
        <v/>
      </c>
      <c r="AF61" s="64" t="str">
        <f t="shared" ca="1" si="40"/>
        <v/>
      </c>
      <c r="AG61" s="64" t="str">
        <f t="shared" ca="1" si="41"/>
        <v/>
      </c>
      <c r="AH61" s="64" t="str">
        <f t="shared" ca="1" si="37"/>
        <v/>
      </c>
      <c r="AI61" s="64" t="str">
        <f t="shared" ca="1" si="38"/>
        <v/>
      </c>
      <c r="AJ61" s="65" t="str">
        <f t="shared" ca="1" si="39"/>
        <v/>
      </c>
    </row>
    <row r="62" spans="1:36" ht="24.95" customHeight="1" thickBot="1" x14ac:dyDescent="0.2">
      <c r="A62" s="211" t="s">
        <v>11</v>
      </c>
      <c r="B62" s="212"/>
      <c r="C62" s="212"/>
      <c r="D62" s="212"/>
      <c r="E62" s="212"/>
      <c r="F62" s="214"/>
      <c r="G62" s="215"/>
      <c r="H62" s="143" t="s">
        <v>15</v>
      </c>
      <c r="I62" s="201">
        <f ca="1">SUM(I52:L61)</f>
        <v>0</v>
      </c>
      <c r="J62" s="202"/>
      <c r="K62" s="202"/>
      <c r="L62" s="77" t="s">
        <v>10</v>
      </c>
      <c r="M62" s="214"/>
      <c r="N62" s="216"/>
      <c r="O62" s="216"/>
      <c r="P62" s="216"/>
      <c r="Q62" s="215"/>
      <c r="R62" s="143"/>
      <c r="S62" s="201">
        <f ca="1">SUM(S52:W61)</f>
        <v>0</v>
      </c>
      <c r="T62" s="202"/>
      <c r="U62" s="202"/>
      <c r="V62" s="202"/>
      <c r="W62" s="77" t="s">
        <v>10</v>
      </c>
      <c r="X62" s="66"/>
    </row>
    <row r="63" spans="1:36" ht="24.95" customHeight="1" thickTop="1" x14ac:dyDescent="0.15">
      <c r="A63" s="261" t="s">
        <v>35</v>
      </c>
      <c r="B63" s="262"/>
      <c r="C63" s="262"/>
      <c r="D63" s="262"/>
      <c r="E63" s="262"/>
      <c r="F63" s="263"/>
      <c r="G63" s="264"/>
      <c r="H63" s="144" t="s">
        <v>15</v>
      </c>
      <c r="I63" s="265">
        <f ca="1">SUM(I41,I62)</f>
        <v>0</v>
      </c>
      <c r="J63" s="266"/>
      <c r="K63" s="266"/>
      <c r="L63" s="78" t="s">
        <v>10</v>
      </c>
      <c r="M63" s="263"/>
      <c r="N63" s="267"/>
      <c r="O63" s="267"/>
      <c r="P63" s="267"/>
      <c r="Q63" s="264"/>
      <c r="R63" s="144"/>
      <c r="S63" s="265">
        <f ca="1">SUM(S41,S62)</f>
        <v>0</v>
      </c>
      <c r="T63" s="266"/>
      <c r="U63" s="266"/>
      <c r="V63" s="266"/>
      <c r="W63" s="78" t="s">
        <v>10</v>
      </c>
      <c r="X63" s="67"/>
      <c r="Z63" s="72"/>
    </row>
    <row r="64" spans="1:36" x14ac:dyDescent="0.15">
      <c r="X64" s="67"/>
      <c r="Z64" s="72"/>
    </row>
    <row r="65" spans="1:36" x14ac:dyDescent="0.15">
      <c r="T65" s="198" t="s">
        <v>46</v>
      </c>
      <c r="U65" s="268"/>
      <c r="V65" s="268"/>
      <c r="W65" s="269"/>
      <c r="X65" s="67"/>
    </row>
    <row r="67" spans="1:36" ht="13.5" customHeight="1" x14ac:dyDescent="0.15">
      <c r="A67" s="192">
        <f ca="1">EDATE(NOW(),-12)</f>
        <v>44591</v>
      </c>
      <c r="B67" s="192"/>
      <c r="C67" s="176"/>
      <c r="D67" s="193" t="s">
        <v>8</v>
      </c>
      <c r="E67" s="193"/>
      <c r="F67" s="194"/>
      <c r="G67" s="194"/>
      <c r="S67" s="75">
        <f>$S$1</f>
        <v>0</v>
      </c>
      <c r="T67" s="250" t="s">
        <v>13</v>
      </c>
      <c r="U67" s="250"/>
      <c r="V67" s="74">
        <v>4</v>
      </c>
      <c r="W67" s="2" t="s">
        <v>14</v>
      </c>
    </row>
    <row r="68" spans="1:36" ht="13.5" customHeight="1" x14ac:dyDescent="0.15">
      <c r="A68" s="251">
        <f ca="1">NOW()</f>
        <v>44956.654135416669</v>
      </c>
      <c r="B68" s="251"/>
      <c r="C68" s="179"/>
      <c r="D68" s="194"/>
      <c r="E68" s="194"/>
      <c r="F68" s="194"/>
      <c r="G68" s="194"/>
    </row>
    <row r="69" spans="1:36" x14ac:dyDescent="0.15">
      <c r="D69" s="197" t="s">
        <v>9</v>
      </c>
      <c r="E69" s="197"/>
      <c r="F69" s="197"/>
    </row>
    <row r="70" spans="1:36" ht="15" customHeight="1" x14ac:dyDescent="0.15">
      <c r="H70" s="246" t="s">
        <v>6</v>
      </c>
      <c r="I70" s="247"/>
      <c r="J70" s="233" t="s">
        <v>0</v>
      </c>
      <c r="K70" s="254"/>
      <c r="L70" s="141" t="s">
        <v>1</v>
      </c>
      <c r="M70" s="254" t="s">
        <v>7</v>
      </c>
      <c r="N70" s="254"/>
      <c r="O70" s="254" t="s">
        <v>2</v>
      </c>
      <c r="P70" s="254"/>
      <c r="Q70" s="254"/>
      <c r="R70" s="254"/>
      <c r="S70" s="254"/>
      <c r="T70" s="254"/>
      <c r="U70" s="254" t="s">
        <v>3</v>
      </c>
      <c r="V70" s="254"/>
      <c r="W70" s="254"/>
    </row>
    <row r="71" spans="1:36" ht="20.100000000000001" customHeight="1" x14ac:dyDescent="0.15">
      <c r="H71" s="252"/>
      <c r="I71" s="253"/>
      <c r="J71" s="130">
        <f>$J$5</f>
        <v>2</v>
      </c>
      <c r="K71" s="131">
        <f>$K$5</f>
        <v>6</v>
      </c>
      <c r="L71" s="132">
        <f>$L$5</f>
        <v>1</v>
      </c>
      <c r="M71" s="126">
        <f>$M$5</f>
        <v>0</v>
      </c>
      <c r="N71" s="133">
        <f>$N$5</f>
        <v>0</v>
      </c>
      <c r="O71" s="126">
        <f>$O$5</f>
        <v>0</v>
      </c>
      <c r="P71" s="134">
        <f>$P$5</f>
        <v>0</v>
      </c>
      <c r="Q71" s="134">
        <f>$Q$5</f>
        <v>0</v>
      </c>
      <c r="R71" s="134">
        <f>$R$5</f>
        <v>0</v>
      </c>
      <c r="S71" s="134">
        <f>$S$5</f>
        <v>0</v>
      </c>
      <c r="T71" s="133">
        <f>$T$5</f>
        <v>0</v>
      </c>
      <c r="U71" s="126">
        <f>$U$5</f>
        <v>0</v>
      </c>
      <c r="V71" s="134">
        <f>$V$5</f>
        <v>0</v>
      </c>
      <c r="W71" s="133">
        <f>$W$5</f>
        <v>0</v>
      </c>
      <c r="Y71" s="45" t="s">
        <v>37</v>
      </c>
      <c r="Z71" s="46" t="s">
        <v>38</v>
      </c>
      <c r="AA71" s="255">
        <f ca="1">$A$1</f>
        <v>44591</v>
      </c>
      <c r="AB71" s="255"/>
      <c r="AC71" s="255"/>
      <c r="AD71" s="255"/>
      <c r="AE71" s="255"/>
      <c r="AF71" s="256">
        <f ca="1">$A$2</f>
        <v>44956.654135416669</v>
      </c>
      <c r="AG71" s="256"/>
      <c r="AH71" s="256"/>
      <c r="AI71" s="256"/>
      <c r="AJ71" s="256"/>
    </row>
    <row r="72" spans="1:36" ht="21.95" customHeight="1" x14ac:dyDescent="0.15">
      <c r="A72" s="227" t="s">
        <v>12</v>
      </c>
      <c r="B72" s="257" t="s">
        <v>33</v>
      </c>
      <c r="C72" s="180"/>
      <c r="D72" s="258" t="s">
        <v>53</v>
      </c>
      <c r="E72" s="257" t="s">
        <v>55</v>
      </c>
      <c r="F72" s="234">
        <f ca="1">$A$1</f>
        <v>44591</v>
      </c>
      <c r="G72" s="235"/>
      <c r="H72" s="235"/>
      <c r="I72" s="235"/>
      <c r="J72" s="235"/>
      <c r="K72" s="235"/>
      <c r="L72" s="236"/>
      <c r="M72" s="237">
        <f ca="1">$A$2</f>
        <v>44956.654135416669</v>
      </c>
      <c r="N72" s="238"/>
      <c r="O72" s="238"/>
      <c r="P72" s="238"/>
      <c r="Q72" s="238"/>
      <c r="R72" s="238"/>
      <c r="S72" s="238"/>
      <c r="T72" s="238"/>
      <c r="U72" s="238"/>
      <c r="V72" s="238"/>
      <c r="W72" s="239"/>
      <c r="X72" s="66"/>
      <c r="Y72" s="76">
        <f ca="1">$A$1</f>
        <v>44591</v>
      </c>
      <c r="Z72" s="76">
        <f ca="1">DATE(YEAR($Y$6)+2,3,31)</f>
        <v>45382</v>
      </c>
      <c r="AA72" s="48" t="s">
        <v>37</v>
      </c>
      <c r="AB72" s="48" t="s">
        <v>38</v>
      </c>
      <c r="AC72" s="48" t="s">
        <v>41</v>
      </c>
      <c r="AD72" s="48" t="s">
        <v>42</v>
      </c>
      <c r="AE72" s="48" t="s">
        <v>36</v>
      </c>
      <c r="AF72" s="49" t="s">
        <v>37</v>
      </c>
      <c r="AG72" s="49" t="s">
        <v>38</v>
      </c>
      <c r="AH72" s="49" t="s">
        <v>41</v>
      </c>
      <c r="AI72" s="49" t="s">
        <v>42</v>
      </c>
      <c r="AJ72" s="49" t="s">
        <v>36</v>
      </c>
    </row>
    <row r="73" spans="1:36" ht="28.5" customHeight="1" x14ac:dyDescent="0.15">
      <c r="A73" s="228"/>
      <c r="B73" s="257"/>
      <c r="C73" s="181"/>
      <c r="D73" s="259"/>
      <c r="E73" s="257"/>
      <c r="F73" s="260" t="s">
        <v>4</v>
      </c>
      <c r="G73" s="260"/>
      <c r="H73" s="142" t="s">
        <v>43</v>
      </c>
      <c r="I73" s="260" t="s">
        <v>5</v>
      </c>
      <c r="J73" s="260"/>
      <c r="K73" s="260"/>
      <c r="L73" s="260"/>
      <c r="M73" s="260" t="s">
        <v>4</v>
      </c>
      <c r="N73" s="260"/>
      <c r="O73" s="260"/>
      <c r="P73" s="260"/>
      <c r="Q73" s="260"/>
      <c r="R73" s="142" t="s">
        <v>43</v>
      </c>
      <c r="S73" s="260" t="s">
        <v>5</v>
      </c>
      <c r="T73" s="260"/>
      <c r="U73" s="260"/>
      <c r="V73" s="260"/>
      <c r="W73" s="260"/>
      <c r="X73" s="66"/>
      <c r="Y73" s="47">
        <f ca="1">DATE(YEAR($A$1),4,1)</f>
        <v>44652</v>
      </c>
      <c r="Z73" s="47">
        <f ca="1">DATE(YEAR($Y$7)+2,3,31)</f>
        <v>45382</v>
      </c>
      <c r="AA73" s="47">
        <f ca="1">$Y$7</f>
        <v>44652</v>
      </c>
      <c r="AB73" s="47">
        <f ca="1">DATE(YEAR($Y$7)+1,3,31)</f>
        <v>45016</v>
      </c>
      <c r="AC73" s="47"/>
      <c r="AD73" s="47"/>
      <c r="AE73" s="47"/>
      <c r="AF73" s="50">
        <f ca="1">DATE(YEAR($A$1)+1,4,1)</f>
        <v>45017</v>
      </c>
      <c r="AG73" s="50">
        <f ca="1">DATE(YEAR($AF$7)+1,3,31)</f>
        <v>45382</v>
      </c>
      <c r="AH73" s="73"/>
      <c r="AI73" s="73"/>
      <c r="AJ73" s="51"/>
    </row>
    <row r="74" spans="1:36" ht="27.95" customHeight="1" x14ac:dyDescent="0.15">
      <c r="A74" s="68"/>
      <c r="B74" s="69"/>
      <c r="C74" s="188"/>
      <c r="D74" s="82"/>
      <c r="E74" s="116"/>
      <c r="F74" s="195"/>
      <c r="G74" s="196"/>
      <c r="H74" s="114" t="str">
        <f t="shared" ref="H74:H83" ca="1" si="42">AE74</f>
        <v/>
      </c>
      <c r="I74" s="224" t="str">
        <f ca="1">IF(AND(F74&lt;&gt;"",H74&lt;&gt;""),VLOOKUP(F74,特別加入保険料算定基礎額表・特例月割!$A$6:$M$24,H74+1),"")</f>
        <v/>
      </c>
      <c r="J74" s="225"/>
      <c r="K74" s="225"/>
      <c r="L74" s="226"/>
      <c r="M74" s="195"/>
      <c r="N74" s="220"/>
      <c r="O74" s="220"/>
      <c r="P74" s="220"/>
      <c r="Q74" s="196"/>
      <c r="R74" s="113" t="str">
        <f t="shared" ref="R74:R83" ca="1" si="43">AJ74</f>
        <v/>
      </c>
      <c r="S74" s="224" t="str">
        <f ca="1">IF(AND(M74&lt;&gt;"",R74&lt;&gt;""),VLOOKUP(M74,特別加入保険料算定基礎額表・特例月割!$A$6:$M$24,R74+1),"")</f>
        <v/>
      </c>
      <c r="T74" s="225"/>
      <c r="U74" s="225"/>
      <c r="V74" s="225"/>
      <c r="W74" s="226"/>
      <c r="X74" s="66"/>
      <c r="Y74" s="52" t="str">
        <f t="shared" ref="Y74:Y83" si="44">IF($B74&lt;&gt;"",IF(D74="",AA$7,D74),"")</f>
        <v/>
      </c>
      <c r="Z74" s="52" t="str">
        <f t="shared" ref="Z74:Z83" si="45">IF($B74&lt;&gt;"",IF(E74="",Z$7,E74),"")</f>
        <v/>
      </c>
      <c r="AA74" s="53" t="str">
        <f t="shared" ref="AA74:AA79" ca="1" si="46">IF(Y74&gt;=AF$7,"",IF(Y74&lt;$AA$7,$AA$7,Y74))</f>
        <v/>
      </c>
      <c r="AB74" s="53" t="str">
        <f t="shared" ref="AB74:AB83" ca="1" si="47">IF(Y74&gt;AB$7,"",IF(Z74&gt;AB$7,AB$7,Z74))</f>
        <v/>
      </c>
      <c r="AC74" s="53" t="str">
        <f t="shared" ref="AC74:AC83" ca="1" si="48">IF(AA74="","",DATE(YEAR(AA74),MONTH(AA74),1))</f>
        <v/>
      </c>
      <c r="AD74" s="53" t="str">
        <f t="shared" ref="AD74:AD83" ca="1" si="49">IF(AA74="","",DATE(YEAR(AB74),MONTH(AB74)+1,1)-1)</f>
        <v/>
      </c>
      <c r="AE74" s="54" t="str">
        <f t="shared" ref="AE74:AE79" ca="1" si="50">IF(AA74="","",IF(AA74&gt;AB74,"",DATEDIF(AC74,AD74+1,"m")))</f>
        <v/>
      </c>
      <c r="AF74" s="55" t="str">
        <f ca="1">IF(Z74&lt;AF$7,"",IF(Y74&gt;AF$7,Y74,AF$7))</f>
        <v/>
      </c>
      <c r="AG74" s="55" t="str">
        <f ca="1">IF(Z74&lt;AF$7,"",Z74)</f>
        <v/>
      </c>
      <c r="AH74" s="55" t="str">
        <f t="shared" ref="AH74:AH83" ca="1" si="51">IF(AF74="","",DATE(YEAR(AF74),MONTH(AF74),1))</f>
        <v/>
      </c>
      <c r="AI74" s="55" t="str">
        <f t="shared" ref="AI74:AI83" ca="1" si="52">IF(AF74="","",DATE(YEAR(AG74),MONTH(AG74)+1,1)-1)</f>
        <v/>
      </c>
      <c r="AJ74" s="56" t="str">
        <f t="shared" ref="AJ74:AJ83" ca="1" si="53">IF(AF74="","",DATEDIF(AH74,AI74+1,"m"))</f>
        <v/>
      </c>
    </row>
    <row r="75" spans="1:36" ht="27.95" customHeight="1" x14ac:dyDescent="0.15">
      <c r="A75" s="69"/>
      <c r="B75" s="69"/>
      <c r="C75" s="189"/>
      <c r="D75" s="83"/>
      <c r="E75" s="117"/>
      <c r="F75" s="195"/>
      <c r="G75" s="196"/>
      <c r="H75" s="114" t="str">
        <f t="shared" ca="1" si="42"/>
        <v/>
      </c>
      <c r="I75" s="217" t="str">
        <f ca="1">IF(AND(F75&lt;&gt;"",H75&lt;&gt;""),VLOOKUP(F75,特別加入保険料算定基礎額表・特例月割!$A$6:$M$24,H75+1),"")</f>
        <v/>
      </c>
      <c r="J75" s="218"/>
      <c r="K75" s="218"/>
      <c r="L75" s="219"/>
      <c r="M75" s="195"/>
      <c r="N75" s="220"/>
      <c r="O75" s="220"/>
      <c r="P75" s="220"/>
      <c r="Q75" s="196"/>
      <c r="R75" s="114" t="str">
        <f t="shared" ca="1" si="43"/>
        <v/>
      </c>
      <c r="S75" s="217" t="str">
        <f ca="1">IF(AND(M75&lt;&gt;"",R75&lt;&gt;""),VLOOKUP(M75,特別加入保険料算定基礎額表・特例月割!$A$6:$M$24,R75+1),"")</f>
        <v/>
      </c>
      <c r="T75" s="218"/>
      <c r="U75" s="218"/>
      <c r="V75" s="218"/>
      <c r="W75" s="219"/>
      <c r="X75" s="66"/>
      <c r="Y75" s="57" t="str">
        <f t="shared" si="44"/>
        <v/>
      </c>
      <c r="Z75" s="57" t="str">
        <f t="shared" si="45"/>
        <v/>
      </c>
      <c r="AA75" s="58" t="str">
        <f t="shared" ca="1" si="46"/>
        <v/>
      </c>
      <c r="AB75" s="58" t="str">
        <f t="shared" ca="1" si="47"/>
        <v/>
      </c>
      <c r="AC75" s="58" t="str">
        <f t="shared" ca="1" si="48"/>
        <v/>
      </c>
      <c r="AD75" s="58" t="str">
        <f t="shared" ca="1" si="49"/>
        <v/>
      </c>
      <c r="AE75" s="59" t="str">
        <f t="shared" ca="1" si="50"/>
        <v/>
      </c>
      <c r="AF75" s="60" t="str">
        <f t="shared" ref="AF75:AF83" ca="1" si="54">IF(Z75&lt;AF$7,"",IF(Y75&gt;AF$7,Y75,AF$7))</f>
        <v/>
      </c>
      <c r="AG75" s="60" t="str">
        <f t="shared" ref="AG75:AG83" ca="1" si="55">IF(Z75&lt;AF$7,"",Z75)</f>
        <v/>
      </c>
      <c r="AH75" s="60" t="str">
        <f t="shared" ca="1" si="51"/>
        <v/>
      </c>
      <c r="AI75" s="60" t="str">
        <f t="shared" ca="1" si="52"/>
        <v/>
      </c>
      <c r="AJ75" s="61" t="str">
        <f t="shared" ca="1" si="53"/>
        <v/>
      </c>
    </row>
    <row r="76" spans="1:36" ht="27.95" customHeight="1" x14ac:dyDescent="0.15">
      <c r="A76" s="69"/>
      <c r="B76" s="69"/>
      <c r="C76" s="189"/>
      <c r="D76" s="83"/>
      <c r="E76" s="117"/>
      <c r="F76" s="195"/>
      <c r="G76" s="196"/>
      <c r="H76" s="114" t="str">
        <f t="shared" ca="1" si="42"/>
        <v/>
      </c>
      <c r="I76" s="217" t="str">
        <f ca="1">IF(AND(F76&lt;&gt;"",H76&lt;&gt;""),VLOOKUP(F76,特別加入保険料算定基礎額表・特例月割!$A$6:$M$24,H76+1),"")</f>
        <v/>
      </c>
      <c r="J76" s="218"/>
      <c r="K76" s="218"/>
      <c r="L76" s="219"/>
      <c r="M76" s="195"/>
      <c r="N76" s="220"/>
      <c r="O76" s="220"/>
      <c r="P76" s="220"/>
      <c r="Q76" s="196"/>
      <c r="R76" s="114" t="str">
        <f t="shared" ca="1" si="43"/>
        <v/>
      </c>
      <c r="S76" s="217" t="str">
        <f ca="1">IF(AND(M76&lt;&gt;"",R76&lt;&gt;""),VLOOKUP(M76,特別加入保険料算定基礎額表・特例月割!$A$6:$M$24,R76+1),"")</f>
        <v/>
      </c>
      <c r="T76" s="218"/>
      <c r="U76" s="218"/>
      <c r="V76" s="218"/>
      <c r="W76" s="219"/>
      <c r="X76" s="66"/>
      <c r="Y76" s="57" t="str">
        <f t="shared" si="44"/>
        <v/>
      </c>
      <c r="Z76" s="57" t="str">
        <f t="shared" si="45"/>
        <v/>
      </c>
      <c r="AA76" s="58" t="str">
        <f t="shared" ca="1" si="46"/>
        <v/>
      </c>
      <c r="AB76" s="58" t="str">
        <f t="shared" ca="1" si="47"/>
        <v/>
      </c>
      <c r="AC76" s="58" t="str">
        <f t="shared" ca="1" si="48"/>
        <v/>
      </c>
      <c r="AD76" s="58" t="str">
        <f t="shared" ca="1" si="49"/>
        <v/>
      </c>
      <c r="AE76" s="59" t="str">
        <f t="shared" ca="1" si="50"/>
        <v/>
      </c>
      <c r="AF76" s="60" t="str">
        <f t="shared" ca="1" si="54"/>
        <v/>
      </c>
      <c r="AG76" s="60" t="str">
        <f t="shared" ca="1" si="55"/>
        <v/>
      </c>
      <c r="AH76" s="60" t="str">
        <f t="shared" ca="1" si="51"/>
        <v/>
      </c>
      <c r="AI76" s="60" t="str">
        <f t="shared" ca="1" si="52"/>
        <v/>
      </c>
      <c r="AJ76" s="61" t="str">
        <f t="shared" ca="1" si="53"/>
        <v/>
      </c>
    </row>
    <row r="77" spans="1:36" ht="27.95" customHeight="1" x14ac:dyDescent="0.15">
      <c r="A77" s="69"/>
      <c r="B77" s="69"/>
      <c r="C77" s="189"/>
      <c r="D77" s="83"/>
      <c r="E77" s="117"/>
      <c r="F77" s="195"/>
      <c r="G77" s="196"/>
      <c r="H77" s="114" t="str">
        <f t="shared" ca="1" si="42"/>
        <v/>
      </c>
      <c r="I77" s="217" t="str">
        <f ca="1">IF(AND(F77&lt;&gt;"",H77&lt;&gt;""),VLOOKUP(F77,特別加入保険料算定基礎額表・特例月割!$A$6:$M$24,H77+1),"")</f>
        <v/>
      </c>
      <c r="J77" s="218"/>
      <c r="K77" s="218"/>
      <c r="L77" s="219"/>
      <c r="M77" s="195"/>
      <c r="N77" s="220"/>
      <c r="O77" s="220"/>
      <c r="P77" s="220"/>
      <c r="Q77" s="196"/>
      <c r="R77" s="114" t="str">
        <f t="shared" ca="1" si="43"/>
        <v/>
      </c>
      <c r="S77" s="217" t="str">
        <f ca="1">IF(AND(M77&lt;&gt;"",R77&lt;&gt;""),VLOOKUP(M77,特別加入保険料算定基礎額表・特例月割!$A$6:$M$24,R77+1),"")</f>
        <v/>
      </c>
      <c r="T77" s="218"/>
      <c r="U77" s="218"/>
      <c r="V77" s="218"/>
      <c r="W77" s="219"/>
      <c r="X77" s="66"/>
      <c r="Y77" s="57" t="str">
        <f t="shared" si="44"/>
        <v/>
      </c>
      <c r="Z77" s="57" t="str">
        <f t="shared" si="45"/>
        <v/>
      </c>
      <c r="AA77" s="58" t="str">
        <f t="shared" ca="1" si="46"/>
        <v/>
      </c>
      <c r="AB77" s="58" t="str">
        <f t="shared" ca="1" si="47"/>
        <v/>
      </c>
      <c r="AC77" s="58" t="str">
        <f t="shared" ca="1" si="48"/>
        <v/>
      </c>
      <c r="AD77" s="58" t="str">
        <f t="shared" ca="1" si="49"/>
        <v/>
      </c>
      <c r="AE77" s="59" t="str">
        <f t="shared" ca="1" si="50"/>
        <v/>
      </c>
      <c r="AF77" s="60" t="str">
        <f t="shared" ca="1" si="54"/>
        <v/>
      </c>
      <c r="AG77" s="60" t="str">
        <f t="shared" ca="1" si="55"/>
        <v/>
      </c>
      <c r="AH77" s="60" t="str">
        <f t="shared" ca="1" si="51"/>
        <v/>
      </c>
      <c r="AI77" s="60" t="str">
        <f t="shared" ca="1" si="52"/>
        <v/>
      </c>
      <c r="AJ77" s="61" t="str">
        <f t="shared" ca="1" si="53"/>
        <v/>
      </c>
    </row>
    <row r="78" spans="1:36" ht="27.95" customHeight="1" x14ac:dyDescent="0.15">
      <c r="A78" s="69"/>
      <c r="B78" s="69"/>
      <c r="C78" s="189"/>
      <c r="D78" s="83"/>
      <c r="E78" s="117"/>
      <c r="F78" s="195"/>
      <c r="G78" s="196"/>
      <c r="H78" s="114" t="str">
        <f t="shared" ca="1" si="42"/>
        <v/>
      </c>
      <c r="I78" s="217" t="str">
        <f ca="1">IF(AND(F78&lt;&gt;"",H78&lt;&gt;""),VLOOKUP(F78,特別加入保険料算定基礎額表・特例月割!$A$6:$M$24,H78+1),"")</f>
        <v/>
      </c>
      <c r="J78" s="218"/>
      <c r="K78" s="218"/>
      <c r="L78" s="219"/>
      <c r="M78" s="195"/>
      <c r="N78" s="220"/>
      <c r="O78" s="220"/>
      <c r="P78" s="220"/>
      <c r="Q78" s="196"/>
      <c r="R78" s="114" t="str">
        <f t="shared" ca="1" si="43"/>
        <v/>
      </c>
      <c r="S78" s="217" t="str">
        <f ca="1">IF(AND(M78&lt;&gt;"",R78&lt;&gt;""),VLOOKUP(M78,特別加入保険料算定基礎額表・特例月割!$A$6:$M$24,R78+1),"")</f>
        <v/>
      </c>
      <c r="T78" s="218"/>
      <c r="U78" s="218"/>
      <c r="V78" s="218"/>
      <c r="W78" s="219"/>
      <c r="X78" s="66"/>
      <c r="Y78" s="57" t="str">
        <f t="shared" si="44"/>
        <v/>
      </c>
      <c r="Z78" s="57" t="str">
        <f t="shared" si="45"/>
        <v/>
      </c>
      <c r="AA78" s="58" t="str">
        <f t="shared" ca="1" si="46"/>
        <v/>
      </c>
      <c r="AB78" s="58" t="str">
        <f t="shared" ca="1" si="47"/>
        <v/>
      </c>
      <c r="AC78" s="58" t="str">
        <f t="shared" ca="1" si="48"/>
        <v/>
      </c>
      <c r="AD78" s="58" t="str">
        <f t="shared" ca="1" si="49"/>
        <v/>
      </c>
      <c r="AE78" s="59" t="str">
        <f t="shared" ca="1" si="50"/>
        <v/>
      </c>
      <c r="AF78" s="60" t="str">
        <f t="shared" ca="1" si="54"/>
        <v/>
      </c>
      <c r="AG78" s="60" t="str">
        <f t="shared" ca="1" si="55"/>
        <v/>
      </c>
      <c r="AH78" s="60" t="str">
        <f t="shared" ca="1" si="51"/>
        <v/>
      </c>
      <c r="AI78" s="60" t="str">
        <f t="shared" ca="1" si="52"/>
        <v/>
      </c>
      <c r="AJ78" s="61" t="str">
        <f t="shared" ca="1" si="53"/>
        <v/>
      </c>
    </row>
    <row r="79" spans="1:36" ht="27.95" customHeight="1" x14ac:dyDescent="0.15">
      <c r="A79" s="69"/>
      <c r="B79" s="69"/>
      <c r="C79" s="189"/>
      <c r="D79" s="83"/>
      <c r="E79" s="117"/>
      <c r="F79" s="195"/>
      <c r="G79" s="196"/>
      <c r="H79" s="114" t="str">
        <f t="shared" ca="1" si="42"/>
        <v/>
      </c>
      <c r="I79" s="217" t="str">
        <f ca="1">IF(AND(F79&lt;&gt;"",H79&lt;&gt;""),VLOOKUP(F79,特別加入保険料算定基礎額表・特例月割!$A$6:$M$24,H79+1),"")</f>
        <v/>
      </c>
      <c r="J79" s="218"/>
      <c r="K79" s="218"/>
      <c r="L79" s="219"/>
      <c r="M79" s="195"/>
      <c r="N79" s="220"/>
      <c r="O79" s="220"/>
      <c r="P79" s="220"/>
      <c r="Q79" s="196"/>
      <c r="R79" s="114" t="str">
        <f t="shared" ca="1" si="43"/>
        <v/>
      </c>
      <c r="S79" s="217" t="str">
        <f ca="1">IF(AND(M79&lt;&gt;"",R79&lt;&gt;""),VLOOKUP(M79,特別加入保険料算定基礎額表・特例月割!$A$6:$M$24,R79+1),"")</f>
        <v/>
      </c>
      <c r="T79" s="218"/>
      <c r="U79" s="218"/>
      <c r="V79" s="218"/>
      <c r="W79" s="219"/>
      <c r="X79" s="66"/>
      <c r="Y79" s="57" t="str">
        <f t="shared" si="44"/>
        <v/>
      </c>
      <c r="Z79" s="57" t="str">
        <f t="shared" si="45"/>
        <v/>
      </c>
      <c r="AA79" s="58" t="str">
        <f t="shared" ca="1" si="46"/>
        <v/>
      </c>
      <c r="AB79" s="58" t="str">
        <f t="shared" ca="1" si="47"/>
        <v/>
      </c>
      <c r="AC79" s="58" t="str">
        <f t="shared" ca="1" si="48"/>
        <v/>
      </c>
      <c r="AD79" s="58" t="str">
        <f t="shared" ca="1" si="49"/>
        <v/>
      </c>
      <c r="AE79" s="59" t="str">
        <f t="shared" ca="1" si="50"/>
        <v/>
      </c>
      <c r="AF79" s="60" t="str">
        <f t="shared" ca="1" si="54"/>
        <v/>
      </c>
      <c r="AG79" s="60" t="str">
        <f t="shared" ca="1" si="55"/>
        <v/>
      </c>
      <c r="AH79" s="60" t="str">
        <f t="shared" ca="1" si="51"/>
        <v/>
      </c>
      <c r="AI79" s="60" t="str">
        <f t="shared" ca="1" si="52"/>
        <v/>
      </c>
      <c r="AJ79" s="61" t="str">
        <f t="shared" ca="1" si="53"/>
        <v/>
      </c>
    </row>
    <row r="80" spans="1:36" ht="27.95" customHeight="1" x14ac:dyDescent="0.15">
      <c r="A80" s="69"/>
      <c r="B80" s="69"/>
      <c r="C80" s="189"/>
      <c r="D80" s="83"/>
      <c r="E80" s="117"/>
      <c r="F80" s="195"/>
      <c r="G80" s="196"/>
      <c r="H80" s="114" t="str">
        <f t="shared" ca="1" si="42"/>
        <v/>
      </c>
      <c r="I80" s="217" t="str">
        <f ca="1">IF(AND(F80&lt;&gt;"",H80&lt;&gt;""),VLOOKUP(F80,特別加入保険料算定基礎額表・特例月割!$A$6:$M$24,H80+1),"")</f>
        <v/>
      </c>
      <c r="J80" s="218"/>
      <c r="K80" s="218"/>
      <c r="L80" s="219"/>
      <c r="M80" s="195"/>
      <c r="N80" s="220"/>
      <c r="O80" s="220"/>
      <c r="P80" s="220"/>
      <c r="Q80" s="196"/>
      <c r="R80" s="114" t="str">
        <f t="shared" ca="1" si="43"/>
        <v/>
      </c>
      <c r="S80" s="217" t="str">
        <f ca="1">IF(AND(M80&lt;&gt;"",R80&lt;&gt;""),VLOOKUP(M80,特別加入保険料算定基礎額表・特例月割!$A$6:$M$24,R80+1),"")</f>
        <v/>
      </c>
      <c r="T80" s="218"/>
      <c r="U80" s="218"/>
      <c r="V80" s="218"/>
      <c r="W80" s="219"/>
      <c r="X80" s="66"/>
      <c r="Y80" s="57" t="str">
        <f t="shared" si="44"/>
        <v/>
      </c>
      <c r="Z80" s="57" t="str">
        <f t="shared" si="45"/>
        <v/>
      </c>
      <c r="AA80" s="58" t="str">
        <f ca="1">IF(Y80&gt;=AF$7,"",IF(Y80&lt;$AA$7,$AA$7,Y80))</f>
        <v/>
      </c>
      <c r="AB80" s="58" t="str">
        <f t="shared" ca="1" si="47"/>
        <v/>
      </c>
      <c r="AC80" s="58" t="str">
        <f t="shared" ca="1" si="48"/>
        <v/>
      </c>
      <c r="AD80" s="58" t="str">
        <f t="shared" ca="1" si="49"/>
        <v/>
      </c>
      <c r="AE80" s="59" t="str">
        <f ca="1">IF(AA80="","",IF(AA80&gt;AB80,"",DATEDIF(AC80,AD80+1,"m")))</f>
        <v/>
      </c>
      <c r="AF80" s="60" t="str">
        <f t="shared" ca="1" si="54"/>
        <v/>
      </c>
      <c r="AG80" s="60" t="str">
        <f t="shared" ca="1" si="55"/>
        <v/>
      </c>
      <c r="AH80" s="60" t="str">
        <f t="shared" ca="1" si="51"/>
        <v/>
      </c>
      <c r="AI80" s="60" t="str">
        <f t="shared" ca="1" si="52"/>
        <v/>
      </c>
      <c r="AJ80" s="61" t="str">
        <f t="shared" ca="1" si="53"/>
        <v/>
      </c>
    </row>
    <row r="81" spans="1:36" ht="27.95" customHeight="1" x14ac:dyDescent="0.15">
      <c r="A81" s="69"/>
      <c r="B81" s="69"/>
      <c r="C81" s="189"/>
      <c r="D81" s="83"/>
      <c r="E81" s="117"/>
      <c r="F81" s="195"/>
      <c r="G81" s="196"/>
      <c r="H81" s="114" t="str">
        <f t="shared" ca="1" si="42"/>
        <v/>
      </c>
      <c r="I81" s="217" t="str">
        <f ca="1">IF(AND(F81&lt;&gt;"",H81&lt;&gt;""),VLOOKUP(F81,特別加入保険料算定基礎額表・特例月割!$A$6:$M$24,H81+1),"")</f>
        <v/>
      </c>
      <c r="J81" s="218"/>
      <c r="K81" s="218"/>
      <c r="L81" s="219"/>
      <c r="M81" s="195"/>
      <c r="N81" s="220"/>
      <c r="O81" s="220"/>
      <c r="P81" s="220"/>
      <c r="Q81" s="196"/>
      <c r="R81" s="114" t="str">
        <f t="shared" ca="1" si="43"/>
        <v/>
      </c>
      <c r="S81" s="217" t="str">
        <f ca="1">IF(AND(M81&lt;&gt;"",R81&lt;&gt;""),VLOOKUP(M81,特別加入保険料算定基礎額表・特例月割!$A$6:$M$24,R81+1),"")</f>
        <v/>
      </c>
      <c r="T81" s="218"/>
      <c r="U81" s="218"/>
      <c r="V81" s="218"/>
      <c r="W81" s="219"/>
      <c r="X81" s="66"/>
      <c r="Y81" s="57" t="str">
        <f t="shared" si="44"/>
        <v/>
      </c>
      <c r="Z81" s="57" t="str">
        <f t="shared" si="45"/>
        <v/>
      </c>
      <c r="AA81" s="58" t="str">
        <f ca="1">IF(Y81&gt;=AF$7,"",IF(Y81&lt;$AA$7,$AA$7,Y81))</f>
        <v/>
      </c>
      <c r="AB81" s="58" t="str">
        <f t="shared" ca="1" si="47"/>
        <v/>
      </c>
      <c r="AC81" s="58" t="str">
        <f t="shared" ca="1" si="48"/>
        <v/>
      </c>
      <c r="AD81" s="58" t="str">
        <f t="shared" ca="1" si="49"/>
        <v/>
      </c>
      <c r="AE81" s="59" t="str">
        <f ca="1">IF(AA81="","",IF(AA81&gt;AB81,"",DATEDIF(AC81,AD81+1,"m")))</f>
        <v/>
      </c>
      <c r="AF81" s="60" t="str">
        <f t="shared" ca="1" si="54"/>
        <v/>
      </c>
      <c r="AG81" s="60" t="str">
        <f t="shared" ca="1" si="55"/>
        <v/>
      </c>
      <c r="AH81" s="60" t="str">
        <f t="shared" ca="1" si="51"/>
        <v/>
      </c>
      <c r="AI81" s="60" t="str">
        <f t="shared" ca="1" si="52"/>
        <v/>
      </c>
      <c r="AJ81" s="61" t="str">
        <f t="shared" ca="1" si="53"/>
        <v/>
      </c>
    </row>
    <row r="82" spans="1:36" ht="27.95" customHeight="1" x14ac:dyDescent="0.15">
      <c r="A82" s="69"/>
      <c r="B82" s="69"/>
      <c r="C82" s="189"/>
      <c r="D82" s="83"/>
      <c r="E82" s="117"/>
      <c r="F82" s="195"/>
      <c r="G82" s="196"/>
      <c r="H82" s="114" t="str">
        <f t="shared" ca="1" si="42"/>
        <v/>
      </c>
      <c r="I82" s="217" t="str">
        <f ca="1">IF(AND(F82&lt;&gt;"",H82&lt;&gt;""),VLOOKUP(F82,特別加入保険料算定基礎額表・特例月割!$A$6:$M$24,H82+1),"")</f>
        <v/>
      </c>
      <c r="J82" s="218"/>
      <c r="K82" s="218"/>
      <c r="L82" s="219"/>
      <c r="M82" s="195"/>
      <c r="N82" s="220"/>
      <c r="O82" s="220"/>
      <c r="P82" s="220"/>
      <c r="Q82" s="196"/>
      <c r="R82" s="114" t="str">
        <f t="shared" ca="1" si="43"/>
        <v/>
      </c>
      <c r="S82" s="217" t="str">
        <f ca="1">IF(AND(M82&lt;&gt;"",R82&lt;&gt;""),VLOOKUP(M82,特別加入保険料算定基礎額表・特例月割!$A$6:$M$24,R82+1),"")</f>
        <v/>
      </c>
      <c r="T82" s="218"/>
      <c r="U82" s="218"/>
      <c r="V82" s="218"/>
      <c r="W82" s="219"/>
      <c r="X82" s="66"/>
      <c r="Y82" s="57" t="str">
        <f t="shared" si="44"/>
        <v/>
      </c>
      <c r="Z82" s="57" t="str">
        <f t="shared" si="45"/>
        <v/>
      </c>
      <c r="AA82" s="58" t="str">
        <f ca="1">IF(Y82&gt;=AF$7,"",IF(Y82&lt;$AA$7,$AA$7,Y82))</f>
        <v/>
      </c>
      <c r="AB82" s="58" t="str">
        <f t="shared" ca="1" si="47"/>
        <v/>
      </c>
      <c r="AC82" s="58" t="str">
        <f t="shared" ca="1" si="48"/>
        <v/>
      </c>
      <c r="AD82" s="58" t="str">
        <f t="shared" ca="1" si="49"/>
        <v/>
      </c>
      <c r="AE82" s="59" t="str">
        <f ca="1">IF(AA82="","",IF(AA82&gt;AB82,"",DATEDIF(AC82,AD82+1,"m")))</f>
        <v/>
      </c>
      <c r="AF82" s="60" t="str">
        <f t="shared" ca="1" si="54"/>
        <v/>
      </c>
      <c r="AG82" s="60" t="str">
        <f t="shared" ca="1" si="55"/>
        <v/>
      </c>
      <c r="AH82" s="60" t="str">
        <f t="shared" ca="1" si="51"/>
        <v/>
      </c>
      <c r="AI82" s="60" t="str">
        <f t="shared" ca="1" si="52"/>
        <v/>
      </c>
      <c r="AJ82" s="61" t="str">
        <f t="shared" ca="1" si="53"/>
        <v/>
      </c>
    </row>
    <row r="83" spans="1:36" ht="27.95" customHeight="1" x14ac:dyDescent="0.15">
      <c r="A83" s="70"/>
      <c r="B83" s="69"/>
      <c r="C83" s="190"/>
      <c r="D83" s="84"/>
      <c r="E83" s="118"/>
      <c r="F83" s="195"/>
      <c r="G83" s="196"/>
      <c r="H83" s="114" t="str">
        <f t="shared" ca="1" si="42"/>
        <v/>
      </c>
      <c r="I83" s="217" t="str">
        <f ca="1">IF(AND(F83&lt;&gt;"",H83&lt;&gt;""),VLOOKUP(F83,特別加入保険料算定基礎額表・特例月割!$A$6:$M$24,H83+1),"")</f>
        <v/>
      </c>
      <c r="J83" s="218"/>
      <c r="K83" s="218"/>
      <c r="L83" s="219"/>
      <c r="M83" s="195"/>
      <c r="N83" s="220"/>
      <c r="O83" s="220"/>
      <c r="P83" s="220"/>
      <c r="Q83" s="196"/>
      <c r="R83" s="115" t="str">
        <f t="shared" ca="1" si="43"/>
        <v/>
      </c>
      <c r="S83" s="217" t="str">
        <f ca="1">IF(AND(M83&lt;&gt;"",R83&lt;&gt;""),VLOOKUP(M83,特別加入保険料算定基礎額表・特例月割!$A$6:$M$24,R83+1),"")</f>
        <v/>
      </c>
      <c r="T83" s="218"/>
      <c r="U83" s="218"/>
      <c r="V83" s="218"/>
      <c r="W83" s="219"/>
      <c r="X83" s="66"/>
      <c r="Y83" s="62" t="str">
        <f t="shared" si="44"/>
        <v/>
      </c>
      <c r="Z83" s="62" t="str">
        <f t="shared" si="45"/>
        <v/>
      </c>
      <c r="AA83" s="63" t="str">
        <f ca="1">IF(Y83&gt;=AF$7,"",IF(Y83&lt;$AA$7,$AA$7,Y83))</f>
        <v/>
      </c>
      <c r="AB83" s="63" t="str">
        <f t="shared" ca="1" si="47"/>
        <v/>
      </c>
      <c r="AC83" s="63" t="str">
        <f t="shared" ca="1" si="48"/>
        <v/>
      </c>
      <c r="AD83" s="63" t="str">
        <f t="shared" ca="1" si="49"/>
        <v/>
      </c>
      <c r="AE83" s="81" t="str">
        <f ca="1">IF(AA83="","",IF(AA83&gt;AB83,"",DATEDIF(AC83,AD83+1,"m")))</f>
        <v/>
      </c>
      <c r="AF83" s="64" t="str">
        <f t="shared" ca="1" si="54"/>
        <v/>
      </c>
      <c r="AG83" s="64" t="str">
        <f t="shared" ca="1" si="55"/>
        <v/>
      </c>
      <c r="AH83" s="64" t="str">
        <f t="shared" ca="1" si="51"/>
        <v/>
      </c>
      <c r="AI83" s="64" t="str">
        <f t="shared" ca="1" si="52"/>
        <v/>
      </c>
      <c r="AJ83" s="65" t="str">
        <f t="shared" ca="1" si="53"/>
        <v/>
      </c>
    </row>
    <row r="84" spans="1:36" ht="24.95" customHeight="1" thickBot="1" x14ac:dyDescent="0.2">
      <c r="A84" s="211" t="s">
        <v>11</v>
      </c>
      <c r="B84" s="212"/>
      <c r="C84" s="212"/>
      <c r="D84" s="212"/>
      <c r="E84" s="212"/>
      <c r="F84" s="214"/>
      <c r="G84" s="215"/>
      <c r="H84" s="143" t="s">
        <v>15</v>
      </c>
      <c r="I84" s="201">
        <f ca="1">SUM(I74:L83)</f>
        <v>0</v>
      </c>
      <c r="J84" s="202"/>
      <c r="K84" s="202"/>
      <c r="L84" s="77" t="s">
        <v>10</v>
      </c>
      <c r="M84" s="214"/>
      <c r="N84" s="216"/>
      <c r="O84" s="216"/>
      <c r="P84" s="216"/>
      <c r="Q84" s="215"/>
      <c r="R84" s="143"/>
      <c r="S84" s="201">
        <f ca="1">SUM(S74:W83)</f>
        <v>0</v>
      </c>
      <c r="T84" s="202"/>
      <c r="U84" s="202"/>
      <c r="V84" s="202"/>
      <c r="W84" s="77" t="s">
        <v>10</v>
      </c>
      <c r="X84" s="66"/>
    </row>
    <row r="85" spans="1:36" ht="24.95" customHeight="1" thickTop="1" x14ac:dyDescent="0.15">
      <c r="A85" s="261" t="s">
        <v>35</v>
      </c>
      <c r="B85" s="262"/>
      <c r="C85" s="262"/>
      <c r="D85" s="262"/>
      <c r="E85" s="262"/>
      <c r="F85" s="263"/>
      <c r="G85" s="264"/>
      <c r="H85" s="144" t="s">
        <v>15</v>
      </c>
      <c r="I85" s="265">
        <f ca="1">SUM(I63,I84)</f>
        <v>0</v>
      </c>
      <c r="J85" s="266"/>
      <c r="K85" s="266"/>
      <c r="L85" s="78" t="s">
        <v>10</v>
      </c>
      <c r="M85" s="263"/>
      <c r="N85" s="267"/>
      <c r="O85" s="267"/>
      <c r="P85" s="267"/>
      <c r="Q85" s="264"/>
      <c r="R85" s="144"/>
      <c r="S85" s="265">
        <f ca="1">SUM(S63,S84)</f>
        <v>0</v>
      </c>
      <c r="T85" s="266"/>
      <c r="U85" s="266"/>
      <c r="V85" s="266"/>
      <c r="W85" s="78" t="s">
        <v>10</v>
      </c>
      <c r="X85" s="67"/>
      <c r="Z85" s="72"/>
    </row>
    <row r="86" spans="1:36" x14ac:dyDescent="0.15">
      <c r="X86" s="67"/>
      <c r="Z86" s="72"/>
    </row>
    <row r="87" spans="1:36" x14ac:dyDescent="0.15">
      <c r="T87" s="198" t="s">
        <v>46</v>
      </c>
      <c r="U87" s="268"/>
      <c r="V87" s="268"/>
      <c r="W87" s="269"/>
      <c r="X87" s="67"/>
    </row>
    <row r="89" spans="1:36" ht="13.5" customHeight="1" x14ac:dyDescent="0.15">
      <c r="A89" s="192">
        <f ca="1">EDATE(NOW(),-12)</f>
        <v>44591</v>
      </c>
      <c r="B89" s="192"/>
      <c r="C89" s="176"/>
      <c r="D89" s="193" t="s">
        <v>8</v>
      </c>
      <c r="E89" s="193"/>
      <c r="F89" s="194"/>
      <c r="G89" s="194"/>
      <c r="S89" s="75">
        <f>$S$1</f>
        <v>0</v>
      </c>
      <c r="T89" s="250" t="s">
        <v>13</v>
      </c>
      <c r="U89" s="250"/>
      <c r="V89" s="74">
        <v>5</v>
      </c>
      <c r="W89" s="2" t="s">
        <v>14</v>
      </c>
    </row>
    <row r="90" spans="1:36" ht="13.5" customHeight="1" x14ac:dyDescent="0.15">
      <c r="A90" s="251">
        <f ca="1">NOW()</f>
        <v>44956.654135416669</v>
      </c>
      <c r="B90" s="251"/>
      <c r="C90" s="179"/>
      <c r="D90" s="194"/>
      <c r="E90" s="194"/>
      <c r="F90" s="194"/>
      <c r="G90" s="194"/>
    </row>
    <row r="91" spans="1:36" x14ac:dyDescent="0.15">
      <c r="D91" s="197" t="s">
        <v>9</v>
      </c>
      <c r="E91" s="197"/>
      <c r="F91" s="197"/>
    </row>
    <row r="92" spans="1:36" ht="15" customHeight="1" x14ac:dyDescent="0.15">
      <c r="H92" s="246" t="s">
        <v>6</v>
      </c>
      <c r="I92" s="247"/>
      <c r="J92" s="233" t="s">
        <v>0</v>
      </c>
      <c r="K92" s="254"/>
      <c r="L92" s="141" t="s">
        <v>1</v>
      </c>
      <c r="M92" s="254" t="s">
        <v>7</v>
      </c>
      <c r="N92" s="254"/>
      <c r="O92" s="254" t="s">
        <v>2</v>
      </c>
      <c r="P92" s="254"/>
      <c r="Q92" s="254"/>
      <c r="R92" s="254"/>
      <c r="S92" s="254"/>
      <c r="T92" s="254"/>
      <c r="U92" s="254" t="s">
        <v>3</v>
      </c>
      <c r="V92" s="254"/>
      <c r="W92" s="254"/>
    </row>
    <row r="93" spans="1:36" ht="20.100000000000001" customHeight="1" x14ac:dyDescent="0.15">
      <c r="H93" s="252"/>
      <c r="I93" s="253"/>
      <c r="J93" s="130">
        <f>$J$5</f>
        <v>2</v>
      </c>
      <c r="K93" s="131">
        <f>$K$5</f>
        <v>6</v>
      </c>
      <c r="L93" s="132">
        <f>$L$5</f>
        <v>1</v>
      </c>
      <c r="M93" s="126">
        <f>$M$5</f>
        <v>0</v>
      </c>
      <c r="N93" s="133">
        <f>$N$5</f>
        <v>0</v>
      </c>
      <c r="O93" s="126">
        <f>$O$5</f>
        <v>0</v>
      </c>
      <c r="P93" s="134">
        <f>$P$5</f>
        <v>0</v>
      </c>
      <c r="Q93" s="134">
        <f>$Q$5</f>
        <v>0</v>
      </c>
      <c r="R93" s="134">
        <f>$R$5</f>
        <v>0</v>
      </c>
      <c r="S93" s="134">
        <f>$S$5</f>
        <v>0</v>
      </c>
      <c r="T93" s="133">
        <f>$T$5</f>
        <v>0</v>
      </c>
      <c r="U93" s="126">
        <f>$U$5</f>
        <v>0</v>
      </c>
      <c r="V93" s="134">
        <f>$V$5</f>
        <v>0</v>
      </c>
      <c r="W93" s="133">
        <f>$W$5</f>
        <v>0</v>
      </c>
      <c r="Y93" s="45" t="s">
        <v>37</v>
      </c>
      <c r="Z93" s="46" t="s">
        <v>38</v>
      </c>
      <c r="AA93" s="255">
        <f ca="1">$A$1</f>
        <v>44591</v>
      </c>
      <c r="AB93" s="255"/>
      <c r="AC93" s="255"/>
      <c r="AD93" s="255"/>
      <c r="AE93" s="255"/>
      <c r="AF93" s="256">
        <f ca="1">$A$2</f>
        <v>44956.654135416669</v>
      </c>
      <c r="AG93" s="256"/>
      <c r="AH93" s="256"/>
      <c r="AI93" s="256"/>
      <c r="AJ93" s="256"/>
    </row>
    <row r="94" spans="1:36" ht="21.95" customHeight="1" x14ac:dyDescent="0.15">
      <c r="A94" s="227" t="s">
        <v>12</v>
      </c>
      <c r="B94" s="257" t="s">
        <v>33</v>
      </c>
      <c r="C94" s="180"/>
      <c r="D94" s="258" t="s">
        <v>53</v>
      </c>
      <c r="E94" s="257" t="s">
        <v>55</v>
      </c>
      <c r="F94" s="234">
        <f ca="1">$A$1</f>
        <v>44591</v>
      </c>
      <c r="G94" s="235"/>
      <c r="H94" s="235"/>
      <c r="I94" s="235"/>
      <c r="J94" s="235"/>
      <c r="K94" s="235"/>
      <c r="L94" s="236"/>
      <c r="M94" s="237">
        <f ca="1">$A$2</f>
        <v>44956.654135416669</v>
      </c>
      <c r="N94" s="238"/>
      <c r="O94" s="238"/>
      <c r="P94" s="238"/>
      <c r="Q94" s="238"/>
      <c r="R94" s="238"/>
      <c r="S94" s="238"/>
      <c r="T94" s="238"/>
      <c r="U94" s="238"/>
      <c r="V94" s="238"/>
      <c r="W94" s="239"/>
      <c r="X94" s="66"/>
      <c r="Y94" s="76">
        <f ca="1">$A$1</f>
        <v>44591</v>
      </c>
      <c r="Z94" s="76">
        <f ca="1">DATE(YEAR($Y$6)+2,3,31)</f>
        <v>45382</v>
      </c>
      <c r="AA94" s="48" t="s">
        <v>37</v>
      </c>
      <c r="AB94" s="48" t="s">
        <v>38</v>
      </c>
      <c r="AC94" s="48" t="s">
        <v>41</v>
      </c>
      <c r="AD94" s="48" t="s">
        <v>42</v>
      </c>
      <c r="AE94" s="48" t="s">
        <v>36</v>
      </c>
      <c r="AF94" s="49" t="s">
        <v>37</v>
      </c>
      <c r="AG94" s="49" t="s">
        <v>38</v>
      </c>
      <c r="AH94" s="49" t="s">
        <v>41</v>
      </c>
      <c r="AI94" s="49" t="s">
        <v>42</v>
      </c>
      <c r="AJ94" s="49" t="s">
        <v>36</v>
      </c>
    </row>
    <row r="95" spans="1:36" ht="28.5" customHeight="1" x14ac:dyDescent="0.15">
      <c r="A95" s="228"/>
      <c r="B95" s="257"/>
      <c r="C95" s="181"/>
      <c r="D95" s="259"/>
      <c r="E95" s="257"/>
      <c r="F95" s="260" t="s">
        <v>4</v>
      </c>
      <c r="G95" s="260"/>
      <c r="H95" s="142" t="s">
        <v>43</v>
      </c>
      <c r="I95" s="260" t="s">
        <v>5</v>
      </c>
      <c r="J95" s="260"/>
      <c r="K95" s="260"/>
      <c r="L95" s="260"/>
      <c r="M95" s="260" t="s">
        <v>4</v>
      </c>
      <c r="N95" s="260"/>
      <c r="O95" s="260"/>
      <c r="P95" s="260"/>
      <c r="Q95" s="260"/>
      <c r="R95" s="142" t="s">
        <v>43</v>
      </c>
      <c r="S95" s="260" t="s">
        <v>5</v>
      </c>
      <c r="T95" s="260"/>
      <c r="U95" s="260"/>
      <c r="V95" s="260"/>
      <c r="W95" s="260"/>
      <c r="X95" s="66"/>
      <c r="Y95" s="47">
        <f ca="1">DATE(YEAR($A$1),4,1)</f>
        <v>44652</v>
      </c>
      <c r="Z95" s="47">
        <f ca="1">DATE(YEAR($Y$7)+2,3,31)</f>
        <v>45382</v>
      </c>
      <c r="AA95" s="47">
        <f ca="1">$Y$7</f>
        <v>44652</v>
      </c>
      <c r="AB95" s="47">
        <f ca="1">DATE(YEAR($Y$7)+1,3,31)</f>
        <v>45016</v>
      </c>
      <c r="AC95" s="47"/>
      <c r="AD95" s="47"/>
      <c r="AE95" s="47"/>
      <c r="AF95" s="50">
        <f ca="1">DATE(YEAR($A$1)+1,4,1)</f>
        <v>45017</v>
      </c>
      <c r="AG95" s="50">
        <f ca="1">DATE(YEAR($AF$7)+1,3,31)</f>
        <v>45382</v>
      </c>
      <c r="AH95" s="73"/>
      <c r="AI95" s="73"/>
      <c r="AJ95" s="51"/>
    </row>
    <row r="96" spans="1:36" ht="27.95" customHeight="1" x14ac:dyDescent="0.15">
      <c r="A96" s="68"/>
      <c r="B96" s="69"/>
      <c r="C96" s="188"/>
      <c r="D96" s="82"/>
      <c r="E96" s="116"/>
      <c r="F96" s="195"/>
      <c r="G96" s="196"/>
      <c r="H96" s="114" t="str">
        <f t="shared" ref="H96:H105" ca="1" si="56">AE96</f>
        <v/>
      </c>
      <c r="I96" s="224" t="str">
        <f ca="1">IF(AND(F96&lt;&gt;"",H96&lt;&gt;""),VLOOKUP(F96,特別加入保険料算定基礎額表・特例月割!$A$6:$M$24,H96+1),"")</f>
        <v/>
      </c>
      <c r="J96" s="225"/>
      <c r="K96" s="225"/>
      <c r="L96" s="226"/>
      <c r="M96" s="195"/>
      <c r="N96" s="220"/>
      <c r="O96" s="220"/>
      <c r="P96" s="220"/>
      <c r="Q96" s="196"/>
      <c r="R96" s="113" t="str">
        <f t="shared" ref="R96:R105" ca="1" si="57">AJ96</f>
        <v/>
      </c>
      <c r="S96" s="224" t="str">
        <f ca="1">IF(AND(M96&lt;&gt;"",R96&lt;&gt;""),VLOOKUP(M96,特別加入保険料算定基礎額表・特例月割!$A$6:$M$24,R96+1),"")</f>
        <v/>
      </c>
      <c r="T96" s="225"/>
      <c r="U96" s="225"/>
      <c r="V96" s="225"/>
      <c r="W96" s="226"/>
      <c r="X96" s="66"/>
      <c r="Y96" s="52" t="str">
        <f t="shared" ref="Y96:Y105" si="58">IF($B96&lt;&gt;"",IF(D96="",AA$7,D96),"")</f>
        <v/>
      </c>
      <c r="Z96" s="52" t="str">
        <f t="shared" ref="Z96:Z105" si="59">IF($B96&lt;&gt;"",IF(E96="",Z$7,E96),"")</f>
        <v/>
      </c>
      <c r="AA96" s="53" t="str">
        <f t="shared" ref="AA96:AA101" ca="1" si="60">IF(Y96&gt;=AF$7,"",IF(Y96&lt;$AA$7,$AA$7,Y96))</f>
        <v/>
      </c>
      <c r="AB96" s="53" t="str">
        <f t="shared" ref="AB96:AB105" ca="1" si="61">IF(Y96&gt;AB$7,"",IF(Z96&gt;AB$7,AB$7,Z96))</f>
        <v/>
      </c>
      <c r="AC96" s="53" t="str">
        <f t="shared" ref="AC96:AC105" ca="1" si="62">IF(AA96="","",DATE(YEAR(AA96),MONTH(AA96),1))</f>
        <v/>
      </c>
      <c r="AD96" s="53" t="str">
        <f t="shared" ref="AD96:AD105" ca="1" si="63">IF(AA96="","",DATE(YEAR(AB96),MONTH(AB96)+1,1)-1)</f>
        <v/>
      </c>
      <c r="AE96" s="54" t="str">
        <f t="shared" ref="AE96:AE101" ca="1" si="64">IF(AA96="","",IF(AA96&gt;AB96,"",DATEDIF(AC96,AD96+1,"m")))</f>
        <v/>
      </c>
      <c r="AF96" s="55" t="str">
        <f ca="1">IF(Z96&lt;AF$7,"",IF(Y96&gt;AF$7,Y96,AF$7))</f>
        <v/>
      </c>
      <c r="AG96" s="55" t="str">
        <f ca="1">IF(Z96&lt;AF$7,"",Z96)</f>
        <v/>
      </c>
      <c r="AH96" s="55" t="str">
        <f t="shared" ref="AH96:AH105" ca="1" si="65">IF(AF96="","",DATE(YEAR(AF96),MONTH(AF96),1))</f>
        <v/>
      </c>
      <c r="AI96" s="55" t="str">
        <f t="shared" ref="AI96:AI105" ca="1" si="66">IF(AF96="","",DATE(YEAR(AG96),MONTH(AG96)+1,1)-1)</f>
        <v/>
      </c>
      <c r="AJ96" s="56" t="str">
        <f t="shared" ref="AJ96:AJ105" ca="1" si="67">IF(AF96="","",DATEDIF(AH96,AI96+1,"m"))</f>
        <v/>
      </c>
    </row>
    <row r="97" spans="1:36" ht="27.95" customHeight="1" x14ac:dyDescent="0.15">
      <c r="A97" s="69"/>
      <c r="B97" s="69"/>
      <c r="C97" s="189"/>
      <c r="D97" s="83"/>
      <c r="E97" s="117"/>
      <c r="F97" s="195"/>
      <c r="G97" s="196"/>
      <c r="H97" s="114" t="str">
        <f t="shared" ca="1" si="56"/>
        <v/>
      </c>
      <c r="I97" s="217" t="str">
        <f ca="1">IF(AND(F97&lt;&gt;"",H97&lt;&gt;""),VLOOKUP(F97,特別加入保険料算定基礎額表・特例月割!$A$6:$M$24,H97+1),"")</f>
        <v/>
      </c>
      <c r="J97" s="218"/>
      <c r="K97" s="218"/>
      <c r="L97" s="219"/>
      <c r="M97" s="195"/>
      <c r="N97" s="220"/>
      <c r="O97" s="220"/>
      <c r="P97" s="220"/>
      <c r="Q97" s="196"/>
      <c r="R97" s="114" t="str">
        <f t="shared" ca="1" si="57"/>
        <v/>
      </c>
      <c r="S97" s="217" t="str">
        <f ca="1">IF(AND(M97&lt;&gt;"",R97&lt;&gt;""),VLOOKUP(M97,特別加入保険料算定基礎額表・特例月割!$A$6:$M$24,R97+1),"")</f>
        <v/>
      </c>
      <c r="T97" s="218"/>
      <c r="U97" s="218"/>
      <c r="V97" s="218"/>
      <c r="W97" s="219"/>
      <c r="X97" s="66"/>
      <c r="Y97" s="57" t="str">
        <f t="shared" si="58"/>
        <v/>
      </c>
      <c r="Z97" s="57" t="str">
        <f t="shared" si="59"/>
        <v/>
      </c>
      <c r="AA97" s="58" t="str">
        <f t="shared" ca="1" si="60"/>
        <v/>
      </c>
      <c r="AB97" s="58" t="str">
        <f t="shared" ca="1" si="61"/>
        <v/>
      </c>
      <c r="AC97" s="58" t="str">
        <f t="shared" ca="1" si="62"/>
        <v/>
      </c>
      <c r="AD97" s="58" t="str">
        <f t="shared" ca="1" si="63"/>
        <v/>
      </c>
      <c r="AE97" s="59" t="str">
        <f t="shared" ca="1" si="64"/>
        <v/>
      </c>
      <c r="AF97" s="60" t="str">
        <f t="shared" ref="AF97:AF105" ca="1" si="68">IF(Z97&lt;AF$7,"",IF(Y97&gt;AF$7,Y97,AF$7))</f>
        <v/>
      </c>
      <c r="AG97" s="60" t="str">
        <f t="shared" ref="AG97:AG105" ca="1" si="69">IF(Z97&lt;AF$7,"",Z97)</f>
        <v/>
      </c>
      <c r="AH97" s="60" t="str">
        <f t="shared" ca="1" si="65"/>
        <v/>
      </c>
      <c r="AI97" s="60" t="str">
        <f t="shared" ca="1" si="66"/>
        <v/>
      </c>
      <c r="AJ97" s="61" t="str">
        <f t="shared" ca="1" si="67"/>
        <v/>
      </c>
    </row>
    <row r="98" spans="1:36" ht="27.95" customHeight="1" x14ac:dyDescent="0.15">
      <c r="A98" s="69"/>
      <c r="B98" s="69"/>
      <c r="C98" s="189"/>
      <c r="D98" s="83"/>
      <c r="E98" s="117"/>
      <c r="F98" s="195"/>
      <c r="G98" s="196"/>
      <c r="H98" s="114" t="str">
        <f t="shared" ca="1" si="56"/>
        <v/>
      </c>
      <c r="I98" s="217" t="str">
        <f ca="1">IF(AND(F98&lt;&gt;"",H98&lt;&gt;""),VLOOKUP(F98,特別加入保険料算定基礎額表・特例月割!$A$6:$M$24,H98+1),"")</f>
        <v/>
      </c>
      <c r="J98" s="218"/>
      <c r="K98" s="218"/>
      <c r="L98" s="219"/>
      <c r="M98" s="195"/>
      <c r="N98" s="220"/>
      <c r="O98" s="220"/>
      <c r="P98" s="220"/>
      <c r="Q98" s="196"/>
      <c r="R98" s="114" t="str">
        <f t="shared" ca="1" si="57"/>
        <v/>
      </c>
      <c r="S98" s="217" t="str">
        <f ca="1">IF(AND(M98&lt;&gt;"",R98&lt;&gt;""),VLOOKUP(M98,特別加入保険料算定基礎額表・特例月割!$A$6:$M$24,R98+1),"")</f>
        <v/>
      </c>
      <c r="T98" s="218"/>
      <c r="U98" s="218"/>
      <c r="V98" s="218"/>
      <c r="W98" s="219"/>
      <c r="X98" s="66"/>
      <c r="Y98" s="57" t="str">
        <f t="shared" si="58"/>
        <v/>
      </c>
      <c r="Z98" s="57" t="str">
        <f t="shared" si="59"/>
        <v/>
      </c>
      <c r="AA98" s="58" t="str">
        <f t="shared" ca="1" si="60"/>
        <v/>
      </c>
      <c r="AB98" s="58" t="str">
        <f t="shared" ca="1" si="61"/>
        <v/>
      </c>
      <c r="AC98" s="58" t="str">
        <f t="shared" ca="1" si="62"/>
        <v/>
      </c>
      <c r="AD98" s="58" t="str">
        <f t="shared" ca="1" si="63"/>
        <v/>
      </c>
      <c r="AE98" s="59" t="str">
        <f t="shared" ca="1" si="64"/>
        <v/>
      </c>
      <c r="AF98" s="60" t="str">
        <f t="shared" ca="1" si="68"/>
        <v/>
      </c>
      <c r="AG98" s="60" t="str">
        <f t="shared" ca="1" si="69"/>
        <v/>
      </c>
      <c r="AH98" s="60" t="str">
        <f t="shared" ca="1" si="65"/>
        <v/>
      </c>
      <c r="AI98" s="60" t="str">
        <f t="shared" ca="1" si="66"/>
        <v/>
      </c>
      <c r="AJ98" s="61" t="str">
        <f t="shared" ca="1" si="67"/>
        <v/>
      </c>
    </row>
    <row r="99" spans="1:36" ht="27.95" customHeight="1" x14ac:dyDescent="0.15">
      <c r="A99" s="69"/>
      <c r="B99" s="69"/>
      <c r="C99" s="189"/>
      <c r="D99" s="83"/>
      <c r="E99" s="117"/>
      <c r="F99" s="195"/>
      <c r="G99" s="196"/>
      <c r="H99" s="114" t="str">
        <f t="shared" ca="1" si="56"/>
        <v/>
      </c>
      <c r="I99" s="217" t="str">
        <f ca="1">IF(AND(F99&lt;&gt;"",H99&lt;&gt;""),VLOOKUP(F99,特別加入保険料算定基礎額表・特例月割!$A$6:$M$24,H99+1),"")</f>
        <v/>
      </c>
      <c r="J99" s="218"/>
      <c r="K99" s="218"/>
      <c r="L99" s="219"/>
      <c r="M99" s="195"/>
      <c r="N99" s="220"/>
      <c r="O99" s="220"/>
      <c r="P99" s="220"/>
      <c r="Q99" s="196"/>
      <c r="R99" s="114" t="str">
        <f t="shared" ca="1" si="57"/>
        <v/>
      </c>
      <c r="S99" s="217" t="str">
        <f ca="1">IF(AND(M99&lt;&gt;"",R99&lt;&gt;""),VLOOKUP(M99,特別加入保険料算定基礎額表・特例月割!$A$6:$M$24,R99+1),"")</f>
        <v/>
      </c>
      <c r="T99" s="218"/>
      <c r="U99" s="218"/>
      <c r="V99" s="218"/>
      <c r="W99" s="219"/>
      <c r="X99" s="66"/>
      <c r="Y99" s="57" t="str">
        <f t="shared" si="58"/>
        <v/>
      </c>
      <c r="Z99" s="57" t="str">
        <f t="shared" si="59"/>
        <v/>
      </c>
      <c r="AA99" s="58" t="str">
        <f t="shared" ca="1" si="60"/>
        <v/>
      </c>
      <c r="AB99" s="58" t="str">
        <f t="shared" ca="1" si="61"/>
        <v/>
      </c>
      <c r="AC99" s="58" t="str">
        <f t="shared" ca="1" si="62"/>
        <v/>
      </c>
      <c r="AD99" s="58" t="str">
        <f t="shared" ca="1" si="63"/>
        <v/>
      </c>
      <c r="AE99" s="59" t="str">
        <f t="shared" ca="1" si="64"/>
        <v/>
      </c>
      <c r="AF99" s="60" t="str">
        <f t="shared" ca="1" si="68"/>
        <v/>
      </c>
      <c r="AG99" s="60" t="str">
        <f t="shared" ca="1" si="69"/>
        <v/>
      </c>
      <c r="AH99" s="60" t="str">
        <f t="shared" ca="1" si="65"/>
        <v/>
      </c>
      <c r="AI99" s="60" t="str">
        <f t="shared" ca="1" si="66"/>
        <v/>
      </c>
      <c r="AJ99" s="61" t="str">
        <f t="shared" ca="1" si="67"/>
        <v/>
      </c>
    </row>
    <row r="100" spans="1:36" ht="27.95" customHeight="1" x14ac:dyDescent="0.15">
      <c r="A100" s="69"/>
      <c r="B100" s="69"/>
      <c r="C100" s="189"/>
      <c r="D100" s="83"/>
      <c r="E100" s="117"/>
      <c r="F100" s="195"/>
      <c r="G100" s="196"/>
      <c r="H100" s="114" t="str">
        <f t="shared" ca="1" si="56"/>
        <v/>
      </c>
      <c r="I100" s="217" t="str">
        <f ca="1">IF(AND(F100&lt;&gt;"",H100&lt;&gt;""),VLOOKUP(F100,特別加入保険料算定基礎額表・特例月割!$A$6:$M$24,H100+1),"")</f>
        <v/>
      </c>
      <c r="J100" s="218"/>
      <c r="K100" s="218"/>
      <c r="L100" s="219"/>
      <c r="M100" s="195"/>
      <c r="N100" s="220"/>
      <c r="O100" s="220"/>
      <c r="P100" s="220"/>
      <c r="Q100" s="196"/>
      <c r="R100" s="114" t="str">
        <f t="shared" ca="1" si="57"/>
        <v/>
      </c>
      <c r="S100" s="217" t="str">
        <f ca="1">IF(AND(M100&lt;&gt;"",R100&lt;&gt;""),VLOOKUP(M100,特別加入保険料算定基礎額表・特例月割!$A$6:$M$24,R100+1),"")</f>
        <v/>
      </c>
      <c r="T100" s="218"/>
      <c r="U100" s="218"/>
      <c r="V100" s="218"/>
      <c r="W100" s="219"/>
      <c r="X100" s="66"/>
      <c r="Y100" s="57" t="str">
        <f t="shared" si="58"/>
        <v/>
      </c>
      <c r="Z100" s="57" t="str">
        <f t="shared" si="59"/>
        <v/>
      </c>
      <c r="AA100" s="58" t="str">
        <f t="shared" ca="1" si="60"/>
        <v/>
      </c>
      <c r="AB100" s="58" t="str">
        <f t="shared" ca="1" si="61"/>
        <v/>
      </c>
      <c r="AC100" s="58" t="str">
        <f t="shared" ca="1" si="62"/>
        <v/>
      </c>
      <c r="AD100" s="58" t="str">
        <f t="shared" ca="1" si="63"/>
        <v/>
      </c>
      <c r="AE100" s="59" t="str">
        <f t="shared" ca="1" si="64"/>
        <v/>
      </c>
      <c r="AF100" s="60" t="str">
        <f t="shared" ca="1" si="68"/>
        <v/>
      </c>
      <c r="AG100" s="60" t="str">
        <f t="shared" ca="1" si="69"/>
        <v/>
      </c>
      <c r="AH100" s="60" t="str">
        <f t="shared" ca="1" si="65"/>
        <v/>
      </c>
      <c r="AI100" s="60" t="str">
        <f t="shared" ca="1" si="66"/>
        <v/>
      </c>
      <c r="AJ100" s="61" t="str">
        <f t="shared" ca="1" si="67"/>
        <v/>
      </c>
    </row>
    <row r="101" spans="1:36" ht="27.95" customHeight="1" x14ac:dyDescent="0.15">
      <c r="A101" s="69"/>
      <c r="B101" s="69"/>
      <c r="C101" s="189"/>
      <c r="D101" s="83"/>
      <c r="E101" s="117"/>
      <c r="F101" s="195"/>
      <c r="G101" s="196"/>
      <c r="H101" s="114" t="str">
        <f t="shared" ca="1" si="56"/>
        <v/>
      </c>
      <c r="I101" s="217" t="str">
        <f ca="1">IF(AND(F101&lt;&gt;"",H101&lt;&gt;""),VLOOKUP(F101,特別加入保険料算定基礎額表・特例月割!$A$6:$M$24,H101+1),"")</f>
        <v/>
      </c>
      <c r="J101" s="218"/>
      <c r="K101" s="218"/>
      <c r="L101" s="219"/>
      <c r="M101" s="195"/>
      <c r="N101" s="220"/>
      <c r="O101" s="220"/>
      <c r="P101" s="220"/>
      <c r="Q101" s="196"/>
      <c r="R101" s="114" t="str">
        <f t="shared" ca="1" si="57"/>
        <v/>
      </c>
      <c r="S101" s="217" t="str">
        <f ca="1">IF(AND(M101&lt;&gt;"",R101&lt;&gt;""),VLOOKUP(M101,特別加入保険料算定基礎額表・特例月割!$A$6:$M$24,R101+1),"")</f>
        <v/>
      </c>
      <c r="T101" s="218"/>
      <c r="U101" s="218"/>
      <c r="V101" s="218"/>
      <c r="W101" s="219"/>
      <c r="X101" s="66"/>
      <c r="Y101" s="57" t="str">
        <f t="shared" si="58"/>
        <v/>
      </c>
      <c r="Z101" s="57" t="str">
        <f t="shared" si="59"/>
        <v/>
      </c>
      <c r="AA101" s="58" t="str">
        <f t="shared" ca="1" si="60"/>
        <v/>
      </c>
      <c r="AB101" s="58" t="str">
        <f t="shared" ca="1" si="61"/>
        <v/>
      </c>
      <c r="AC101" s="58" t="str">
        <f t="shared" ca="1" si="62"/>
        <v/>
      </c>
      <c r="AD101" s="58" t="str">
        <f t="shared" ca="1" si="63"/>
        <v/>
      </c>
      <c r="AE101" s="59" t="str">
        <f t="shared" ca="1" si="64"/>
        <v/>
      </c>
      <c r="AF101" s="60" t="str">
        <f t="shared" ca="1" si="68"/>
        <v/>
      </c>
      <c r="AG101" s="60" t="str">
        <f t="shared" ca="1" si="69"/>
        <v/>
      </c>
      <c r="AH101" s="60" t="str">
        <f t="shared" ca="1" si="65"/>
        <v/>
      </c>
      <c r="AI101" s="60" t="str">
        <f t="shared" ca="1" si="66"/>
        <v/>
      </c>
      <c r="AJ101" s="61" t="str">
        <f t="shared" ca="1" si="67"/>
        <v/>
      </c>
    </row>
    <row r="102" spans="1:36" ht="27.95" customHeight="1" x14ac:dyDescent="0.15">
      <c r="A102" s="69"/>
      <c r="B102" s="69"/>
      <c r="C102" s="189"/>
      <c r="D102" s="83"/>
      <c r="E102" s="117"/>
      <c r="F102" s="195"/>
      <c r="G102" s="196"/>
      <c r="H102" s="114" t="str">
        <f t="shared" ca="1" si="56"/>
        <v/>
      </c>
      <c r="I102" s="217" t="str">
        <f ca="1">IF(AND(F102&lt;&gt;"",H102&lt;&gt;""),VLOOKUP(F102,特別加入保険料算定基礎額表・特例月割!$A$6:$M$24,H102+1),"")</f>
        <v/>
      </c>
      <c r="J102" s="218"/>
      <c r="K102" s="218"/>
      <c r="L102" s="219"/>
      <c r="M102" s="195"/>
      <c r="N102" s="220"/>
      <c r="O102" s="220"/>
      <c r="P102" s="220"/>
      <c r="Q102" s="196"/>
      <c r="R102" s="114" t="str">
        <f t="shared" ca="1" si="57"/>
        <v/>
      </c>
      <c r="S102" s="217" t="str">
        <f ca="1">IF(AND(M102&lt;&gt;"",R102&lt;&gt;""),VLOOKUP(M102,特別加入保険料算定基礎額表・特例月割!$A$6:$M$24,R102+1),"")</f>
        <v/>
      </c>
      <c r="T102" s="218"/>
      <c r="U102" s="218"/>
      <c r="V102" s="218"/>
      <c r="W102" s="219"/>
      <c r="X102" s="66"/>
      <c r="Y102" s="57" t="str">
        <f t="shared" si="58"/>
        <v/>
      </c>
      <c r="Z102" s="57" t="str">
        <f t="shared" si="59"/>
        <v/>
      </c>
      <c r="AA102" s="58" t="str">
        <f ca="1">IF(Y102&gt;=AF$7,"",IF(Y102&lt;$AA$7,$AA$7,Y102))</f>
        <v/>
      </c>
      <c r="AB102" s="58" t="str">
        <f t="shared" ca="1" si="61"/>
        <v/>
      </c>
      <c r="AC102" s="58" t="str">
        <f t="shared" ca="1" si="62"/>
        <v/>
      </c>
      <c r="AD102" s="58" t="str">
        <f t="shared" ca="1" si="63"/>
        <v/>
      </c>
      <c r="AE102" s="59" t="str">
        <f ca="1">IF(AA102="","",IF(AA102&gt;AB102,"",DATEDIF(AC102,AD102+1,"m")))</f>
        <v/>
      </c>
      <c r="AF102" s="60" t="str">
        <f t="shared" ca="1" si="68"/>
        <v/>
      </c>
      <c r="AG102" s="60" t="str">
        <f t="shared" ca="1" si="69"/>
        <v/>
      </c>
      <c r="AH102" s="60" t="str">
        <f t="shared" ca="1" si="65"/>
        <v/>
      </c>
      <c r="AI102" s="60" t="str">
        <f t="shared" ca="1" si="66"/>
        <v/>
      </c>
      <c r="AJ102" s="61" t="str">
        <f t="shared" ca="1" si="67"/>
        <v/>
      </c>
    </row>
    <row r="103" spans="1:36" ht="27.95" customHeight="1" x14ac:dyDescent="0.15">
      <c r="A103" s="69"/>
      <c r="B103" s="69"/>
      <c r="C103" s="189"/>
      <c r="D103" s="83"/>
      <c r="E103" s="117"/>
      <c r="F103" s="195"/>
      <c r="G103" s="196"/>
      <c r="H103" s="114" t="str">
        <f t="shared" ca="1" si="56"/>
        <v/>
      </c>
      <c r="I103" s="217" t="str">
        <f ca="1">IF(AND(F103&lt;&gt;"",H103&lt;&gt;""),VLOOKUP(F103,特別加入保険料算定基礎額表・特例月割!$A$6:$M$24,H103+1),"")</f>
        <v/>
      </c>
      <c r="J103" s="218"/>
      <c r="K103" s="218"/>
      <c r="L103" s="219"/>
      <c r="M103" s="195"/>
      <c r="N103" s="220"/>
      <c r="O103" s="220"/>
      <c r="P103" s="220"/>
      <c r="Q103" s="196"/>
      <c r="R103" s="114" t="str">
        <f t="shared" ca="1" si="57"/>
        <v/>
      </c>
      <c r="S103" s="217" t="str">
        <f ca="1">IF(AND(M103&lt;&gt;"",R103&lt;&gt;""),VLOOKUP(M103,特別加入保険料算定基礎額表・特例月割!$A$6:$M$24,R103+1),"")</f>
        <v/>
      </c>
      <c r="T103" s="218"/>
      <c r="U103" s="218"/>
      <c r="V103" s="218"/>
      <c r="W103" s="219"/>
      <c r="X103" s="66"/>
      <c r="Y103" s="57" t="str">
        <f t="shared" si="58"/>
        <v/>
      </c>
      <c r="Z103" s="57" t="str">
        <f t="shared" si="59"/>
        <v/>
      </c>
      <c r="AA103" s="58" t="str">
        <f ca="1">IF(Y103&gt;=AF$7,"",IF(Y103&lt;$AA$7,$AA$7,Y103))</f>
        <v/>
      </c>
      <c r="AB103" s="58" t="str">
        <f t="shared" ca="1" si="61"/>
        <v/>
      </c>
      <c r="AC103" s="58" t="str">
        <f t="shared" ca="1" si="62"/>
        <v/>
      </c>
      <c r="AD103" s="58" t="str">
        <f t="shared" ca="1" si="63"/>
        <v/>
      </c>
      <c r="AE103" s="59" t="str">
        <f ca="1">IF(AA103="","",IF(AA103&gt;AB103,"",DATEDIF(AC103,AD103+1,"m")))</f>
        <v/>
      </c>
      <c r="AF103" s="60" t="str">
        <f t="shared" ca="1" si="68"/>
        <v/>
      </c>
      <c r="AG103" s="60" t="str">
        <f t="shared" ca="1" si="69"/>
        <v/>
      </c>
      <c r="AH103" s="60" t="str">
        <f t="shared" ca="1" si="65"/>
        <v/>
      </c>
      <c r="AI103" s="60" t="str">
        <f t="shared" ca="1" si="66"/>
        <v/>
      </c>
      <c r="AJ103" s="61" t="str">
        <f t="shared" ca="1" si="67"/>
        <v/>
      </c>
    </row>
    <row r="104" spans="1:36" ht="27.95" customHeight="1" x14ac:dyDescent="0.15">
      <c r="A104" s="69"/>
      <c r="B104" s="69"/>
      <c r="C104" s="189"/>
      <c r="D104" s="83"/>
      <c r="E104" s="117"/>
      <c r="F104" s="195"/>
      <c r="G104" s="196"/>
      <c r="H104" s="114" t="str">
        <f t="shared" ca="1" si="56"/>
        <v/>
      </c>
      <c r="I104" s="217" t="str">
        <f ca="1">IF(AND(F104&lt;&gt;"",H104&lt;&gt;""),VLOOKUP(F104,特別加入保険料算定基礎額表・特例月割!$A$6:$M$24,H104+1),"")</f>
        <v/>
      </c>
      <c r="J104" s="218"/>
      <c r="K104" s="218"/>
      <c r="L104" s="219"/>
      <c r="M104" s="195"/>
      <c r="N104" s="220"/>
      <c r="O104" s="220"/>
      <c r="P104" s="220"/>
      <c r="Q104" s="196"/>
      <c r="R104" s="114" t="str">
        <f t="shared" ca="1" si="57"/>
        <v/>
      </c>
      <c r="S104" s="217" t="str">
        <f ca="1">IF(AND(M104&lt;&gt;"",R104&lt;&gt;""),VLOOKUP(M104,特別加入保険料算定基礎額表・特例月割!$A$6:$M$24,R104+1),"")</f>
        <v/>
      </c>
      <c r="T104" s="218"/>
      <c r="U104" s="218"/>
      <c r="V104" s="218"/>
      <c r="W104" s="219"/>
      <c r="X104" s="66"/>
      <c r="Y104" s="57" t="str">
        <f t="shared" si="58"/>
        <v/>
      </c>
      <c r="Z104" s="57" t="str">
        <f t="shared" si="59"/>
        <v/>
      </c>
      <c r="AA104" s="58" t="str">
        <f ca="1">IF(Y104&gt;=AF$7,"",IF(Y104&lt;$AA$7,$AA$7,Y104))</f>
        <v/>
      </c>
      <c r="AB104" s="58" t="str">
        <f t="shared" ca="1" si="61"/>
        <v/>
      </c>
      <c r="AC104" s="58" t="str">
        <f t="shared" ca="1" si="62"/>
        <v/>
      </c>
      <c r="AD104" s="58" t="str">
        <f t="shared" ca="1" si="63"/>
        <v/>
      </c>
      <c r="AE104" s="59" t="str">
        <f ca="1">IF(AA104="","",IF(AA104&gt;AB104,"",DATEDIF(AC104,AD104+1,"m")))</f>
        <v/>
      </c>
      <c r="AF104" s="60" t="str">
        <f t="shared" ca="1" si="68"/>
        <v/>
      </c>
      <c r="AG104" s="60" t="str">
        <f t="shared" ca="1" si="69"/>
        <v/>
      </c>
      <c r="AH104" s="60" t="str">
        <f t="shared" ca="1" si="65"/>
        <v/>
      </c>
      <c r="AI104" s="60" t="str">
        <f t="shared" ca="1" si="66"/>
        <v/>
      </c>
      <c r="AJ104" s="61" t="str">
        <f t="shared" ca="1" si="67"/>
        <v/>
      </c>
    </row>
    <row r="105" spans="1:36" ht="27.95" customHeight="1" x14ac:dyDescent="0.15">
      <c r="A105" s="70"/>
      <c r="B105" s="69"/>
      <c r="C105" s="190"/>
      <c r="D105" s="84"/>
      <c r="E105" s="118"/>
      <c r="F105" s="195"/>
      <c r="G105" s="196"/>
      <c r="H105" s="114" t="str">
        <f t="shared" ca="1" si="56"/>
        <v/>
      </c>
      <c r="I105" s="217" t="str">
        <f ca="1">IF(AND(F105&lt;&gt;"",H105&lt;&gt;""),VLOOKUP(F105,特別加入保険料算定基礎額表・特例月割!$A$6:$M$24,H105+1),"")</f>
        <v/>
      </c>
      <c r="J105" s="218"/>
      <c r="K105" s="218"/>
      <c r="L105" s="219"/>
      <c r="M105" s="195"/>
      <c r="N105" s="220"/>
      <c r="O105" s="220"/>
      <c r="P105" s="220"/>
      <c r="Q105" s="196"/>
      <c r="R105" s="115" t="str">
        <f t="shared" ca="1" si="57"/>
        <v/>
      </c>
      <c r="S105" s="217" t="str">
        <f ca="1">IF(AND(M105&lt;&gt;"",R105&lt;&gt;""),VLOOKUP(M105,特別加入保険料算定基礎額表・特例月割!$A$6:$M$24,R105+1),"")</f>
        <v/>
      </c>
      <c r="T105" s="218"/>
      <c r="U105" s="218"/>
      <c r="V105" s="218"/>
      <c r="W105" s="219"/>
      <c r="X105" s="66"/>
      <c r="Y105" s="62" t="str">
        <f t="shared" si="58"/>
        <v/>
      </c>
      <c r="Z105" s="62" t="str">
        <f t="shared" si="59"/>
        <v/>
      </c>
      <c r="AA105" s="63" t="str">
        <f ca="1">IF(Y105&gt;=AF$7,"",IF(Y105&lt;$AA$7,$AA$7,Y105))</f>
        <v/>
      </c>
      <c r="AB105" s="63" t="str">
        <f t="shared" ca="1" si="61"/>
        <v/>
      </c>
      <c r="AC105" s="63" t="str">
        <f t="shared" ca="1" si="62"/>
        <v/>
      </c>
      <c r="AD105" s="63" t="str">
        <f t="shared" ca="1" si="63"/>
        <v/>
      </c>
      <c r="AE105" s="81" t="str">
        <f ca="1">IF(AA105="","",IF(AA105&gt;AB105,"",DATEDIF(AC105,AD105+1,"m")))</f>
        <v/>
      </c>
      <c r="AF105" s="64" t="str">
        <f t="shared" ca="1" si="68"/>
        <v/>
      </c>
      <c r="AG105" s="64" t="str">
        <f t="shared" ca="1" si="69"/>
        <v/>
      </c>
      <c r="AH105" s="64" t="str">
        <f t="shared" ca="1" si="65"/>
        <v/>
      </c>
      <c r="AI105" s="64" t="str">
        <f t="shared" ca="1" si="66"/>
        <v/>
      </c>
      <c r="AJ105" s="65" t="str">
        <f t="shared" ca="1" si="67"/>
        <v/>
      </c>
    </row>
    <row r="106" spans="1:36" ht="24.95" customHeight="1" thickBot="1" x14ac:dyDescent="0.2">
      <c r="A106" s="211" t="s">
        <v>11</v>
      </c>
      <c r="B106" s="212"/>
      <c r="C106" s="212"/>
      <c r="D106" s="212"/>
      <c r="E106" s="212"/>
      <c r="F106" s="214"/>
      <c r="G106" s="215"/>
      <c r="H106" s="143" t="s">
        <v>15</v>
      </c>
      <c r="I106" s="201">
        <f ca="1">SUM(I96:L105)</f>
        <v>0</v>
      </c>
      <c r="J106" s="202"/>
      <c r="K106" s="202"/>
      <c r="L106" s="77" t="s">
        <v>10</v>
      </c>
      <c r="M106" s="214"/>
      <c r="N106" s="216"/>
      <c r="O106" s="216"/>
      <c r="P106" s="216"/>
      <c r="Q106" s="215"/>
      <c r="R106" s="143"/>
      <c r="S106" s="201">
        <f ca="1">SUM(S96:W105)</f>
        <v>0</v>
      </c>
      <c r="T106" s="202"/>
      <c r="U106" s="202"/>
      <c r="V106" s="202"/>
      <c r="W106" s="77" t="s">
        <v>10</v>
      </c>
      <c r="X106" s="66"/>
    </row>
    <row r="107" spans="1:36" ht="24.95" customHeight="1" thickTop="1" x14ac:dyDescent="0.15">
      <c r="A107" s="261" t="s">
        <v>35</v>
      </c>
      <c r="B107" s="262"/>
      <c r="C107" s="262"/>
      <c r="D107" s="262"/>
      <c r="E107" s="262"/>
      <c r="F107" s="263"/>
      <c r="G107" s="264"/>
      <c r="H107" s="144" t="s">
        <v>15</v>
      </c>
      <c r="I107" s="265">
        <f ca="1">SUM(I85,I106)</f>
        <v>0</v>
      </c>
      <c r="J107" s="266"/>
      <c r="K107" s="266"/>
      <c r="L107" s="78" t="s">
        <v>10</v>
      </c>
      <c r="M107" s="263"/>
      <c r="N107" s="267"/>
      <c r="O107" s="267"/>
      <c r="P107" s="267"/>
      <c r="Q107" s="264"/>
      <c r="R107" s="144"/>
      <c r="S107" s="265">
        <f ca="1">SUM(S85,S106)</f>
        <v>0</v>
      </c>
      <c r="T107" s="266"/>
      <c r="U107" s="266"/>
      <c r="V107" s="266"/>
      <c r="W107" s="78" t="s">
        <v>10</v>
      </c>
      <c r="X107" s="67"/>
      <c r="Z107" s="72"/>
    </row>
    <row r="108" spans="1:36" x14ac:dyDescent="0.15">
      <c r="X108" s="67"/>
      <c r="Z108" s="72"/>
    </row>
    <row r="109" spans="1:36" x14ac:dyDescent="0.15">
      <c r="T109" s="198" t="s">
        <v>46</v>
      </c>
      <c r="U109" s="268"/>
      <c r="V109" s="268"/>
      <c r="W109" s="269"/>
      <c r="X109" s="67"/>
    </row>
    <row r="111" spans="1:36" ht="13.5" customHeight="1" x14ac:dyDescent="0.15">
      <c r="A111" s="192">
        <f ca="1">EDATE(NOW(),-12)</f>
        <v>44591</v>
      </c>
      <c r="B111" s="192"/>
      <c r="C111" s="176"/>
      <c r="D111" s="193" t="s">
        <v>8</v>
      </c>
      <c r="E111" s="193"/>
      <c r="F111" s="194"/>
      <c r="G111" s="194"/>
      <c r="S111" s="75">
        <f>$S$1</f>
        <v>0</v>
      </c>
      <c r="T111" s="250" t="s">
        <v>13</v>
      </c>
      <c r="U111" s="250"/>
      <c r="V111" s="74">
        <v>6</v>
      </c>
      <c r="W111" s="2" t="s">
        <v>14</v>
      </c>
    </row>
    <row r="112" spans="1:36" ht="13.5" customHeight="1" x14ac:dyDescent="0.15">
      <c r="A112" s="251">
        <f ca="1">NOW()</f>
        <v>44956.654135416669</v>
      </c>
      <c r="B112" s="251"/>
      <c r="C112" s="179"/>
      <c r="D112" s="194"/>
      <c r="E112" s="194"/>
      <c r="F112" s="194"/>
      <c r="G112" s="194"/>
    </row>
    <row r="113" spans="1:36" x14ac:dyDescent="0.15">
      <c r="D113" s="197" t="s">
        <v>9</v>
      </c>
      <c r="E113" s="197"/>
      <c r="F113" s="197"/>
    </row>
    <row r="114" spans="1:36" ht="15" customHeight="1" x14ac:dyDescent="0.15">
      <c r="H114" s="246" t="s">
        <v>6</v>
      </c>
      <c r="I114" s="247"/>
      <c r="J114" s="233" t="s">
        <v>0</v>
      </c>
      <c r="K114" s="254"/>
      <c r="L114" s="141" t="s">
        <v>1</v>
      </c>
      <c r="M114" s="254" t="s">
        <v>7</v>
      </c>
      <c r="N114" s="254"/>
      <c r="O114" s="254" t="s">
        <v>2</v>
      </c>
      <c r="P114" s="254"/>
      <c r="Q114" s="254"/>
      <c r="R114" s="254"/>
      <c r="S114" s="254"/>
      <c r="T114" s="254"/>
      <c r="U114" s="254" t="s">
        <v>3</v>
      </c>
      <c r="V114" s="254"/>
      <c r="W114" s="254"/>
    </row>
    <row r="115" spans="1:36" ht="20.100000000000001" customHeight="1" x14ac:dyDescent="0.15">
      <c r="H115" s="252"/>
      <c r="I115" s="253"/>
      <c r="J115" s="130">
        <f>$J$5</f>
        <v>2</v>
      </c>
      <c r="K115" s="131">
        <f>$K$5</f>
        <v>6</v>
      </c>
      <c r="L115" s="132">
        <f>$L$5</f>
        <v>1</v>
      </c>
      <c r="M115" s="126">
        <f>$M$5</f>
        <v>0</v>
      </c>
      <c r="N115" s="133">
        <f>$N$5</f>
        <v>0</v>
      </c>
      <c r="O115" s="126">
        <f>$O$5</f>
        <v>0</v>
      </c>
      <c r="P115" s="134">
        <f>$P$5</f>
        <v>0</v>
      </c>
      <c r="Q115" s="134">
        <f>$Q$5</f>
        <v>0</v>
      </c>
      <c r="R115" s="134">
        <f>$R$5</f>
        <v>0</v>
      </c>
      <c r="S115" s="134">
        <f>$S$5</f>
        <v>0</v>
      </c>
      <c r="T115" s="133">
        <f>$T$5</f>
        <v>0</v>
      </c>
      <c r="U115" s="126">
        <f>$U$5</f>
        <v>0</v>
      </c>
      <c r="V115" s="134">
        <f>$V$5</f>
        <v>0</v>
      </c>
      <c r="W115" s="133">
        <f>$W$5</f>
        <v>0</v>
      </c>
      <c r="Y115" s="45" t="s">
        <v>37</v>
      </c>
      <c r="Z115" s="46" t="s">
        <v>38</v>
      </c>
      <c r="AA115" s="255">
        <f ca="1">$A$1</f>
        <v>44591</v>
      </c>
      <c r="AB115" s="255"/>
      <c r="AC115" s="255"/>
      <c r="AD115" s="255"/>
      <c r="AE115" s="255"/>
      <c r="AF115" s="256">
        <f ca="1">$A$2</f>
        <v>44956.654135416669</v>
      </c>
      <c r="AG115" s="256"/>
      <c r="AH115" s="256"/>
      <c r="AI115" s="256"/>
      <c r="AJ115" s="256"/>
    </row>
    <row r="116" spans="1:36" ht="21.95" customHeight="1" x14ac:dyDescent="0.15">
      <c r="A116" s="227" t="s">
        <v>12</v>
      </c>
      <c r="B116" s="257" t="s">
        <v>33</v>
      </c>
      <c r="C116" s="180"/>
      <c r="D116" s="258" t="s">
        <v>53</v>
      </c>
      <c r="E116" s="257" t="s">
        <v>55</v>
      </c>
      <c r="F116" s="234">
        <f ca="1">$A$1</f>
        <v>44591</v>
      </c>
      <c r="G116" s="235"/>
      <c r="H116" s="235"/>
      <c r="I116" s="235"/>
      <c r="J116" s="235"/>
      <c r="K116" s="235"/>
      <c r="L116" s="236"/>
      <c r="M116" s="237">
        <f ca="1">$A$2</f>
        <v>44956.654135416669</v>
      </c>
      <c r="N116" s="238"/>
      <c r="O116" s="238"/>
      <c r="P116" s="238"/>
      <c r="Q116" s="238"/>
      <c r="R116" s="238"/>
      <c r="S116" s="238"/>
      <c r="T116" s="238"/>
      <c r="U116" s="238"/>
      <c r="V116" s="238"/>
      <c r="W116" s="239"/>
      <c r="X116" s="66"/>
      <c r="Y116" s="76">
        <f ca="1">$A$1</f>
        <v>44591</v>
      </c>
      <c r="Z116" s="76">
        <f ca="1">DATE(YEAR($Y$6)+2,3,31)</f>
        <v>45382</v>
      </c>
      <c r="AA116" s="48" t="s">
        <v>37</v>
      </c>
      <c r="AB116" s="48" t="s">
        <v>38</v>
      </c>
      <c r="AC116" s="48" t="s">
        <v>41</v>
      </c>
      <c r="AD116" s="48" t="s">
        <v>42</v>
      </c>
      <c r="AE116" s="48" t="s">
        <v>36</v>
      </c>
      <c r="AF116" s="49" t="s">
        <v>37</v>
      </c>
      <c r="AG116" s="49" t="s">
        <v>38</v>
      </c>
      <c r="AH116" s="49" t="s">
        <v>41</v>
      </c>
      <c r="AI116" s="49" t="s">
        <v>42</v>
      </c>
      <c r="AJ116" s="49" t="s">
        <v>36</v>
      </c>
    </row>
    <row r="117" spans="1:36" ht="28.5" customHeight="1" x14ac:dyDescent="0.15">
      <c r="A117" s="228"/>
      <c r="B117" s="257"/>
      <c r="C117" s="181"/>
      <c r="D117" s="259"/>
      <c r="E117" s="257"/>
      <c r="F117" s="260" t="s">
        <v>4</v>
      </c>
      <c r="G117" s="260"/>
      <c r="H117" s="142" t="s">
        <v>43</v>
      </c>
      <c r="I117" s="260" t="s">
        <v>5</v>
      </c>
      <c r="J117" s="260"/>
      <c r="K117" s="260"/>
      <c r="L117" s="260"/>
      <c r="M117" s="260" t="s">
        <v>4</v>
      </c>
      <c r="N117" s="260"/>
      <c r="O117" s="260"/>
      <c r="P117" s="260"/>
      <c r="Q117" s="260"/>
      <c r="R117" s="142" t="s">
        <v>43</v>
      </c>
      <c r="S117" s="260" t="s">
        <v>5</v>
      </c>
      <c r="T117" s="260"/>
      <c r="U117" s="260"/>
      <c r="V117" s="260"/>
      <c r="W117" s="260"/>
      <c r="X117" s="66"/>
      <c r="Y117" s="47">
        <f ca="1">DATE(YEAR($A$1),4,1)</f>
        <v>44652</v>
      </c>
      <c r="Z117" s="47">
        <f ca="1">DATE(YEAR($Y$7)+2,3,31)</f>
        <v>45382</v>
      </c>
      <c r="AA117" s="47">
        <f ca="1">$Y$7</f>
        <v>44652</v>
      </c>
      <c r="AB117" s="47">
        <f ca="1">DATE(YEAR($Y$7)+1,3,31)</f>
        <v>45016</v>
      </c>
      <c r="AC117" s="47"/>
      <c r="AD117" s="47"/>
      <c r="AE117" s="47"/>
      <c r="AF117" s="50">
        <f ca="1">DATE(YEAR($A$1)+1,4,1)</f>
        <v>45017</v>
      </c>
      <c r="AG117" s="50">
        <f ca="1">DATE(YEAR($AF$7)+1,3,31)</f>
        <v>45382</v>
      </c>
      <c r="AH117" s="73"/>
      <c r="AI117" s="73"/>
      <c r="AJ117" s="51"/>
    </row>
    <row r="118" spans="1:36" ht="27.95" customHeight="1" x14ac:dyDescent="0.15">
      <c r="A118" s="68"/>
      <c r="B118" s="69"/>
      <c r="C118" s="188"/>
      <c r="D118" s="82"/>
      <c r="E118" s="116"/>
      <c r="F118" s="195"/>
      <c r="G118" s="196"/>
      <c r="H118" s="114" t="str">
        <f t="shared" ref="H118:H127" ca="1" si="70">AE118</f>
        <v/>
      </c>
      <c r="I118" s="224" t="str">
        <f ca="1">IF(AND(F118&lt;&gt;"",H118&lt;&gt;""),VLOOKUP(F118,特別加入保険料算定基礎額表・特例月割!$A$6:$M$24,H118+1),"")</f>
        <v/>
      </c>
      <c r="J118" s="225"/>
      <c r="K118" s="225"/>
      <c r="L118" s="226"/>
      <c r="M118" s="195"/>
      <c r="N118" s="220"/>
      <c r="O118" s="220"/>
      <c r="P118" s="220"/>
      <c r="Q118" s="196"/>
      <c r="R118" s="113" t="str">
        <f t="shared" ref="R118:R127" ca="1" si="71">AJ118</f>
        <v/>
      </c>
      <c r="S118" s="224" t="str">
        <f ca="1">IF(AND(M118&lt;&gt;"",R118&lt;&gt;""),VLOOKUP(M118,特別加入保険料算定基礎額表・特例月割!$A$6:$M$24,R118+1),"")</f>
        <v/>
      </c>
      <c r="T118" s="225"/>
      <c r="U118" s="225"/>
      <c r="V118" s="225"/>
      <c r="W118" s="226"/>
      <c r="X118" s="66"/>
      <c r="Y118" s="52" t="str">
        <f t="shared" ref="Y118:Y127" si="72">IF($B118&lt;&gt;"",IF(D118="",AA$7,D118),"")</f>
        <v/>
      </c>
      <c r="Z118" s="52" t="str">
        <f t="shared" ref="Z118:Z127" si="73">IF($B118&lt;&gt;"",IF(E118="",Z$7,E118),"")</f>
        <v/>
      </c>
      <c r="AA118" s="53" t="str">
        <f t="shared" ref="AA118:AA123" ca="1" si="74">IF(Y118&gt;=AF$7,"",IF(Y118&lt;$AA$7,$AA$7,Y118))</f>
        <v/>
      </c>
      <c r="AB118" s="53" t="str">
        <f t="shared" ref="AB118:AB127" ca="1" si="75">IF(Y118&gt;AB$7,"",IF(Z118&gt;AB$7,AB$7,Z118))</f>
        <v/>
      </c>
      <c r="AC118" s="53" t="str">
        <f t="shared" ref="AC118:AC127" ca="1" si="76">IF(AA118="","",DATE(YEAR(AA118),MONTH(AA118),1))</f>
        <v/>
      </c>
      <c r="AD118" s="53" t="str">
        <f t="shared" ref="AD118:AD127" ca="1" si="77">IF(AA118="","",DATE(YEAR(AB118),MONTH(AB118)+1,1)-1)</f>
        <v/>
      </c>
      <c r="AE118" s="54" t="str">
        <f t="shared" ref="AE118:AE123" ca="1" si="78">IF(AA118="","",IF(AA118&gt;AB118,"",DATEDIF(AC118,AD118+1,"m")))</f>
        <v/>
      </c>
      <c r="AF118" s="55" t="str">
        <f ca="1">IF(Z118&lt;AF$7,"",IF(Y118&gt;AF$7,Y118,AF$7))</f>
        <v/>
      </c>
      <c r="AG118" s="55" t="str">
        <f ca="1">IF(Z118&lt;AF$7,"",Z118)</f>
        <v/>
      </c>
      <c r="AH118" s="55" t="str">
        <f t="shared" ref="AH118:AH127" ca="1" si="79">IF(AF118="","",DATE(YEAR(AF118),MONTH(AF118),1))</f>
        <v/>
      </c>
      <c r="AI118" s="55" t="str">
        <f t="shared" ref="AI118:AI127" ca="1" si="80">IF(AF118="","",DATE(YEAR(AG118),MONTH(AG118)+1,1)-1)</f>
        <v/>
      </c>
      <c r="AJ118" s="56" t="str">
        <f t="shared" ref="AJ118:AJ127" ca="1" si="81">IF(AF118="","",DATEDIF(AH118,AI118+1,"m"))</f>
        <v/>
      </c>
    </row>
    <row r="119" spans="1:36" ht="27.95" customHeight="1" x14ac:dyDescent="0.15">
      <c r="A119" s="69"/>
      <c r="B119" s="69"/>
      <c r="C119" s="189"/>
      <c r="D119" s="83"/>
      <c r="E119" s="117"/>
      <c r="F119" s="195"/>
      <c r="G119" s="196"/>
      <c r="H119" s="114" t="str">
        <f t="shared" ca="1" si="70"/>
        <v/>
      </c>
      <c r="I119" s="217" t="str">
        <f ca="1">IF(AND(F119&lt;&gt;"",H119&lt;&gt;""),VLOOKUP(F119,特別加入保険料算定基礎額表・特例月割!$A$6:$M$24,H119+1),"")</f>
        <v/>
      </c>
      <c r="J119" s="218"/>
      <c r="K119" s="218"/>
      <c r="L119" s="219"/>
      <c r="M119" s="195"/>
      <c r="N119" s="220"/>
      <c r="O119" s="220"/>
      <c r="P119" s="220"/>
      <c r="Q119" s="196"/>
      <c r="R119" s="114" t="str">
        <f t="shared" ca="1" si="71"/>
        <v/>
      </c>
      <c r="S119" s="217" t="str">
        <f ca="1">IF(AND(M119&lt;&gt;"",R119&lt;&gt;""),VLOOKUP(M119,特別加入保険料算定基礎額表・特例月割!$A$6:$M$24,R119+1),"")</f>
        <v/>
      </c>
      <c r="T119" s="218"/>
      <c r="U119" s="218"/>
      <c r="V119" s="218"/>
      <c r="W119" s="219"/>
      <c r="X119" s="66"/>
      <c r="Y119" s="57" t="str">
        <f t="shared" si="72"/>
        <v/>
      </c>
      <c r="Z119" s="57" t="str">
        <f t="shared" si="73"/>
        <v/>
      </c>
      <c r="AA119" s="58" t="str">
        <f t="shared" ca="1" si="74"/>
        <v/>
      </c>
      <c r="AB119" s="58" t="str">
        <f t="shared" ca="1" si="75"/>
        <v/>
      </c>
      <c r="AC119" s="58" t="str">
        <f t="shared" ca="1" si="76"/>
        <v/>
      </c>
      <c r="AD119" s="58" t="str">
        <f t="shared" ca="1" si="77"/>
        <v/>
      </c>
      <c r="AE119" s="59" t="str">
        <f t="shared" ca="1" si="78"/>
        <v/>
      </c>
      <c r="AF119" s="60" t="str">
        <f t="shared" ref="AF119:AF127" ca="1" si="82">IF(Z119&lt;AF$7,"",IF(Y119&gt;AF$7,Y119,AF$7))</f>
        <v/>
      </c>
      <c r="AG119" s="60" t="str">
        <f t="shared" ref="AG119:AG127" ca="1" si="83">IF(Z119&lt;AF$7,"",Z119)</f>
        <v/>
      </c>
      <c r="AH119" s="60" t="str">
        <f t="shared" ca="1" si="79"/>
        <v/>
      </c>
      <c r="AI119" s="60" t="str">
        <f t="shared" ca="1" si="80"/>
        <v/>
      </c>
      <c r="AJ119" s="61" t="str">
        <f t="shared" ca="1" si="81"/>
        <v/>
      </c>
    </row>
    <row r="120" spans="1:36" ht="27.95" customHeight="1" x14ac:dyDescent="0.15">
      <c r="A120" s="69"/>
      <c r="B120" s="69"/>
      <c r="C120" s="189"/>
      <c r="D120" s="83"/>
      <c r="E120" s="117"/>
      <c r="F120" s="195"/>
      <c r="G120" s="196"/>
      <c r="H120" s="114" t="str">
        <f t="shared" ca="1" si="70"/>
        <v/>
      </c>
      <c r="I120" s="217" t="str">
        <f ca="1">IF(AND(F120&lt;&gt;"",H120&lt;&gt;""),VLOOKUP(F120,特別加入保険料算定基礎額表・特例月割!$A$6:$M$24,H120+1),"")</f>
        <v/>
      </c>
      <c r="J120" s="218"/>
      <c r="K120" s="218"/>
      <c r="L120" s="219"/>
      <c r="M120" s="195"/>
      <c r="N120" s="220"/>
      <c r="O120" s="220"/>
      <c r="P120" s="220"/>
      <c r="Q120" s="196"/>
      <c r="R120" s="114" t="str">
        <f t="shared" ca="1" si="71"/>
        <v/>
      </c>
      <c r="S120" s="217" t="str">
        <f ca="1">IF(AND(M120&lt;&gt;"",R120&lt;&gt;""),VLOOKUP(M120,特別加入保険料算定基礎額表・特例月割!$A$6:$M$24,R120+1),"")</f>
        <v/>
      </c>
      <c r="T120" s="218"/>
      <c r="U120" s="218"/>
      <c r="V120" s="218"/>
      <c r="W120" s="219"/>
      <c r="X120" s="66"/>
      <c r="Y120" s="57" t="str">
        <f t="shared" si="72"/>
        <v/>
      </c>
      <c r="Z120" s="57" t="str">
        <f t="shared" si="73"/>
        <v/>
      </c>
      <c r="AA120" s="58" t="str">
        <f t="shared" ca="1" si="74"/>
        <v/>
      </c>
      <c r="AB120" s="58" t="str">
        <f t="shared" ca="1" si="75"/>
        <v/>
      </c>
      <c r="AC120" s="58" t="str">
        <f t="shared" ca="1" si="76"/>
        <v/>
      </c>
      <c r="AD120" s="58" t="str">
        <f t="shared" ca="1" si="77"/>
        <v/>
      </c>
      <c r="AE120" s="59" t="str">
        <f t="shared" ca="1" si="78"/>
        <v/>
      </c>
      <c r="AF120" s="60" t="str">
        <f t="shared" ca="1" si="82"/>
        <v/>
      </c>
      <c r="AG120" s="60" t="str">
        <f t="shared" ca="1" si="83"/>
        <v/>
      </c>
      <c r="AH120" s="60" t="str">
        <f t="shared" ca="1" si="79"/>
        <v/>
      </c>
      <c r="AI120" s="60" t="str">
        <f t="shared" ca="1" si="80"/>
        <v/>
      </c>
      <c r="AJ120" s="61" t="str">
        <f t="shared" ca="1" si="81"/>
        <v/>
      </c>
    </row>
    <row r="121" spans="1:36" ht="27.95" customHeight="1" x14ac:dyDescent="0.15">
      <c r="A121" s="69"/>
      <c r="B121" s="69"/>
      <c r="C121" s="189"/>
      <c r="D121" s="83"/>
      <c r="E121" s="117"/>
      <c r="F121" s="195"/>
      <c r="G121" s="196"/>
      <c r="H121" s="114" t="str">
        <f t="shared" ca="1" si="70"/>
        <v/>
      </c>
      <c r="I121" s="217" t="str">
        <f ca="1">IF(AND(F121&lt;&gt;"",H121&lt;&gt;""),VLOOKUP(F121,特別加入保険料算定基礎額表・特例月割!$A$6:$M$24,H121+1),"")</f>
        <v/>
      </c>
      <c r="J121" s="218"/>
      <c r="K121" s="218"/>
      <c r="L121" s="219"/>
      <c r="M121" s="195"/>
      <c r="N121" s="220"/>
      <c r="O121" s="220"/>
      <c r="P121" s="220"/>
      <c r="Q121" s="196"/>
      <c r="R121" s="114" t="str">
        <f t="shared" ca="1" si="71"/>
        <v/>
      </c>
      <c r="S121" s="217" t="str">
        <f ca="1">IF(AND(M121&lt;&gt;"",R121&lt;&gt;""),VLOOKUP(M121,特別加入保険料算定基礎額表・特例月割!$A$6:$M$24,R121+1),"")</f>
        <v/>
      </c>
      <c r="T121" s="218"/>
      <c r="U121" s="218"/>
      <c r="V121" s="218"/>
      <c r="W121" s="219"/>
      <c r="X121" s="66"/>
      <c r="Y121" s="57" t="str">
        <f t="shared" si="72"/>
        <v/>
      </c>
      <c r="Z121" s="57" t="str">
        <f t="shared" si="73"/>
        <v/>
      </c>
      <c r="AA121" s="58" t="str">
        <f t="shared" ca="1" si="74"/>
        <v/>
      </c>
      <c r="AB121" s="58" t="str">
        <f t="shared" ca="1" si="75"/>
        <v/>
      </c>
      <c r="AC121" s="58" t="str">
        <f t="shared" ca="1" si="76"/>
        <v/>
      </c>
      <c r="AD121" s="58" t="str">
        <f t="shared" ca="1" si="77"/>
        <v/>
      </c>
      <c r="AE121" s="59" t="str">
        <f t="shared" ca="1" si="78"/>
        <v/>
      </c>
      <c r="AF121" s="60" t="str">
        <f t="shared" ca="1" si="82"/>
        <v/>
      </c>
      <c r="AG121" s="60" t="str">
        <f t="shared" ca="1" si="83"/>
        <v/>
      </c>
      <c r="AH121" s="60" t="str">
        <f t="shared" ca="1" si="79"/>
        <v/>
      </c>
      <c r="AI121" s="60" t="str">
        <f t="shared" ca="1" si="80"/>
        <v/>
      </c>
      <c r="AJ121" s="61" t="str">
        <f t="shared" ca="1" si="81"/>
        <v/>
      </c>
    </row>
    <row r="122" spans="1:36" ht="27.95" customHeight="1" x14ac:dyDescent="0.15">
      <c r="A122" s="69"/>
      <c r="B122" s="69"/>
      <c r="C122" s="189"/>
      <c r="D122" s="83"/>
      <c r="E122" s="117"/>
      <c r="F122" s="195"/>
      <c r="G122" s="196"/>
      <c r="H122" s="114" t="str">
        <f t="shared" ca="1" si="70"/>
        <v/>
      </c>
      <c r="I122" s="217" t="str">
        <f ca="1">IF(AND(F122&lt;&gt;"",H122&lt;&gt;""),VLOOKUP(F122,特別加入保険料算定基礎額表・特例月割!$A$6:$M$24,H122+1),"")</f>
        <v/>
      </c>
      <c r="J122" s="218"/>
      <c r="K122" s="218"/>
      <c r="L122" s="219"/>
      <c r="M122" s="195"/>
      <c r="N122" s="220"/>
      <c r="O122" s="220"/>
      <c r="P122" s="220"/>
      <c r="Q122" s="196"/>
      <c r="R122" s="114" t="str">
        <f t="shared" ca="1" si="71"/>
        <v/>
      </c>
      <c r="S122" s="217" t="str">
        <f ca="1">IF(AND(M122&lt;&gt;"",R122&lt;&gt;""),VLOOKUP(M122,特別加入保険料算定基礎額表・特例月割!$A$6:$M$24,R122+1),"")</f>
        <v/>
      </c>
      <c r="T122" s="218"/>
      <c r="U122" s="218"/>
      <c r="V122" s="218"/>
      <c r="W122" s="219"/>
      <c r="X122" s="66"/>
      <c r="Y122" s="57" t="str">
        <f t="shared" si="72"/>
        <v/>
      </c>
      <c r="Z122" s="57" t="str">
        <f t="shared" si="73"/>
        <v/>
      </c>
      <c r="AA122" s="58" t="str">
        <f t="shared" ca="1" si="74"/>
        <v/>
      </c>
      <c r="AB122" s="58" t="str">
        <f t="shared" ca="1" si="75"/>
        <v/>
      </c>
      <c r="AC122" s="58" t="str">
        <f t="shared" ca="1" si="76"/>
        <v/>
      </c>
      <c r="AD122" s="58" t="str">
        <f t="shared" ca="1" si="77"/>
        <v/>
      </c>
      <c r="AE122" s="59" t="str">
        <f t="shared" ca="1" si="78"/>
        <v/>
      </c>
      <c r="AF122" s="60" t="str">
        <f t="shared" ca="1" si="82"/>
        <v/>
      </c>
      <c r="AG122" s="60" t="str">
        <f t="shared" ca="1" si="83"/>
        <v/>
      </c>
      <c r="AH122" s="60" t="str">
        <f t="shared" ca="1" si="79"/>
        <v/>
      </c>
      <c r="AI122" s="60" t="str">
        <f t="shared" ca="1" si="80"/>
        <v/>
      </c>
      <c r="AJ122" s="61" t="str">
        <f t="shared" ca="1" si="81"/>
        <v/>
      </c>
    </row>
    <row r="123" spans="1:36" ht="27.95" customHeight="1" x14ac:dyDescent="0.15">
      <c r="A123" s="69"/>
      <c r="B123" s="69"/>
      <c r="C123" s="189"/>
      <c r="D123" s="83"/>
      <c r="E123" s="117"/>
      <c r="F123" s="195"/>
      <c r="G123" s="196"/>
      <c r="H123" s="114" t="str">
        <f t="shared" ca="1" si="70"/>
        <v/>
      </c>
      <c r="I123" s="217" t="str">
        <f ca="1">IF(AND(F123&lt;&gt;"",H123&lt;&gt;""),VLOOKUP(F123,特別加入保険料算定基礎額表・特例月割!$A$6:$M$24,H123+1),"")</f>
        <v/>
      </c>
      <c r="J123" s="218"/>
      <c r="K123" s="218"/>
      <c r="L123" s="219"/>
      <c r="M123" s="195"/>
      <c r="N123" s="220"/>
      <c r="O123" s="220"/>
      <c r="P123" s="220"/>
      <c r="Q123" s="196"/>
      <c r="R123" s="114" t="str">
        <f t="shared" ca="1" si="71"/>
        <v/>
      </c>
      <c r="S123" s="217" t="str">
        <f ca="1">IF(AND(M123&lt;&gt;"",R123&lt;&gt;""),VLOOKUP(M123,特別加入保険料算定基礎額表・特例月割!$A$6:$M$24,R123+1),"")</f>
        <v/>
      </c>
      <c r="T123" s="218"/>
      <c r="U123" s="218"/>
      <c r="V123" s="218"/>
      <c r="W123" s="219"/>
      <c r="X123" s="66"/>
      <c r="Y123" s="57" t="str">
        <f t="shared" si="72"/>
        <v/>
      </c>
      <c r="Z123" s="57" t="str">
        <f t="shared" si="73"/>
        <v/>
      </c>
      <c r="AA123" s="58" t="str">
        <f t="shared" ca="1" si="74"/>
        <v/>
      </c>
      <c r="AB123" s="58" t="str">
        <f t="shared" ca="1" si="75"/>
        <v/>
      </c>
      <c r="AC123" s="58" t="str">
        <f t="shared" ca="1" si="76"/>
        <v/>
      </c>
      <c r="AD123" s="58" t="str">
        <f t="shared" ca="1" si="77"/>
        <v/>
      </c>
      <c r="AE123" s="59" t="str">
        <f t="shared" ca="1" si="78"/>
        <v/>
      </c>
      <c r="AF123" s="60" t="str">
        <f t="shared" ca="1" si="82"/>
        <v/>
      </c>
      <c r="AG123" s="60" t="str">
        <f t="shared" ca="1" si="83"/>
        <v/>
      </c>
      <c r="AH123" s="60" t="str">
        <f t="shared" ca="1" si="79"/>
        <v/>
      </c>
      <c r="AI123" s="60" t="str">
        <f t="shared" ca="1" si="80"/>
        <v/>
      </c>
      <c r="AJ123" s="61" t="str">
        <f t="shared" ca="1" si="81"/>
        <v/>
      </c>
    </row>
    <row r="124" spans="1:36" ht="27.95" customHeight="1" x14ac:dyDescent="0.15">
      <c r="A124" s="69"/>
      <c r="B124" s="69"/>
      <c r="C124" s="189"/>
      <c r="D124" s="83"/>
      <c r="E124" s="117"/>
      <c r="F124" s="195"/>
      <c r="G124" s="196"/>
      <c r="H124" s="114" t="str">
        <f t="shared" ca="1" si="70"/>
        <v/>
      </c>
      <c r="I124" s="217" t="str">
        <f ca="1">IF(AND(F124&lt;&gt;"",H124&lt;&gt;""),VLOOKUP(F124,特別加入保険料算定基礎額表・特例月割!$A$6:$M$24,H124+1),"")</f>
        <v/>
      </c>
      <c r="J124" s="218"/>
      <c r="K124" s="218"/>
      <c r="L124" s="219"/>
      <c r="M124" s="195"/>
      <c r="N124" s="220"/>
      <c r="O124" s="220"/>
      <c r="P124" s="220"/>
      <c r="Q124" s="196"/>
      <c r="R124" s="114" t="str">
        <f t="shared" ca="1" si="71"/>
        <v/>
      </c>
      <c r="S124" s="217" t="str">
        <f ca="1">IF(AND(M124&lt;&gt;"",R124&lt;&gt;""),VLOOKUP(M124,特別加入保険料算定基礎額表・特例月割!$A$6:$M$24,R124+1),"")</f>
        <v/>
      </c>
      <c r="T124" s="218"/>
      <c r="U124" s="218"/>
      <c r="V124" s="218"/>
      <c r="W124" s="219"/>
      <c r="X124" s="66"/>
      <c r="Y124" s="57" t="str">
        <f t="shared" si="72"/>
        <v/>
      </c>
      <c r="Z124" s="57" t="str">
        <f t="shared" si="73"/>
        <v/>
      </c>
      <c r="AA124" s="58" t="str">
        <f ca="1">IF(Y124&gt;=AF$7,"",IF(Y124&lt;$AA$7,$AA$7,Y124))</f>
        <v/>
      </c>
      <c r="AB124" s="58" t="str">
        <f t="shared" ca="1" si="75"/>
        <v/>
      </c>
      <c r="AC124" s="58" t="str">
        <f t="shared" ca="1" si="76"/>
        <v/>
      </c>
      <c r="AD124" s="58" t="str">
        <f t="shared" ca="1" si="77"/>
        <v/>
      </c>
      <c r="AE124" s="59" t="str">
        <f ca="1">IF(AA124="","",IF(AA124&gt;AB124,"",DATEDIF(AC124,AD124+1,"m")))</f>
        <v/>
      </c>
      <c r="AF124" s="60" t="str">
        <f t="shared" ca="1" si="82"/>
        <v/>
      </c>
      <c r="AG124" s="60" t="str">
        <f t="shared" ca="1" si="83"/>
        <v/>
      </c>
      <c r="AH124" s="60" t="str">
        <f t="shared" ca="1" si="79"/>
        <v/>
      </c>
      <c r="AI124" s="60" t="str">
        <f t="shared" ca="1" si="80"/>
        <v/>
      </c>
      <c r="AJ124" s="61" t="str">
        <f t="shared" ca="1" si="81"/>
        <v/>
      </c>
    </row>
    <row r="125" spans="1:36" ht="27.95" customHeight="1" x14ac:dyDescent="0.15">
      <c r="A125" s="69"/>
      <c r="B125" s="69"/>
      <c r="C125" s="189"/>
      <c r="D125" s="83"/>
      <c r="E125" s="117"/>
      <c r="F125" s="195"/>
      <c r="G125" s="196"/>
      <c r="H125" s="114" t="str">
        <f t="shared" ca="1" si="70"/>
        <v/>
      </c>
      <c r="I125" s="217" t="str">
        <f ca="1">IF(AND(F125&lt;&gt;"",H125&lt;&gt;""),VLOOKUP(F125,特別加入保険料算定基礎額表・特例月割!$A$6:$M$24,H125+1),"")</f>
        <v/>
      </c>
      <c r="J125" s="218"/>
      <c r="K125" s="218"/>
      <c r="L125" s="219"/>
      <c r="M125" s="195"/>
      <c r="N125" s="220"/>
      <c r="O125" s="220"/>
      <c r="P125" s="220"/>
      <c r="Q125" s="196"/>
      <c r="R125" s="114" t="str">
        <f t="shared" ca="1" si="71"/>
        <v/>
      </c>
      <c r="S125" s="217" t="str">
        <f ca="1">IF(AND(M125&lt;&gt;"",R125&lt;&gt;""),VLOOKUP(M125,特別加入保険料算定基礎額表・特例月割!$A$6:$M$24,R125+1),"")</f>
        <v/>
      </c>
      <c r="T125" s="218"/>
      <c r="U125" s="218"/>
      <c r="V125" s="218"/>
      <c r="W125" s="219"/>
      <c r="X125" s="66"/>
      <c r="Y125" s="57" t="str">
        <f t="shared" si="72"/>
        <v/>
      </c>
      <c r="Z125" s="57" t="str">
        <f t="shared" si="73"/>
        <v/>
      </c>
      <c r="AA125" s="58" t="str">
        <f ca="1">IF(Y125&gt;=AF$7,"",IF(Y125&lt;$AA$7,$AA$7,Y125))</f>
        <v/>
      </c>
      <c r="AB125" s="58" t="str">
        <f t="shared" ca="1" si="75"/>
        <v/>
      </c>
      <c r="AC125" s="58" t="str">
        <f t="shared" ca="1" si="76"/>
        <v/>
      </c>
      <c r="AD125" s="58" t="str">
        <f t="shared" ca="1" si="77"/>
        <v/>
      </c>
      <c r="AE125" s="59" t="str">
        <f ca="1">IF(AA125="","",IF(AA125&gt;AB125,"",DATEDIF(AC125,AD125+1,"m")))</f>
        <v/>
      </c>
      <c r="AF125" s="60" t="str">
        <f t="shared" ca="1" si="82"/>
        <v/>
      </c>
      <c r="AG125" s="60" t="str">
        <f t="shared" ca="1" si="83"/>
        <v/>
      </c>
      <c r="AH125" s="60" t="str">
        <f t="shared" ca="1" si="79"/>
        <v/>
      </c>
      <c r="AI125" s="60" t="str">
        <f t="shared" ca="1" si="80"/>
        <v/>
      </c>
      <c r="AJ125" s="61" t="str">
        <f t="shared" ca="1" si="81"/>
        <v/>
      </c>
    </row>
    <row r="126" spans="1:36" ht="27.95" customHeight="1" x14ac:dyDescent="0.15">
      <c r="A126" s="69"/>
      <c r="B126" s="69"/>
      <c r="C126" s="189"/>
      <c r="D126" s="83"/>
      <c r="E126" s="117"/>
      <c r="F126" s="195"/>
      <c r="G126" s="196"/>
      <c r="H126" s="114" t="str">
        <f t="shared" ca="1" si="70"/>
        <v/>
      </c>
      <c r="I126" s="217" t="str">
        <f ca="1">IF(AND(F126&lt;&gt;"",H126&lt;&gt;""),VLOOKUP(F126,特別加入保険料算定基礎額表・特例月割!$A$6:$M$24,H126+1),"")</f>
        <v/>
      </c>
      <c r="J126" s="218"/>
      <c r="K126" s="218"/>
      <c r="L126" s="219"/>
      <c r="M126" s="195"/>
      <c r="N126" s="220"/>
      <c r="O126" s="220"/>
      <c r="P126" s="220"/>
      <c r="Q126" s="196"/>
      <c r="R126" s="114" t="str">
        <f t="shared" ca="1" si="71"/>
        <v/>
      </c>
      <c r="S126" s="217" t="str">
        <f ca="1">IF(AND(M126&lt;&gt;"",R126&lt;&gt;""),VLOOKUP(M126,特別加入保険料算定基礎額表・特例月割!$A$6:$M$24,R126+1),"")</f>
        <v/>
      </c>
      <c r="T126" s="218"/>
      <c r="U126" s="218"/>
      <c r="V126" s="218"/>
      <c r="W126" s="219"/>
      <c r="X126" s="66"/>
      <c r="Y126" s="57" t="str">
        <f t="shared" si="72"/>
        <v/>
      </c>
      <c r="Z126" s="57" t="str">
        <f t="shared" si="73"/>
        <v/>
      </c>
      <c r="AA126" s="58" t="str">
        <f ca="1">IF(Y126&gt;=AF$7,"",IF(Y126&lt;$AA$7,$AA$7,Y126))</f>
        <v/>
      </c>
      <c r="AB126" s="58" t="str">
        <f t="shared" ca="1" si="75"/>
        <v/>
      </c>
      <c r="AC126" s="58" t="str">
        <f t="shared" ca="1" si="76"/>
        <v/>
      </c>
      <c r="AD126" s="58" t="str">
        <f t="shared" ca="1" si="77"/>
        <v/>
      </c>
      <c r="AE126" s="59" t="str">
        <f ca="1">IF(AA126="","",IF(AA126&gt;AB126,"",DATEDIF(AC126,AD126+1,"m")))</f>
        <v/>
      </c>
      <c r="AF126" s="60" t="str">
        <f t="shared" ca="1" si="82"/>
        <v/>
      </c>
      <c r="AG126" s="60" t="str">
        <f t="shared" ca="1" si="83"/>
        <v/>
      </c>
      <c r="AH126" s="60" t="str">
        <f t="shared" ca="1" si="79"/>
        <v/>
      </c>
      <c r="AI126" s="60" t="str">
        <f t="shared" ca="1" si="80"/>
        <v/>
      </c>
      <c r="AJ126" s="61" t="str">
        <f t="shared" ca="1" si="81"/>
        <v/>
      </c>
    </row>
    <row r="127" spans="1:36" ht="27.95" customHeight="1" x14ac:dyDescent="0.15">
      <c r="A127" s="70"/>
      <c r="B127" s="69"/>
      <c r="C127" s="190"/>
      <c r="D127" s="84"/>
      <c r="E127" s="118"/>
      <c r="F127" s="195"/>
      <c r="G127" s="196"/>
      <c r="H127" s="114" t="str">
        <f t="shared" ca="1" si="70"/>
        <v/>
      </c>
      <c r="I127" s="217" t="str">
        <f ca="1">IF(AND(F127&lt;&gt;"",H127&lt;&gt;""),VLOOKUP(F127,特別加入保険料算定基礎額表・特例月割!$A$6:$M$24,H127+1),"")</f>
        <v/>
      </c>
      <c r="J127" s="218"/>
      <c r="K127" s="218"/>
      <c r="L127" s="219"/>
      <c r="M127" s="195"/>
      <c r="N127" s="220"/>
      <c r="O127" s="220"/>
      <c r="P127" s="220"/>
      <c r="Q127" s="196"/>
      <c r="R127" s="115" t="str">
        <f t="shared" ca="1" si="71"/>
        <v/>
      </c>
      <c r="S127" s="217" t="str">
        <f ca="1">IF(AND(M127&lt;&gt;"",R127&lt;&gt;""),VLOOKUP(M127,特別加入保険料算定基礎額表・特例月割!$A$6:$M$24,R127+1),"")</f>
        <v/>
      </c>
      <c r="T127" s="218"/>
      <c r="U127" s="218"/>
      <c r="V127" s="218"/>
      <c r="W127" s="219"/>
      <c r="X127" s="66"/>
      <c r="Y127" s="62" t="str">
        <f t="shared" si="72"/>
        <v/>
      </c>
      <c r="Z127" s="62" t="str">
        <f t="shared" si="73"/>
        <v/>
      </c>
      <c r="AA127" s="63" t="str">
        <f ca="1">IF(Y127&gt;=AF$7,"",IF(Y127&lt;$AA$7,$AA$7,Y127))</f>
        <v/>
      </c>
      <c r="AB127" s="63" t="str">
        <f t="shared" ca="1" si="75"/>
        <v/>
      </c>
      <c r="AC127" s="63" t="str">
        <f t="shared" ca="1" si="76"/>
        <v/>
      </c>
      <c r="AD127" s="63" t="str">
        <f t="shared" ca="1" si="77"/>
        <v/>
      </c>
      <c r="AE127" s="81" t="str">
        <f ca="1">IF(AA127="","",IF(AA127&gt;AB127,"",DATEDIF(AC127,AD127+1,"m")))</f>
        <v/>
      </c>
      <c r="AF127" s="64" t="str">
        <f t="shared" ca="1" si="82"/>
        <v/>
      </c>
      <c r="AG127" s="64" t="str">
        <f t="shared" ca="1" si="83"/>
        <v/>
      </c>
      <c r="AH127" s="64" t="str">
        <f t="shared" ca="1" si="79"/>
        <v/>
      </c>
      <c r="AI127" s="64" t="str">
        <f t="shared" ca="1" si="80"/>
        <v/>
      </c>
      <c r="AJ127" s="65" t="str">
        <f t="shared" ca="1" si="81"/>
        <v/>
      </c>
    </row>
    <row r="128" spans="1:36" ht="24.95" customHeight="1" thickBot="1" x14ac:dyDescent="0.2">
      <c r="A128" s="211" t="s">
        <v>11</v>
      </c>
      <c r="B128" s="212"/>
      <c r="C128" s="212"/>
      <c r="D128" s="212"/>
      <c r="E128" s="212"/>
      <c r="F128" s="214"/>
      <c r="G128" s="215"/>
      <c r="H128" s="143" t="s">
        <v>15</v>
      </c>
      <c r="I128" s="201">
        <f ca="1">SUM(I118:L127)</f>
        <v>0</v>
      </c>
      <c r="J128" s="202"/>
      <c r="K128" s="202"/>
      <c r="L128" s="77" t="s">
        <v>10</v>
      </c>
      <c r="M128" s="214"/>
      <c r="N128" s="216"/>
      <c r="O128" s="216"/>
      <c r="P128" s="216"/>
      <c r="Q128" s="215"/>
      <c r="R128" s="143"/>
      <c r="S128" s="201">
        <f ca="1">SUM(S118:W127)</f>
        <v>0</v>
      </c>
      <c r="T128" s="202"/>
      <c r="U128" s="202"/>
      <c r="V128" s="202"/>
      <c r="W128" s="77" t="s">
        <v>10</v>
      </c>
      <c r="X128" s="66"/>
    </row>
    <row r="129" spans="1:36" ht="24.95" customHeight="1" thickTop="1" x14ac:dyDescent="0.15">
      <c r="A129" s="261" t="s">
        <v>35</v>
      </c>
      <c r="B129" s="262"/>
      <c r="C129" s="262"/>
      <c r="D129" s="262"/>
      <c r="E129" s="262"/>
      <c r="F129" s="263"/>
      <c r="G129" s="264"/>
      <c r="H129" s="144" t="s">
        <v>15</v>
      </c>
      <c r="I129" s="265">
        <f ca="1">SUM(I107,I128)</f>
        <v>0</v>
      </c>
      <c r="J129" s="266"/>
      <c r="K129" s="266"/>
      <c r="L129" s="78" t="s">
        <v>10</v>
      </c>
      <c r="M129" s="263"/>
      <c r="N129" s="267"/>
      <c r="O129" s="267"/>
      <c r="P129" s="267"/>
      <c r="Q129" s="264"/>
      <c r="R129" s="144"/>
      <c r="S129" s="265">
        <f ca="1">SUM(S107,S128)</f>
        <v>0</v>
      </c>
      <c r="T129" s="266"/>
      <c r="U129" s="266"/>
      <c r="V129" s="266"/>
      <c r="W129" s="78" t="s">
        <v>10</v>
      </c>
      <c r="X129" s="67"/>
      <c r="Z129" s="72"/>
    </row>
    <row r="130" spans="1:36" x14ac:dyDescent="0.15">
      <c r="X130" s="67"/>
      <c r="Z130" s="72"/>
    </row>
    <row r="131" spans="1:36" x14ac:dyDescent="0.15">
      <c r="T131" s="198" t="s">
        <v>46</v>
      </c>
      <c r="U131" s="268"/>
      <c r="V131" s="268"/>
      <c r="W131" s="269"/>
      <c r="X131" s="67"/>
    </row>
    <row r="133" spans="1:36" ht="13.5" customHeight="1" x14ac:dyDescent="0.15">
      <c r="A133" s="192">
        <f ca="1">EDATE(NOW(),-12)</f>
        <v>44591</v>
      </c>
      <c r="B133" s="192"/>
      <c r="C133" s="176"/>
      <c r="D133" s="193" t="s">
        <v>8</v>
      </c>
      <c r="E133" s="193"/>
      <c r="F133" s="194"/>
      <c r="G133" s="194"/>
      <c r="S133" s="75">
        <f>$S$1</f>
        <v>0</v>
      </c>
      <c r="T133" s="250" t="s">
        <v>13</v>
      </c>
      <c r="U133" s="250"/>
      <c r="V133" s="74">
        <v>7</v>
      </c>
      <c r="W133" s="2" t="s">
        <v>14</v>
      </c>
    </row>
    <row r="134" spans="1:36" ht="13.5" customHeight="1" x14ac:dyDescent="0.15">
      <c r="A134" s="251">
        <f ca="1">NOW()</f>
        <v>44956.654135416669</v>
      </c>
      <c r="B134" s="251"/>
      <c r="C134" s="179"/>
      <c r="D134" s="194"/>
      <c r="E134" s="194"/>
      <c r="F134" s="194"/>
      <c r="G134" s="194"/>
    </row>
    <row r="135" spans="1:36" x14ac:dyDescent="0.15">
      <c r="D135" s="197" t="s">
        <v>9</v>
      </c>
      <c r="E135" s="197"/>
      <c r="F135" s="197"/>
    </row>
    <row r="136" spans="1:36" ht="15" customHeight="1" x14ac:dyDescent="0.15">
      <c r="H136" s="246" t="s">
        <v>6</v>
      </c>
      <c r="I136" s="247"/>
      <c r="J136" s="233" t="s">
        <v>0</v>
      </c>
      <c r="K136" s="254"/>
      <c r="L136" s="141" t="s">
        <v>1</v>
      </c>
      <c r="M136" s="254" t="s">
        <v>7</v>
      </c>
      <c r="N136" s="254"/>
      <c r="O136" s="254" t="s">
        <v>2</v>
      </c>
      <c r="P136" s="254"/>
      <c r="Q136" s="254"/>
      <c r="R136" s="254"/>
      <c r="S136" s="254"/>
      <c r="T136" s="254"/>
      <c r="U136" s="254" t="s">
        <v>3</v>
      </c>
      <c r="V136" s="254"/>
      <c r="W136" s="254"/>
    </row>
    <row r="137" spans="1:36" ht="20.100000000000001" customHeight="1" x14ac:dyDescent="0.15">
      <c r="H137" s="252"/>
      <c r="I137" s="253"/>
      <c r="J137" s="130">
        <f>$J$5</f>
        <v>2</v>
      </c>
      <c r="K137" s="131">
        <f>$K$5</f>
        <v>6</v>
      </c>
      <c r="L137" s="132">
        <f>$L$5</f>
        <v>1</v>
      </c>
      <c r="M137" s="126">
        <f>$M$5</f>
        <v>0</v>
      </c>
      <c r="N137" s="133">
        <f>$N$5</f>
        <v>0</v>
      </c>
      <c r="O137" s="126">
        <f>$O$5</f>
        <v>0</v>
      </c>
      <c r="P137" s="134">
        <f>$P$5</f>
        <v>0</v>
      </c>
      <c r="Q137" s="134">
        <f>$Q$5</f>
        <v>0</v>
      </c>
      <c r="R137" s="134">
        <f>$R$5</f>
        <v>0</v>
      </c>
      <c r="S137" s="134">
        <f>$S$5</f>
        <v>0</v>
      </c>
      <c r="T137" s="133">
        <f>$T$5</f>
        <v>0</v>
      </c>
      <c r="U137" s="126">
        <f>$U$5</f>
        <v>0</v>
      </c>
      <c r="V137" s="134">
        <f>$V$5</f>
        <v>0</v>
      </c>
      <c r="W137" s="133">
        <f>$W$5</f>
        <v>0</v>
      </c>
      <c r="Y137" s="45" t="s">
        <v>37</v>
      </c>
      <c r="Z137" s="46" t="s">
        <v>38</v>
      </c>
      <c r="AA137" s="255">
        <f ca="1">$A$1</f>
        <v>44591</v>
      </c>
      <c r="AB137" s="255"/>
      <c r="AC137" s="255"/>
      <c r="AD137" s="255"/>
      <c r="AE137" s="255"/>
      <c r="AF137" s="256">
        <f ca="1">$A$2</f>
        <v>44956.654135416669</v>
      </c>
      <c r="AG137" s="256"/>
      <c r="AH137" s="256"/>
      <c r="AI137" s="256"/>
      <c r="AJ137" s="256"/>
    </row>
    <row r="138" spans="1:36" ht="21.95" customHeight="1" x14ac:dyDescent="0.15">
      <c r="A138" s="227" t="s">
        <v>12</v>
      </c>
      <c r="B138" s="257" t="s">
        <v>33</v>
      </c>
      <c r="C138" s="180"/>
      <c r="D138" s="258" t="s">
        <v>53</v>
      </c>
      <c r="E138" s="257" t="s">
        <v>55</v>
      </c>
      <c r="F138" s="234">
        <f ca="1">$A$1</f>
        <v>44591</v>
      </c>
      <c r="G138" s="235"/>
      <c r="H138" s="235"/>
      <c r="I138" s="235"/>
      <c r="J138" s="235"/>
      <c r="K138" s="235"/>
      <c r="L138" s="236"/>
      <c r="M138" s="237">
        <f ca="1">$A$2</f>
        <v>44956.654135416669</v>
      </c>
      <c r="N138" s="238"/>
      <c r="O138" s="238"/>
      <c r="P138" s="238"/>
      <c r="Q138" s="238"/>
      <c r="R138" s="238"/>
      <c r="S138" s="238"/>
      <c r="T138" s="238"/>
      <c r="U138" s="238"/>
      <c r="V138" s="238"/>
      <c r="W138" s="239"/>
      <c r="X138" s="66"/>
      <c r="Y138" s="76">
        <f ca="1">$A$1</f>
        <v>44591</v>
      </c>
      <c r="Z138" s="76">
        <f ca="1">DATE(YEAR($Y$6)+2,3,31)</f>
        <v>45382</v>
      </c>
      <c r="AA138" s="48" t="s">
        <v>37</v>
      </c>
      <c r="AB138" s="48" t="s">
        <v>38</v>
      </c>
      <c r="AC138" s="48" t="s">
        <v>41</v>
      </c>
      <c r="AD138" s="48" t="s">
        <v>42</v>
      </c>
      <c r="AE138" s="48" t="s">
        <v>36</v>
      </c>
      <c r="AF138" s="49" t="s">
        <v>37</v>
      </c>
      <c r="AG138" s="49" t="s">
        <v>38</v>
      </c>
      <c r="AH138" s="49" t="s">
        <v>41</v>
      </c>
      <c r="AI138" s="49" t="s">
        <v>42</v>
      </c>
      <c r="AJ138" s="49" t="s">
        <v>36</v>
      </c>
    </row>
    <row r="139" spans="1:36" ht="28.5" customHeight="1" x14ac:dyDescent="0.15">
      <c r="A139" s="228"/>
      <c r="B139" s="257"/>
      <c r="C139" s="181"/>
      <c r="D139" s="259"/>
      <c r="E139" s="257"/>
      <c r="F139" s="260" t="s">
        <v>4</v>
      </c>
      <c r="G139" s="260"/>
      <c r="H139" s="142" t="s">
        <v>43</v>
      </c>
      <c r="I139" s="260" t="s">
        <v>5</v>
      </c>
      <c r="J139" s="260"/>
      <c r="K139" s="260"/>
      <c r="L139" s="260"/>
      <c r="M139" s="260" t="s">
        <v>4</v>
      </c>
      <c r="N139" s="260"/>
      <c r="O139" s="260"/>
      <c r="P139" s="260"/>
      <c r="Q139" s="260"/>
      <c r="R139" s="142" t="s">
        <v>43</v>
      </c>
      <c r="S139" s="260" t="s">
        <v>5</v>
      </c>
      <c r="T139" s="260"/>
      <c r="U139" s="260"/>
      <c r="V139" s="260"/>
      <c r="W139" s="260"/>
      <c r="X139" s="66"/>
      <c r="Y139" s="47">
        <f ca="1">DATE(YEAR($A$1),4,1)</f>
        <v>44652</v>
      </c>
      <c r="Z139" s="47">
        <f ca="1">DATE(YEAR($Y$7)+2,3,31)</f>
        <v>45382</v>
      </c>
      <c r="AA139" s="47">
        <f ca="1">$Y$7</f>
        <v>44652</v>
      </c>
      <c r="AB139" s="47">
        <f ca="1">DATE(YEAR($Y$7)+1,3,31)</f>
        <v>45016</v>
      </c>
      <c r="AC139" s="47"/>
      <c r="AD139" s="47"/>
      <c r="AE139" s="47"/>
      <c r="AF139" s="50">
        <f ca="1">DATE(YEAR($A$1)+1,4,1)</f>
        <v>45017</v>
      </c>
      <c r="AG139" s="50">
        <f ca="1">DATE(YEAR($AF$7)+1,3,31)</f>
        <v>45382</v>
      </c>
      <c r="AH139" s="73"/>
      <c r="AI139" s="73"/>
      <c r="AJ139" s="51"/>
    </row>
    <row r="140" spans="1:36" ht="27.95" customHeight="1" x14ac:dyDescent="0.15">
      <c r="A140" s="68"/>
      <c r="B140" s="69"/>
      <c r="C140" s="188"/>
      <c r="D140" s="82"/>
      <c r="E140" s="116"/>
      <c r="F140" s="195"/>
      <c r="G140" s="196"/>
      <c r="H140" s="114" t="str">
        <f t="shared" ref="H140:H149" ca="1" si="84">AE140</f>
        <v/>
      </c>
      <c r="I140" s="224" t="str">
        <f ca="1">IF(AND(F140&lt;&gt;"",H140&lt;&gt;""),VLOOKUP(F140,特別加入保険料算定基礎額表・特例月割!$A$6:$M$24,H140+1),"")</f>
        <v/>
      </c>
      <c r="J140" s="225"/>
      <c r="K140" s="225"/>
      <c r="L140" s="226"/>
      <c r="M140" s="195"/>
      <c r="N140" s="220"/>
      <c r="O140" s="220"/>
      <c r="P140" s="220"/>
      <c r="Q140" s="196"/>
      <c r="R140" s="113" t="str">
        <f t="shared" ref="R140:R149" ca="1" si="85">AJ140</f>
        <v/>
      </c>
      <c r="S140" s="224" t="str">
        <f ca="1">IF(AND(M140&lt;&gt;"",R140&lt;&gt;""),VLOOKUP(M140,特別加入保険料算定基礎額表・特例月割!$A$6:$M$24,R140+1),"")</f>
        <v/>
      </c>
      <c r="T140" s="225"/>
      <c r="U140" s="225"/>
      <c r="V140" s="225"/>
      <c r="W140" s="226"/>
      <c r="X140" s="66"/>
      <c r="Y140" s="52" t="str">
        <f t="shared" ref="Y140:Y149" si="86">IF($B140&lt;&gt;"",IF(D140="",AA$7,D140),"")</f>
        <v/>
      </c>
      <c r="Z140" s="52" t="str">
        <f t="shared" ref="Z140:Z149" si="87">IF($B140&lt;&gt;"",IF(E140="",Z$7,E140),"")</f>
        <v/>
      </c>
      <c r="AA140" s="53" t="str">
        <f t="shared" ref="AA140:AA145" ca="1" si="88">IF(Y140&gt;=AF$7,"",IF(Y140&lt;$AA$7,$AA$7,Y140))</f>
        <v/>
      </c>
      <c r="AB140" s="53" t="str">
        <f t="shared" ref="AB140:AB149" ca="1" si="89">IF(Y140&gt;AB$7,"",IF(Z140&gt;AB$7,AB$7,Z140))</f>
        <v/>
      </c>
      <c r="AC140" s="53" t="str">
        <f t="shared" ref="AC140:AC149" ca="1" si="90">IF(AA140="","",DATE(YEAR(AA140),MONTH(AA140),1))</f>
        <v/>
      </c>
      <c r="AD140" s="53" t="str">
        <f t="shared" ref="AD140:AD149" ca="1" si="91">IF(AA140="","",DATE(YEAR(AB140),MONTH(AB140)+1,1)-1)</f>
        <v/>
      </c>
      <c r="AE140" s="54" t="str">
        <f t="shared" ref="AE140:AE145" ca="1" si="92">IF(AA140="","",IF(AA140&gt;AB140,"",DATEDIF(AC140,AD140+1,"m")))</f>
        <v/>
      </c>
      <c r="AF140" s="55" t="str">
        <f ca="1">IF(Z140&lt;AF$7,"",IF(Y140&gt;AF$7,Y140,AF$7))</f>
        <v/>
      </c>
      <c r="AG140" s="55" t="str">
        <f ca="1">IF(Z140&lt;AF$7,"",Z140)</f>
        <v/>
      </c>
      <c r="AH140" s="55" t="str">
        <f t="shared" ref="AH140:AH149" ca="1" si="93">IF(AF140="","",DATE(YEAR(AF140),MONTH(AF140),1))</f>
        <v/>
      </c>
      <c r="AI140" s="55" t="str">
        <f t="shared" ref="AI140:AI149" ca="1" si="94">IF(AF140="","",DATE(YEAR(AG140),MONTH(AG140)+1,1)-1)</f>
        <v/>
      </c>
      <c r="AJ140" s="56" t="str">
        <f t="shared" ref="AJ140:AJ149" ca="1" si="95">IF(AF140="","",DATEDIF(AH140,AI140+1,"m"))</f>
        <v/>
      </c>
    </row>
    <row r="141" spans="1:36" ht="27.95" customHeight="1" x14ac:dyDescent="0.15">
      <c r="A141" s="69"/>
      <c r="B141" s="69"/>
      <c r="C141" s="189"/>
      <c r="D141" s="83"/>
      <c r="E141" s="117"/>
      <c r="F141" s="195"/>
      <c r="G141" s="196"/>
      <c r="H141" s="114" t="str">
        <f t="shared" ca="1" si="84"/>
        <v/>
      </c>
      <c r="I141" s="217" t="str">
        <f ca="1">IF(AND(F141&lt;&gt;"",H141&lt;&gt;""),VLOOKUP(F141,特別加入保険料算定基礎額表・特例月割!$A$6:$M$24,H141+1),"")</f>
        <v/>
      </c>
      <c r="J141" s="218"/>
      <c r="K141" s="218"/>
      <c r="L141" s="219"/>
      <c r="M141" s="195"/>
      <c r="N141" s="220"/>
      <c r="O141" s="220"/>
      <c r="P141" s="220"/>
      <c r="Q141" s="196"/>
      <c r="R141" s="114" t="str">
        <f t="shared" ca="1" si="85"/>
        <v/>
      </c>
      <c r="S141" s="217" t="str">
        <f ca="1">IF(AND(M141&lt;&gt;"",R141&lt;&gt;""),VLOOKUP(M141,特別加入保険料算定基礎額表・特例月割!$A$6:$M$24,R141+1),"")</f>
        <v/>
      </c>
      <c r="T141" s="218"/>
      <c r="U141" s="218"/>
      <c r="V141" s="218"/>
      <c r="W141" s="219"/>
      <c r="X141" s="66"/>
      <c r="Y141" s="57" t="str">
        <f t="shared" si="86"/>
        <v/>
      </c>
      <c r="Z141" s="57" t="str">
        <f t="shared" si="87"/>
        <v/>
      </c>
      <c r="AA141" s="58" t="str">
        <f t="shared" ca="1" si="88"/>
        <v/>
      </c>
      <c r="AB141" s="58" t="str">
        <f t="shared" ca="1" si="89"/>
        <v/>
      </c>
      <c r="AC141" s="58" t="str">
        <f t="shared" ca="1" si="90"/>
        <v/>
      </c>
      <c r="AD141" s="58" t="str">
        <f t="shared" ca="1" si="91"/>
        <v/>
      </c>
      <c r="AE141" s="59" t="str">
        <f t="shared" ca="1" si="92"/>
        <v/>
      </c>
      <c r="AF141" s="60" t="str">
        <f t="shared" ref="AF141:AF149" ca="1" si="96">IF(Z141&lt;AF$7,"",IF(Y141&gt;AF$7,Y141,AF$7))</f>
        <v/>
      </c>
      <c r="AG141" s="60" t="str">
        <f t="shared" ref="AG141:AG149" ca="1" si="97">IF(Z141&lt;AF$7,"",Z141)</f>
        <v/>
      </c>
      <c r="AH141" s="60" t="str">
        <f t="shared" ca="1" si="93"/>
        <v/>
      </c>
      <c r="AI141" s="60" t="str">
        <f t="shared" ca="1" si="94"/>
        <v/>
      </c>
      <c r="AJ141" s="61" t="str">
        <f t="shared" ca="1" si="95"/>
        <v/>
      </c>
    </row>
    <row r="142" spans="1:36" ht="27.95" customHeight="1" x14ac:dyDescent="0.15">
      <c r="A142" s="69"/>
      <c r="B142" s="69"/>
      <c r="C142" s="189"/>
      <c r="D142" s="83"/>
      <c r="E142" s="117"/>
      <c r="F142" s="195"/>
      <c r="G142" s="196"/>
      <c r="H142" s="114" t="str">
        <f t="shared" ca="1" si="84"/>
        <v/>
      </c>
      <c r="I142" s="217" t="str">
        <f ca="1">IF(AND(F142&lt;&gt;"",H142&lt;&gt;""),VLOOKUP(F142,特別加入保険料算定基礎額表・特例月割!$A$6:$M$24,H142+1),"")</f>
        <v/>
      </c>
      <c r="J142" s="218"/>
      <c r="K142" s="218"/>
      <c r="L142" s="219"/>
      <c r="M142" s="195"/>
      <c r="N142" s="220"/>
      <c r="O142" s="220"/>
      <c r="P142" s="220"/>
      <c r="Q142" s="196"/>
      <c r="R142" s="114" t="str">
        <f t="shared" ca="1" si="85"/>
        <v/>
      </c>
      <c r="S142" s="217" t="str">
        <f ca="1">IF(AND(M142&lt;&gt;"",R142&lt;&gt;""),VLOOKUP(M142,特別加入保険料算定基礎額表・特例月割!$A$6:$M$24,R142+1),"")</f>
        <v/>
      </c>
      <c r="T142" s="218"/>
      <c r="U142" s="218"/>
      <c r="V142" s="218"/>
      <c r="W142" s="219"/>
      <c r="X142" s="66"/>
      <c r="Y142" s="57" t="str">
        <f t="shared" si="86"/>
        <v/>
      </c>
      <c r="Z142" s="57" t="str">
        <f t="shared" si="87"/>
        <v/>
      </c>
      <c r="AA142" s="58" t="str">
        <f t="shared" ca="1" si="88"/>
        <v/>
      </c>
      <c r="AB142" s="58" t="str">
        <f t="shared" ca="1" si="89"/>
        <v/>
      </c>
      <c r="AC142" s="58" t="str">
        <f t="shared" ca="1" si="90"/>
        <v/>
      </c>
      <c r="AD142" s="58" t="str">
        <f t="shared" ca="1" si="91"/>
        <v/>
      </c>
      <c r="AE142" s="59" t="str">
        <f t="shared" ca="1" si="92"/>
        <v/>
      </c>
      <c r="AF142" s="60" t="str">
        <f t="shared" ca="1" si="96"/>
        <v/>
      </c>
      <c r="AG142" s="60" t="str">
        <f t="shared" ca="1" si="97"/>
        <v/>
      </c>
      <c r="AH142" s="60" t="str">
        <f t="shared" ca="1" si="93"/>
        <v/>
      </c>
      <c r="AI142" s="60" t="str">
        <f t="shared" ca="1" si="94"/>
        <v/>
      </c>
      <c r="AJ142" s="61" t="str">
        <f t="shared" ca="1" si="95"/>
        <v/>
      </c>
    </row>
    <row r="143" spans="1:36" ht="27.95" customHeight="1" x14ac:dyDescent="0.15">
      <c r="A143" s="69"/>
      <c r="B143" s="69"/>
      <c r="C143" s="189"/>
      <c r="D143" s="83"/>
      <c r="E143" s="117"/>
      <c r="F143" s="195"/>
      <c r="G143" s="196"/>
      <c r="H143" s="114" t="str">
        <f t="shared" ca="1" si="84"/>
        <v/>
      </c>
      <c r="I143" s="217" t="str">
        <f ca="1">IF(AND(F143&lt;&gt;"",H143&lt;&gt;""),VLOOKUP(F143,特別加入保険料算定基礎額表・特例月割!$A$6:$M$24,H143+1),"")</f>
        <v/>
      </c>
      <c r="J143" s="218"/>
      <c r="K143" s="218"/>
      <c r="L143" s="219"/>
      <c r="M143" s="195"/>
      <c r="N143" s="220"/>
      <c r="O143" s="220"/>
      <c r="P143" s="220"/>
      <c r="Q143" s="196"/>
      <c r="R143" s="114" t="str">
        <f t="shared" ca="1" si="85"/>
        <v/>
      </c>
      <c r="S143" s="217" t="str">
        <f ca="1">IF(AND(M143&lt;&gt;"",R143&lt;&gt;""),VLOOKUP(M143,特別加入保険料算定基礎額表・特例月割!$A$6:$M$24,R143+1),"")</f>
        <v/>
      </c>
      <c r="T143" s="218"/>
      <c r="U143" s="218"/>
      <c r="V143" s="218"/>
      <c r="W143" s="219"/>
      <c r="X143" s="66"/>
      <c r="Y143" s="57" t="str">
        <f t="shared" si="86"/>
        <v/>
      </c>
      <c r="Z143" s="57" t="str">
        <f t="shared" si="87"/>
        <v/>
      </c>
      <c r="AA143" s="58" t="str">
        <f t="shared" ca="1" si="88"/>
        <v/>
      </c>
      <c r="AB143" s="58" t="str">
        <f t="shared" ca="1" si="89"/>
        <v/>
      </c>
      <c r="AC143" s="58" t="str">
        <f t="shared" ca="1" si="90"/>
        <v/>
      </c>
      <c r="AD143" s="58" t="str">
        <f t="shared" ca="1" si="91"/>
        <v/>
      </c>
      <c r="AE143" s="59" t="str">
        <f t="shared" ca="1" si="92"/>
        <v/>
      </c>
      <c r="AF143" s="60" t="str">
        <f t="shared" ca="1" si="96"/>
        <v/>
      </c>
      <c r="AG143" s="60" t="str">
        <f t="shared" ca="1" si="97"/>
        <v/>
      </c>
      <c r="AH143" s="60" t="str">
        <f t="shared" ca="1" si="93"/>
        <v/>
      </c>
      <c r="AI143" s="60" t="str">
        <f t="shared" ca="1" si="94"/>
        <v/>
      </c>
      <c r="AJ143" s="61" t="str">
        <f t="shared" ca="1" si="95"/>
        <v/>
      </c>
    </row>
    <row r="144" spans="1:36" ht="27.95" customHeight="1" x14ac:dyDescent="0.15">
      <c r="A144" s="69"/>
      <c r="B144" s="69"/>
      <c r="C144" s="189"/>
      <c r="D144" s="83"/>
      <c r="E144" s="117"/>
      <c r="F144" s="195"/>
      <c r="G144" s="196"/>
      <c r="H144" s="114" t="str">
        <f t="shared" ca="1" si="84"/>
        <v/>
      </c>
      <c r="I144" s="217" t="str">
        <f ca="1">IF(AND(F144&lt;&gt;"",H144&lt;&gt;""),VLOOKUP(F144,特別加入保険料算定基礎額表・特例月割!$A$6:$M$24,H144+1),"")</f>
        <v/>
      </c>
      <c r="J144" s="218"/>
      <c r="K144" s="218"/>
      <c r="L144" s="219"/>
      <c r="M144" s="195"/>
      <c r="N144" s="220"/>
      <c r="O144" s="220"/>
      <c r="P144" s="220"/>
      <c r="Q144" s="196"/>
      <c r="R144" s="114" t="str">
        <f t="shared" ca="1" si="85"/>
        <v/>
      </c>
      <c r="S144" s="217" t="str">
        <f ca="1">IF(AND(M144&lt;&gt;"",R144&lt;&gt;""),VLOOKUP(M144,特別加入保険料算定基礎額表・特例月割!$A$6:$M$24,R144+1),"")</f>
        <v/>
      </c>
      <c r="T144" s="218"/>
      <c r="U144" s="218"/>
      <c r="V144" s="218"/>
      <c r="W144" s="219"/>
      <c r="X144" s="66"/>
      <c r="Y144" s="57" t="str">
        <f t="shared" si="86"/>
        <v/>
      </c>
      <c r="Z144" s="57" t="str">
        <f t="shared" si="87"/>
        <v/>
      </c>
      <c r="AA144" s="58" t="str">
        <f t="shared" ca="1" si="88"/>
        <v/>
      </c>
      <c r="AB144" s="58" t="str">
        <f t="shared" ca="1" si="89"/>
        <v/>
      </c>
      <c r="AC144" s="58" t="str">
        <f t="shared" ca="1" si="90"/>
        <v/>
      </c>
      <c r="AD144" s="58" t="str">
        <f t="shared" ca="1" si="91"/>
        <v/>
      </c>
      <c r="AE144" s="59" t="str">
        <f t="shared" ca="1" si="92"/>
        <v/>
      </c>
      <c r="AF144" s="60" t="str">
        <f t="shared" ca="1" si="96"/>
        <v/>
      </c>
      <c r="AG144" s="60" t="str">
        <f t="shared" ca="1" si="97"/>
        <v/>
      </c>
      <c r="AH144" s="60" t="str">
        <f t="shared" ca="1" si="93"/>
        <v/>
      </c>
      <c r="AI144" s="60" t="str">
        <f t="shared" ca="1" si="94"/>
        <v/>
      </c>
      <c r="AJ144" s="61" t="str">
        <f t="shared" ca="1" si="95"/>
        <v/>
      </c>
    </row>
    <row r="145" spans="1:36" ht="27.95" customHeight="1" x14ac:dyDescent="0.15">
      <c r="A145" s="69"/>
      <c r="B145" s="69"/>
      <c r="C145" s="189"/>
      <c r="D145" s="83"/>
      <c r="E145" s="117"/>
      <c r="F145" s="195"/>
      <c r="G145" s="196"/>
      <c r="H145" s="114" t="str">
        <f t="shared" ca="1" si="84"/>
        <v/>
      </c>
      <c r="I145" s="217" t="str">
        <f ca="1">IF(AND(F145&lt;&gt;"",H145&lt;&gt;""),VLOOKUP(F145,特別加入保険料算定基礎額表・特例月割!$A$6:$M$24,H145+1),"")</f>
        <v/>
      </c>
      <c r="J145" s="218"/>
      <c r="K145" s="218"/>
      <c r="L145" s="219"/>
      <c r="M145" s="195"/>
      <c r="N145" s="220"/>
      <c r="O145" s="220"/>
      <c r="P145" s="220"/>
      <c r="Q145" s="196"/>
      <c r="R145" s="114" t="str">
        <f t="shared" ca="1" si="85"/>
        <v/>
      </c>
      <c r="S145" s="217" t="str">
        <f ca="1">IF(AND(M145&lt;&gt;"",R145&lt;&gt;""),VLOOKUP(M145,特別加入保険料算定基礎額表・特例月割!$A$6:$M$24,R145+1),"")</f>
        <v/>
      </c>
      <c r="T145" s="218"/>
      <c r="U145" s="218"/>
      <c r="V145" s="218"/>
      <c r="W145" s="219"/>
      <c r="X145" s="66"/>
      <c r="Y145" s="57" t="str">
        <f t="shared" si="86"/>
        <v/>
      </c>
      <c r="Z145" s="57" t="str">
        <f t="shared" si="87"/>
        <v/>
      </c>
      <c r="AA145" s="58" t="str">
        <f t="shared" ca="1" si="88"/>
        <v/>
      </c>
      <c r="AB145" s="58" t="str">
        <f t="shared" ca="1" si="89"/>
        <v/>
      </c>
      <c r="AC145" s="58" t="str">
        <f t="shared" ca="1" si="90"/>
        <v/>
      </c>
      <c r="AD145" s="58" t="str">
        <f t="shared" ca="1" si="91"/>
        <v/>
      </c>
      <c r="AE145" s="59" t="str">
        <f t="shared" ca="1" si="92"/>
        <v/>
      </c>
      <c r="AF145" s="60" t="str">
        <f t="shared" ca="1" si="96"/>
        <v/>
      </c>
      <c r="AG145" s="60" t="str">
        <f t="shared" ca="1" si="97"/>
        <v/>
      </c>
      <c r="AH145" s="60" t="str">
        <f t="shared" ca="1" si="93"/>
        <v/>
      </c>
      <c r="AI145" s="60" t="str">
        <f t="shared" ca="1" si="94"/>
        <v/>
      </c>
      <c r="AJ145" s="61" t="str">
        <f t="shared" ca="1" si="95"/>
        <v/>
      </c>
    </row>
    <row r="146" spans="1:36" ht="27.95" customHeight="1" x14ac:dyDescent="0.15">
      <c r="A146" s="69"/>
      <c r="B146" s="69"/>
      <c r="C146" s="189"/>
      <c r="D146" s="83"/>
      <c r="E146" s="117"/>
      <c r="F146" s="195"/>
      <c r="G146" s="196"/>
      <c r="H146" s="114" t="str">
        <f t="shared" ca="1" si="84"/>
        <v/>
      </c>
      <c r="I146" s="217" t="str">
        <f ca="1">IF(AND(F146&lt;&gt;"",H146&lt;&gt;""),VLOOKUP(F146,特別加入保険料算定基礎額表・特例月割!$A$6:$M$24,H146+1),"")</f>
        <v/>
      </c>
      <c r="J146" s="218"/>
      <c r="K146" s="218"/>
      <c r="L146" s="219"/>
      <c r="M146" s="195"/>
      <c r="N146" s="220"/>
      <c r="O146" s="220"/>
      <c r="P146" s="220"/>
      <c r="Q146" s="196"/>
      <c r="R146" s="114" t="str">
        <f t="shared" ca="1" si="85"/>
        <v/>
      </c>
      <c r="S146" s="217" t="str">
        <f ca="1">IF(AND(M146&lt;&gt;"",R146&lt;&gt;""),VLOOKUP(M146,特別加入保険料算定基礎額表・特例月割!$A$6:$M$24,R146+1),"")</f>
        <v/>
      </c>
      <c r="T146" s="218"/>
      <c r="U146" s="218"/>
      <c r="V146" s="218"/>
      <c r="W146" s="219"/>
      <c r="X146" s="66"/>
      <c r="Y146" s="57" t="str">
        <f t="shared" si="86"/>
        <v/>
      </c>
      <c r="Z146" s="57" t="str">
        <f t="shared" si="87"/>
        <v/>
      </c>
      <c r="AA146" s="58" t="str">
        <f ca="1">IF(Y146&gt;=AF$7,"",IF(Y146&lt;$AA$7,$AA$7,Y146))</f>
        <v/>
      </c>
      <c r="AB146" s="58" t="str">
        <f t="shared" ca="1" si="89"/>
        <v/>
      </c>
      <c r="AC146" s="58" t="str">
        <f t="shared" ca="1" si="90"/>
        <v/>
      </c>
      <c r="AD146" s="58" t="str">
        <f t="shared" ca="1" si="91"/>
        <v/>
      </c>
      <c r="AE146" s="59" t="str">
        <f ca="1">IF(AA146="","",IF(AA146&gt;AB146,"",DATEDIF(AC146,AD146+1,"m")))</f>
        <v/>
      </c>
      <c r="AF146" s="60" t="str">
        <f t="shared" ca="1" si="96"/>
        <v/>
      </c>
      <c r="AG146" s="60" t="str">
        <f t="shared" ca="1" si="97"/>
        <v/>
      </c>
      <c r="AH146" s="60" t="str">
        <f t="shared" ca="1" si="93"/>
        <v/>
      </c>
      <c r="AI146" s="60" t="str">
        <f t="shared" ca="1" si="94"/>
        <v/>
      </c>
      <c r="AJ146" s="61" t="str">
        <f t="shared" ca="1" si="95"/>
        <v/>
      </c>
    </row>
    <row r="147" spans="1:36" ht="27.95" customHeight="1" x14ac:dyDescent="0.15">
      <c r="A147" s="69"/>
      <c r="B147" s="69"/>
      <c r="C147" s="189"/>
      <c r="D147" s="83"/>
      <c r="E147" s="117"/>
      <c r="F147" s="195"/>
      <c r="G147" s="196"/>
      <c r="H147" s="114" t="str">
        <f t="shared" ca="1" si="84"/>
        <v/>
      </c>
      <c r="I147" s="217" t="str">
        <f ca="1">IF(AND(F147&lt;&gt;"",H147&lt;&gt;""),VLOOKUP(F147,特別加入保険料算定基礎額表・特例月割!$A$6:$M$24,H147+1),"")</f>
        <v/>
      </c>
      <c r="J147" s="218"/>
      <c r="K147" s="218"/>
      <c r="L147" s="219"/>
      <c r="M147" s="195"/>
      <c r="N147" s="220"/>
      <c r="O147" s="220"/>
      <c r="P147" s="220"/>
      <c r="Q147" s="196"/>
      <c r="R147" s="114" t="str">
        <f t="shared" ca="1" si="85"/>
        <v/>
      </c>
      <c r="S147" s="217" t="str">
        <f ca="1">IF(AND(M147&lt;&gt;"",R147&lt;&gt;""),VLOOKUP(M147,特別加入保険料算定基礎額表・特例月割!$A$6:$M$24,R147+1),"")</f>
        <v/>
      </c>
      <c r="T147" s="218"/>
      <c r="U147" s="218"/>
      <c r="V147" s="218"/>
      <c r="W147" s="219"/>
      <c r="X147" s="66"/>
      <c r="Y147" s="57" t="str">
        <f t="shared" si="86"/>
        <v/>
      </c>
      <c r="Z147" s="57" t="str">
        <f t="shared" si="87"/>
        <v/>
      </c>
      <c r="AA147" s="58" t="str">
        <f ca="1">IF(Y147&gt;=AF$7,"",IF(Y147&lt;$AA$7,$AA$7,Y147))</f>
        <v/>
      </c>
      <c r="AB147" s="58" t="str">
        <f t="shared" ca="1" si="89"/>
        <v/>
      </c>
      <c r="AC147" s="58" t="str">
        <f t="shared" ca="1" si="90"/>
        <v/>
      </c>
      <c r="AD147" s="58" t="str">
        <f t="shared" ca="1" si="91"/>
        <v/>
      </c>
      <c r="AE147" s="59" t="str">
        <f ca="1">IF(AA147="","",IF(AA147&gt;AB147,"",DATEDIF(AC147,AD147+1,"m")))</f>
        <v/>
      </c>
      <c r="AF147" s="60" t="str">
        <f t="shared" ca="1" si="96"/>
        <v/>
      </c>
      <c r="AG147" s="60" t="str">
        <f t="shared" ca="1" si="97"/>
        <v/>
      </c>
      <c r="AH147" s="60" t="str">
        <f t="shared" ca="1" si="93"/>
        <v/>
      </c>
      <c r="AI147" s="60" t="str">
        <f t="shared" ca="1" si="94"/>
        <v/>
      </c>
      <c r="AJ147" s="61" t="str">
        <f t="shared" ca="1" si="95"/>
        <v/>
      </c>
    </row>
    <row r="148" spans="1:36" ht="27.95" customHeight="1" x14ac:dyDescent="0.15">
      <c r="A148" s="69"/>
      <c r="B148" s="69"/>
      <c r="C148" s="189"/>
      <c r="D148" s="83"/>
      <c r="E148" s="117"/>
      <c r="F148" s="195"/>
      <c r="G148" s="196"/>
      <c r="H148" s="114" t="str">
        <f t="shared" ca="1" si="84"/>
        <v/>
      </c>
      <c r="I148" s="217" t="str">
        <f ca="1">IF(AND(F148&lt;&gt;"",H148&lt;&gt;""),VLOOKUP(F148,特別加入保険料算定基礎額表・特例月割!$A$6:$M$24,H148+1),"")</f>
        <v/>
      </c>
      <c r="J148" s="218"/>
      <c r="K148" s="218"/>
      <c r="L148" s="219"/>
      <c r="M148" s="195"/>
      <c r="N148" s="220"/>
      <c r="O148" s="220"/>
      <c r="P148" s="220"/>
      <c r="Q148" s="196"/>
      <c r="R148" s="114" t="str">
        <f t="shared" ca="1" si="85"/>
        <v/>
      </c>
      <c r="S148" s="217" t="str">
        <f ca="1">IF(AND(M148&lt;&gt;"",R148&lt;&gt;""),VLOOKUP(M148,特別加入保険料算定基礎額表・特例月割!$A$6:$M$24,R148+1),"")</f>
        <v/>
      </c>
      <c r="T148" s="218"/>
      <c r="U148" s="218"/>
      <c r="V148" s="218"/>
      <c r="W148" s="219"/>
      <c r="X148" s="66"/>
      <c r="Y148" s="57" t="str">
        <f t="shared" si="86"/>
        <v/>
      </c>
      <c r="Z148" s="57" t="str">
        <f t="shared" si="87"/>
        <v/>
      </c>
      <c r="AA148" s="58" t="str">
        <f ca="1">IF(Y148&gt;=AF$7,"",IF(Y148&lt;$AA$7,$AA$7,Y148))</f>
        <v/>
      </c>
      <c r="AB148" s="58" t="str">
        <f t="shared" ca="1" si="89"/>
        <v/>
      </c>
      <c r="AC148" s="58" t="str">
        <f t="shared" ca="1" si="90"/>
        <v/>
      </c>
      <c r="AD148" s="58" t="str">
        <f t="shared" ca="1" si="91"/>
        <v/>
      </c>
      <c r="AE148" s="59" t="str">
        <f ca="1">IF(AA148="","",IF(AA148&gt;AB148,"",DATEDIF(AC148,AD148+1,"m")))</f>
        <v/>
      </c>
      <c r="AF148" s="60" t="str">
        <f t="shared" ca="1" si="96"/>
        <v/>
      </c>
      <c r="AG148" s="60" t="str">
        <f t="shared" ca="1" si="97"/>
        <v/>
      </c>
      <c r="AH148" s="60" t="str">
        <f t="shared" ca="1" si="93"/>
        <v/>
      </c>
      <c r="AI148" s="60" t="str">
        <f t="shared" ca="1" si="94"/>
        <v/>
      </c>
      <c r="AJ148" s="61" t="str">
        <f t="shared" ca="1" si="95"/>
        <v/>
      </c>
    </row>
    <row r="149" spans="1:36" ht="27.95" customHeight="1" x14ac:dyDescent="0.15">
      <c r="A149" s="70"/>
      <c r="B149" s="69"/>
      <c r="C149" s="190"/>
      <c r="D149" s="84"/>
      <c r="E149" s="118"/>
      <c r="F149" s="195"/>
      <c r="G149" s="196"/>
      <c r="H149" s="114" t="str">
        <f t="shared" ca="1" si="84"/>
        <v/>
      </c>
      <c r="I149" s="217" t="str">
        <f ca="1">IF(AND(F149&lt;&gt;"",H149&lt;&gt;""),VLOOKUP(F149,特別加入保険料算定基礎額表・特例月割!$A$6:$M$24,H149+1),"")</f>
        <v/>
      </c>
      <c r="J149" s="218"/>
      <c r="K149" s="218"/>
      <c r="L149" s="219"/>
      <c r="M149" s="195"/>
      <c r="N149" s="220"/>
      <c r="O149" s="220"/>
      <c r="P149" s="220"/>
      <c r="Q149" s="196"/>
      <c r="R149" s="115" t="str">
        <f t="shared" ca="1" si="85"/>
        <v/>
      </c>
      <c r="S149" s="217" t="str">
        <f ca="1">IF(AND(M149&lt;&gt;"",R149&lt;&gt;""),VLOOKUP(M149,特別加入保険料算定基礎額表・特例月割!$A$6:$M$24,R149+1),"")</f>
        <v/>
      </c>
      <c r="T149" s="218"/>
      <c r="U149" s="218"/>
      <c r="V149" s="218"/>
      <c r="W149" s="219"/>
      <c r="X149" s="66"/>
      <c r="Y149" s="62" t="str">
        <f t="shared" si="86"/>
        <v/>
      </c>
      <c r="Z149" s="62" t="str">
        <f t="shared" si="87"/>
        <v/>
      </c>
      <c r="AA149" s="63" t="str">
        <f ca="1">IF(Y149&gt;=AF$7,"",IF(Y149&lt;$AA$7,$AA$7,Y149))</f>
        <v/>
      </c>
      <c r="AB149" s="63" t="str">
        <f t="shared" ca="1" si="89"/>
        <v/>
      </c>
      <c r="AC149" s="63" t="str">
        <f t="shared" ca="1" si="90"/>
        <v/>
      </c>
      <c r="AD149" s="63" t="str">
        <f t="shared" ca="1" si="91"/>
        <v/>
      </c>
      <c r="AE149" s="81" t="str">
        <f ca="1">IF(AA149="","",IF(AA149&gt;AB149,"",DATEDIF(AC149,AD149+1,"m")))</f>
        <v/>
      </c>
      <c r="AF149" s="64" t="str">
        <f t="shared" ca="1" si="96"/>
        <v/>
      </c>
      <c r="AG149" s="64" t="str">
        <f t="shared" ca="1" si="97"/>
        <v/>
      </c>
      <c r="AH149" s="64" t="str">
        <f t="shared" ca="1" si="93"/>
        <v/>
      </c>
      <c r="AI149" s="64" t="str">
        <f t="shared" ca="1" si="94"/>
        <v/>
      </c>
      <c r="AJ149" s="65" t="str">
        <f t="shared" ca="1" si="95"/>
        <v/>
      </c>
    </row>
    <row r="150" spans="1:36" ht="24.95" customHeight="1" thickBot="1" x14ac:dyDescent="0.2">
      <c r="A150" s="211" t="s">
        <v>11</v>
      </c>
      <c r="B150" s="212"/>
      <c r="C150" s="212"/>
      <c r="D150" s="212"/>
      <c r="E150" s="212"/>
      <c r="F150" s="214"/>
      <c r="G150" s="215"/>
      <c r="H150" s="143" t="s">
        <v>15</v>
      </c>
      <c r="I150" s="201">
        <f ca="1">SUM(I140:L149)</f>
        <v>0</v>
      </c>
      <c r="J150" s="202"/>
      <c r="K150" s="202"/>
      <c r="L150" s="77" t="s">
        <v>10</v>
      </c>
      <c r="M150" s="214"/>
      <c r="N150" s="216"/>
      <c r="O150" s="216"/>
      <c r="P150" s="216"/>
      <c r="Q150" s="215"/>
      <c r="R150" s="143"/>
      <c r="S150" s="201">
        <f ca="1">SUM(S140:W149)</f>
        <v>0</v>
      </c>
      <c r="T150" s="202"/>
      <c r="U150" s="202"/>
      <c r="V150" s="202"/>
      <c r="W150" s="77" t="s">
        <v>10</v>
      </c>
      <c r="X150" s="66"/>
    </row>
    <row r="151" spans="1:36" ht="24.95" customHeight="1" thickTop="1" x14ac:dyDescent="0.15">
      <c r="A151" s="261" t="s">
        <v>35</v>
      </c>
      <c r="B151" s="262"/>
      <c r="C151" s="262"/>
      <c r="D151" s="262"/>
      <c r="E151" s="262"/>
      <c r="F151" s="263"/>
      <c r="G151" s="264"/>
      <c r="H151" s="144" t="s">
        <v>15</v>
      </c>
      <c r="I151" s="265">
        <f ca="1">SUM(I129,I150)</f>
        <v>0</v>
      </c>
      <c r="J151" s="266"/>
      <c r="K151" s="266"/>
      <c r="L151" s="78" t="s">
        <v>10</v>
      </c>
      <c r="M151" s="263"/>
      <c r="N151" s="267"/>
      <c r="O151" s="267"/>
      <c r="P151" s="267"/>
      <c r="Q151" s="264"/>
      <c r="R151" s="144"/>
      <c r="S151" s="265">
        <f ca="1">SUM(S129,S150)</f>
        <v>0</v>
      </c>
      <c r="T151" s="266"/>
      <c r="U151" s="266"/>
      <c r="V151" s="266"/>
      <c r="W151" s="78" t="s">
        <v>10</v>
      </c>
      <c r="X151" s="67"/>
      <c r="Z151" s="72"/>
    </row>
    <row r="152" spans="1:36" x14ac:dyDescent="0.15">
      <c r="X152" s="67"/>
      <c r="Z152" s="72"/>
    </row>
    <row r="153" spans="1:36" x14ac:dyDescent="0.15">
      <c r="T153" s="198" t="s">
        <v>46</v>
      </c>
      <c r="U153" s="268"/>
      <c r="V153" s="268"/>
      <c r="W153" s="269"/>
      <c r="X153" s="67"/>
    </row>
    <row r="155" spans="1:36" ht="13.5" customHeight="1" x14ac:dyDescent="0.15">
      <c r="A155" s="192">
        <f ca="1">EDATE(NOW(),-12)</f>
        <v>44591</v>
      </c>
      <c r="B155" s="192"/>
      <c r="C155" s="176"/>
      <c r="D155" s="193" t="s">
        <v>8</v>
      </c>
      <c r="E155" s="193"/>
      <c r="F155" s="194"/>
      <c r="G155" s="194"/>
      <c r="S155" s="75">
        <f>$S$1</f>
        <v>0</v>
      </c>
      <c r="T155" s="250" t="s">
        <v>13</v>
      </c>
      <c r="U155" s="250"/>
      <c r="V155" s="74">
        <v>8</v>
      </c>
      <c r="W155" s="2" t="s">
        <v>14</v>
      </c>
    </row>
    <row r="156" spans="1:36" ht="13.5" customHeight="1" x14ac:dyDescent="0.15">
      <c r="A156" s="251">
        <f ca="1">NOW()</f>
        <v>44956.654135416669</v>
      </c>
      <c r="B156" s="251"/>
      <c r="C156" s="179"/>
      <c r="D156" s="194"/>
      <c r="E156" s="194"/>
      <c r="F156" s="194"/>
      <c r="G156" s="194"/>
    </row>
    <row r="157" spans="1:36" x14ac:dyDescent="0.15">
      <c r="D157" s="197" t="s">
        <v>9</v>
      </c>
      <c r="E157" s="197"/>
      <c r="F157" s="197"/>
    </row>
    <row r="158" spans="1:36" ht="15" customHeight="1" x14ac:dyDescent="0.15">
      <c r="H158" s="246" t="s">
        <v>6</v>
      </c>
      <c r="I158" s="247"/>
      <c r="J158" s="233" t="s">
        <v>0</v>
      </c>
      <c r="K158" s="254"/>
      <c r="L158" s="141" t="s">
        <v>1</v>
      </c>
      <c r="M158" s="254" t="s">
        <v>7</v>
      </c>
      <c r="N158" s="254"/>
      <c r="O158" s="254" t="s">
        <v>2</v>
      </c>
      <c r="P158" s="254"/>
      <c r="Q158" s="254"/>
      <c r="R158" s="254"/>
      <c r="S158" s="254"/>
      <c r="T158" s="254"/>
      <c r="U158" s="254" t="s">
        <v>3</v>
      </c>
      <c r="V158" s="254"/>
      <c r="W158" s="254"/>
    </row>
    <row r="159" spans="1:36" ht="20.100000000000001" customHeight="1" x14ac:dyDescent="0.15">
      <c r="H159" s="252"/>
      <c r="I159" s="253"/>
      <c r="J159" s="130">
        <f>$J$5</f>
        <v>2</v>
      </c>
      <c r="K159" s="131">
        <f>$K$5</f>
        <v>6</v>
      </c>
      <c r="L159" s="132">
        <f>$L$5</f>
        <v>1</v>
      </c>
      <c r="M159" s="126">
        <f>$M$5</f>
        <v>0</v>
      </c>
      <c r="N159" s="133">
        <f>$N$5</f>
        <v>0</v>
      </c>
      <c r="O159" s="126">
        <f>$O$5</f>
        <v>0</v>
      </c>
      <c r="P159" s="134">
        <f>$P$5</f>
        <v>0</v>
      </c>
      <c r="Q159" s="134">
        <f>$Q$5</f>
        <v>0</v>
      </c>
      <c r="R159" s="134">
        <f>$R$5</f>
        <v>0</v>
      </c>
      <c r="S159" s="134">
        <f>$S$5</f>
        <v>0</v>
      </c>
      <c r="T159" s="133">
        <f>$T$5</f>
        <v>0</v>
      </c>
      <c r="U159" s="126">
        <f>$U$5</f>
        <v>0</v>
      </c>
      <c r="V159" s="134">
        <f>$V$5</f>
        <v>0</v>
      </c>
      <c r="W159" s="133">
        <f>$W$5</f>
        <v>0</v>
      </c>
      <c r="Y159" s="45" t="s">
        <v>37</v>
      </c>
      <c r="Z159" s="46" t="s">
        <v>38</v>
      </c>
      <c r="AA159" s="255">
        <f ca="1">$A$1</f>
        <v>44591</v>
      </c>
      <c r="AB159" s="255"/>
      <c r="AC159" s="255"/>
      <c r="AD159" s="255"/>
      <c r="AE159" s="255"/>
      <c r="AF159" s="256">
        <f ca="1">$A$2</f>
        <v>44956.654135416669</v>
      </c>
      <c r="AG159" s="256"/>
      <c r="AH159" s="256"/>
      <c r="AI159" s="256"/>
      <c r="AJ159" s="256"/>
    </row>
    <row r="160" spans="1:36" ht="21.95" customHeight="1" x14ac:dyDescent="0.15">
      <c r="A160" s="227" t="s">
        <v>12</v>
      </c>
      <c r="B160" s="257" t="s">
        <v>33</v>
      </c>
      <c r="C160" s="180"/>
      <c r="D160" s="258" t="s">
        <v>53</v>
      </c>
      <c r="E160" s="257" t="s">
        <v>55</v>
      </c>
      <c r="F160" s="234">
        <f ca="1">$A$1</f>
        <v>44591</v>
      </c>
      <c r="G160" s="235"/>
      <c r="H160" s="235"/>
      <c r="I160" s="235"/>
      <c r="J160" s="235"/>
      <c r="K160" s="235"/>
      <c r="L160" s="236"/>
      <c r="M160" s="237">
        <f ca="1">$A$2</f>
        <v>44956.654135416669</v>
      </c>
      <c r="N160" s="238"/>
      <c r="O160" s="238"/>
      <c r="P160" s="238"/>
      <c r="Q160" s="238"/>
      <c r="R160" s="238"/>
      <c r="S160" s="238"/>
      <c r="T160" s="238"/>
      <c r="U160" s="238"/>
      <c r="V160" s="238"/>
      <c r="W160" s="239"/>
      <c r="X160" s="66"/>
      <c r="Y160" s="76">
        <f ca="1">$A$1</f>
        <v>44591</v>
      </c>
      <c r="Z160" s="76">
        <f ca="1">DATE(YEAR($Y$6)+2,3,31)</f>
        <v>45382</v>
      </c>
      <c r="AA160" s="48" t="s">
        <v>37</v>
      </c>
      <c r="AB160" s="48" t="s">
        <v>38</v>
      </c>
      <c r="AC160" s="48" t="s">
        <v>41</v>
      </c>
      <c r="AD160" s="48" t="s">
        <v>42</v>
      </c>
      <c r="AE160" s="48" t="s">
        <v>36</v>
      </c>
      <c r="AF160" s="49" t="s">
        <v>37</v>
      </c>
      <c r="AG160" s="49" t="s">
        <v>38</v>
      </c>
      <c r="AH160" s="49" t="s">
        <v>41</v>
      </c>
      <c r="AI160" s="49" t="s">
        <v>42</v>
      </c>
      <c r="AJ160" s="49" t="s">
        <v>36</v>
      </c>
    </row>
    <row r="161" spans="1:36" ht="28.5" customHeight="1" x14ac:dyDescent="0.15">
      <c r="A161" s="228"/>
      <c r="B161" s="257"/>
      <c r="C161" s="181"/>
      <c r="D161" s="259"/>
      <c r="E161" s="257"/>
      <c r="F161" s="260" t="s">
        <v>4</v>
      </c>
      <c r="G161" s="260"/>
      <c r="H161" s="142" t="s">
        <v>43</v>
      </c>
      <c r="I161" s="260" t="s">
        <v>5</v>
      </c>
      <c r="J161" s="260"/>
      <c r="K161" s="260"/>
      <c r="L161" s="260"/>
      <c r="M161" s="260" t="s">
        <v>4</v>
      </c>
      <c r="N161" s="260"/>
      <c r="O161" s="260"/>
      <c r="P161" s="260"/>
      <c r="Q161" s="260"/>
      <c r="R161" s="142" t="s">
        <v>43</v>
      </c>
      <c r="S161" s="260" t="s">
        <v>5</v>
      </c>
      <c r="T161" s="260"/>
      <c r="U161" s="260"/>
      <c r="V161" s="260"/>
      <c r="W161" s="260"/>
      <c r="X161" s="66"/>
      <c r="Y161" s="47">
        <f ca="1">DATE(YEAR($A$1),4,1)</f>
        <v>44652</v>
      </c>
      <c r="Z161" s="47">
        <f ca="1">DATE(YEAR($Y$7)+2,3,31)</f>
        <v>45382</v>
      </c>
      <c r="AA161" s="47">
        <f ca="1">$Y$7</f>
        <v>44652</v>
      </c>
      <c r="AB161" s="47">
        <f ca="1">DATE(YEAR($Y$7)+1,3,31)</f>
        <v>45016</v>
      </c>
      <c r="AC161" s="47"/>
      <c r="AD161" s="47"/>
      <c r="AE161" s="47"/>
      <c r="AF161" s="50">
        <f ca="1">DATE(YEAR($A$1)+1,4,1)</f>
        <v>45017</v>
      </c>
      <c r="AG161" s="50">
        <f ca="1">DATE(YEAR($AF$7)+1,3,31)</f>
        <v>45382</v>
      </c>
      <c r="AH161" s="73"/>
      <c r="AI161" s="73"/>
      <c r="AJ161" s="51"/>
    </row>
    <row r="162" spans="1:36" ht="27.95" customHeight="1" x14ac:dyDescent="0.15">
      <c r="A162" s="68"/>
      <c r="B162" s="69"/>
      <c r="C162" s="188"/>
      <c r="D162" s="82"/>
      <c r="E162" s="116"/>
      <c r="F162" s="195"/>
      <c r="G162" s="196"/>
      <c r="H162" s="114" t="str">
        <f t="shared" ref="H162:H171" ca="1" si="98">AE162</f>
        <v/>
      </c>
      <c r="I162" s="224" t="str">
        <f ca="1">IF(AND(F162&lt;&gt;"",H162&lt;&gt;""),VLOOKUP(F162,特別加入保険料算定基礎額表・特例月割!$A$6:$M$24,H162+1),"")</f>
        <v/>
      </c>
      <c r="J162" s="225"/>
      <c r="K162" s="225"/>
      <c r="L162" s="226"/>
      <c r="M162" s="195"/>
      <c r="N162" s="220"/>
      <c r="O162" s="220"/>
      <c r="P162" s="220"/>
      <c r="Q162" s="196"/>
      <c r="R162" s="113" t="str">
        <f t="shared" ref="R162:R171" ca="1" si="99">AJ162</f>
        <v/>
      </c>
      <c r="S162" s="224" t="str">
        <f ca="1">IF(AND(M162&lt;&gt;"",R162&lt;&gt;""),VLOOKUP(M162,特別加入保険料算定基礎額表・特例月割!$A$6:$M$24,R162+1),"")</f>
        <v/>
      </c>
      <c r="T162" s="225"/>
      <c r="U162" s="225"/>
      <c r="V162" s="225"/>
      <c r="W162" s="226"/>
      <c r="X162" s="66"/>
      <c r="Y162" s="52" t="str">
        <f t="shared" ref="Y162:Y171" si="100">IF($B162&lt;&gt;"",IF(D162="",AA$7,D162),"")</f>
        <v/>
      </c>
      <c r="Z162" s="52" t="str">
        <f t="shared" ref="Z162:Z171" si="101">IF($B162&lt;&gt;"",IF(E162="",Z$7,E162),"")</f>
        <v/>
      </c>
      <c r="AA162" s="53" t="str">
        <f t="shared" ref="AA162:AA167" ca="1" si="102">IF(Y162&gt;=AF$7,"",IF(Y162&lt;$AA$7,$AA$7,Y162))</f>
        <v/>
      </c>
      <c r="AB162" s="53" t="str">
        <f t="shared" ref="AB162:AB171" ca="1" si="103">IF(Y162&gt;AB$7,"",IF(Z162&gt;AB$7,AB$7,Z162))</f>
        <v/>
      </c>
      <c r="AC162" s="53" t="str">
        <f t="shared" ref="AC162:AC171" ca="1" si="104">IF(AA162="","",DATE(YEAR(AA162),MONTH(AA162),1))</f>
        <v/>
      </c>
      <c r="AD162" s="53" t="str">
        <f t="shared" ref="AD162:AD171" ca="1" si="105">IF(AA162="","",DATE(YEAR(AB162),MONTH(AB162)+1,1)-1)</f>
        <v/>
      </c>
      <c r="AE162" s="54" t="str">
        <f t="shared" ref="AE162:AE167" ca="1" si="106">IF(AA162="","",IF(AA162&gt;AB162,"",DATEDIF(AC162,AD162+1,"m")))</f>
        <v/>
      </c>
      <c r="AF162" s="55" t="str">
        <f ca="1">IF(Z162&lt;AF$7,"",IF(Y162&gt;AF$7,Y162,AF$7))</f>
        <v/>
      </c>
      <c r="AG162" s="55" t="str">
        <f ca="1">IF(Z162&lt;AF$7,"",Z162)</f>
        <v/>
      </c>
      <c r="AH162" s="55" t="str">
        <f t="shared" ref="AH162:AH171" ca="1" si="107">IF(AF162="","",DATE(YEAR(AF162),MONTH(AF162),1))</f>
        <v/>
      </c>
      <c r="AI162" s="55" t="str">
        <f t="shared" ref="AI162:AI171" ca="1" si="108">IF(AF162="","",DATE(YEAR(AG162),MONTH(AG162)+1,1)-1)</f>
        <v/>
      </c>
      <c r="AJ162" s="56" t="str">
        <f t="shared" ref="AJ162:AJ171" ca="1" si="109">IF(AF162="","",DATEDIF(AH162,AI162+1,"m"))</f>
        <v/>
      </c>
    </row>
    <row r="163" spans="1:36" ht="27.95" customHeight="1" x14ac:dyDescent="0.15">
      <c r="A163" s="69"/>
      <c r="B163" s="69"/>
      <c r="C163" s="189"/>
      <c r="D163" s="83"/>
      <c r="E163" s="117"/>
      <c r="F163" s="195"/>
      <c r="G163" s="196"/>
      <c r="H163" s="114" t="str">
        <f t="shared" ca="1" si="98"/>
        <v/>
      </c>
      <c r="I163" s="217" t="str">
        <f ca="1">IF(AND(F163&lt;&gt;"",H163&lt;&gt;""),VLOOKUP(F163,特別加入保険料算定基礎額表・特例月割!$A$6:$M$24,H163+1),"")</f>
        <v/>
      </c>
      <c r="J163" s="218"/>
      <c r="K163" s="218"/>
      <c r="L163" s="219"/>
      <c r="M163" s="195"/>
      <c r="N163" s="220"/>
      <c r="O163" s="220"/>
      <c r="P163" s="220"/>
      <c r="Q163" s="196"/>
      <c r="R163" s="114" t="str">
        <f t="shared" ca="1" si="99"/>
        <v/>
      </c>
      <c r="S163" s="217" t="str">
        <f ca="1">IF(AND(M163&lt;&gt;"",R163&lt;&gt;""),VLOOKUP(M163,特別加入保険料算定基礎額表・特例月割!$A$6:$M$24,R163+1),"")</f>
        <v/>
      </c>
      <c r="T163" s="218"/>
      <c r="U163" s="218"/>
      <c r="V163" s="218"/>
      <c r="W163" s="219"/>
      <c r="X163" s="66"/>
      <c r="Y163" s="57" t="str">
        <f t="shared" si="100"/>
        <v/>
      </c>
      <c r="Z163" s="57" t="str">
        <f t="shared" si="101"/>
        <v/>
      </c>
      <c r="AA163" s="58" t="str">
        <f t="shared" ca="1" si="102"/>
        <v/>
      </c>
      <c r="AB163" s="58" t="str">
        <f t="shared" ca="1" si="103"/>
        <v/>
      </c>
      <c r="AC163" s="58" t="str">
        <f t="shared" ca="1" si="104"/>
        <v/>
      </c>
      <c r="AD163" s="58" t="str">
        <f t="shared" ca="1" si="105"/>
        <v/>
      </c>
      <c r="AE163" s="59" t="str">
        <f t="shared" ca="1" si="106"/>
        <v/>
      </c>
      <c r="AF163" s="60" t="str">
        <f t="shared" ref="AF163:AF171" ca="1" si="110">IF(Z163&lt;AF$7,"",IF(Y163&gt;AF$7,Y163,AF$7))</f>
        <v/>
      </c>
      <c r="AG163" s="60" t="str">
        <f t="shared" ref="AG163:AG171" ca="1" si="111">IF(Z163&lt;AF$7,"",Z163)</f>
        <v/>
      </c>
      <c r="AH163" s="60" t="str">
        <f t="shared" ca="1" si="107"/>
        <v/>
      </c>
      <c r="AI163" s="60" t="str">
        <f t="shared" ca="1" si="108"/>
        <v/>
      </c>
      <c r="AJ163" s="61" t="str">
        <f t="shared" ca="1" si="109"/>
        <v/>
      </c>
    </row>
    <row r="164" spans="1:36" ht="27.95" customHeight="1" x14ac:dyDescent="0.15">
      <c r="A164" s="69"/>
      <c r="B164" s="69"/>
      <c r="C164" s="189"/>
      <c r="D164" s="83"/>
      <c r="E164" s="117"/>
      <c r="F164" s="195"/>
      <c r="G164" s="196"/>
      <c r="H164" s="114" t="str">
        <f t="shared" ca="1" si="98"/>
        <v/>
      </c>
      <c r="I164" s="217" t="str">
        <f ca="1">IF(AND(F164&lt;&gt;"",H164&lt;&gt;""),VLOOKUP(F164,特別加入保険料算定基礎額表・特例月割!$A$6:$M$24,H164+1),"")</f>
        <v/>
      </c>
      <c r="J164" s="218"/>
      <c r="K164" s="218"/>
      <c r="L164" s="219"/>
      <c r="M164" s="195"/>
      <c r="N164" s="220"/>
      <c r="O164" s="220"/>
      <c r="P164" s="220"/>
      <c r="Q164" s="196"/>
      <c r="R164" s="114" t="str">
        <f t="shared" ca="1" si="99"/>
        <v/>
      </c>
      <c r="S164" s="217" t="str">
        <f ca="1">IF(AND(M164&lt;&gt;"",R164&lt;&gt;""),VLOOKUP(M164,特別加入保険料算定基礎額表・特例月割!$A$6:$M$24,R164+1),"")</f>
        <v/>
      </c>
      <c r="T164" s="218"/>
      <c r="U164" s="218"/>
      <c r="V164" s="218"/>
      <c r="W164" s="219"/>
      <c r="X164" s="66"/>
      <c r="Y164" s="57" t="str">
        <f t="shared" si="100"/>
        <v/>
      </c>
      <c r="Z164" s="57" t="str">
        <f t="shared" si="101"/>
        <v/>
      </c>
      <c r="AA164" s="58" t="str">
        <f t="shared" ca="1" si="102"/>
        <v/>
      </c>
      <c r="AB164" s="58" t="str">
        <f t="shared" ca="1" si="103"/>
        <v/>
      </c>
      <c r="AC164" s="58" t="str">
        <f t="shared" ca="1" si="104"/>
        <v/>
      </c>
      <c r="AD164" s="58" t="str">
        <f t="shared" ca="1" si="105"/>
        <v/>
      </c>
      <c r="AE164" s="59" t="str">
        <f t="shared" ca="1" si="106"/>
        <v/>
      </c>
      <c r="AF164" s="60" t="str">
        <f t="shared" ca="1" si="110"/>
        <v/>
      </c>
      <c r="AG164" s="60" t="str">
        <f t="shared" ca="1" si="111"/>
        <v/>
      </c>
      <c r="AH164" s="60" t="str">
        <f t="shared" ca="1" si="107"/>
        <v/>
      </c>
      <c r="AI164" s="60" t="str">
        <f t="shared" ca="1" si="108"/>
        <v/>
      </c>
      <c r="AJ164" s="61" t="str">
        <f t="shared" ca="1" si="109"/>
        <v/>
      </c>
    </row>
    <row r="165" spans="1:36" ht="27.95" customHeight="1" x14ac:dyDescent="0.15">
      <c r="A165" s="69"/>
      <c r="B165" s="69"/>
      <c r="C165" s="189"/>
      <c r="D165" s="83"/>
      <c r="E165" s="117"/>
      <c r="F165" s="195"/>
      <c r="G165" s="196"/>
      <c r="H165" s="114" t="str">
        <f t="shared" ca="1" si="98"/>
        <v/>
      </c>
      <c r="I165" s="217" t="str">
        <f ca="1">IF(AND(F165&lt;&gt;"",H165&lt;&gt;""),VLOOKUP(F165,特別加入保険料算定基礎額表・特例月割!$A$6:$M$24,H165+1),"")</f>
        <v/>
      </c>
      <c r="J165" s="218"/>
      <c r="K165" s="218"/>
      <c r="L165" s="219"/>
      <c r="M165" s="195"/>
      <c r="N165" s="220"/>
      <c r="O165" s="220"/>
      <c r="P165" s="220"/>
      <c r="Q165" s="196"/>
      <c r="R165" s="114" t="str">
        <f t="shared" ca="1" si="99"/>
        <v/>
      </c>
      <c r="S165" s="217" t="str">
        <f ca="1">IF(AND(M165&lt;&gt;"",R165&lt;&gt;""),VLOOKUP(M165,特別加入保険料算定基礎額表・特例月割!$A$6:$M$24,R165+1),"")</f>
        <v/>
      </c>
      <c r="T165" s="218"/>
      <c r="U165" s="218"/>
      <c r="V165" s="218"/>
      <c r="W165" s="219"/>
      <c r="X165" s="66"/>
      <c r="Y165" s="57" t="str">
        <f t="shared" si="100"/>
        <v/>
      </c>
      <c r="Z165" s="57" t="str">
        <f t="shared" si="101"/>
        <v/>
      </c>
      <c r="AA165" s="58" t="str">
        <f t="shared" ca="1" si="102"/>
        <v/>
      </c>
      <c r="AB165" s="58" t="str">
        <f t="shared" ca="1" si="103"/>
        <v/>
      </c>
      <c r="AC165" s="58" t="str">
        <f t="shared" ca="1" si="104"/>
        <v/>
      </c>
      <c r="AD165" s="58" t="str">
        <f t="shared" ca="1" si="105"/>
        <v/>
      </c>
      <c r="AE165" s="59" t="str">
        <f t="shared" ca="1" si="106"/>
        <v/>
      </c>
      <c r="AF165" s="60" t="str">
        <f t="shared" ca="1" si="110"/>
        <v/>
      </c>
      <c r="AG165" s="60" t="str">
        <f t="shared" ca="1" si="111"/>
        <v/>
      </c>
      <c r="AH165" s="60" t="str">
        <f t="shared" ca="1" si="107"/>
        <v/>
      </c>
      <c r="AI165" s="60" t="str">
        <f t="shared" ca="1" si="108"/>
        <v/>
      </c>
      <c r="AJ165" s="61" t="str">
        <f t="shared" ca="1" si="109"/>
        <v/>
      </c>
    </row>
    <row r="166" spans="1:36" ht="27.95" customHeight="1" x14ac:dyDescent="0.15">
      <c r="A166" s="69"/>
      <c r="B166" s="69"/>
      <c r="C166" s="189"/>
      <c r="D166" s="83"/>
      <c r="E166" s="117"/>
      <c r="F166" s="195"/>
      <c r="G166" s="196"/>
      <c r="H166" s="114" t="str">
        <f t="shared" ca="1" si="98"/>
        <v/>
      </c>
      <c r="I166" s="217" t="str">
        <f ca="1">IF(AND(F166&lt;&gt;"",H166&lt;&gt;""),VLOOKUP(F166,特別加入保険料算定基礎額表・特例月割!$A$6:$M$24,H166+1),"")</f>
        <v/>
      </c>
      <c r="J166" s="218"/>
      <c r="K166" s="218"/>
      <c r="L166" s="219"/>
      <c r="M166" s="195"/>
      <c r="N166" s="220"/>
      <c r="O166" s="220"/>
      <c r="P166" s="220"/>
      <c r="Q166" s="196"/>
      <c r="R166" s="114" t="str">
        <f t="shared" ca="1" si="99"/>
        <v/>
      </c>
      <c r="S166" s="217" t="str">
        <f ca="1">IF(AND(M166&lt;&gt;"",R166&lt;&gt;""),VLOOKUP(M166,特別加入保険料算定基礎額表・特例月割!$A$6:$M$24,R166+1),"")</f>
        <v/>
      </c>
      <c r="T166" s="218"/>
      <c r="U166" s="218"/>
      <c r="V166" s="218"/>
      <c r="W166" s="219"/>
      <c r="X166" s="66"/>
      <c r="Y166" s="57" t="str">
        <f t="shared" si="100"/>
        <v/>
      </c>
      <c r="Z166" s="57" t="str">
        <f t="shared" si="101"/>
        <v/>
      </c>
      <c r="AA166" s="58" t="str">
        <f t="shared" ca="1" si="102"/>
        <v/>
      </c>
      <c r="AB166" s="58" t="str">
        <f t="shared" ca="1" si="103"/>
        <v/>
      </c>
      <c r="AC166" s="58" t="str">
        <f t="shared" ca="1" si="104"/>
        <v/>
      </c>
      <c r="AD166" s="58" t="str">
        <f t="shared" ca="1" si="105"/>
        <v/>
      </c>
      <c r="AE166" s="59" t="str">
        <f t="shared" ca="1" si="106"/>
        <v/>
      </c>
      <c r="AF166" s="60" t="str">
        <f t="shared" ca="1" si="110"/>
        <v/>
      </c>
      <c r="AG166" s="60" t="str">
        <f t="shared" ca="1" si="111"/>
        <v/>
      </c>
      <c r="AH166" s="60" t="str">
        <f t="shared" ca="1" si="107"/>
        <v/>
      </c>
      <c r="AI166" s="60" t="str">
        <f t="shared" ca="1" si="108"/>
        <v/>
      </c>
      <c r="AJ166" s="61" t="str">
        <f t="shared" ca="1" si="109"/>
        <v/>
      </c>
    </row>
    <row r="167" spans="1:36" ht="27.95" customHeight="1" x14ac:dyDescent="0.15">
      <c r="A167" s="69"/>
      <c r="B167" s="69"/>
      <c r="C167" s="189"/>
      <c r="D167" s="83"/>
      <c r="E167" s="117"/>
      <c r="F167" s="195"/>
      <c r="G167" s="196"/>
      <c r="H167" s="114" t="str">
        <f t="shared" ca="1" si="98"/>
        <v/>
      </c>
      <c r="I167" s="217" t="str">
        <f ca="1">IF(AND(F167&lt;&gt;"",H167&lt;&gt;""),VLOOKUP(F167,特別加入保険料算定基礎額表・特例月割!$A$6:$M$24,H167+1),"")</f>
        <v/>
      </c>
      <c r="J167" s="218"/>
      <c r="K167" s="218"/>
      <c r="L167" s="219"/>
      <c r="M167" s="195"/>
      <c r="N167" s="220"/>
      <c r="O167" s="220"/>
      <c r="P167" s="220"/>
      <c r="Q167" s="196"/>
      <c r="R167" s="114" t="str">
        <f t="shared" ca="1" si="99"/>
        <v/>
      </c>
      <c r="S167" s="217" t="str">
        <f ca="1">IF(AND(M167&lt;&gt;"",R167&lt;&gt;""),VLOOKUP(M167,特別加入保険料算定基礎額表・特例月割!$A$6:$M$24,R167+1),"")</f>
        <v/>
      </c>
      <c r="T167" s="218"/>
      <c r="U167" s="218"/>
      <c r="V167" s="218"/>
      <c r="W167" s="219"/>
      <c r="X167" s="66"/>
      <c r="Y167" s="57" t="str">
        <f t="shared" si="100"/>
        <v/>
      </c>
      <c r="Z167" s="57" t="str">
        <f t="shared" si="101"/>
        <v/>
      </c>
      <c r="AA167" s="58" t="str">
        <f t="shared" ca="1" si="102"/>
        <v/>
      </c>
      <c r="AB167" s="58" t="str">
        <f t="shared" ca="1" si="103"/>
        <v/>
      </c>
      <c r="AC167" s="58" t="str">
        <f t="shared" ca="1" si="104"/>
        <v/>
      </c>
      <c r="AD167" s="58" t="str">
        <f t="shared" ca="1" si="105"/>
        <v/>
      </c>
      <c r="AE167" s="59" t="str">
        <f t="shared" ca="1" si="106"/>
        <v/>
      </c>
      <c r="AF167" s="60" t="str">
        <f t="shared" ca="1" si="110"/>
        <v/>
      </c>
      <c r="AG167" s="60" t="str">
        <f t="shared" ca="1" si="111"/>
        <v/>
      </c>
      <c r="AH167" s="60" t="str">
        <f t="shared" ca="1" si="107"/>
        <v/>
      </c>
      <c r="AI167" s="60" t="str">
        <f t="shared" ca="1" si="108"/>
        <v/>
      </c>
      <c r="AJ167" s="61" t="str">
        <f t="shared" ca="1" si="109"/>
        <v/>
      </c>
    </row>
    <row r="168" spans="1:36" ht="27.95" customHeight="1" x14ac:dyDescent="0.15">
      <c r="A168" s="69"/>
      <c r="B168" s="69"/>
      <c r="C168" s="189"/>
      <c r="D168" s="83"/>
      <c r="E168" s="117"/>
      <c r="F168" s="195"/>
      <c r="G168" s="196"/>
      <c r="H168" s="114" t="str">
        <f t="shared" ca="1" si="98"/>
        <v/>
      </c>
      <c r="I168" s="217" t="str">
        <f ca="1">IF(AND(F168&lt;&gt;"",H168&lt;&gt;""),VLOOKUP(F168,特別加入保険料算定基礎額表・特例月割!$A$6:$M$24,H168+1),"")</f>
        <v/>
      </c>
      <c r="J168" s="218"/>
      <c r="K168" s="218"/>
      <c r="L168" s="219"/>
      <c r="M168" s="195"/>
      <c r="N168" s="220"/>
      <c r="O168" s="220"/>
      <c r="P168" s="220"/>
      <c r="Q168" s="196"/>
      <c r="R168" s="114" t="str">
        <f t="shared" ca="1" si="99"/>
        <v/>
      </c>
      <c r="S168" s="217" t="str">
        <f ca="1">IF(AND(M168&lt;&gt;"",R168&lt;&gt;""),VLOOKUP(M168,特別加入保険料算定基礎額表・特例月割!$A$6:$M$24,R168+1),"")</f>
        <v/>
      </c>
      <c r="T168" s="218"/>
      <c r="U168" s="218"/>
      <c r="V168" s="218"/>
      <c r="W168" s="219"/>
      <c r="X168" s="66"/>
      <c r="Y168" s="57" t="str">
        <f t="shared" si="100"/>
        <v/>
      </c>
      <c r="Z168" s="57" t="str">
        <f t="shared" si="101"/>
        <v/>
      </c>
      <c r="AA168" s="58" t="str">
        <f ca="1">IF(Y168&gt;=AF$7,"",IF(Y168&lt;$AA$7,$AA$7,Y168))</f>
        <v/>
      </c>
      <c r="AB168" s="58" t="str">
        <f t="shared" ca="1" si="103"/>
        <v/>
      </c>
      <c r="AC168" s="58" t="str">
        <f t="shared" ca="1" si="104"/>
        <v/>
      </c>
      <c r="AD168" s="58" t="str">
        <f t="shared" ca="1" si="105"/>
        <v/>
      </c>
      <c r="AE168" s="59" t="str">
        <f ca="1">IF(AA168="","",IF(AA168&gt;AB168,"",DATEDIF(AC168,AD168+1,"m")))</f>
        <v/>
      </c>
      <c r="AF168" s="60" t="str">
        <f t="shared" ca="1" si="110"/>
        <v/>
      </c>
      <c r="AG168" s="60" t="str">
        <f t="shared" ca="1" si="111"/>
        <v/>
      </c>
      <c r="AH168" s="60" t="str">
        <f t="shared" ca="1" si="107"/>
        <v/>
      </c>
      <c r="AI168" s="60" t="str">
        <f t="shared" ca="1" si="108"/>
        <v/>
      </c>
      <c r="AJ168" s="61" t="str">
        <f t="shared" ca="1" si="109"/>
        <v/>
      </c>
    </row>
    <row r="169" spans="1:36" ht="27.95" customHeight="1" x14ac:dyDescent="0.15">
      <c r="A169" s="69"/>
      <c r="B169" s="69"/>
      <c r="C169" s="189"/>
      <c r="D169" s="83"/>
      <c r="E169" s="117"/>
      <c r="F169" s="195"/>
      <c r="G169" s="196"/>
      <c r="H169" s="114" t="str">
        <f t="shared" ca="1" si="98"/>
        <v/>
      </c>
      <c r="I169" s="217" t="str">
        <f ca="1">IF(AND(F169&lt;&gt;"",H169&lt;&gt;""),VLOOKUP(F169,特別加入保険料算定基礎額表・特例月割!$A$6:$M$24,H169+1),"")</f>
        <v/>
      </c>
      <c r="J169" s="218"/>
      <c r="K169" s="218"/>
      <c r="L169" s="219"/>
      <c r="M169" s="195"/>
      <c r="N169" s="220"/>
      <c r="O169" s="220"/>
      <c r="P169" s="220"/>
      <c r="Q169" s="196"/>
      <c r="R169" s="114" t="str">
        <f t="shared" ca="1" si="99"/>
        <v/>
      </c>
      <c r="S169" s="217" t="str">
        <f ca="1">IF(AND(M169&lt;&gt;"",R169&lt;&gt;""),VLOOKUP(M169,特別加入保険料算定基礎額表・特例月割!$A$6:$M$24,R169+1),"")</f>
        <v/>
      </c>
      <c r="T169" s="218"/>
      <c r="U169" s="218"/>
      <c r="V169" s="218"/>
      <c r="W169" s="219"/>
      <c r="X169" s="66"/>
      <c r="Y169" s="57" t="str">
        <f t="shared" si="100"/>
        <v/>
      </c>
      <c r="Z169" s="57" t="str">
        <f t="shared" si="101"/>
        <v/>
      </c>
      <c r="AA169" s="58" t="str">
        <f ca="1">IF(Y169&gt;=AF$7,"",IF(Y169&lt;$AA$7,$AA$7,Y169))</f>
        <v/>
      </c>
      <c r="AB169" s="58" t="str">
        <f t="shared" ca="1" si="103"/>
        <v/>
      </c>
      <c r="AC169" s="58" t="str">
        <f t="shared" ca="1" si="104"/>
        <v/>
      </c>
      <c r="AD169" s="58" t="str">
        <f t="shared" ca="1" si="105"/>
        <v/>
      </c>
      <c r="AE169" s="59" t="str">
        <f ca="1">IF(AA169="","",IF(AA169&gt;AB169,"",DATEDIF(AC169,AD169+1,"m")))</f>
        <v/>
      </c>
      <c r="AF169" s="60" t="str">
        <f t="shared" ca="1" si="110"/>
        <v/>
      </c>
      <c r="AG169" s="60" t="str">
        <f t="shared" ca="1" si="111"/>
        <v/>
      </c>
      <c r="AH169" s="60" t="str">
        <f t="shared" ca="1" si="107"/>
        <v/>
      </c>
      <c r="AI169" s="60" t="str">
        <f t="shared" ca="1" si="108"/>
        <v/>
      </c>
      <c r="AJ169" s="61" t="str">
        <f t="shared" ca="1" si="109"/>
        <v/>
      </c>
    </row>
    <row r="170" spans="1:36" ht="27.95" customHeight="1" x14ac:dyDescent="0.15">
      <c r="A170" s="69"/>
      <c r="B170" s="69"/>
      <c r="C170" s="189"/>
      <c r="D170" s="83"/>
      <c r="E170" s="117"/>
      <c r="F170" s="195"/>
      <c r="G170" s="196"/>
      <c r="H170" s="114" t="str">
        <f t="shared" ca="1" si="98"/>
        <v/>
      </c>
      <c r="I170" s="217" t="str">
        <f ca="1">IF(AND(F170&lt;&gt;"",H170&lt;&gt;""),VLOOKUP(F170,特別加入保険料算定基礎額表・特例月割!$A$6:$M$24,H170+1),"")</f>
        <v/>
      </c>
      <c r="J170" s="218"/>
      <c r="K170" s="218"/>
      <c r="L170" s="219"/>
      <c r="M170" s="195"/>
      <c r="N170" s="220"/>
      <c r="O170" s="220"/>
      <c r="P170" s="220"/>
      <c r="Q170" s="196"/>
      <c r="R170" s="114" t="str">
        <f t="shared" ca="1" si="99"/>
        <v/>
      </c>
      <c r="S170" s="217" t="str">
        <f ca="1">IF(AND(M170&lt;&gt;"",R170&lt;&gt;""),VLOOKUP(M170,特別加入保険料算定基礎額表・特例月割!$A$6:$M$24,R170+1),"")</f>
        <v/>
      </c>
      <c r="T170" s="218"/>
      <c r="U170" s="218"/>
      <c r="V170" s="218"/>
      <c r="W170" s="219"/>
      <c r="X170" s="66"/>
      <c r="Y170" s="57" t="str">
        <f t="shared" si="100"/>
        <v/>
      </c>
      <c r="Z170" s="57" t="str">
        <f t="shared" si="101"/>
        <v/>
      </c>
      <c r="AA170" s="58" t="str">
        <f ca="1">IF(Y170&gt;=AF$7,"",IF(Y170&lt;$AA$7,$AA$7,Y170))</f>
        <v/>
      </c>
      <c r="AB170" s="58" t="str">
        <f t="shared" ca="1" si="103"/>
        <v/>
      </c>
      <c r="AC170" s="58" t="str">
        <f t="shared" ca="1" si="104"/>
        <v/>
      </c>
      <c r="AD170" s="58" t="str">
        <f t="shared" ca="1" si="105"/>
        <v/>
      </c>
      <c r="AE170" s="59" t="str">
        <f ca="1">IF(AA170="","",IF(AA170&gt;AB170,"",DATEDIF(AC170,AD170+1,"m")))</f>
        <v/>
      </c>
      <c r="AF170" s="60" t="str">
        <f t="shared" ca="1" si="110"/>
        <v/>
      </c>
      <c r="AG170" s="60" t="str">
        <f t="shared" ca="1" si="111"/>
        <v/>
      </c>
      <c r="AH170" s="60" t="str">
        <f t="shared" ca="1" si="107"/>
        <v/>
      </c>
      <c r="AI170" s="60" t="str">
        <f t="shared" ca="1" si="108"/>
        <v/>
      </c>
      <c r="AJ170" s="61" t="str">
        <f t="shared" ca="1" si="109"/>
        <v/>
      </c>
    </row>
    <row r="171" spans="1:36" ht="27.95" customHeight="1" x14ac:dyDescent="0.15">
      <c r="A171" s="70"/>
      <c r="B171" s="69"/>
      <c r="C171" s="190"/>
      <c r="D171" s="84"/>
      <c r="E171" s="118"/>
      <c r="F171" s="195"/>
      <c r="G171" s="196"/>
      <c r="H171" s="114" t="str">
        <f t="shared" ca="1" si="98"/>
        <v/>
      </c>
      <c r="I171" s="217" t="str">
        <f ca="1">IF(AND(F171&lt;&gt;"",H171&lt;&gt;""),VLOOKUP(F171,特別加入保険料算定基礎額表・特例月割!$A$6:$M$24,H171+1),"")</f>
        <v/>
      </c>
      <c r="J171" s="218"/>
      <c r="K171" s="218"/>
      <c r="L171" s="219"/>
      <c r="M171" s="195"/>
      <c r="N171" s="220"/>
      <c r="O171" s="220"/>
      <c r="P171" s="220"/>
      <c r="Q171" s="196"/>
      <c r="R171" s="115" t="str">
        <f t="shared" ca="1" si="99"/>
        <v/>
      </c>
      <c r="S171" s="217" t="str">
        <f ca="1">IF(AND(M171&lt;&gt;"",R171&lt;&gt;""),VLOOKUP(M171,特別加入保険料算定基礎額表・特例月割!$A$6:$M$24,R171+1),"")</f>
        <v/>
      </c>
      <c r="T171" s="218"/>
      <c r="U171" s="218"/>
      <c r="V171" s="218"/>
      <c r="W171" s="219"/>
      <c r="X171" s="66"/>
      <c r="Y171" s="62" t="str">
        <f t="shared" si="100"/>
        <v/>
      </c>
      <c r="Z171" s="62" t="str">
        <f t="shared" si="101"/>
        <v/>
      </c>
      <c r="AA171" s="63" t="str">
        <f ca="1">IF(Y171&gt;=AF$7,"",IF(Y171&lt;$AA$7,$AA$7,Y171))</f>
        <v/>
      </c>
      <c r="AB171" s="63" t="str">
        <f t="shared" ca="1" si="103"/>
        <v/>
      </c>
      <c r="AC171" s="63" t="str">
        <f t="shared" ca="1" si="104"/>
        <v/>
      </c>
      <c r="AD171" s="63" t="str">
        <f t="shared" ca="1" si="105"/>
        <v/>
      </c>
      <c r="AE171" s="81" t="str">
        <f ca="1">IF(AA171="","",IF(AA171&gt;AB171,"",DATEDIF(AC171,AD171+1,"m")))</f>
        <v/>
      </c>
      <c r="AF171" s="64" t="str">
        <f t="shared" ca="1" si="110"/>
        <v/>
      </c>
      <c r="AG171" s="64" t="str">
        <f t="shared" ca="1" si="111"/>
        <v/>
      </c>
      <c r="AH171" s="64" t="str">
        <f t="shared" ca="1" si="107"/>
        <v/>
      </c>
      <c r="AI171" s="64" t="str">
        <f t="shared" ca="1" si="108"/>
        <v/>
      </c>
      <c r="AJ171" s="65" t="str">
        <f t="shared" ca="1" si="109"/>
        <v/>
      </c>
    </row>
    <row r="172" spans="1:36" ht="24.95" customHeight="1" thickBot="1" x14ac:dyDescent="0.2">
      <c r="A172" s="211" t="s">
        <v>11</v>
      </c>
      <c r="B172" s="212"/>
      <c r="C172" s="212"/>
      <c r="D172" s="212"/>
      <c r="E172" s="212"/>
      <c r="F172" s="214"/>
      <c r="G172" s="215"/>
      <c r="H172" s="143" t="s">
        <v>15</v>
      </c>
      <c r="I172" s="201">
        <f ca="1">SUM(I162:L171)</f>
        <v>0</v>
      </c>
      <c r="J172" s="202"/>
      <c r="K172" s="202"/>
      <c r="L172" s="77" t="s">
        <v>10</v>
      </c>
      <c r="M172" s="214"/>
      <c r="N172" s="216"/>
      <c r="O172" s="216"/>
      <c r="P172" s="216"/>
      <c r="Q172" s="215"/>
      <c r="R172" s="143"/>
      <c r="S172" s="201">
        <f ca="1">SUM(S162:W171)</f>
        <v>0</v>
      </c>
      <c r="T172" s="202"/>
      <c r="U172" s="202"/>
      <c r="V172" s="202"/>
      <c r="W172" s="77" t="s">
        <v>10</v>
      </c>
      <c r="X172" s="66"/>
    </row>
    <row r="173" spans="1:36" ht="24.95" customHeight="1" thickTop="1" x14ac:dyDescent="0.15">
      <c r="A173" s="261" t="s">
        <v>35</v>
      </c>
      <c r="B173" s="262"/>
      <c r="C173" s="262"/>
      <c r="D173" s="262"/>
      <c r="E173" s="262"/>
      <c r="F173" s="263"/>
      <c r="G173" s="264"/>
      <c r="H173" s="144" t="s">
        <v>15</v>
      </c>
      <c r="I173" s="265">
        <f ca="1">SUM(I151,I172)</f>
        <v>0</v>
      </c>
      <c r="J173" s="266"/>
      <c r="K173" s="266"/>
      <c r="L173" s="78" t="s">
        <v>10</v>
      </c>
      <c r="M173" s="263"/>
      <c r="N173" s="267"/>
      <c r="O173" s="267"/>
      <c r="P173" s="267"/>
      <c r="Q173" s="264"/>
      <c r="R173" s="144"/>
      <c r="S173" s="265">
        <f ca="1">SUM(S151,S172)</f>
        <v>0</v>
      </c>
      <c r="T173" s="266"/>
      <c r="U173" s="266"/>
      <c r="V173" s="266"/>
      <c r="W173" s="78" t="s">
        <v>10</v>
      </c>
      <c r="X173" s="67"/>
      <c r="Z173" s="72"/>
    </row>
    <row r="174" spans="1:36" x14ac:dyDescent="0.15">
      <c r="X174" s="67"/>
      <c r="Z174" s="72"/>
    </row>
    <row r="175" spans="1:36" x14ac:dyDescent="0.15">
      <c r="T175" s="198" t="s">
        <v>46</v>
      </c>
      <c r="U175" s="268"/>
      <c r="V175" s="268"/>
      <c r="W175" s="269"/>
      <c r="X175" s="67"/>
    </row>
    <row r="177" spans="1:36" ht="13.5" customHeight="1" x14ac:dyDescent="0.15">
      <c r="A177" s="192">
        <f ca="1">EDATE(NOW(),-12)</f>
        <v>44591</v>
      </c>
      <c r="B177" s="192"/>
      <c r="C177" s="176"/>
      <c r="D177" s="193" t="s">
        <v>8</v>
      </c>
      <c r="E177" s="193"/>
      <c r="F177" s="194"/>
      <c r="G177" s="194"/>
      <c r="S177" s="75">
        <f>$S$1</f>
        <v>0</v>
      </c>
      <c r="T177" s="250" t="s">
        <v>13</v>
      </c>
      <c r="U177" s="250"/>
      <c r="V177" s="74">
        <v>9</v>
      </c>
      <c r="W177" s="2" t="s">
        <v>14</v>
      </c>
    </row>
    <row r="178" spans="1:36" ht="13.5" customHeight="1" x14ac:dyDescent="0.15">
      <c r="A178" s="251">
        <f ca="1">NOW()</f>
        <v>44956.654135416669</v>
      </c>
      <c r="B178" s="251"/>
      <c r="C178" s="179"/>
      <c r="D178" s="194"/>
      <c r="E178" s="194"/>
      <c r="F178" s="194"/>
      <c r="G178" s="194"/>
    </row>
    <row r="179" spans="1:36" x14ac:dyDescent="0.15">
      <c r="D179" s="197" t="s">
        <v>9</v>
      </c>
      <c r="E179" s="197"/>
      <c r="F179" s="197"/>
    </row>
    <row r="180" spans="1:36" ht="15" customHeight="1" x14ac:dyDescent="0.15">
      <c r="H180" s="246" t="s">
        <v>6</v>
      </c>
      <c r="I180" s="247"/>
      <c r="J180" s="233" t="s">
        <v>0</v>
      </c>
      <c r="K180" s="254"/>
      <c r="L180" s="141" t="s">
        <v>1</v>
      </c>
      <c r="M180" s="254" t="s">
        <v>7</v>
      </c>
      <c r="N180" s="254"/>
      <c r="O180" s="254" t="s">
        <v>2</v>
      </c>
      <c r="P180" s="254"/>
      <c r="Q180" s="254"/>
      <c r="R180" s="254"/>
      <c r="S180" s="254"/>
      <c r="T180" s="254"/>
      <c r="U180" s="254" t="s">
        <v>3</v>
      </c>
      <c r="V180" s="254"/>
      <c r="W180" s="254"/>
    </row>
    <row r="181" spans="1:36" ht="20.100000000000001" customHeight="1" x14ac:dyDescent="0.15">
      <c r="H181" s="252"/>
      <c r="I181" s="253"/>
      <c r="J181" s="130">
        <f>$J$5</f>
        <v>2</v>
      </c>
      <c r="K181" s="131">
        <f>$K$5</f>
        <v>6</v>
      </c>
      <c r="L181" s="132">
        <f>$L$5</f>
        <v>1</v>
      </c>
      <c r="M181" s="126">
        <f>$M$5</f>
        <v>0</v>
      </c>
      <c r="N181" s="133">
        <f>$N$5</f>
        <v>0</v>
      </c>
      <c r="O181" s="126">
        <f>$O$5</f>
        <v>0</v>
      </c>
      <c r="P181" s="134">
        <f>$P$5</f>
        <v>0</v>
      </c>
      <c r="Q181" s="134">
        <f>$Q$5</f>
        <v>0</v>
      </c>
      <c r="R181" s="134">
        <f>$R$5</f>
        <v>0</v>
      </c>
      <c r="S181" s="134">
        <f>$S$5</f>
        <v>0</v>
      </c>
      <c r="T181" s="133">
        <f>$T$5</f>
        <v>0</v>
      </c>
      <c r="U181" s="126">
        <f>$U$5</f>
        <v>0</v>
      </c>
      <c r="V181" s="134">
        <f>$V$5</f>
        <v>0</v>
      </c>
      <c r="W181" s="133">
        <f>$W$5</f>
        <v>0</v>
      </c>
      <c r="Y181" s="45" t="s">
        <v>37</v>
      </c>
      <c r="Z181" s="46" t="s">
        <v>38</v>
      </c>
      <c r="AA181" s="255">
        <f ca="1">$A$1</f>
        <v>44591</v>
      </c>
      <c r="AB181" s="255"/>
      <c r="AC181" s="255"/>
      <c r="AD181" s="255"/>
      <c r="AE181" s="255"/>
      <c r="AF181" s="256">
        <f ca="1">$A$2</f>
        <v>44956.654135416669</v>
      </c>
      <c r="AG181" s="256"/>
      <c r="AH181" s="256"/>
      <c r="AI181" s="256"/>
      <c r="AJ181" s="256"/>
    </row>
    <row r="182" spans="1:36" ht="21.95" customHeight="1" x14ac:dyDescent="0.15">
      <c r="A182" s="227" t="s">
        <v>12</v>
      </c>
      <c r="B182" s="257" t="s">
        <v>33</v>
      </c>
      <c r="C182" s="180"/>
      <c r="D182" s="258" t="s">
        <v>53</v>
      </c>
      <c r="E182" s="257" t="s">
        <v>55</v>
      </c>
      <c r="F182" s="234">
        <f ca="1">$A$1</f>
        <v>44591</v>
      </c>
      <c r="G182" s="235"/>
      <c r="H182" s="235"/>
      <c r="I182" s="235"/>
      <c r="J182" s="235"/>
      <c r="K182" s="235"/>
      <c r="L182" s="236"/>
      <c r="M182" s="237">
        <f ca="1">$A$2</f>
        <v>44956.654135416669</v>
      </c>
      <c r="N182" s="238"/>
      <c r="O182" s="238"/>
      <c r="P182" s="238"/>
      <c r="Q182" s="238"/>
      <c r="R182" s="238"/>
      <c r="S182" s="238"/>
      <c r="T182" s="238"/>
      <c r="U182" s="238"/>
      <c r="V182" s="238"/>
      <c r="W182" s="239"/>
      <c r="X182" s="66"/>
      <c r="Y182" s="76">
        <f ca="1">$A$1</f>
        <v>44591</v>
      </c>
      <c r="Z182" s="76">
        <f ca="1">DATE(YEAR($Y$6)+2,3,31)</f>
        <v>45382</v>
      </c>
      <c r="AA182" s="48" t="s">
        <v>37</v>
      </c>
      <c r="AB182" s="48" t="s">
        <v>38</v>
      </c>
      <c r="AC182" s="48" t="s">
        <v>41</v>
      </c>
      <c r="AD182" s="48" t="s">
        <v>42</v>
      </c>
      <c r="AE182" s="48" t="s">
        <v>36</v>
      </c>
      <c r="AF182" s="49" t="s">
        <v>37</v>
      </c>
      <c r="AG182" s="49" t="s">
        <v>38</v>
      </c>
      <c r="AH182" s="49" t="s">
        <v>41</v>
      </c>
      <c r="AI182" s="49" t="s">
        <v>42</v>
      </c>
      <c r="AJ182" s="49" t="s">
        <v>36</v>
      </c>
    </row>
    <row r="183" spans="1:36" ht="28.5" customHeight="1" x14ac:dyDescent="0.15">
      <c r="A183" s="228"/>
      <c r="B183" s="257"/>
      <c r="C183" s="181"/>
      <c r="D183" s="259"/>
      <c r="E183" s="257"/>
      <c r="F183" s="260" t="s">
        <v>4</v>
      </c>
      <c r="G183" s="260"/>
      <c r="H183" s="142" t="s">
        <v>43</v>
      </c>
      <c r="I183" s="260" t="s">
        <v>5</v>
      </c>
      <c r="J183" s="260"/>
      <c r="K183" s="260"/>
      <c r="L183" s="260"/>
      <c r="M183" s="260" t="s">
        <v>4</v>
      </c>
      <c r="N183" s="260"/>
      <c r="O183" s="260"/>
      <c r="P183" s="260"/>
      <c r="Q183" s="260"/>
      <c r="R183" s="142" t="s">
        <v>43</v>
      </c>
      <c r="S183" s="260" t="s">
        <v>5</v>
      </c>
      <c r="T183" s="260"/>
      <c r="U183" s="260"/>
      <c r="V183" s="260"/>
      <c r="W183" s="260"/>
      <c r="X183" s="66"/>
      <c r="Y183" s="47">
        <f ca="1">DATE(YEAR($A$1),4,1)</f>
        <v>44652</v>
      </c>
      <c r="Z183" s="47">
        <f ca="1">DATE(YEAR($Y$7)+2,3,31)</f>
        <v>45382</v>
      </c>
      <c r="AA183" s="47">
        <f ca="1">$Y$7</f>
        <v>44652</v>
      </c>
      <c r="AB183" s="47">
        <f ca="1">DATE(YEAR($Y$7)+1,3,31)</f>
        <v>45016</v>
      </c>
      <c r="AC183" s="47"/>
      <c r="AD183" s="47"/>
      <c r="AE183" s="47"/>
      <c r="AF183" s="50">
        <f ca="1">DATE(YEAR($A$1)+1,4,1)</f>
        <v>45017</v>
      </c>
      <c r="AG183" s="50">
        <f ca="1">DATE(YEAR($AF$7)+1,3,31)</f>
        <v>45382</v>
      </c>
      <c r="AH183" s="73"/>
      <c r="AI183" s="73"/>
      <c r="AJ183" s="51"/>
    </row>
    <row r="184" spans="1:36" ht="27.95" customHeight="1" x14ac:dyDescent="0.15">
      <c r="A184" s="68"/>
      <c r="B184" s="69"/>
      <c r="C184" s="188"/>
      <c r="D184" s="82"/>
      <c r="E184" s="116"/>
      <c r="F184" s="195"/>
      <c r="G184" s="196"/>
      <c r="H184" s="114" t="str">
        <f t="shared" ref="H184:H193" ca="1" si="112">AE184</f>
        <v/>
      </c>
      <c r="I184" s="224" t="str">
        <f ca="1">IF(AND(F184&lt;&gt;"",H184&lt;&gt;""),VLOOKUP(F184,特別加入保険料算定基礎額表・特例月割!$A$6:$M$24,H184+1),"")</f>
        <v/>
      </c>
      <c r="J184" s="225"/>
      <c r="K184" s="225"/>
      <c r="L184" s="226"/>
      <c r="M184" s="195"/>
      <c r="N184" s="220"/>
      <c r="O184" s="220"/>
      <c r="P184" s="220"/>
      <c r="Q184" s="196"/>
      <c r="R184" s="113" t="str">
        <f t="shared" ref="R184:R193" ca="1" si="113">AJ184</f>
        <v/>
      </c>
      <c r="S184" s="224" t="str">
        <f ca="1">IF(AND(M184&lt;&gt;"",R184&lt;&gt;""),VLOOKUP(M184,特別加入保険料算定基礎額表・特例月割!$A$6:$M$24,R184+1),"")</f>
        <v/>
      </c>
      <c r="T184" s="225"/>
      <c r="U184" s="225"/>
      <c r="V184" s="225"/>
      <c r="W184" s="226"/>
      <c r="X184" s="66"/>
      <c r="Y184" s="52" t="str">
        <f t="shared" ref="Y184:Y193" si="114">IF($B184&lt;&gt;"",IF(D184="",AA$7,D184),"")</f>
        <v/>
      </c>
      <c r="Z184" s="52" t="str">
        <f t="shared" ref="Z184:Z193" si="115">IF($B184&lt;&gt;"",IF(E184="",Z$7,E184),"")</f>
        <v/>
      </c>
      <c r="AA184" s="53" t="str">
        <f t="shared" ref="AA184:AA189" ca="1" si="116">IF(Y184&gt;=AF$7,"",IF(Y184&lt;$AA$7,$AA$7,Y184))</f>
        <v/>
      </c>
      <c r="AB184" s="53" t="str">
        <f t="shared" ref="AB184:AB193" ca="1" si="117">IF(Y184&gt;AB$7,"",IF(Z184&gt;AB$7,AB$7,Z184))</f>
        <v/>
      </c>
      <c r="AC184" s="53" t="str">
        <f t="shared" ref="AC184:AC193" ca="1" si="118">IF(AA184="","",DATE(YEAR(AA184),MONTH(AA184),1))</f>
        <v/>
      </c>
      <c r="AD184" s="53" t="str">
        <f t="shared" ref="AD184:AD193" ca="1" si="119">IF(AA184="","",DATE(YEAR(AB184),MONTH(AB184)+1,1)-1)</f>
        <v/>
      </c>
      <c r="AE184" s="54" t="str">
        <f t="shared" ref="AE184:AE189" ca="1" si="120">IF(AA184="","",IF(AA184&gt;AB184,"",DATEDIF(AC184,AD184+1,"m")))</f>
        <v/>
      </c>
      <c r="AF184" s="55" t="str">
        <f ca="1">IF(Z184&lt;AF$7,"",IF(Y184&gt;AF$7,Y184,AF$7))</f>
        <v/>
      </c>
      <c r="AG184" s="55" t="str">
        <f ca="1">IF(Z184&lt;AF$7,"",Z184)</f>
        <v/>
      </c>
      <c r="AH184" s="55" t="str">
        <f t="shared" ref="AH184:AH193" ca="1" si="121">IF(AF184="","",DATE(YEAR(AF184),MONTH(AF184),1))</f>
        <v/>
      </c>
      <c r="AI184" s="55" t="str">
        <f t="shared" ref="AI184:AI193" ca="1" si="122">IF(AF184="","",DATE(YEAR(AG184),MONTH(AG184)+1,1)-1)</f>
        <v/>
      </c>
      <c r="AJ184" s="56" t="str">
        <f t="shared" ref="AJ184:AJ193" ca="1" si="123">IF(AF184="","",DATEDIF(AH184,AI184+1,"m"))</f>
        <v/>
      </c>
    </row>
    <row r="185" spans="1:36" ht="27.95" customHeight="1" x14ac:dyDescent="0.15">
      <c r="A185" s="69"/>
      <c r="B185" s="69"/>
      <c r="C185" s="189"/>
      <c r="D185" s="83"/>
      <c r="E185" s="117"/>
      <c r="F185" s="195"/>
      <c r="G185" s="196"/>
      <c r="H185" s="114" t="str">
        <f t="shared" ca="1" si="112"/>
        <v/>
      </c>
      <c r="I185" s="217" t="str">
        <f ca="1">IF(AND(F185&lt;&gt;"",H185&lt;&gt;""),VLOOKUP(F185,特別加入保険料算定基礎額表・特例月割!$A$6:$M$24,H185+1),"")</f>
        <v/>
      </c>
      <c r="J185" s="218"/>
      <c r="K185" s="218"/>
      <c r="L185" s="219"/>
      <c r="M185" s="195"/>
      <c r="N185" s="220"/>
      <c r="O185" s="220"/>
      <c r="P185" s="220"/>
      <c r="Q185" s="196"/>
      <c r="R185" s="114" t="str">
        <f t="shared" ca="1" si="113"/>
        <v/>
      </c>
      <c r="S185" s="217" t="str">
        <f ca="1">IF(AND(M185&lt;&gt;"",R185&lt;&gt;""),VLOOKUP(M185,特別加入保険料算定基礎額表・特例月割!$A$6:$M$24,R185+1),"")</f>
        <v/>
      </c>
      <c r="T185" s="218"/>
      <c r="U185" s="218"/>
      <c r="V185" s="218"/>
      <c r="W185" s="219"/>
      <c r="X185" s="66"/>
      <c r="Y185" s="57" t="str">
        <f t="shared" si="114"/>
        <v/>
      </c>
      <c r="Z185" s="57" t="str">
        <f t="shared" si="115"/>
        <v/>
      </c>
      <c r="AA185" s="58" t="str">
        <f t="shared" ca="1" si="116"/>
        <v/>
      </c>
      <c r="AB185" s="58" t="str">
        <f t="shared" ca="1" si="117"/>
        <v/>
      </c>
      <c r="AC185" s="58" t="str">
        <f t="shared" ca="1" si="118"/>
        <v/>
      </c>
      <c r="AD185" s="58" t="str">
        <f t="shared" ca="1" si="119"/>
        <v/>
      </c>
      <c r="AE185" s="59" t="str">
        <f t="shared" ca="1" si="120"/>
        <v/>
      </c>
      <c r="AF185" s="60" t="str">
        <f t="shared" ref="AF185:AF193" ca="1" si="124">IF(Z185&lt;AF$7,"",IF(Y185&gt;AF$7,Y185,AF$7))</f>
        <v/>
      </c>
      <c r="AG185" s="60" t="str">
        <f t="shared" ref="AG185:AG193" ca="1" si="125">IF(Z185&lt;AF$7,"",Z185)</f>
        <v/>
      </c>
      <c r="AH185" s="60" t="str">
        <f t="shared" ca="1" si="121"/>
        <v/>
      </c>
      <c r="AI185" s="60" t="str">
        <f t="shared" ca="1" si="122"/>
        <v/>
      </c>
      <c r="AJ185" s="61" t="str">
        <f t="shared" ca="1" si="123"/>
        <v/>
      </c>
    </row>
    <row r="186" spans="1:36" ht="27.95" customHeight="1" x14ac:dyDescent="0.15">
      <c r="A186" s="69"/>
      <c r="B186" s="69"/>
      <c r="C186" s="189"/>
      <c r="D186" s="83"/>
      <c r="E186" s="117"/>
      <c r="F186" s="195"/>
      <c r="G186" s="196"/>
      <c r="H186" s="114" t="str">
        <f t="shared" ca="1" si="112"/>
        <v/>
      </c>
      <c r="I186" s="217" t="str">
        <f ca="1">IF(AND(F186&lt;&gt;"",H186&lt;&gt;""),VLOOKUP(F186,特別加入保険料算定基礎額表・特例月割!$A$6:$M$24,H186+1),"")</f>
        <v/>
      </c>
      <c r="J186" s="218"/>
      <c r="K186" s="218"/>
      <c r="L186" s="219"/>
      <c r="M186" s="195"/>
      <c r="N186" s="220"/>
      <c r="O186" s="220"/>
      <c r="P186" s="220"/>
      <c r="Q186" s="196"/>
      <c r="R186" s="114" t="str">
        <f t="shared" ca="1" si="113"/>
        <v/>
      </c>
      <c r="S186" s="217" t="str">
        <f ca="1">IF(AND(M186&lt;&gt;"",R186&lt;&gt;""),VLOOKUP(M186,特別加入保険料算定基礎額表・特例月割!$A$6:$M$24,R186+1),"")</f>
        <v/>
      </c>
      <c r="T186" s="218"/>
      <c r="U186" s="218"/>
      <c r="V186" s="218"/>
      <c r="W186" s="219"/>
      <c r="X186" s="66"/>
      <c r="Y186" s="57" t="str">
        <f t="shared" si="114"/>
        <v/>
      </c>
      <c r="Z186" s="57" t="str">
        <f t="shared" si="115"/>
        <v/>
      </c>
      <c r="AA186" s="58" t="str">
        <f t="shared" ca="1" si="116"/>
        <v/>
      </c>
      <c r="AB186" s="58" t="str">
        <f t="shared" ca="1" si="117"/>
        <v/>
      </c>
      <c r="AC186" s="58" t="str">
        <f t="shared" ca="1" si="118"/>
        <v/>
      </c>
      <c r="AD186" s="58" t="str">
        <f t="shared" ca="1" si="119"/>
        <v/>
      </c>
      <c r="AE186" s="59" t="str">
        <f t="shared" ca="1" si="120"/>
        <v/>
      </c>
      <c r="AF186" s="60" t="str">
        <f t="shared" ca="1" si="124"/>
        <v/>
      </c>
      <c r="AG186" s="60" t="str">
        <f t="shared" ca="1" si="125"/>
        <v/>
      </c>
      <c r="AH186" s="60" t="str">
        <f t="shared" ca="1" si="121"/>
        <v/>
      </c>
      <c r="AI186" s="60" t="str">
        <f t="shared" ca="1" si="122"/>
        <v/>
      </c>
      <c r="AJ186" s="61" t="str">
        <f t="shared" ca="1" si="123"/>
        <v/>
      </c>
    </row>
    <row r="187" spans="1:36" ht="27.95" customHeight="1" x14ac:dyDescent="0.15">
      <c r="A187" s="69"/>
      <c r="B187" s="69"/>
      <c r="C187" s="189"/>
      <c r="D187" s="83"/>
      <c r="E187" s="117"/>
      <c r="F187" s="195"/>
      <c r="G187" s="196"/>
      <c r="H187" s="114" t="str">
        <f t="shared" ca="1" si="112"/>
        <v/>
      </c>
      <c r="I187" s="217" t="str">
        <f ca="1">IF(AND(F187&lt;&gt;"",H187&lt;&gt;""),VLOOKUP(F187,特別加入保険料算定基礎額表・特例月割!$A$6:$M$24,H187+1),"")</f>
        <v/>
      </c>
      <c r="J187" s="218"/>
      <c r="K187" s="218"/>
      <c r="L187" s="219"/>
      <c r="M187" s="195"/>
      <c r="N187" s="220"/>
      <c r="O187" s="220"/>
      <c r="P187" s="220"/>
      <c r="Q187" s="196"/>
      <c r="R187" s="114" t="str">
        <f t="shared" ca="1" si="113"/>
        <v/>
      </c>
      <c r="S187" s="217" t="str">
        <f ca="1">IF(AND(M187&lt;&gt;"",R187&lt;&gt;""),VLOOKUP(M187,特別加入保険料算定基礎額表・特例月割!$A$6:$M$24,R187+1),"")</f>
        <v/>
      </c>
      <c r="T187" s="218"/>
      <c r="U187" s="218"/>
      <c r="V187" s="218"/>
      <c r="W187" s="219"/>
      <c r="X187" s="66"/>
      <c r="Y187" s="57" t="str">
        <f t="shared" si="114"/>
        <v/>
      </c>
      <c r="Z187" s="57" t="str">
        <f t="shared" si="115"/>
        <v/>
      </c>
      <c r="AA187" s="58" t="str">
        <f t="shared" ca="1" si="116"/>
        <v/>
      </c>
      <c r="AB187" s="58" t="str">
        <f t="shared" ca="1" si="117"/>
        <v/>
      </c>
      <c r="AC187" s="58" t="str">
        <f t="shared" ca="1" si="118"/>
        <v/>
      </c>
      <c r="AD187" s="58" t="str">
        <f t="shared" ca="1" si="119"/>
        <v/>
      </c>
      <c r="AE187" s="59" t="str">
        <f t="shared" ca="1" si="120"/>
        <v/>
      </c>
      <c r="AF187" s="60" t="str">
        <f t="shared" ca="1" si="124"/>
        <v/>
      </c>
      <c r="AG187" s="60" t="str">
        <f t="shared" ca="1" si="125"/>
        <v/>
      </c>
      <c r="AH187" s="60" t="str">
        <f t="shared" ca="1" si="121"/>
        <v/>
      </c>
      <c r="AI187" s="60" t="str">
        <f t="shared" ca="1" si="122"/>
        <v/>
      </c>
      <c r="AJ187" s="61" t="str">
        <f t="shared" ca="1" si="123"/>
        <v/>
      </c>
    </row>
    <row r="188" spans="1:36" ht="27.95" customHeight="1" x14ac:dyDescent="0.15">
      <c r="A188" s="69"/>
      <c r="B188" s="69"/>
      <c r="C188" s="189"/>
      <c r="D188" s="83"/>
      <c r="E188" s="117"/>
      <c r="F188" s="195"/>
      <c r="G188" s="196"/>
      <c r="H188" s="114" t="str">
        <f t="shared" ca="1" si="112"/>
        <v/>
      </c>
      <c r="I188" s="217" t="str">
        <f ca="1">IF(AND(F188&lt;&gt;"",H188&lt;&gt;""),VLOOKUP(F188,特別加入保険料算定基礎額表・特例月割!$A$6:$M$24,H188+1),"")</f>
        <v/>
      </c>
      <c r="J188" s="218"/>
      <c r="K188" s="218"/>
      <c r="L188" s="219"/>
      <c r="M188" s="195"/>
      <c r="N188" s="220"/>
      <c r="O188" s="220"/>
      <c r="P188" s="220"/>
      <c r="Q188" s="196"/>
      <c r="R188" s="114" t="str">
        <f t="shared" ca="1" si="113"/>
        <v/>
      </c>
      <c r="S188" s="217" t="str">
        <f ca="1">IF(AND(M188&lt;&gt;"",R188&lt;&gt;""),VLOOKUP(M188,特別加入保険料算定基礎額表・特例月割!$A$6:$M$24,R188+1),"")</f>
        <v/>
      </c>
      <c r="T188" s="218"/>
      <c r="U188" s="218"/>
      <c r="V188" s="218"/>
      <c r="W188" s="219"/>
      <c r="X188" s="66"/>
      <c r="Y188" s="57" t="str">
        <f t="shared" si="114"/>
        <v/>
      </c>
      <c r="Z188" s="57" t="str">
        <f t="shared" si="115"/>
        <v/>
      </c>
      <c r="AA188" s="58" t="str">
        <f t="shared" ca="1" si="116"/>
        <v/>
      </c>
      <c r="AB188" s="58" t="str">
        <f t="shared" ca="1" si="117"/>
        <v/>
      </c>
      <c r="AC188" s="58" t="str">
        <f t="shared" ca="1" si="118"/>
        <v/>
      </c>
      <c r="AD188" s="58" t="str">
        <f t="shared" ca="1" si="119"/>
        <v/>
      </c>
      <c r="AE188" s="59" t="str">
        <f t="shared" ca="1" si="120"/>
        <v/>
      </c>
      <c r="AF188" s="60" t="str">
        <f t="shared" ca="1" si="124"/>
        <v/>
      </c>
      <c r="AG188" s="60" t="str">
        <f t="shared" ca="1" si="125"/>
        <v/>
      </c>
      <c r="AH188" s="60" t="str">
        <f t="shared" ca="1" si="121"/>
        <v/>
      </c>
      <c r="AI188" s="60" t="str">
        <f t="shared" ca="1" si="122"/>
        <v/>
      </c>
      <c r="AJ188" s="61" t="str">
        <f t="shared" ca="1" si="123"/>
        <v/>
      </c>
    </row>
    <row r="189" spans="1:36" ht="27.95" customHeight="1" x14ac:dyDescent="0.15">
      <c r="A189" s="69"/>
      <c r="B189" s="69"/>
      <c r="C189" s="189"/>
      <c r="D189" s="83"/>
      <c r="E189" s="117"/>
      <c r="F189" s="195"/>
      <c r="G189" s="196"/>
      <c r="H189" s="114" t="str">
        <f t="shared" ca="1" si="112"/>
        <v/>
      </c>
      <c r="I189" s="217" t="str">
        <f ca="1">IF(AND(F189&lt;&gt;"",H189&lt;&gt;""),VLOOKUP(F189,特別加入保険料算定基礎額表・特例月割!$A$6:$M$24,H189+1),"")</f>
        <v/>
      </c>
      <c r="J189" s="218"/>
      <c r="K189" s="218"/>
      <c r="L189" s="219"/>
      <c r="M189" s="195"/>
      <c r="N189" s="220"/>
      <c r="O189" s="220"/>
      <c r="P189" s="220"/>
      <c r="Q189" s="196"/>
      <c r="R189" s="114" t="str">
        <f t="shared" ca="1" si="113"/>
        <v/>
      </c>
      <c r="S189" s="217" t="str">
        <f ca="1">IF(AND(M189&lt;&gt;"",R189&lt;&gt;""),VLOOKUP(M189,特別加入保険料算定基礎額表・特例月割!$A$6:$M$24,R189+1),"")</f>
        <v/>
      </c>
      <c r="T189" s="218"/>
      <c r="U189" s="218"/>
      <c r="V189" s="218"/>
      <c r="W189" s="219"/>
      <c r="X189" s="66"/>
      <c r="Y189" s="57" t="str">
        <f t="shared" si="114"/>
        <v/>
      </c>
      <c r="Z189" s="57" t="str">
        <f t="shared" si="115"/>
        <v/>
      </c>
      <c r="AA189" s="58" t="str">
        <f t="shared" ca="1" si="116"/>
        <v/>
      </c>
      <c r="AB189" s="58" t="str">
        <f t="shared" ca="1" si="117"/>
        <v/>
      </c>
      <c r="AC189" s="58" t="str">
        <f t="shared" ca="1" si="118"/>
        <v/>
      </c>
      <c r="AD189" s="58" t="str">
        <f t="shared" ca="1" si="119"/>
        <v/>
      </c>
      <c r="AE189" s="59" t="str">
        <f t="shared" ca="1" si="120"/>
        <v/>
      </c>
      <c r="AF189" s="60" t="str">
        <f t="shared" ca="1" si="124"/>
        <v/>
      </c>
      <c r="AG189" s="60" t="str">
        <f t="shared" ca="1" si="125"/>
        <v/>
      </c>
      <c r="AH189" s="60" t="str">
        <f t="shared" ca="1" si="121"/>
        <v/>
      </c>
      <c r="AI189" s="60" t="str">
        <f t="shared" ca="1" si="122"/>
        <v/>
      </c>
      <c r="AJ189" s="61" t="str">
        <f t="shared" ca="1" si="123"/>
        <v/>
      </c>
    </row>
    <row r="190" spans="1:36" ht="27.95" customHeight="1" x14ac:dyDescent="0.15">
      <c r="A190" s="69"/>
      <c r="B190" s="69"/>
      <c r="C190" s="189"/>
      <c r="D190" s="83"/>
      <c r="E190" s="117"/>
      <c r="F190" s="195"/>
      <c r="G190" s="196"/>
      <c r="H190" s="114" t="str">
        <f t="shared" ca="1" si="112"/>
        <v/>
      </c>
      <c r="I190" s="217" t="str">
        <f ca="1">IF(AND(F190&lt;&gt;"",H190&lt;&gt;""),VLOOKUP(F190,特別加入保険料算定基礎額表・特例月割!$A$6:$M$24,H190+1),"")</f>
        <v/>
      </c>
      <c r="J190" s="218"/>
      <c r="K190" s="218"/>
      <c r="L190" s="219"/>
      <c r="M190" s="195"/>
      <c r="N190" s="220"/>
      <c r="O190" s="220"/>
      <c r="P190" s="220"/>
      <c r="Q190" s="196"/>
      <c r="R190" s="114" t="str">
        <f t="shared" ca="1" si="113"/>
        <v/>
      </c>
      <c r="S190" s="217" t="str">
        <f ca="1">IF(AND(M190&lt;&gt;"",R190&lt;&gt;""),VLOOKUP(M190,特別加入保険料算定基礎額表・特例月割!$A$6:$M$24,R190+1),"")</f>
        <v/>
      </c>
      <c r="T190" s="218"/>
      <c r="U190" s="218"/>
      <c r="V190" s="218"/>
      <c r="W190" s="219"/>
      <c r="X190" s="66"/>
      <c r="Y190" s="57" t="str">
        <f t="shared" si="114"/>
        <v/>
      </c>
      <c r="Z190" s="57" t="str">
        <f t="shared" si="115"/>
        <v/>
      </c>
      <c r="AA190" s="58" t="str">
        <f ca="1">IF(Y190&gt;=AF$7,"",IF(Y190&lt;$AA$7,$AA$7,Y190))</f>
        <v/>
      </c>
      <c r="AB190" s="58" t="str">
        <f t="shared" ca="1" si="117"/>
        <v/>
      </c>
      <c r="AC190" s="58" t="str">
        <f t="shared" ca="1" si="118"/>
        <v/>
      </c>
      <c r="AD190" s="58" t="str">
        <f t="shared" ca="1" si="119"/>
        <v/>
      </c>
      <c r="AE190" s="59" t="str">
        <f ca="1">IF(AA190="","",IF(AA190&gt;AB190,"",DATEDIF(AC190,AD190+1,"m")))</f>
        <v/>
      </c>
      <c r="AF190" s="60" t="str">
        <f t="shared" ca="1" si="124"/>
        <v/>
      </c>
      <c r="AG190" s="60" t="str">
        <f t="shared" ca="1" si="125"/>
        <v/>
      </c>
      <c r="AH190" s="60" t="str">
        <f t="shared" ca="1" si="121"/>
        <v/>
      </c>
      <c r="AI190" s="60" t="str">
        <f t="shared" ca="1" si="122"/>
        <v/>
      </c>
      <c r="AJ190" s="61" t="str">
        <f t="shared" ca="1" si="123"/>
        <v/>
      </c>
    </row>
    <row r="191" spans="1:36" ht="27.95" customHeight="1" x14ac:dyDescent="0.15">
      <c r="A191" s="69"/>
      <c r="B191" s="69"/>
      <c r="C191" s="189"/>
      <c r="D191" s="83"/>
      <c r="E191" s="117"/>
      <c r="F191" s="195"/>
      <c r="G191" s="196"/>
      <c r="H191" s="114" t="str">
        <f t="shared" ca="1" si="112"/>
        <v/>
      </c>
      <c r="I191" s="217" t="str">
        <f ca="1">IF(AND(F191&lt;&gt;"",H191&lt;&gt;""),VLOOKUP(F191,特別加入保険料算定基礎額表・特例月割!$A$6:$M$24,H191+1),"")</f>
        <v/>
      </c>
      <c r="J191" s="218"/>
      <c r="K191" s="218"/>
      <c r="L191" s="219"/>
      <c r="M191" s="195"/>
      <c r="N191" s="220"/>
      <c r="O191" s="220"/>
      <c r="P191" s="220"/>
      <c r="Q191" s="196"/>
      <c r="R191" s="114" t="str">
        <f t="shared" ca="1" si="113"/>
        <v/>
      </c>
      <c r="S191" s="217" t="str">
        <f ca="1">IF(AND(M191&lt;&gt;"",R191&lt;&gt;""),VLOOKUP(M191,特別加入保険料算定基礎額表・特例月割!$A$6:$M$24,R191+1),"")</f>
        <v/>
      </c>
      <c r="T191" s="218"/>
      <c r="U191" s="218"/>
      <c r="V191" s="218"/>
      <c r="W191" s="219"/>
      <c r="X191" s="66"/>
      <c r="Y191" s="57" t="str">
        <f t="shared" si="114"/>
        <v/>
      </c>
      <c r="Z191" s="57" t="str">
        <f t="shared" si="115"/>
        <v/>
      </c>
      <c r="AA191" s="58" t="str">
        <f ca="1">IF(Y191&gt;=AF$7,"",IF(Y191&lt;$AA$7,$AA$7,Y191))</f>
        <v/>
      </c>
      <c r="AB191" s="58" t="str">
        <f t="shared" ca="1" si="117"/>
        <v/>
      </c>
      <c r="AC191" s="58" t="str">
        <f t="shared" ca="1" si="118"/>
        <v/>
      </c>
      <c r="AD191" s="58" t="str">
        <f t="shared" ca="1" si="119"/>
        <v/>
      </c>
      <c r="AE191" s="59" t="str">
        <f ca="1">IF(AA191="","",IF(AA191&gt;AB191,"",DATEDIF(AC191,AD191+1,"m")))</f>
        <v/>
      </c>
      <c r="AF191" s="60" t="str">
        <f t="shared" ca="1" si="124"/>
        <v/>
      </c>
      <c r="AG191" s="60" t="str">
        <f t="shared" ca="1" si="125"/>
        <v/>
      </c>
      <c r="AH191" s="60" t="str">
        <f t="shared" ca="1" si="121"/>
        <v/>
      </c>
      <c r="AI191" s="60" t="str">
        <f t="shared" ca="1" si="122"/>
        <v/>
      </c>
      <c r="AJ191" s="61" t="str">
        <f t="shared" ca="1" si="123"/>
        <v/>
      </c>
    </row>
    <row r="192" spans="1:36" ht="27.95" customHeight="1" x14ac:dyDescent="0.15">
      <c r="A192" s="69"/>
      <c r="B192" s="69"/>
      <c r="C192" s="189"/>
      <c r="D192" s="83"/>
      <c r="E192" s="117"/>
      <c r="F192" s="195"/>
      <c r="G192" s="196"/>
      <c r="H192" s="114" t="str">
        <f t="shared" ca="1" si="112"/>
        <v/>
      </c>
      <c r="I192" s="217" t="str">
        <f ca="1">IF(AND(F192&lt;&gt;"",H192&lt;&gt;""),VLOOKUP(F192,特別加入保険料算定基礎額表・特例月割!$A$6:$M$24,H192+1),"")</f>
        <v/>
      </c>
      <c r="J192" s="218"/>
      <c r="K192" s="218"/>
      <c r="L192" s="219"/>
      <c r="M192" s="195"/>
      <c r="N192" s="220"/>
      <c r="O192" s="220"/>
      <c r="P192" s="220"/>
      <c r="Q192" s="196"/>
      <c r="R192" s="114" t="str">
        <f t="shared" ca="1" si="113"/>
        <v/>
      </c>
      <c r="S192" s="217" t="str">
        <f ca="1">IF(AND(M192&lt;&gt;"",R192&lt;&gt;""),VLOOKUP(M192,特別加入保険料算定基礎額表・特例月割!$A$6:$M$24,R192+1),"")</f>
        <v/>
      </c>
      <c r="T192" s="218"/>
      <c r="U192" s="218"/>
      <c r="V192" s="218"/>
      <c r="W192" s="219"/>
      <c r="X192" s="66"/>
      <c r="Y192" s="57" t="str">
        <f t="shared" si="114"/>
        <v/>
      </c>
      <c r="Z192" s="57" t="str">
        <f t="shared" si="115"/>
        <v/>
      </c>
      <c r="AA192" s="58" t="str">
        <f ca="1">IF(Y192&gt;=AF$7,"",IF(Y192&lt;$AA$7,$AA$7,Y192))</f>
        <v/>
      </c>
      <c r="AB192" s="58" t="str">
        <f t="shared" ca="1" si="117"/>
        <v/>
      </c>
      <c r="AC192" s="58" t="str">
        <f t="shared" ca="1" si="118"/>
        <v/>
      </c>
      <c r="AD192" s="58" t="str">
        <f t="shared" ca="1" si="119"/>
        <v/>
      </c>
      <c r="AE192" s="59" t="str">
        <f ca="1">IF(AA192="","",IF(AA192&gt;AB192,"",DATEDIF(AC192,AD192+1,"m")))</f>
        <v/>
      </c>
      <c r="AF192" s="60" t="str">
        <f t="shared" ca="1" si="124"/>
        <v/>
      </c>
      <c r="AG192" s="60" t="str">
        <f t="shared" ca="1" si="125"/>
        <v/>
      </c>
      <c r="AH192" s="60" t="str">
        <f t="shared" ca="1" si="121"/>
        <v/>
      </c>
      <c r="AI192" s="60" t="str">
        <f t="shared" ca="1" si="122"/>
        <v/>
      </c>
      <c r="AJ192" s="61" t="str">
        <f t="shared" ca="1" si="123"/>
        <v/>
      </c>
    </row>
    <row r="193" spans="1:36" ht="27.95" customHeight="1" x14ac:dyDescent="0.15">
      <c r="A193" s="70"/>
      <c r="B193" s="69"/>
      <c r="C193" s="190"/>
      <c r="D193" s="84"/>
      <c r="E193" s="118"/>
      <c r="F193" s="195"/>
      <c r="G193" s="196"/>
      <c r="H193" s="114" t="str">
        <f t="shared" ca="1" si="112"/>
        <v/>
      </c>
      <c r="I193" s="217" t="str">
        <f ca="1">IF(AND(F193&lt;&gt;"",H193&lt;&gt;""),VLOOKUP(F193,特別加入保険料算定基礎額表・特例月割!$A$6:$M$24,H193+1),"")</f>
        <v/>
      </c>
      <c r="J193" s="218"/>
      <c r="K193" s="218"/>
      <c r="L193" s="219"/>
      <c r="M193" s="195"/>
      <c r="N193" s="220"/>
      <c r="O193" s="220"/>
      <c r="P193" s="220"/>
      <c r="Q193" s="196"/>
      <c r="R193" s="115" t="str">
        <f t="shared" ca="1" si="113"/>
        <v/>
      </c>
      <c r="S193" s="217" t="str">
        <f ca="1">IF(AND(M193&lt;&gt;"",R193&lt;&gt;""),VLOOKUP(M193,特別加入保険料算定基礎額表・特例月割!$A$6:$M$24,R193+1),"")</f>
        <v/>
      </c>
      <c r="T193" s="218"/>
      <c r="U193" s="218"/>
      <c r="V193" s="218"/>
      <c r="W193" s="219"/>
      <c r="X193" s="66"/>
      <c r="Y193" s="62" t="str">
        <f t="shared" si="114"/>
        <v/>
      </c>
      <c r="Z193" s="62" t="str">
        <f t="shared" si="115"/>
        <v/>
      </c>
      <c r="AA193" s="63" t="str">
        <f ca="1">IF(Y193&gt;=AF$7,"",IF(Y193&lt;$AA$7,$AA$7,Y193))</f>
        <v/>
      </c>
      <c r="AB193" s="63" t="str">
        <f t="shared" ca="1" si="117"/>
        <v/>
      </c>
      <c r="AC193" s="63" t="str">
        <f t="shared" ca="1" si="118"/>
        <v/>
      </c>
      <c r="AD193" s="63" t="str">
        <f t="shared" ca="1" si="119"/>
        <v/>
      </c>
      <c r="AE193" s="81" t="str">
        <f ca="1">IF(AA193="","",IF(AA193&gt;AB193,"",DATEDIF(AC193,AD193+1,"m")))</f>
        <v/>
      </c>
      <c r="AF193" s="64" t="str">
        <f t="shared" ca="1" si="124"/>
        <v/>
      </c>
      <c r="AG193" s="64" t="str">
        <f t="shared" ca="1" si="125"/>
        <v/>
      </c>
      <c r="AH193" s="64" t="str">
        <f t="shared" ca="1" si="121"/>
        <v/>
      </c>
      <c r="AI193" s="64" t="str">
        <f t="shared" ca="1" si="122"/>
        <v/>
      </c>
      <c r="AJ193" s="65" t="str">
        <f t="shared" ca="1" si="123"/>
        <v/>
      </c>
    </row>
    <row r="194" spans="1:36" ht="24.95" customHeight="1" thickBot="1" x14ac:dyDescent="0.2">
      <c r="A194" s="211" t="s">
        <v>11</v>
      </c>
      <c r="B194" s="212"/>
      <c r="C194" s="212"/>
      <c r="D194" s="212"/>
      <c r="E194" s="212"/>
      <c r="F194" s="214"/>
      <c r="G194" s="215"/>
      <c r="H194" s="143" t="s">
        <v>15</v>
      </c>
      <c r="I194" s="201">
        <f ca="1">SUM(I184:L193)</f>
        <v>0</v>
      </c>
      <c r="J194" s="202"/>
      <c r="K194" s="202"/>
      <c r="L194" s="77" t="s">
        <v>10</v>
      </c>
      <c r="M194" s="214"/>
      <c r="N194" s="216"/>
      <c r="O194" s="216"/>
      <c r="P194" s="216"/>
      <c r="Q194" s="215"/>
      <c r="R194" s="143"/>
      <c r="S194" s="201">
        <f ca="1">SUM(S184:W193)</f>
        <v>0</v>
      </c>
      <c r="T194" s="202"/>
      <c r="U194" s="202"/>
      <c r="V194" s="202"/>
      <c r="W194" s="77" t="s">
        <v>10</v>
      </c>
      <c r="X194" s="66"/>
    </row>
    <row r="195" spans="1:36" ht="24.95" customHeight="1" thickTop="1" x14ac:dyDescent="0.15">
      <c r="A195" s="261" t="s">
        <v>35</v>
      </c>
      <c r="B195" s="262"/>
      <c r="C195" s="262"/>
      <c r="D195" s="262"/>
      <c r="E195" s="262"/>
      <c r="F195" s="263"/>
      <c r="G195" s="264"/>
      <c r="H195" s="144" t="s">
        <v>15</v>
      </c>
      <c r="I195" s="265">
        <f ca="1">SUM(I173,I194)</f>
        <v>0</v>
      </c>
      <c r="J195" s="266"/>
      <c r="K195" s="266"/>
      <c r="L195" s="78" t="s">
        <v>10</v>
      </c>
      <c r="M195" s="263"/>
      <c r="N195" s="267"/>
      <c r="O195" s="267"/>
      <c r="P195" s="267"/>
      <c r="Q195" s="264"/>
      <c r="R195" s="144"/>
      <c r="S195" s="265">
        <f ca="1">SUM(S173,S194)</f>
        <v>0</v>
      </c>
      <c r="T195" s="266"/>
      <c r="U195" s="266"/>
      <c r="V195" s="266"/>
      <c r="W195" s="78" t="s">
        <v>10</v>
      </c>
      <c r="X195" s="67"/>
      <c r="Z195" s="72"/>
    </row>
    <row r="196" spans="1:36" x14ac:dyDescent="0.15">
      <c r="X196" s="67"/>
      <c r="Z196" s="72"/>
    </row>
    <row r="197" spans="1:36" x14ac:dyDescent="0.15">
      <c r="T197" s="198" t="s">
        <v>46</v>
      </c>
      <c r="U197" s="268"/>
      <c r="V197" s="268"/>
      <c r="W197" s="269"/>
      <c r="X197" s="67"/>
    </row>
    <row r="199" spans="1:36" ht="13.5" customHeight="1" x14ac:dyDescent="0.15">
      <c r="A199" s="192">
        <f ca="1">EDATE(NOW(),-12)</f>
        <v>44591</v>
      </c>
      <c r="B199" s="192"/>
      <c r="C199" s="176"/>
      <c r="D199" s="193" t="s">
        <v>8</v>
      </c>
      <c r="E199" s="193"/>
      <c r="F199" s="194"/>
      <c r="G199" s="194"/>
      <c r="S199" s="75">
        <f>$S$1</f>
        <v>0</v>
      </c>
      <c r="T199" s="250" t="s">
        <v>13</v>
      </c>
      <c r="U199" s="250"/>
      <c r="V199" s="74">
        <v>10</v>
      </c>
      <c r="W199" s="2" t="s">
        <v>14</v>
      </c>
    </row>
    <row r="200" spans="1:36" ht="13.5" customHeight="1" x14ac:dyDescent="0.15">
      <c r="A200" s="251">
        <f ca="1">NOW()</f>
        <v>44956.654135416669</v>
      </c>
      <c r="B200" s="251"/>
      <c r="C200" s="179"/>
      <c r="D200" s="194"/>
      <c r="E200" s="194"/>
      <c r="F200" s="194"/>
      <c r="G200" s="194"/>
    </row>
    <row r="201" spans="1:36" x14ac:dyDescent="0.15">
      <c r="D201" s="197" t="s">
        <v>9</v>
      </c>
      <c r="E201" s="197"/>
      <c r="F201" s="197"/>
    </row>
    <row r="202" spans="1:36" ht="15" customHeight="1" x14ac:dyDescent="0.15">
      <c r="H202" s="246" t="s">
        <v>6</v>
      </c>
      <c r="I202" s="247"/>
      <c r="J202" s="233" t="s">
        <v>0</v>
      </c>
      <c r="K202" s="254"/>
      <c r="L202" s="141" t="s">
        <v>1</v>
      </c>
      <c r="M202" s="254" t="s">
        <v>7</v>
      </c>
      <c r="N202" s="254"/>
      <c r="O202" s="254" t="s">
        <v>2</v>
      </c>
      <c r="P202" s="254"/>
      <c r="Q202" s="254"/>
      <c r="R202" s="254"/>
      <c r="S202" s="254"/>
      <c r="T202" s="254"/>
      <c r="U202" s="254" t="s">
        <v>3</v>
      </c>
      <c r="V202" s="254"/>
      <c r="W202" s="254"/>
    </row>
    <row r="203" spans="1:36" ht="20.100000000000001" customHeight="1" x14ac:dyDescent="0.15">
      <c r="H203" s="252"/>
      <c r="I203" s="253"/>
      <c r="J203" s="130">
        <f>$J$5</f>
        <v>2</v>
      </c>
      <c r="K203" s="131">
        <f>$K$5</f>
        <v>6</v>
      </c>
      <c r="L203" s="132">
        <f>$L$5</f>
        <v>1</v>
      </c>
      <c r="M203" s="126">
        <f>$M$5</f>
        <v>0</v>
      </c>
      <c r="N203" s="133">
        <f>$N$5</f>
        <v>0</v>
      </c>
      <c r="O203" s="126">
        <f>$O$5</f>
        <v>0</v>
      </c>
      <c r="P203" s="134">
        <f>$P$5</f>
        <v>0</v>
      </c>
      <c r="Q203" s="134">
        <f>$Q$5</f>
        <v>0</v>
      </c>
      <c r="R203" s="134">
        <f>$R$5</f>
        <v>0</v>
      </c>
      <c r="S203" s="134">
        <f>$S$5</f>
        <v>0</v>
      </c>
      <c r="T203" s="133">
        <f>$T$5</f>
        <v>0</v>
      </c>
      <c r="U203" s="126">
        <f>$U$5</f>
        <v>0</v>
      </c>
      <c r="V203" s="134">
        <f>$V$5</f>
        <v>0</v>
      </c>
      <c r="W203" s="133">
        <f>$W$5</f>
        <v>0</v>
      </c>
      <c r="Y203" s="45" t="s">
        <v>37</v>
      </c>
      <c r="Z203" s="46" t="s">
        <v>38</v>
      </c>
      <c r="AA203" s="255">
        <f ca="1">$A$1</f>
        <v>44591</v>
      </c>
      <c r="AB203" s="255"/>
      <c r="AC203" s="255"/>
      <c r="AD203" s="255"/>
      <c r="AE203" s="255"/>
      <c r="AF203" s="256">
        <f ca="1">$A$2</f>
        <v>44956.654135416669</v>
      </c>
      <c r="AG203" s="256"/>
      <c r="AH203" s="256"/>
      <c r="AI203" s="256"/>
      <c r="AJ203" s="256"/>
    </row>
    <row r="204" spans="1:36" ht="21.95" customHeight="1" x14ac:dyDescent="0.15">
      <c r="A204" s="227" t="s">
        <v>12</v>
      </c>
      <c r="B204" s="257" t="s">
        <v>33</v>
      </c>
      <c r="C204" s="180"/>
      <c r="D204" s="258" t="s">
        <v>53</v>
      </c>
      <c r="E204" s="257" t="s">
        <v>55</v>
      </c>
      <c r="F204" s="234">
        <f ca="1">$A$1</f>
        <v>44591</v>
      </c>
      <c r="G204" s="235"/>
      <c r="H204" s="235"/>
      <c r="I204" s="235"/>
      <c r="J204" s="235"/>
      <c r="K204" s="235"/>
      <c r="L204" s="236"/>
      <c r="M204" s="237">
        <f ca="1">$A$2</f>
        <v>44956.654135416669</v>
      </c>
      <c r="N204" s="238"/>
      <c r="O204" s="238"/>
      <c r="P204" s="238"/>
      <c r="Q204" s="238"/>
      <c r="R204" s="238"/>
      <c r="S204" s="238"/>
      <c r="T204" s="238"/>
      <c r="U204" s="238"/>
      <c r="V204" s="238"/>
      <c r="W204" s="239"/>
      <c r="X204" s="66"/>
      <c r="Y204" s="76">
        <f ca="1">$A$1</f>
        <v>44591</v>
      </c>
      <c r="Z204" s="76">
        <f ca="1">DATE(YEAR($Y$6)+2,3,31)</f>
        <v>45382</v>
      </c>
      <c r="AA204" s="48" t="s">
        <v>37</v>
      </c>
      <c r="AB204" s="48" t="s">
        <v>38</v>
      </c>
      <c r="AC204" s="48" t="s">
        <v>41</v>
      </c>
      <c r="AD204" s="48" t="s">
        <v>42</v>
      </c>
      <c r="AE204" s="48" t="s">
        <v>36</v>
      </c>
      <c r="AF204" s="49" t="s">
        <v>37</v>
      </c>
      <c r="AG204" s="49" t="s">
        <v>38</v>
      </c>
      <c r="AH204" s="49" t="s">
        <v>41</v>
      </c>
      <c r="AI204" s="49" t="s">
        <v>42</v>
      </c>
      <c r="AJ204" s="49" t="s">
        <v>36</v>
      </c>
    </row>
    <row r="205" spans="1:36" ht="28.5" customHeight="1" x14ac:dyDescent="0.15">
      <c r="A205" s="228"/>
      <c r="B205" s="257"/>
      <c r="C205" s="181"/>
      <c r="D205" s="259"/>
      <c r="E205" s="257"/>
      <c r="F205" s="260" t="s">
        <v>4</v>
      </c>
      <c r="G205" s="260"/>
      <c r="H205" s="142" t="s">
        <v>43</v>
      </c>
      <c r="I205" s="260" t="s">
        <v>5</v>
      </c>
      <c r="J205" s="260"/>
      <c r="K205" s="260"/>
      <c r="L205" s="260"/>
      <c r="M205" s="260" t="s">
        <v>4</v>
      </c>
      <c r="N205" s="260"/>
      <c r="O205" s="260"/>
      <c r="P205" s="260"/>
      <c r="Q205" s="260"/>
      <c r="R205" s="142" t="s">
        <v>43</v>
      </c>
      <c r="S205" s="260" t="s">
        <v>5</v>
      </c>
      <c r="T205" s="260"/>
      <c r="U205" s="260"/>
      <c r="V205" s="260"/>
      <c r="W205" s="260"/>
      <c r="X205" s="66"/>
      <c r="Y205" s="47">
        <f ca="1">DATE(YEAR($A$1),4,1)</f>
        <v>44652</v>
      </c>
      <c r="Z205" s="47">
        <f ca="1">DATE(YEAR($Y$7)+2,3,31)</f>
        <v>45382</v>
      </c>
      <c r="AA205" s="47">
        <f ca="1">$Y$7</f>
        <v>44652</v>
      </c>
      <c r="AB205" s="47">
        <f ca="1">DATE(YEAR($Y$7)+1,3,31)</f>
        <v>45016</v>
      </c>
      <c r="AC205" s="47"/>
      <c r="AD205" s="47"/>
      <c r="AE205" s="47"/>
      <c r="AF205" s="50">
        <f ca="1">DATE(YEAR($A$1)+1,4,1)</f>
        <v>45017</v>
      </c>
      <c r="AG205" s="50">
        <f ca="1">DATE(YEAR($AF$7)+1,3,31)</f>
        <v>45382</v>
      </c>
      <c r="AH205" s="73"/>
      <c r="AI205" s="73"/>
      <c r="AJ205" s="51"/>
    </row>
    <row r="206" spans="1:36" ht="27.95" customHeight="1" x14ac:dyDescent="0.15">
      <c r="A206" s="68"/>
      <c r="B206" s="69"/>
      <c r="C206" s="188"/>
      <c r="D206" s="82"/>
      <c r="E206" s="116"/>
      <c r="F206" s="195"/>
      <c r="G206" s="196"/>
      <c r="H206" s="114" t="str">
        <f t="shared" ref="H206:H215" ca="1" si="126">AE206</f>
        <v/>
      </c>
      <c r="I206" s="224" t="str">
        <f ca="1">IF(AND(F206&lt;&gt;"",H206&lt;&gt;""),VLOOKUP(F206,特別加入保険料算定基礎額表・特例月割!$A$6:$M$24,H206+1),"")</f>
        <v/>
      </c>
      <c r="J206" s="225"/>
      <c r="K206" s="225"/>
      <c r="L206" s="226"/>
      <c r="M206" s="195"/>
      <c r="N206" s="220"/>
      <c r="O206" s="220"/>
      <c r="P206" s="220"/>
      <c r="Q206" s="196"/>
      <c r="R206" s="113" t="str">
        <f t="shared" ref="R206:R215" ca="1" si="127">AJ206</f>
        <v/>
      </c>
      <c r="S206" s="224" t="str">
        <f ca="1">IF(AND(M206&lt;&gt;"",R206&lt;&gt;""),VLOOKUP(M206,特別加入保険料算定基礎額表・特例月割!$A$6:$M$24,R206+1),"")</f>
        <v/>
      </c>
      <c r="T206" s="225"/>
      <c r="U206" s="225"/>
      <c r="V206" s="225"/>
      <c r="W206" s="226"/>
      <c r="X206" s="66"/>
      <c r="Y206" s="52" t="str">
        <f t="shared" ref="Y206:Y215" si="128">IF($B206&lt;&gt;"",IF(D206="",AA$7,D206),"")</f>
        <v/>
      </c>
      <c r="Z206" s="52" t="str">
        <f t="shared" ref="Z206:Z215" si="129">IF($B206&lt;&gt;"",IF(E206="",Z$7,E206),"")</f>
        <v/>
      </c>
      <c r="AA206" s="53" t="str">
        <f t="shared" ref="AA206:AA211" ca="1" si="130">IF(Y206&gt;=AF$7,"",IF(Y206&lt;$AA$7,$AA$7,Y206))</f>
        <v/>
      </c>
      <c r="AB206" s="53" t="str">
        <f t="shared" ref="AB206:AB215" ca="1" si="131">IF(Y206&gt;AB$7,"",IF(Z206&gt;AB$7,AB$7,Z206))</f>
        <v/>
      </c>
      <c r="AC206" s="53" t="str">
        <f t="shared" ref="AC206:AC215" ca="1" si="132">IF(AA206="","",DATE(YEAR(AA206),MONTH(AA206),1))</f>
        <v/>
      </c>
      <c r="AD206" s="53" t="str">
        <f t="shared" ref="AD206:AD215" ca="1" si="133">IF(AA206="","",DATE(YEAR(AB206),MONTH(AB206)+1,1)-1)</f>
        <v/>
      </c>
      <c r="AE206" s="54" t="str">
        <f t="shared" ref="AE206:AE211" ca="1" si="134">IF(AA206="","",IF(AA206&gt;AB206,"",DATEDIF(AC206,AD206+1,"m")))</f>
        <v/>
      </c>
      <c r="AF206" s="55" t="str">
        <f ca="1">IF(Z206&lt;AF$7,"",IF(Y206&gt;AF$7,Y206,AF$7))</f>
        <v/>
      </c>
      <c r="AG206" s="55" t="str">
        <f ca="1">IF(Z206&lt;AF$7,"",Z206)</f>
        <v/>
      </c>
      <c r="AH206" s="55" t="str">
        <f t="shared" ref="AH206:AH215" ca="1" si="135">IF(AF206="","",DATE(YEAR(AF206),MONTH(AF206),1))</f>
        <v/>
      </c>
      <c r="AI206" s="55" t="str">
        <f t="shared" ref="AI206:AI215" ca="1" si="136">IF(AF206="","",DATE(YEAR(AG206),MONTH(AG206)+1,1)-1)</f>
        <v/>
      </c>
      <c r="AJ206" s="56" t="str">
        <f t="shared" ref="AJ206:AJ215" ca="1" si="137">IF(AF206="","",DATEDIF(AH206,AI206+1,"m"))</f>
        <v/>
      </c>
    </row>
    <row r="207" spans="1:36" ht="27.95" customHeight="1" x14ac:dyDescent="0.15">
      <c r="A207" s="69"/>
      <c r="B207" s="69"/>
      <c r="C207" s="189"/>
      <c r="D207" s="83"/>
      <c r="E207" s="117"/>
      <c r="F207" s="195"/>
      <c r="G207" s="196"/>
      <c r="H207" s="114" t="str">
        <f t="shared" ca="1" si="126"/>
        <v/>
      </c>
      <c r="I207" s="217" t="str">
        <f ca="1">IF(AND(F207&lt;&gt;"",H207&lt;&gt;""),VLOOKUP(F207,特別加入保険料算定基礎額表・特例月割!$A$6:$M$24,H207+1),"")</f>
        <v/>
      </c>
      <c r="J207" s="218"/>
      <c r="K207" s="218"/>
      <c r="L207" s="219"/>
      <c r="M207" s="195"/>
      <c r="N207" s="220"/>
      <c r="O207" s="220"/>
      <c r="P207" s="220"/>
      <c r="Q207" s="196"/>
      <c r="R207" s="114" t="str">
        <f t="shared" ca="1" si="127"/>
        <v/>
      </c>
      <c r="S207" s="217" t="str">
        <f ca="1">IF(AND(M207&lt;&gt;"",R207&lt;&gt;""),VLOOKUP(M207,特別加入保険料算定基礎額表・特例月割!$A$6:$M$24,R207+1),"")</f>
        <v/>
      </c>
      <c r="T207" s="218"/>
      <c r="U207" s="218"/>
      <c r="V207" s="218"/>
      <c r="W207" s="219"/>
      <c r="X207" s="66"/>
      <c r="Y207" s="57" t="str">
        <f t="shared" si="128"/>
        <v/>
      </c>
      <c r="Z207" s="57" t="str">
        <f t="shared" si="129"/>
        <v/>
      </c>
      <c r="AA207" s="58" t="str">
        <f t="shared" ca="1" si="130"/>
        <v/>
      </c>
      <c r="AB207" s="58" t="str">
        <f t="shared" ca="1" si="131"/>
        <v/>
      </c>
      <c r="AC207" s="58" t="str">
        <f t="shared" ca="1" si="132"/>
        <v/>
      </c>
      <c r="AD207" s="58" t="str">
        <f t="shared" ca="1" si="133"/>
        <v/>
      </c>
      <c r="AE207" s="59" t="str">
        <f t="shared" ca="1" si="134"/>
        <v/>
      </c>
      <c r="AF207" s="60" t="str">
        <f t="shared" ref="AF207:AF215" ca="1" si="138">IF(Z207&lt;AF$7,"",IF(Y207&gt;AF$7,Y207,AF$7))</f>
        <v/>
      </c>
      <c r="AG207" s="60" t="str">
        <f t="shared" ref="AG207:AG215" ca="1" si="139">IF(Z207&lt;AF$7,"",Z207)</f>
        <v/>
      </c>
      <c r="AH207" s="60" t="str">
        <f t="shared" ca="1" si="135"/>
        <v/>
      </c>
      <c r="AI207" s="60" t="str">
        <f t="shared" ca="1" si="136"/>
        <v/>
      </c>
      <c r="AJ207" s="61" t="str">
        <f t="shared" ca="1" si="137"/>
        <v/>
      </c>
    </row>
    <row r="208" spans="1:36" ht="27.95" customHeight="1" x14ac:dyDescent="0.15">
      <c r="A208" s="69"/>
      <c r="B208" s="69"/>
      <c r="C208" s="189"/>
      <c r="D208" s="83"/>
      <c r="E208" s="117"/>
      <c r="F208" s="195"/>
      <c r="G208" s="196"/>
      <c r="H208" s="114" t="str">
        <f t="shared" ca="1" si="126"/>
        <v/>
      </c>
      <c r="I208" s="217" t="str">
        <f ca="1">IF(AND(F208&lt;&gt;"",H208&lt;&gt;""),VLOOKUP(F208,特別加入保険料算定基礎額表・特例月割!$A$6:$M$24,H208+1),"")</f>
        <v/>
      </c>
      <c r="J208" s="218"/>
      <c r="K208" s="218"/>
      <c r="L208" s="219"/>
      <c r="M208" s="195"/>
      <c r="N208" s="220"/>
      <c r="O208" s="220"/>
      <c r="P208" s="220"/>
      <c r="Q208" s="196"/>
      <c r="R208" s="114" t="str">
        <f t="shared" ca="1" si="127"/>
        <v/>
      </c>
      <c r="S208" s="217" t="str">
        <f ca="1">IF(AND(M208&lt;&gt;"",R208&lt;&gt;""),VLOOKUP(M208,特別加入保険料算定基礎額表・特例月割!$A$6:$M$24,R208+1),"")</f>
        <v/>
      </c>
      <c r="T208" s="218"/>
      <c r="U208" s="218"/>
      <c r="V208" s="218"/>
      <c r="W208" s="219"/>
      <c r="X208" s="66"/>
      <c r="Y208" s="57" t="str">
        <f t="shared" si="128"/>
        <v/>
      </c>
      <c r="Z208" s="57" t="str">
        <f t="shared" si="129"/>
        <v/>
      </c>
      <c r="AA208" s="58" t="str">
        <f t="shared" ca="1" si="130"/>
        <v/>
      </c>
      <c r="AB208" s="58" t="str">
        <f t="shared" ca="1" si="131"/>
        <v/>
      </c>
      <c r="AC208" s="58" t="str">
        <f t="shared" ca="1" si="132"/>
        <v/>
      </c>
      <c r="AD208" s="58" t="str">
        <f t="shared" ca="1" si="133"/>
        <v/>
      </c>
      <c r="AE208" s="59" t="str">
        <f t="shared" ca="1" si="134"/>
        <v/>
      </c>
      <c r="AF208" s="60" t="str">
        <f t="shared" ca="1" si="138"/>
        <v/>
      </c>
      <c r="AG208" s="60" t="str">
        <f t="shared" ca="1" si="139"/>
        <v/>
      </c>
      <c r="AH208" s="60" t="str">
        <f t="shared" ca="1" si="135"/>
        <v/>
      </c>
      <c r="AI208" s="60" t="str">
        <f t="shared" ca="1" si="136"/>
        <v/>
      </c>
      <c r="AJ208" s="61" t="str">
        <f t="shared" ca="1" si="137"/>
        <v/>
      </c>
    </row>
    <row r="209" spans="1:36" ht="27.95" customHeight="1" x14ac:dyDescent="0.15">
      <c r="A209" s="69"/>
      <c r="B209" s="69"/>
      <c r="C209" s="189"/>
      <c r="D209" s="83"/>
      <c r="E209" s="117"/>
      <c r="F209" s="195"/>
      <c r="G209" s="196"/>
      <c r="H209" s="114" t="str">
        <f t="shared" ca="1" si="126"/>
        <v/>
      </c>
      <c r="I209" s="217" t="str">
        <f ca="1">IF(AND(F209&lt;&gt;"",H209&lt;&gt;""),VLOOKUP(F209,特別加入保険料算定基礎額表・特例月割!$A$6:$M$24,H209+1),"")</f>
        <v/>
      </c>
      <c r="J209" s="218"/>
      <c r="K209" s="218"/>
      <c r="L209" s="219"/>
      <c r="M209" s="195"/>
      <c r="N209" s="220"/>
      <c r="O209" s="220"/>
      <c r="P209" s="220"/>
      <c r="Q209" s="196"/>
      <c r="R209" s="114" t="str">
        <f t="shared" ca="1" si="127"/>
        <v/>
      </c>
      <c r="S209" s="217" t="str">
        <f ca="1">IF(AND(M209&lt;&gt;"",R209&lt;&gt;""),VLOOKUP(M209,特別加入保険料算定基礎額表・特例月割!$A$6:$M$24,R209+1),"")</f>
        <v/>
      </c>
      <c r="T209" s="218"/>
      <c r="U209" s="218"/>
      <c r="V209" s="218"/>
      <c r="W209" s="219"/>
      <c r="X209" s="66"/>
      <c r="Y209" s="57" t="str">
        <f t="shared" si="128"/>
        <v/>
      </c>
      <c r="Z209" s="57" t="str">
        <f t="shared" si="129"/>
        <v/>
      </c>
      <c r="AA209" s="58" t="str">
        <f t="shared" ca="1" si="130"/>
        <v/>
      </c>
      <c r="AB209" s="58" t="str">
        <f t="shared" ca="1" si="131"/>
        <v/>
      </c>
      <c r="AC209" s="58" t="str">
        <f t="shared" ca="1" si="132"/>
        <v/>
      </c>
      <c r="AD209" s="58" t="str">
        <f t="shared" ca="1" si="133"/>
        <v/>
      </c>
      <c r="AE209" s="59" t="str">
        <f t="shared" ca="1" si="134"/>
        <v/>
      </c>
      <c r="AF209" s="60" t="str">
        <f t="shared" ca="1" si="138"/>
        <v/>
      </c>
      <c r="AG209" s="60" t="str">
        <f t="shared" ca="1" si="139"/>
        <v/>
      </c>
      <c r="AH209" s="60" t="str">
        <f t="shared" ca="1" si="135"/>
        <v/>
      </c>
      <c r="AI209" s="60" t="str">
        <f t="shared" ca="1" si="136"/>
        <v/>
      </c>
      <c r="AJ209" s="61" t="str">
        <f t="shared" ca="1" si="137"/>
        <v/>
      </c>
    </row>
    <row r="210" spans="1:36" ht="27.95" customHeight="1" x14ac:dyDescent="0.15">
      <c r="A210" s="69"/>
      <c r="B210" s="69"/>
      <c r="C210" s="189"/>
      <c r="D210" s="83"/>
      <c r="E210" s="117"/>
      <c r="F210" s="195"/>
      <c r="G210" s="196"/>
      <c r="H210" s="114" t="str">
        <f t="shared" ca="1" si="126"/>
        <v/>
      </c>
      <c r="I210" s="217" t="str">
        <f ca="1">IF(AND(F210&lt;&gt;"",H210&lt;&gt;""),VLOOKUP(F210,特別加入保険料算定基礎額表・特例月割!$A$6:$M$24,H210+1),"")</f>
        <v/>
      </c>
      <c r="J210" s="218"/>
      <c r="K210" s="218"/>
      <c r="L210" s="219"/>
      <c r="M210" s="195"/>
      <c r="N210" s="220"/>
      <c r="O210" s="220"/>
      <c r="P210" s="220"/>
      <c r="Q210" s="196"/>
      <c r="R210" s="114" t="str">
        <f t="shared" ca="1" si="127"/>
        <v/>
      </c>
      <c r="S210" s="217" t="str">
        <f ca="1">IF(AND(M210&lt;&gt;"",R210&lt;&gt;""),VLOOKUP(M210,特別加入保険料算定基礎額表・特例月割!$A$6:$M$24,R210+1),"")</f>
        <v/>
      </c>
      <c r="T210" s="218"/>
      <c r="U210" s="218"/>
      <c r="V210" s="218"/>
      <c r="W210" s="219"/>
      <c r="X210" s="66"/>
      <c r="Y210" s="57" t="str">
        <f t="shared" si="128"/>
        <v/>
      </c>
      <c r="Z210" s="57" t="str">
        <f t="shared" si="129"/>
        <v/>
      </c>
      <c r="AA210" s="58" t="str">
        <f t="shared" ca="1" si="130"/>
        <v/>
      </c>
      <c r="AB210" s="58" t="str">
        <f t="shared" ca="1" si="131"/>
        <v/>
      </c>
      <c r="AC210" s="58" t="str">
        <f t="shared" ca="1" si="132"/>
        <v/>
      </c>
      <c r="AD210" s="58" t="str">
        <f t="shared" ca="1" si="133"/>
        <v/>
      </c>
      <c r="AE210" s="59" t="str">
        <f t="shared" ca="1" si="134"/>
        <v/>
      </c>
      <c r="AF210" s="60" t="str">
        <f t="shared" ca="1" si="138"/>
        <v/>
      </c>
      <c r="AG210" s="60" t="str">
        <f t="shared" ca="1" si="139"/>
        <v/>
      </c>
      <c r="AH210" s="60" t="str">
        <f t="shared" ca="1" si="135"/>
        <v/>
      </c>
      <c r="AI210" s="60" t="str">
        <f t="shared" ca="1" si="136"/>
        <v/>
      </c>
      <c r="AJ210" s="61" t="str">
        <f t="shared" ca="1" si="137"/>
        <v/>
      </c>
    </row>
    <row r="211" spans="1:36" ht="27.95" customHeight="1" x14ac:dyDescent="0.15">
      <c r="A211" s="69"/>
      <c r="B211" s="69"/>
      <c r="C211" s="189"/>
      <c r="D211" s="83"/>
      <c r="E211" s="117"/>
      <c r="F211" s="195"/>
      <c r="G211" s="196"/>
      <c r="H211" s="114" t="str">
        <f t="shared" ca="1" si="126"/>
        <v/>
      </c>
      <c r="I211" s="217" t="str">
        <f ca="1">IF(AND(F211&lt;&gt;"",H211&lt;&gt;""),VLOOKUP(F211,特別加入保険料算定基礎額表・特例月割!$A$6:$M$24,H211+1),"")</f>
        <v/>
      </c>
      <c r="J211" s="218"/>
      <c r="K211" s="218"/>
      <c r="L211" s="219"/>
      <c r="M211" s="195"/>
      <c r="N211" s="220"/>
      <c r="O211" s="220"/>
      <c r="P211" s="220"/>
      <c r="Q211" s="196"/>
      <c r="R211" s="114" t="str">
        <f t="shared" ca="1" si="127"/>
        <v/>
      </c>
      <c r="S211" s="217" t="str">
        <f ca="1">IF(AND(M211&lt;&gt;"",R211&lt;&gt;""),VLOOKUP(M211,特別加入保険料算定基礎額表・特例月割!$A$6:$M$24,R211+1),"")</f>
        <v/>
      </c>
      <c r="T211" s="218"/>
      <c r="U211" s="218"/>
      <c r="V211" s="218"/>
      <c r="W211" s="219"/>
      <c r="X211" s="66"/>
      <c r="Y211" s="57" t="str">
        <f t="shared" si="128"/>
        <v/>
      </c>
      <c r="Z211" s="57" t="str">
        <f t="shared" si="129"/>
        <v/>
      </c>
      <c r="AA211" s="58" t="str">
        <f t="shared" ca="1" si="130"/>
        <v/>
      </c>
      <c r="AB211" s="58" t="str">
        <f t="shared" ca="1" si="131"/>
        <v/>
      </c>
      <c r="AC211" s="58" t="str">
        <f t="shared" ca="1" si="132"/>
        <v/>
      </c>
      <c r="AD211" s="58" t="str">
        <f t="shared" ca="1" si="133"/>
        <v/>
      </c>
      <c r="AE211" s="59" t="str">
        <f t="shared" ca="1" si="134"/>
        <v/>
      </c>
      <c r="AF211" s="60" t="str">
        <f t="shared" ca="1" si="138"/>
        <v/>
      </c>
      <c r="AG211" s="60" t="str">
        <f t="shared" ca="1" si="139"/>
        <v/>
      </c>
      <c r="AH211" s="60" t="str">
        <f t="shared" ca="1" si="135"/>
        <v/>
      </c>
      <c r="AI211" s="60" t="str">
        <f t="shared" ca="1" si="136"/>
        <v/>
      </c>
      <c r="AJ211" s="61" t="str">
        <f t="shared" ca="1" si="137"/>
        <v/>
      </c>
    </row>
    <row r="212" spans="1:36" ht="27.95" customHeight="1" x14ac:dyDescent="0.15">
      <c r="A212" s="69"/>
      <c r="B212" s="69"/>
      <c r="C212" s="189"/>
      <c r="D212" s="83"/>
      <c r="E212" s="117"/>
      <c r="F212" s="195"/>
      <c r="G212" s="196"/>
      <c r="H212" s="114" t="str">
        <f t="shared" ca="1" si="126"/>
        <v/>
      </c>
      <c r="I212" s="217" t="str">
        <f ca="1">IF(AND(F212&lt;&gt;"",H212&lt;&gt;""),VLOOKUP(F212,特別加入保険料算定基礎額表・特例月割!$A$6:$M$24,H212+1),"")</f>
        <v/>
      </c>
      <c r="J212" s="218"/>
      <c r="K212" s="218"/>
      <c r="L212" s="219"/>
      <c r="M212" s="195"/>
      <c r="N212" s="220"/>
      <c r="O212" s="220"/>
      <c r="P212" s="220"/>
      <c r="Q212" s="196"/>
      <c r="R212" s="114" t="str">
        <f t="shared" ca="1" si="127"/>
        <v/>
      </c>
      <c r="S212" s="217" t="str">
        <f ca="1">IF(AND(M212&lt;&gt;"",R212&lt;&gt;""),VLOOKUP(M212,特別加入保険料算定基礎額表・特例月割!$A$6:$M$24,R212+1),"")</f>
        <v/>
      </c>
      <c r="T212" s="218"/>
      <c r="U212" s="218"/>
      <c r="V212" s="218"/>
      <c r="W212" s="219"/>
      <c r="X212" s="66"/>
      <c r="Y212" s="57" t="str">
        <f t="shared" si="128"/>
        <v/>
      </c>
      <c r="Z212" s="57" t="str">
        <f t="shared" si="129"/>
        <v/>
      </c>
      <c r="AA212" s="58" t="str">
        <f ca="1">IF(Y212&gt;=AF$7,"",IF(Y212&lt;$AA$7,$AA$7,Y212))</f>
        <v/>
      </c>
      <c r="AB212" s="58" t="str">
        <f t="shared" ca="1" si="131"/>
        <v/>
      </c>
      <c r="AC212" s="58" t="str">
        <f t="shared" ca="1" si="132"/>
        <v/>
      </c>
      <c r="AD212" s="58" t="str">
        <f t="shared" ca="1" si="133"/>
        <v/>
      </c>
      <c r="AE212" s="59" t="str">
        <f ca="1">IF(AA212="","",IF(AA212&gt;AB212,"",DATEDIF(AC212,AD212+1,"m")))</f>
        <v/>
      </c>
      <c r="AF212" s="60" t="str">
        <f t="shared" ca="1" si="138"/>
        <v/>
      </c>
      <c r="AG212" s="60" t="str">
        <f t="shared" ca="1" si="139"/>
        <v/>
      </c>
      <c r="AH212" s="60" t="str">
        <f t="shared" ca="1" si="135"/>
        <v/>
      </c>
      <c r="AI212" s="60" t="str">
        <f t="shared" ca="1" si="136"/>
        <v/>
      </c>
      <c r="AJ212" s="61" t="str">
        <f t="shared" ca="1" si="137"/>
        <v/>
      </c>
    </row>
    <row r="213" spans="1:36" ht="27.95" customHeight="1" x14ac:dyDescent="0.15">
      <c r="A213" s="69"/>
      <c r="B213" s="69"/>
      <c r="C213" s="189"/>
      <c r="D213" s="83"/>
      <c r="E213" s="117"/>
      <c r="F213" s="195"/>
      <c r="G213" s="196"/>
      <c r="H213" s="114" t="str">
        <f t="shared" ca="1" si="126"/>
        <v/>
      </c>
      <c r="I213" s="217" t="str">
        <f ca="1">IF(AND(F213&lt;&gt;"",H213&lt;&gt;""),VLOOKUP(F213,特別加入保険料算定基礎額表・特例月割!$A$6:$M$24,H213+1),"")</f>
        <v/>
      </c>
      <c r="J213" s="218"/>
      <c r="K213" s="218"/>
      <c r="L213" s="219"/>
      <c r="M213" s="195"/>
      <c r="N213" s="220"/>
      <c r="O213" s="220"/>
      <c r="P213" s="220"/>
      <c r="Q213" s="196"/>
      <c r="R213" s="114" t="str">
        <f t="shared" ca="1" si="127"/>
        <v/>
      </c>
      <c r="S213" s="217" t="str">
        <f ca="1">IF(AND(M213&lt;&gt;"",R213&lt;&gt;""),VLOOKUP(M213,特別加入保険料算定基礎額表・特例月割!$A$6:$M$24,R213+1),"")</f>
        <v/>
      </c>
      <c r="T213" s="218"/>
      <c r="U213" s="218"/>
      <c r="V213" s="218"/>
      <c r="W213" s="219"/>
      <c r="X213" s="66"/>
      <c r="Y213" s="57" t="str">
        <f t="shared" si="128"/>
        <v/>
      </c>
      <c r="Z213" s="57" t="str">
        <f t="shared" si="129"/>
        <v/>
      </c>
      <c r="AA213" s="58" t="str">
        <f ca="1">IF(Y213&gt;=AF$7,"",IF(Y213&lt;$AA$7,$AA$7,Y213))</f>
        <v/>
      </c>
      <c r="AB213" s="58" t="str">
        <f t="shared" ca="1" si="131"/>
        <v/>
      </c>
      <c r="AC213" s="58" t="str">
        <f t="shared" ca="1" si="132"/>
        <v/>
      </c>
      <c r="AD213" s="58" t="str">
        <f t="shared" ca="1" si="133"/>
        <v/>
      </c>
      <c r="AE213" s="59" t="str">
        <f ca="1">IF(AA213="","",IF(AA213&gt;AB213,"",DATEDIF(AC213,AD213+1,"m")))</f>
        <v/>
      </c>
      <c r="AF213" s="60" t="str">
        <f t="shared" ca="1" si="138"/>
        <v/>
      </c>
      <c r="AG213" s="60" t="str">
        <f t="shared" ca="1" si="139"/>
        <v/>
      </c>
      <c r="AH213" s="60" t="str">
        <f t="shared" ca="1" si="135"/>
        <v/>
      </c>
      <c r="AI213" s="60" t="str">
        <f t="shared" ca="1" si="136"/>
        <v/>
      </c>
      <c r="AJ213" s="61" t="str">
        <f t="shared" ca="1" si="137"/>
        <v/>
      </c>
    </row>
    <row r="214" spans="1:36" ht="27.95" customHeight="1" x14ac:dyDescent="0.15">
      <c r="A214" s="69"/>
      <c r="B214" s="69"/>
      <c r="C214" s="189"/>
      <c r="D214" s="83"/>
      <c r="E214" s="117"/>
      <c r="F214" s="195"/>
      <c r="G214" s="196"/>
      <c r="H214" s="114" t="str">
        <f t="shared" ca="1" si="126"/>
        <v/>
      </c>
      <c r="I214" s="217" t="str">
        <f ca="1">IF(AND(F214&lt;&gt;"",H214&lt;&gt;""),VLOOKUP(F214,特別加入保険料算定基礎額表・特例月割!$A$6:$M$24,H214+1),"")</f>
        <v/>
      </c>
      <c r="J214" s="218"/>
      <c r="K214" s="218"/>
      <c r="L214" s="219"/>
      <c r="M214" s="195"/>
      <c r="N214" s="220"/>
      <c r="O214" s="220"/>
      <c r="P214" s="220"/>
      <c r="Q214" s="196"/>
      <c r="R214" s="114" t="str">
        <f t="shared" ca="1" si="127"/>
        <v/>
      </c>
      <c r="S214" s="217" t="str">
        <f ca="1">IF(AND(M214&lt;&gt;"",R214&lt;&gt;""),VLOOKUP(M214,特別加入保険料算定基礎額表・特例月割!$A$6:$M$24,R214+1),"")</f>
        <v/>
      </c>
      <c r="T214" s="218"/>
      <c r="U214" s="218"/>
      <c r="V214" s="218"/>
      <c r="W214" s="219"/>
      <c r="X214" s="66"/>
      <c r="Y214" s="57" t="str">
        <f t="shared" si="128"/>
        <v/>
      </c>
      <c r="Z214" s="57" t="str">
        <f t="shared" si="129"/>
        <v/>
      </c>
      <c r="AA214" s="58" t="str">
        <f ca="1">IF(Y214&gt;=AF$7,"",IF(Y214&lt;$AA$7,$AA$7,Y214))</f>
        <v/>
      </c>
      <c r="AB214" s="58" t="str">
        <f t="shared" ca="1" si="131"/>
        <v/>
      </c>
      <c r="AC214" s="58" t="str">
        <f t="shared" ca="1" si="132"/>
        <v/>
      </c>
      <c r="AD214" s="58" t="str">
        <f t="shared" ca="1" si="133"/>
        <v/>
      </c>
      <c r="AE214" s="59" t="str">
        <f ca="1">IF(AA214="","",IF(AA214&gt;AB214,"",DATEDIF(AC214,AD214+1,"m")))</f>
        <v/>
      </c>
      <c r="AF214" s="60" t="str">
        <f t="shared" ca="1" si="138"/>
        <v/>
      </c>
      <c r="AG214" s="60" t="str">
        <f t="shared" ca="1" si="139"/>
        <v/>
      </c>
      <c r="AH214" s="60" t="str">
        <f t="shared" ca="1" si="135"/>
        <v/>
      </c>
      <c r="AI214" s="60" t="str">
        <f t="shared" ca="1" si="136"/>
        <v/>
      </c>
      <c r="AJ214" s="61" t="str">
        <f t="shared" ca="1" si="137"/>
        <v/>
      </c>
    </row>
    <row r="215" spans="1:36" ht="27.95" customHeight="1" x14ac:dyDescent="0.15">
      <c r="A215" s="70"/>
      <c r="B215" s="69"/>
      <c r="C215" s="190"/>
      <c r="D215" s="84"/>
      <c r="E215" s="118"/>
      <c r="F215" s="195"/>
      <c r="G215" s="196"/>
      <c r="H215" s="114" t="str">
        <f t="shared" ca="1" si="126"/>
        <v/>
      </c>
      <c r="I215" s="217" t="str">
        <f ca="1">IF(AND(F215&lt;&gt;"",H215&lt;&gt;""),VLOOKUP(F215,特別加入保険料算定基礎額表・特例月割!$A$6:$M$24,H215+1),"")</f>
        <v/>
      </c>
      <c r="J215" s="218"/>
      <c r="K215" s="218"/>
      <c r="L215" s="219"/>
      <c r="M215" s="195"/>
      <c r="N215" s="220"/>
      <c r="O215" s="220"/>
      <c r="P215" s="220"/>
      <c r="Q215" s="196"/>
      <c r="R215" s="115" t="str">
        <f t="shared" ca="1" si="127"/>
        <v/>
      </c>
      <c r="S215" s="217" t="str">
        <f ca="1">IF(AND(M215&lt;&gt;"",R215&lt;&gt;""),VLOOKUP(M215,特別加入保険料算定基礎額表・特例月割!$A$6:$M$24,R215+1),"")</f>
        <v/>
      </c>
      <c r="T215" s="218"/>
      <c r="U215" s="218"/>
      <c r="V215" s="218"/>
      <c r="W215" s="219"/>
      <c r="X215" s="66"/>
      <c r="Y215" s="62" t="str">
        <f t="shared" si="128"/>
        <v/>
      </c>
      <c r="Z215" s="62" t="str">
        <f t="shared" si="129"/>
        <v/>
      </c>
      <c r="AA215" s="63" t="str">
        <f ca="1">IF(Y215&gt;=AF$7,"",IF(Y215&lt;$AA$7,$AA$7,Y215))</f>
        <v/>
      </c>
      <c r="AB215" s="63" t="str">
        <f t="shared" ca="1" si="131"/>
        <v/>
      </c>
      <c r="AC215" s="63" t="str">
        <f t="shared" ca="1" si="132"/>
        <v/>
      </c>
      <c r="AD215" s="63" t="str">
        <f t="shared" ca="1" si="133"/>
        <v/>
      </c>
      <c r="AE215" s="81" t="str">
        <f ca="1">IF(AA215="","",IF(AA215&gt;AB215,"",DATEDIF(AC215,AD215+1,"m")))</f>
        <v/>
      </c>
      <c r="AF215" s="64" t="str">
        <f t="shared" ca="1" si="138"/>
        <v/>
      </c>
      <c r="AG215" s="64" t="str">
        <f t="shared" ca="1" si="139"/>
        <v/>
      </c>
      <c r="AH215" s="64" t="str">
        <f t="shared" ca="1" si="135"/>
        <v/>
      </c>
      <c r="AI215" s="64" t="str">
        <f t="shared" ca="1" si="136"/>
        <v/>
      </c>
      <c r="AJ215" s="65" t="str">
        <f t="shared" ca="1" si="137"/>
        <v/>
      </c>
    </row>
    <row r="216" spans="1:36" ht="24.95" customHeight="1" thickBot="1" x14ac:dyDescent="0.2">
      <c r="A216" s="211" t="s">
        <v>11</v>
      </c>
      <c r="B216" s="212"/>
      <c r="C216" s="212"/>
      <c r="D216" s="212"/>
      <c r="E216" s="212"/>
      <c r="F216" s="214"/>
      <c r="G216" s="215"/>
      <c r="H216" s="143" t="s">
        <v>15</v>
      </c>
      <c r="I216" s="201">
        <f ca="1">SUM(I206:L215)</f>
        <v>0</v>
      </c>
      <c r="J216" s="202"/>
      <c r="K216" s="202"/>
      <c r="L216" s="77" t="s">
        <v>10</v>
      </c>
      <c r="M216" s="214"/>
      <c r="N216" s="216"/>
      <c r="O216" s="216"/>
      <c r="P216" s="216"/>
      <c r="Q216" s="215"/>
      <c r="R216" s="143"/>
      <c r="S216" s="201">
        <f ca="1">SUM(S206:W215)</f>
        <v>0</v>
      </c>
      <c r="T216" s="202"/>
      <c r="U216" s="202"/>
      <c r="V216" s="202"/>
      <c r="W216" s="77" t="s">
        <v>10</v>
      </c>
      <c r="X216" s="66"/>
    </row>
    <row r="217" spans="1:36" ht="24.95" customHeight="1" thickTop="1" x14ac:dyDescent="0.15">
      <c r="A217" s="261" t="s">
        <v>35</v>
      </c>
      <c r="B217" s="262"/>
      <c r="C217" s="262"/>
      <c r="D217" s="262"/>
      <c r="E217" s="262"/>
      <c r="F217" s="263"/>
      <c r="G217" s="264"/>
      <c r="H217" s="144" t="s">
        <v>15</v>
      </c>
      <c r="I217" s="265">
        <f ca="1">SUM(I195,I216)</f>
        <v>0</v>
      </c>
      <c r="J217" s="266"/>
      <c r="K217" s="266"/>
      <c r="L217" s="78" t="s">
        <v>10</v>
      </c>
      <c r="M217" s="263"/>
      <c r="N217" s="267"/>
      <c r="O217" s="267"/>
      <c r="P217" s="267"/>
      <c r="Q217" s="264"/>
      <c r="R217" s="144"/>
      <c r="S217" s="265">
        <f ca="1">SUM(S195,S216)</f>
        <v>0</v>
      </c>
      <c r="T217" s="266"/>
      <c r="U217" s="266"/>
      <c r="V217" s="266"/>
      <c r="W217" s="78" t="s">
        <v>10</v>
      </c>
      <c r="X217" s="67"/>
      <c r="Z217" s="72"/>
    </row>
    <row r="218" spans="1:36" x14ac:dyDescent="0.15">
      <c r="X218" s="67"/>
      <c r="Z218" s="72"/>
    </row>
    <row r="219" spans="1:36" x14ac:dyDescent="0.15">
      <c r="T219" s="198" t="s">
        <v>46</v>
      </c>
      <c r="U219" s="268"/>
      <c r="V219" s="268"/>
      <c r="W219" s="269"/>
      <c r="X219" s="67"/>
    </row>
    <row r="221" spans="1:36" ht="13.5" customHeight="1" x14ac:dyDescent="0.15">
      <c r="A221" s="192">
        <f ca="1">EDATE(NOW(),-12)</f>
        <v>44591</v>
      </c>
      <c r="B221" s="192"/>
      <c r="C221" s="176"/>
      <c r="D221" s="193" t="s">
        <v>8</v>
      </c>
      <c r="E221" s="193"/>
      <c r="F221" s="194"/>
      <c r="G221" s="194"/>
      <c r="S221" s="75">
        <f>$S$1</f>
        <v>0</v>
      </c>
      <c r="T221" s="250" t="s">
        <v>13</v>
      </c>
      <c r="U221" s="250"/>
      <c r="V221" s="74">
        <v>11</v>
      </c>
      <c r="W221" s="2" t="s">
        <v>14</v>
      </c>
    </row>
    <row r="222" spans="1:36" ht="13.5" customHeight="1" x14ac:dyDescent="0.15">
      <c r="A222" s="251">
        <f ca="1">NOW()</f>
        <v>44956.654135416669</v>
      </c>
      <c r="B222" s="251"/>
      <c r="C222" s="179"/>
      <c r="D222" s="194"/>
      <c r="E222" s="194"/>
      <c r="F222" s="194"/>
      <c r="G222" s="194"/>
    </row>
    <row r="223" spans="1:36" x14ac:dyDescent="0.15">
      <c r="D223" s="197" t="s">
        <v>9</v>
      </c>
      <c r="E223" s="197"/>
      <c r="F223" s="197"/>
    </row>
    <row r="224" spans="1:36" ht="15" customHeight="1" x14ac:dyDescent="0.15">
      <c r="H224" s="246" t="s">
        <v>6</v>
      </c>
      <c r="I224" s="247"/>
      <c r="J224" s="233" t="s">
        <v>0</v>
      </c>
      <c r="K224" s="254"/>
      <c r="L224" s="141" t="s">
        <v>1</v>
      </c>
      <c r="M224" s="254" t="s">
        <v>7</v>
      </c>
      <c r="N224" s="254"/>
      <c r="O224" s="254" t="s">
        <v>2</v>
      </c>
      <c r="P224" s="254"/>
      <c r="Q224" s="254"/>
      <c r="R224" s="254"/>
      <c r="S224" s="254"/>
      <c r="T224" s="254"/>
      <c r="U224" s="254" t="s">
        <v>3</v>
      </c>
      <c r="V224" s="254"/>
      <c r="W224" s="254"/>
    </row>
    <row r="225" spans="1:36" ht="20.100000000000001" customHeight="1" x14ac:dyDescent="0.15">
      <c r="H225" s="252"/>
      <c r="I225" s="253"/>
      <c r="J225" s="130">
        <f>$J$5</f>
        <v>2</v>
      </c>
      <c r="K225" s="131">
        <f>$K$5</f>
        <v>6</v>
      </c>
      <c r="L225" s="132">
        <f>$L$5</f>
        <v>1</v>
      </c>
      <c r="M225" s="126">
        <f>$M$5</f>
        <v>0</v>
      </c>
      <c r="N225" s="133">
        <f>$N$5</f>
        <v>0</v>
      </c>
      <c r="O225" s="126">
        <f>$O$5</f>
        <v>0</v>
      </c>
      <c r="P225" s="134">
        <f>$P$5</f>
        <v>0</v>
      </c>
      <c r="Q225" s="134">
        <f>$Q$5</f>
        <v>0</v>
      </c>
      <c r="R225" s="134">
        <f>$R$5</f>
        <v>0</v>
      </c>
      <c r="S225" s="134">
        <f>$S$5</f>
        <v>0</v>
      </c>
      <c r="T225" s="133">
        <f>$T$5</f>
        <v>0</v>
      </c>
      <c r="U225" s="126">
        <f>$U$5</f>
        <v>0</v>
      </c>
      <c r="V225" s="134">
        <f>$V$5</f>
        <v>0</v>
      </c>
      <c r="W225" s="133">
        <f>$W$5</f>
        <v>0</v>
      </c>
      <c r="Y225" s="45" t="s">
        <v>37</v>
      </c>
      <c r="Z225" s="46" t="s">
        <v>38</v>
      </c>
      <c r="AA225" s="255">
        <f ca="1">$A$1</f>
        <v>44591</v>
      </c>
      <c r="AB225" s="255"/>
      <c r="AC225" s="255"/>
      <c r="AD225" s="255"/>
      <c r="AE225" s="255"/>
      <c r="AF225" s="256">
        <f ca="1">$A$2</f>
        <v>44956.654135416669</v>
      </c>
      <c r="AG225" s="256"/>
      <c r="AH225" s="256"/>
      <c r="AI225" s="256"/>
      <c r="AJ225" s="256"/>
    </row>
    <row r="226" spans="1:36" ht="21.95" customHeight="1" x14ac:dyDescent="0.15">
      <c r="A226" s="227" t="s">
        <v>12</v>
      </c>
      <c r="B226" s="257" t="s">
        <v>33</v>
      </c>
      <c r="C226" s="180"/>
      <c r="D226" s="258" t="s">
        <v>53</v>
      </c>
      <c r="E226" s="257" t="s">
        <v>55</v>
      </c>
      <c r="F226" s="234">
        <f ca="1">$A$1</f>
        <v>44591</v>
      </c>
      <c r="G226" s="235"/>
      <c r="H226" s="235"/>
      <c r="I226" s="235"/>
      <c r="J226" s="235"/>
      <c r="K226" s="235"/>
      <c r="L226" s="236"/>
      <c r="M226" s="237">
        <f ca="1">$A$2</f>
        <v>44956.654135416669</v>
      </c>
      <c r="N226" s="238"/>
      <c r="O226" s="238"/>
      <c r="P226" s="238"/>
      <c r="Q226" s="238"/>
      <c r="R226" s="238"/>
      <c r="S226" s="238"/>
      <c r="T226" s="238"/>
      <c r="U226" s="238"/>
      <c r="V226" s="238"/>
      <c r="W226" s="239"/>
      <c r="X226" s="66"/>
      <c r="Y226" s="76">
        <f ca="1">$A$1</f>
        <v>44591</v>
      </c>
      <c r="Z226" s="76">
        <f ca="1">DATE(YEAR($Y$6)+2,3,31)</f>
        <v>45382</v>
      </c>
      <c r="AA226" s="48" t="s">
        <v>37</v>
      </c>
      <c r="AB226" s="48" t="s">
        <v>38</v>
      </c>
      <c r="AC226" s="48" t="s">
        <v>41</v>
      </c>
      <c r="AD226" s="48" t="s">
        <v>42</v>
      </c>
      <c r="AE226" s="48" t="s">
        <v>36</v>
      </c>
      <c r="AF226" s="49" t="s">
        <v>37</v>
      </c>
      <c r="AG226" s="49" t="s">
        <v>38</v>
      </c>
      <c r="AH226" s="49" t="s">
        <v>41</v>
      </c>
      <c r="AI226" s="49" t="s">
        <v>42</v>
      </c>
      <c r="AJ226" s="49" t="s">
        <v>36</v>
      </c>
    </row>
    <row r="227" spans="1:36" ht="28.5" customHeight="1" x14ac:dyDescent="0.15">
      <c r="A227" s="228"/>
      <c r="B227" s="257"/>
      <c r="C227" s="181"/>
      <c r="D227" s="259"/>
      <c r="E227" s="257"/>
      <c r="F227" s="260" t="s">
        <v>4</v>
      </c>
      <c r="G227" s="260"/>
      <c r="H227" s="142" t="s">
        <v>43</v>
      </c>
      <c r="I227" s="260" t="s">
        <v>5</v>
      </c>
      <c r="J227" s="260"/>
      <c r="K227" s="260"/>
      <c r="L227" s="260"/>
      <c r="M227" s="260" t="s">
        <v>4</v>
      </c>
      <c r="N227" s="260"/>
      <c r="O227" s="260"/>
      <c r="P227" s="260"/>
      <c r="Q227" s="260"/>
      <c r="R227" s="142" t="s">
        <v>43</v>
      </c>
      <c r="S227" s="260" t="s">
        <v>5</v>
      </c>
      <c r="T227" s="260"/>
      <c r="U227" s="260"/>
      <c r="V227" s="260"/>
      <c r="W227" s="260"/>
      <c r="X227" s="66"/>
      <c r="Y227" s="47">
        <f ca="1">DATE(YEAR($A$1),4,1)</f>
        <v>44652</v>
      </c>
      <c r="Z227" s="47">
        <f ca="1">DATE(YEAR($Y$7)+2,3,31)</f>
        <v>45382</v>
      </c>
      <c r="AA227" s="47">
        <f ca="1">$Y$7</f>
        <v>44652</v>
      </c>
      <c r="AB227" s="47">
        <f ca="1">DATE(YEAR($Y$7)+1,3,31)</f>
        <v>45016</v>
      </c>
      <c r="AC227" s="47"/>
      <c r="AD227" s="47"/>
      <c r="AE227" s="47"/>
      <c r="AF227" s="50">
        <f ca="1">DATE(YEAR($A$1)+1,4,1)</f>
        <v>45017</v>
      </c>
      <c r="AG227" s="50">
        <f ca="1">DATE(YEAR($AF$7)+1,3,31)</f>
        <v>45382</v>
      </c>
      <c r="AH227" s="73"/>
      <c r="AI227" s="73"/>
      <c r="AJ227" s="51"/>
    </row>
    <row r="228" spans="1:36" ht="27.95" customHeight="1" x14ac:dyDescent="0.15">
      <c r="A228" s="68"/>
      <c r="B228" s="69"/>
      <c r="C228" s="188"/>
      <c r="D228" s="82"/>
      <c r="E228" s="116"/>
      <c r="F228" s="195"/>
      <c r="G228" s="196"/>
      <c r="H228" s="114" t="str">
        <f t="shared" ref="H228:H237" ca="1" si="140">AE228</f>
        <v/>
      </c>
      <c r="I228" s="224" t="str">
        <f ca="1">IF(AND(F228&lt;&gt;"",H228&lt;&gt;""),VLOOKUP(F228,特別加入保険料算定基礎額表・特例月割!$A$6:$M$24,H228+1),"")</f>
        <v/>
      </c>
      <c r="J228" s="225"/>
      <c r="K228" s="225"/>
      <c r="L228" s="226"/>
      <c r="M228" s="195"/>
      <c r="N228" s="220"/>
      <c r="O228" s="220"/>
      <c r="P228" s="220"/>
      <c r="Q228" s="196"/>
      <c r="R228" s="113" t="str">
        <f t="shared" ref="R228:R237" ca="1" si="141">AJ228</f>
        <v/>
      </c>
      <c r="S228" s="224" t="str">
        <f ca="1">IF(AND(M228&lt;&gt;"",R228&lt;&gt;""),VLOOKUP(M228,特別加入保険料算定基礎額表・特例月割!$A$6:$M$24,R228+1),"")</f>
        <v/>
      </c>
      <c r="T228" s="225"/>
      <c r="U228" s="225"/>
      <c r="V228" s="225"/>
      <c r="W228" s="226"/>
      <c r="X228" s="66"/>
      <c r="Y228" s="52" t="str">
        <f t="shared" ref="Y228:Y237" si="142">IF($B228&lt;&gt;"",IF(D228="",AA$7,D228),"")</f>
        <v/>
      </c>
      <c r="Z228" s="52" t="str">
        <f t="shared" ref="Z228:Z237" si="143">IF($B228&lt;&gt;"",IF(E228="",Z$7,E228),"")</f>
        <v/>
      </c>
      <c r="AA228" s="53" t="str">
        <f t="shared" ref="AA228:AA233" ca="1" si="144">IF(Y228&gt;=AF$7,"",IF(Y228&lt;$AA$7,$AA$7,Y228))</f>
        <v/>
      </c>
      <c r="AB228" s="53" t="str">
        <f t="shared" ref="AB228:AB237" ca="1" si="145">IF(Y228&gt;AB$7,"",IF(Z228&gt;AB$7,AB$7,Z228))</f>
        <v/>
      </c>
      <c r="AC228" s="53" t="str">
        <f t="shared" ref="AC228:AC237" ca="1" si="146">IF(AA228="","",DATE(YEAR(AA228),MONTH(AA228),1))</f>
        <v/>
      </c>
      <c r="AD228" s="53" t="str">
        <f t="shared" ref="AD228:AD237" ca="1" si="147">IF(AA228="","",DATE(YEAR(AB228),MONTH(AB228)+1,1)-1)</f>
        <v/>
      </c>
      <c r="AE228" s="54" t="str">
        <f t="shared" ref="AE228:AE233" ca="1" si="148">IF(AA228="","",IF(AA228&gt;AB228,"",DATEDIF(AC228,AD228+1,"m")))</f>
        <v/>
      </c>
      <c r="AF228" s="55" t="str">
        <f ca="1">IF(Z228&lt;AF$7,"",IF(Y228&gt;AF$7,Y228,AF$7))</f>
        <v/>
      </c>
      <c r="AG228" s="55" t="str">
        <f ca="1">IF(Z228&lt;AF$7,"",Z228)</f>
        <v/>
      </c>
      <c r="AH228" s="55" t="str">
        <f t="shared" ref="AH228:AH237" ca="1" si="149">IF(AF228="","",DATE(YEAR(AF228),MONTH(AF228),1))</f>
        <v/>
      </c>
      <c r="AI228" s="55" t="str">
        <f t="shared" ref="AI228:AI237" ca="1" si="150">IF(AF228="","",DATE(YEAR(AG228),MONTH(AG228)+1,1)-1)</f>
        <v/>
      </c>
      <c r="AJ228" s="56" t="str">
        <f t="shared" ref="AJ228:AJ237" ca="1" si="151">IF(AF228="","",DATEDIF(AH228,AI228+1,"m"))</f>
        <v/>
      </c>
    </row>
    <row r="229" spans="1:36" ht="27.95" customHeight="1" x14ac:dyDescent="0.15">
      <c r="A229" s="69"/>
      <c r="B229" s="69"/>
      <c r="C229" s="189"/>
      <c r="D229" s="83"/>
      <c r="E229" s="117"/>
      <c r="F229" s="195"/>
      <c r="G229" s="196"/>
      <c r="H229" s="114" t="str">
        <f t="shared" ca="1" si="140"/>
        <v/>
      </c>
      <c r="I229" s="217" t="str">
        <f ca="1">IF(AND(F229&lt;&gt;"",H229&lt;&gt;""),VLOOKUP(F229,特別加入保険料算定基礎額表・特例月割!$A$6:$M$24,H229+1),"")</f>
        <v/>
      </c>
      <c r="J229" s="218"/>
      <c r="K229" s="218"/>
      <c r="L229" s="219"/>
      <c r="M229" s="195"/>
      <c r="N229" s="220"/>
      <c r="O229" s="220"/>
      <c r="P229" s="220"/>
      <c r="Q229" s="196"/>
      <c r="R229" s="114" t="str">
        <f t="shared" ca="1" si="141"/>
        <v/>
      </c>
      <c r="S229" s="217" t="str">
        <f ca="1">IF(AND(M229&lt;&gt;"",R229&lt;&gt;""),VLOOKUP(M229,特別加入保険料算定基礎額表・特例月割!$A$6:$M$24,R229+1),"")</f>
        <v/>
      </c>
      <c r="T229" s="218"/>
      <c r="U229" s="218"/>
      <c r="V229" s="218"/>
      <c r="W229" s="219"/>
      <c r="X229" s="66"/>
      <c r="Y229" s="57" t="str">
        <f t="shared" si="142"/>
        <v/>
      </c>
      <c r="Z229" s="57" t="str">
        <f t="shared" si="143"/>
        <v/>
      </c>
      <c r="AA229" s="58" t="str">
        <f t="shared" ca="1" si="144"/>
        <v/>
      </c>
      <c r="AB229" s="58" t="str">
        <f t="shared" ca="1" si="145"/>
        <v/>
      </c>
      <c r="AC229" s="58" t="str">
        <f t="shared" ca="1" si="146"/>
        <v/>
      </c>
      <c r="AD229" s="58" t="str">
        <f t="shared" ca="1" si="147"/>
        <v/>
      </c>
      <c r="AE229" s="59" t="str">
        <f t="shared" ca="1" si="148"/>
        <v/>
      </c>
      <c r="AF229" s="60" t="str">
        <f t="shared" ref="AF229:AF237" ca="1" si="152">IF(Z229&lt;AF$7,"",IF(Y229&gt;AF$7,Y229,AF$7))</f>
        <v/>
      </c>
      <c r="AG229" s="60" t="str">
        <f t="shared" ref="AG229:AG237" ca="1" si="153">IF(Z229&lt;AF$7,"",Z229)</f>
        <v/>
      </c>
      <c r="AH229" s="60" t="str">
        <f t="shared" ca="1" si="149"/>
        <v/>
      </c>
      <c r="AI229" s="60" t="str">
        <f t="shared" ca="1" si="150"/>
        <v/>
      </c>
      <c r="AJ229" s="61" t="str">
        <f t="shared" ca="1" si="151"/>
        <v/>
      </c>
    </row>
    <row r="230" spans="1:36" ht="27.95" customHeight="1" x14ac:dyDescent="0.15">
      <c r="A230" s="69"/>
      <c r="B230" s="69"/>
      <c r="C230" s="189"/>
      <c r="D230" s="83"/>
      <c r="E230" s="117"/>
      <c r="F230" s="195"/>
      <c r="G230" s="196"/>
      <c r="H230" s="114" t="str">
        <f t="shared" ca="1" si="140"/>
        <v/>
      </c>
      <c r="I230" s="217" t="str">
        <f ca="1">IF(AND(F230&lt;&gt;"",H230&lt;&gt;""),VLOOKUP(F230,特別加入保険料算定基礎額表・特例月割!$A$6:$M$24,H230+1),"")</f>
        <v/>
      </c>
      <c r="J230" s="218"/>
      <c r="K230" s="218"/>
      <c r="L230" s="219"/>
      <c r="M230" s="195"/>
      <c r="N230" s="220"/>
      <c r="O230" s="220"/>
      <c r="P230" s="220"/>
      <c r="Q230" s="196"/>
      <c r="R230" s="114" t="str">
        <f t="shared" ca="1" si="141"/>
        <v/>
      </c>
      <c r="S230" s="217" t="str">
        <f ca="1">IF(AND(M230&lt;&gt;"",R230&lt;&gt;""),VLOOKUP(M230,特別加入保険料算定基礎額表・特例月割!$A$6:$M$24,R230+1),"")</f>
        <v/>
      </c>
      <c r="T230" s="218"/>
      <c r="U230" s="218"/>
      <c r="V230" s="218"/>
      <c r="W230" s="219"/>
      <c r="X230" s="66"/>
      <c r="Y230" s="57" t="str">
        <f t="shared" si="142"/>
        <v/>
      </c>
      <c r="Z230" s="57" t="str">
        <f t="shared" si="143"/>
        <v/>
      </c>
      <c r="AA230" s="58" t="str">
        <f t="shared" ca="1" si="144"/>
        <v/>
      </c>
      <c r="AB230" s="58" t="str">
        <f t="shared" ca="1" si="145"/>
        <v/>
      </c>
      <c r="AC230" s="58" t="str">
        <f t="shared" ca="1" si="146"/>
        <v/>
      </c>
      <c r="AD230" s="58" t="str">
        <f t="shared" ca="1" si="147"/>
        <v/>
      </c>
      <c r="AE230" s="59" t="str">
        <f t="shared" ca="1" si="148"/>
        <v/>
      </c>
      <c r="AF230" s="60" t="str">
        <f t="shared" ca="1" si="152"/>
        <v/>
      </c>
      <c r="AG230" s="60" t="str">
        <f t="shared" ca="1" si="153"/>
        <v/>
      </c>
      <c r="AH230" s="60" t="str">
        <f t="shared" ca="1" si="149"/>
        <v/>
      </c>
      <c r="AI230" s="60" t="str">
        <f t="shared" ca="1" si="150"/>
        <v/>
      </c>
      <c r="AJ230" s="61" t="str">
        <f t="shared" ca="1" si="151"/>
        <v/>
      </c>
    </row>
    <row r="231" spans="1:36" ht="27.95" customHeight="1" x14ac:dyDescent="0.15">
      <c r="A231" s="69"/>
      <c r="B231" s="69"/>
      <c r="C231" s="189"/>
      <c r="D231" s="83"/>
      <c r="E231" s="117"/>
      <c r="F231" s="195"/>
      <c r="G231" s="196"/>
      <c r="H231" s="114" t="str">
        <f t="shared" ca="1" si="140"/>
        <v/>
      </c>
      <c r="I231" s="217" t="str">
        <f ca="1">IF(AND(F231&lt;&gt;"",H231&lt;&gt;""),VLOOKUP(F231,特別加入保険料算定基礎額表・特例月割!$A$6:$M$24,H231+1),"")</f>
        <v/>
      </c>
      <c r="J231" s="218"/>
      <c r="K231" s="218"/>
      <c r="L231" s="219"/>
      <c r="M231" s="195"/>
      <c r="N231" s="220"/>
      <c r="O231" s="220"/>
      <c r="P231" s="220"/>
      <c r="Q231" s="196"/>
      <c r="R231" s="114" t="str">
        <f t="shared" ca="1" si="141"/>
        <v/>
      </c>
      <c r="S231" s="217" t="str">
        <f ca="1">IF(AND(M231&lt;&gt;"",R231&lt;&gt;""),VLOOKUP(M231,特別加入保険料算定基礎額表・特例月割!$A$6:$M$24,R231+1),"")</f>
        <v/>
      </c>
      <c r="T231" s="218"/>
      <c r="U231" s="218"/>
      <c r="V231" s="218"/>
      <c r="W231" s="219"/>
      <c r="X231" s="66"/>
      <c r="Y231" s="57" t="str">
        <f t="shared" si="142"/>
        <v/>
      </c>
      <c r="Z231" s="57" t="str">
        <f t="shared" si="143"/>
        <v/>
      </c>
      <c r="AA231" s="58" t="str">
        <f t="shared" ca="1" si="144"/>
        <v/>
      </c>
      <c r="AB231" s="58" t="str">
        <f t="shared" ca="1" si="145"/>
        <v/>
      </c>
      <c r="AC231" s="58" t="str">
        <f t="shared" ca="1" si="146"/>
        <v/>
      </c>
      <c r="AD231" s="58" t="str">
        <f t="shared" ca="1" si="147"/>
        <v/>
      </c>
      <c r="AE231" s="59" t="str">
        <f t="shared" ca="1" si="148"/>
        <v/>
      </c>
      <c r="AF231" s="60" t="str">
        <f t="shared" ca="1" si="152"/>
        <v/>
      </c>
      <c r="AG231" s="60" t="str">
        <f t="shared" ca="1" si="153"/>
        <v/>
      </c>
      <c r="AH231" s="60" t="str">
        <f t="shared" ca="1" si="149"/>
        <v/>
      </c>
      <c r="AI231" s="60" t="str">
        <f t="shared" ca="1" si="150"/>
        <v/>
      </c>
      <c r="AJ231" s="61" t="str">
        <f t="shared" ca="1" si="151"/>
        <v/>
      </c>
    </row>
    <row r="232" spans="1:36" ht="27.95" customHeight="1" x14ac:dyDescent="0.15">
      <c r="A232" s="69"/>
      <c r="B232" s="69"/>
      <c r="C232" s="189"/>
      <c r="D232" s="83"/>
      <c r="E232" s="117"/>
      <c r="F232" s="195"/>
      <c r="G232" s="196"/>
      <c r="H232" s="114" t="str">
        <f t="shared" ca="1" si="140"/>
        <v/>
      </c>
      <c r="I232" s="217" t="str">
        <f ca="1">IF(AND(F232&lt;&gt;"",H232&lt;&gt;""),VLOOKUP(F232,特別加入保険料算定基礎額表・特例月割!$A$6:$M$24,H232+1),"")</f>
        <v/>
      </c>
      <c r="J232" s="218"/>
      <c r="K232" s="218"/>
      <c r="L232" s="219"/>
      <c r="M232" s="195"/>
      <c r="N232" s="220"/>
      <c r="O232" s="220"/>
      <c r="P232" s="220"/>
      <c r="Q232" s="196"/>
      <c r="R232" s="114" t="str">
        <f t="shared" ca="1" si="141"/>
        <v/>
      </c>
      <c r="S232" s="217" t="str">
        <f ca="1">IF(AND(M232&lt;&gt;"",R232&lt;&gt;""),VLOOKUP(M232,特別加入保険料算定基礎額表・特例月割!$A$6:$M$24,R232+1),"")</f>
        <v/>
      </c>
      <c r="T232" s="218"/>
      <c r="U232" s="218"/>
      <c r="V232" s="218"/>
      <c r="W232" s="219"/>
      <c r="X232" s="66"/>
      <c r="Y232" s="57" t="str">
        <f t="shared" si="142"/>
        <v/>
      </c>
      <c r="Z232" s="57" t="str">
        <f t="shared" si="143"/>
        <v/>
      </c>
      <c r="AA232" s="58" t="str">
        <f t="shared" ca="1" si="144"/>
        <v/>
      </c>
      <c r="AB232" s="58" t="str">
        <f t="shared" ca="1" si="145"/>
        <v/>
      </c>
      <c r="AC232" s="58" t="str">
        <f t="shared" ca="1" si="146"/>
        <v/>
      </c>
      <c r="AD232" s="58" t="str">
        <f t="shared" ca="1" si="147"/>
        <v/>
      </c>
      <c r="AE232" s="59" t="str">
        <f t="shared" ca="1" si="148"/>
        <v/>
      </c>
      <c r="AF232" s="60" t="str">
        <f t="shared" ca="1" si="152"/>
        <v/>
      </c>
      <c r="AG232" s="60" t="str">
        <f t="shared" ca="1" si="153"/>
        <v/>
      </c>
      <c r="AH232" s="60" t="str">
        <f t="shared" ca="1" si="149"/>
        <v/>
      </c>
      <c r="AI232" s="60" t="str">
        <f t="shared" ca="1" si="150"/>
        <v/>
      </c>
      <c r="AJ232" s="61" t="str">
        <f t="shared" ca="1" si="151"/>
        <v/>
      </c>
    </row>
    <row r="233" spans="1:36" ht="27.95" customHeight="1" x14ac:dyDescent="0.15">
      <c r="A233" s="69"/>
      <c r="B233" s="69"/>
      <c r="C233" s="189"/>
      <c r="D233" s="83"/>
      <c r="E233" s="117"/>
      <c r="F233" s="195"/>
      <c r="G233" s="196"/>
      <c r="H233" s="114" t="str">
        <f t="shared" ca="1" si="140"/>
        <v/>
      </c>
      <c r="I233" s="217" t="str">
        <f ca="1">IF(AND(F233&lt;&gt;"",H233&lt;&gt;""),VLOOKUP(F233,特別加入保険料算定基礎額表・特例月割!$A$6:$M$24,H233+1),"")</f>
        <v/>
      </c>
      <c r="J233" s="218"/>
      <c r="K233" s="218"/>
      <c r="L233" s="219"/>
      <c r="M233" s="195"/>
      <c r="N233" s="220"/>
      <c r="O233" s="220"/>
      <c r="P233" s="220"/>
      <c r="Q233" s="196"/>
      <c r="R233" s="114" t="str">
        <f t="shared" ca="1" si="141"/>
        <v/>
      </c>
      <c r="S233" s="217" t="str">
        <f ca="1">IF(AND(M233&lt;&gt;"",R233&lt;&gt;""),VLOOKUP(M233,特別加入保険料算定基礎額表・特例月割!$A$6:$M$24,R233+1),"")</f>
        <v/>
      </c>
      <c r="T233" s="218"/>
      <c r="U233" s="218"/>
      <c r="V233" s="218"/>
      <c r="W233" s="219"/>
      <c r="X233" s="66"/>
      <c r="Y233" s="57" t="str">
        <f t="shared" si="142"/>
        <v/>
      </c>
      <c r="Z233" s="57" t="str">
        <f t="shared" si="143"/>
        <v/>
      </c>
      <c r="AA233" s="58" t="str">
        <f t="shared" ca="1" si="144"/>
        <v/>
      </c>
      <c r="AB233" s="58" t="str">
        <f t="shared" ca="1" si="145"/>
        <v/>
      </c>
      <c r="AC233" s="58" t="str">
        <f t="shared" ca="1" si="146"/>
        <v/>
      </c>
      <c r="AD233" s="58" t="str">
        <f t="shared" ca="1" si="147"/>
        <v/>
      </c>
      <c r="AE233" s="59" t="str">
        <f t="shared" ca="1" si="148"/>
        <v/>
      </c>
      <c r="AF233" s="60" t="str">
        <f t="shared" ca="1" si="152"/>
        <v/>
      </c>
      <c r="AG233" s="60" t="str">
        <f t="shared" ca="1" si="153"/>
        <v/>
      </c>
      <c r="AH233" s="60" t="str">
        <f t="shared" ca="1" si="149"/>
        <v/>
      </c>
      <c r="AI233" s="60" t="str">
        <f t="shared" ca="1" si="150"/>
        <v/>
      </c>
      <c r="AJ233" s="61" t="str">
        <f t="shared" ca="1" si="151"/>
        <v/>
      </c>
    </row>
    <row r="234" spans="1:36" ht="27.95" customHeight="1" x14ac:dyDescent="0.15">
      <c r="A234" s="69"/>
      <c r="B234" s="69"/>
      <c r="C234" s="189"/>
      <c r="D234" s="83"/>
      <c r="E234" s="117"/>
      <c r="F234" s="195"/>
      <c r="G234" s="196"/>
      <c r="H234" s="114" t="str">
        <f t="shared" ca="1" si="140"/>
        <v/>
      </c>
      <c r="I234" s="217" t="str">
        <f ca="1">IF(AND(F234&lt;&gt;"",H234&lt;&gt;""),VLOOKUP(F234,特別加入保険料算定基礎額表・特例月割!$A$6:$M$24,H234+1),"")</f>
        <v/>
      </c>
      <c r="J234" s="218"/>
      <c r="K234" s="218"/>
      <c r="L234" s="219"/>
      <c r="M234" s="195"/>
      <c r="N234" s="220"/>
      <c r="O234" s="220"/>
      <c r="P234" s="220"/>
      <c r="Q234" s="196"/>
      <c r="R234" s="114" t="str">
        <f t="shared" ca="1" si="141"/>
        <v/>
      </c>
      <c r="S234" s="217" t="str">
        <f ca="1">IF(AND(M234&lt;&gt;"",R234&lt;&gt;""),VLOOKUP(M234,特別加入保険料算定基礎額表・特例月割!$A$6:$M$24,R234+1),"")</f>
        <v/>
      </c>
      <c r="T234" s="218"/>
      <c r="U234" s="218"/>
      <c r="V234" s="218"/>
      <c r="W234" s="219"/>
      <c r="X234" s="66"/>
      <c r="Y234" s="57" t="str">
        <f t="shared" si="142"/>
        <v/>
      </c>
      <c r="Z234" s="57" t="str">
        <f t="shared" si="143"/>
        <v/>
      </c>
      <c r="AA234" s="58" t="str">
        <f ca="1">IF(Y234&gt;=AF$7,"",IF(Y234&lt;$AA$7,$AA$7,Y234))</f>
        <v/>
      </c>
      <c r="AB234" s="58" t="str">
        <f t="shared" ca="1" si="145"/>
        <v/>
      </c>
      <c r="AC234" s="58" t="str">
        <f t="shared" ca="1" si="146"/>
        <v/>
      </c>
      <c r="AD234" s="58" t="str">
        <f t="shared" ca="1" si="147"/>
        <v/>
      </c>
      <c r="AE234" s="59" t="str">
        <f ca="1">IF(AA234="","",IF(AA234&gt;AB234,"",DATEDIF(AC234,AD234+1,"m")))</f>
        <v/>
      </c>
      <c r="AF234" s="60" t="str">
        <f t="shared" ca="1" si="152"/>
        <v/>
      </c>
      <c r="AG234" s="60" t="str">
        <f t="shared" ca="1" si="153"/>
        <v/>
      </c>
      <c r="AH234" s="60" t="str">
        <f t="shared" ca="1" si="149"/>
        <v/>
      </c>
      <c r="AI234" s="60" t="str">
        <f t="shared" ca="1" si="150"/>
        <v/>
      </c>
      <c r="AJ234" s="61" t="str">
        <f t="shared" ca="1" si="151"/>
        <v/>
      </c>
    </row>
    <row r="235" spans="1:36" ht="27.95" customHeight="1" x14ac:dyDescent="0.15">
      <c r="A235" s="69"/>
      <c r="B235" s="69"/>
      <c r="C235" s="189"/>
      <c r="D235" s="83"/>
      <c r="E235" s="117"/>
      <c r="F235" s="195"/>
      <c r="G235" s="196"/>
      <c r="H235" s="114" t="str">
        <f t="shared" ca="1" si="140"/>
        <v/>
      </c>
      <c r="I235" s="217" t="str">
        <f ca="1">IF(AND(F235&lt;&gt;"",H235&lt;&gt;""),VLOOKUP(F235,特別加入保険料算定基礎額表・特例月割!$A$6:$M$24,H235+1),"")</f>
        <v/>
      </c>
      <c r="J235" s="218"/>
      <c r="K235" s="218"/>
      <c r="L235" s="219"/>
      <c r="M235" s="195"/>
      <c r="N235" s="220"/>
      <c r="O235" s="220"/>
      <c r="P235" s="220"/>
      <c r="Q235" s="196"/>
      <c r="R235" s="114" t="str">
        <f t="shared" ca="1" si="141"/>
        <v/>
      </c>
      <c r="S235" s="217" t="str">
        <f ca="1">IF(AND(M235&lt;&gt;"",R235&lt;&gt;""),VLOOKUP(M235,特別加入保険料算定基礎額表・特例月割!$A$6:$M$24,R235+1),"")</f>
        <v/>
      </c>
      <c r="T235" s="218"/>
      <c r="U235" s="218"/>
      <c r="V235" s="218"/>
      <c r="W235" s="219"/>
      <c r="X235" s="66"/>
      <c r="Y235" s="57" t="str">
        <f t="shared" si="142"/>
        <v/>
      </c>
      <c r="Z235" s="57" t="str">
        <f t="shared" si="143"/>
        <v/>
      </c>
      <c r="AA235" s="58" t="str">
        <f ca="1">IF(Y235&gt;=AF$7,"",IF(Y235&lt;$AA$7,$AA$7,Y235))</f>
        <v/>
      </c>
      <c r="AB235" s="58" t="str">
        <f t="shared" ca="1" si="145"/>
        <v/>
      </c>
      <c r="AC235" s="58" t="str">
        <f t="shared" ca="1" si="146"/>
        <v/>
      </c>
      <c r="AD235" s="58" t="str">
        <f t="shared" ca="1" si="147"/>
        <v/>
      </c>
      <c r="AE235" s="59" t="str">
        <f ca="1">IF(AA235="","",IF(AA235&gt;AB235,"",DATEDIF(AC235,AD235+1,"m")))</f>
        <v/>
      </c>
      <c r="AF235" s="60" t="str">
        <f t="shared" ca="1" si="152"/>
        <v/>
      </c>
      <c r="AG235" s="60" t="str">
        <f t="shared" ca="1" si="153"/>
        <v/>
      </c>
      <c r="AH235" s="60" t="str">
        <f t="shared" ca="1" si="149"/>
        <v/>
      </c>
      <c r="AI235" s="60" t="str">
        <f t="shared" ca="1" si="150"/>
        <v/>
      </c>
      <c r="AJ235" s="61" t="str">
        <f t="shared" ca="1" si="151"/>
        <v/>
      </c>
    </row>
    <row r="236" spans="1:36" ht="27.95" customHeight="1" x14ac:dyDescent="0.15">
      <c r="A236" s="69"/>
      <c r="B236" s="69"/>
      <c r="C236" s="189"/>
      <c r="D236" s="83"/>
      <c r="E236" s="117"/>
      <c r="F236" s="195"/>
      <c r="G236" s="196"/>
      <c r="H236" s="114" t="str">
        <f t="shared" ca="1" si="140"/>
        <v/>
      </c>
      <c r="I236" s="217" t="str">
        <f ca="1">IF(AND(F236&lt;&gt;"",H236&lt;&gt;""),VLOOKUP(F236,特別加入保険料算定基礎額表・特例月割!$A$6:$M$24,H236+1),"")</f>
        <v/>
      </c>
      <c r="J236" s="218"/>
      <c r="K236" s="218"/>
      <c r="L236" s="219"/>
      <c r="M236" s="195"/>
      <c r="N236" s="220"/>
      <c r="O236" s="220"/>
      <c r="P236" s="220"/>
      <c r="Q236" s="196"/>
      <c r="R236" s="114" t="str">
        <f t="shared" ca="1" si="141"/>
        <v/>
      </c>
      <c r="S236" s="217" t="str">
        <f ca="1">IF(AND(M236&lt;&gt;"",R236&lt;&gt;""),VLOOKUP(M236,特別加入保険料算定基礎額表・特例月割!$A$6:$M$24,R236+1),"")</f>
        <v/>
      </c>
      <c r="T236" s="218"/>
      <c r="U236" s="218"/>
      <c r="V236" s="218"/>
      <c r="W236" s="219"/>
      <c r="X236" s="66"/>
      <c r="Y236" s="57" t="str">
        <f t="shared" si="142"/>
        <v/>
      </c>
      <c r="Z236" s="57" t="str">
        <f t="shared" si="143"/>
        <v/>
      </c>
      <c r="AA236" s="58" t="str">
        <f ca="1">IF(Y236&gt;=AF$7,"",IF(Y236&lt;$AA$7,$AA$7,Y236))</f>
        <v/>
      </c>
      <c r="AB236" s="58" t="str">
        <f t="shared" ca="1" si="145"/>
        <v/>
      </c>
      <c r="AC236" s="58" t="str">
        <f t="shared" ca="1" si="146"/>
        <v/>
      </c>
      <c r="AD236" s="58" t="str">
        <f t="shared" ca="1" si="147"/>
        <v/>
      </c>
      <c r="AE236" s="59" t="str">
        <f ca="1">IF(AA236="","",IF(AA236&gt;AB236,"",DATEDIF(AC236,AD236+1,"m")))</f>
        <v/>
      </c>
      <c r="AF236" s="60" t="str">
        <f t="shared" ca="1" si="152"/>
        <v/>
      </c>
      <c r="AG236" s="60" t="str">
        <f t="shared" ca="1" si="153"/>
        <v/>
      </c>
      <c r="AH236" s="60" t="str">
        <f t="shared" ca="1" si="149"/>
        <v/>
      </c>
      <c r="AI236" s="60" t="str">
        <f t="shared" ca="1" si="150"/>
        <v/>
      </c>
      <c r="AJ236" s="61" t="str">
        <f t="shared" ca="1" si="151"/>
        <v/>
      </c>
    </row>
    <row r="237" spans="1:36" ht="27.95" customHeight="1" x14ac:dyDescent="0.15">
      <c r="A237" s="70"/>
      <c r="B237" s="69"/>
      <c r="C237" s="190"/>
      <c r="D237" s="84"/>
      <c r="E237" s="118"/>
      <c r="F237" s="195"/>
      <c r="G237" s="196"/>
      <c r="H237" s="114" t="str">
        <f t="shared" ca="1" si="140"/>
        <v/>
      </c>
      <c r="I237" s="217" t="str">
        <f ca="1">IF(AND(F237&lt;&gt;"",H237&lt;&gt;""),VLOOKUP(F237,特別加入保険料算定基礎額表・特例月割!$A$6:$M$24,H237+1),"")</f>
        <v/>
      </c>
      <c r="J237" s="218"/>
      <c r="K237" s="218"/>
      <c r="L237" s="219"/>
      <c r="M237" s="195"/>
      <c r="N237" s="220"/>
      <c r="O237" s="220"/>
      <c r="P237" s="220"/>
      <c r="Q237" s="196"/>
      <c r="R237" s="115" t="str">
        <f t="shared" ca="1" si="141"/>
        <v/>
      </c>
      <c r="S237" s="217" t="str">
        <f ca="1">IF(AND(M237&lt;&gt;"",R237&lt;&gt;""),VLOOKUP(M237,特別加入保険料算定基礎額表・特例月割!$A$6:$M$24,R237+1),"")</f>
        <v/>
      </c>
      <c r="T237" s="218"/>
      <c r="U237" s="218"/>
      <c r="V237" s="218"/>
      <c r="W237" s="219"/>
      <c r="X237" s="66"/>
      <c r="Y237" s="62" t="str">
        <f t="shared" si="142"/>
        <v/>
      </c>
      <c r="Z237" s="62" t="str">
        <f t="shared" si="143"/>
        <v/>
      </c>
      <c r="AA237" s="63" t="str">
        <f ca="1">IF(Y237&gt;=AF$7,"",IF(Y237&lt;$AA$7,$AA$7,Y237))</f>
        <v/>
      </c>
      <c r="AB237" s="63" t="str">
        <f t="shared" ca="1" si="145"/>
        <v/>
      </c>
      <c r="AC237" s="63" t="str">
        <f t="shared" ca="1" si="146"/>
        <v/>
      </c>
      <c r="AD237" s="63" t="str">
        <f t="shared" ca="1" si="147"/>
        <v/>
      </c>
      <c r="AE237" s="81" t="str">
        <f ca="1">IF(AA237="","",IF(AA237&gt;AB237,"",DATEDIF(AC237,AD237+1,"m")))</f>
        <v/>
      </c>
      <c r="AF237" s="64" t="str">
        <f t="shared" ca="1" si="152"/>
        <v/>
      </c>
      <c r="AG237" s="64" t="str">
        <f t="shared" ca="1" si="153"/>
        <v/>
      </c>
      <c r="AH237" s="64" t="str">
        <f t="shared" ca="1" si="149"/>
        <v/>
      </c>
      <c r="AI237" s="64" t="str">
        <f t="shared" ca="1" si="150"/>
        <v/>
      </c>
      <c r="AJ237" s="65" t="str">
        <f t="shared" ca="1" si="151"/>
        <v/>
      </c>
    </row>
    <row r="238" spans="1:36" ht="24.95" customHeight="1" thickBot="1" x14ac:dyDescent="0.2">
      <c r="A238" s="211" t="s">
        <v>11</v>
      </c>
      <c r="B238" s="212"/>
      <c r="C238" s="212"/>
      <c r="D238" s="212"/>
      <c r="E238" s="212"/>
      <c r="F238" s="214"/>
      <c r="G238" s="215"/>
      <c r="H238" s="143" t="s">
        <v>15</v>
      </c>
      <c r="I238" s="201">
        <f ca="1">SUM(I228:L237)</f>
        <v>0</v>
      </c>
      <c r="J238" s="202"/>
      <c r="K238" s="202"/>
      <c r="L238" s="77" t="s">
        <v>10</v>
      </c>
      <c r="M238" s="214"/>
      <c r="N238" s="216"/>
      <c r="O238" s="216"/>
      <c r="P238" s="216"/>
      <c r="Q238" s="215"/>
      <c r="R238" s="143"/>
      <c r="S238" s="201">
        <f ca="1">SUM(S228:W237)</f>
        <v>0</v>
      </c>
      <c r="T238" s="202"/>
      <c r="U238" s="202"/>
      <c r="V238" s="202"/>
      <c r="W238" s="77" t="s">
        <v>10</v>
      </c>
      <c r="X238" s="66"/>
    </row>
    <row r="239" spans="1:36" ht="24.95" customHeight="1" thickTop="1" x14ac:dyDescent="0.15">
      <c r="A239" s="261" t="s">
        <v>35</v>
      </c>
      <c r="B239" s="262"/>
      <c r="C239" s="262"/>
      <c r="D239" s="262"/>
      <c r="E239" s="262"/>
      <c r="F239" s="263"/>
      <c r="G239" s="264"/>
      <c r="H239" s="144" t="s">
        <v>15</v>
      </c>
      <c r="I239" s="265">
        <f ca="1">SUM(I217,I238)</f>
        <v>0</v>
      </c>
      <c r="J239" s="266"/>
      <c r="K239" s="266"/>
      <c r="L239" s="78" t="s">
        <v>10</v>
      </c>
      <c r="M239" s="263"/>
      <c r="N239" s="267"/>
      <c r="O239" s="267"/>
      <c r="P239" s="267"/>
      <c r="Q239" s="264"/>
      <c r="R239" s="144"/>
      <c r="S239" s="265">
        <f ca="1">SUM(S217,S238)</f>
        <v>0</v>
      </c>
      <c r="T239" s="266"/>
      <c r="U239" s="266"/>
      <c r="V239" s="266"/>
      <c r="W239" s="78" t="s">
        <v>10</v>
      </c>
      <c r="X239" s="67"/>
      <c r="Z239" s="72"/>
    </row>
    <row r="240" spans="1:36" x14ac:dyDescent="0.15">
      <c r="X240" s="67"/>
      <c r="Z240" s="72"/>
    </row>
    <row r="241" spans="1:36" x14ac:dyDescent="0.15">
      <c r="T241" s="198" t="s">
        <v>46</v>
      </c>
      <c r="U241" s="268"/>
      <c r="V241" s="268"/>
      <c r="W241" s="269"/>
      <c r="X241" s="67"/>
    </row>
    <row r="243" spans="1:36" ht="13.5" customHeight="1" x14ac:dyDescent="0.15">
      <c r="A243" s="192">
        <f ca="1">EDATE(NOW(),-12)</f>
        <v>44591</v>
      </c>
      <c r="B243" s="192"/>
      <c r="C243" s="176"/>
      <c r="D243" s="193" t="s">
        <v>8</v>
      </c>
      <c r="E243" s="193"/>
      <c r="F243" s="194"/>
      <c r="G243" s="194"/>
      <c r="S243" s="75">
        <f>$S$1</f>
        <v>0</v>
      </c>
      <c r="T243" s="250" t="s">
        <v>13</v>
      </c>
      <c r="U243" s="250"/>
      <c r="V243" s="74">
        <v>12</v>
      </c>
      <c r="W243" s="2" t="s">
        <v>14</v>
      </c>
    </row>
    <row r="244" spans="1:36" ht="13.5" customHeight="1" x14ac:dyDescent="0.15">
      <c r="A244" s="251">
        <f ca="1">NOW()</f>
        <v>44956.654135416669</v>
      </c>
      <c r="B244" s="251"/>
      <c r="C244" s="179"/>
      <c r="D244" s="194"/>
      <c r="E244" s="194"/>
      <c r="F244" s="194"/>
      <c r="G244" s="194"/>
    </row>
    <row r="245" spans="1:36" x14ac:dyDescent="0.15">
      <c r="D245" s="197" t="s">
        <v>9</v>
      </c>
      <c r="E245" s="197"/>
      <c r="F245" s="197"/>
    </row>
    <row r="246" spans="1:36" ht="15" customHeight="1" x14ac:dyDescent="0.15">
      <c r="H246" s="246" t="s">
        <v>6</v>
      </c>
      <c r="I246" s="247"/>
      <c r="J246" s="233" t="s">
        <v>0</v>
      </c>
      <c r="K246" s="254"/>
      <c r="L246" s="141" t="s">
        <v>1</v>
      </c>
      <c r="M246" s="254" t="s">
        <v>7</v>
      </c>
      <c r="N246" s="254"/>
      <c r="O246" s="254" t="s">
        <v>2</v>
      </c>
      <c r="P246" s="254"/>
      <c r="Q246" s="254"/>
      <c r="R246" s="254"/>
      <c r="S246" s="254"/>
      <c r="T246" s="254"/>
      <c r="U246" s="254" t="s">
        <v>3</v>
      </c>
      <c r="V246" s="254"/>
      <c r="W246" s="254"/>
    </row>
    <row r="247" spans="1:36" ht="20.100000000000001" customHeight="1" x14ac:dyDescent="0.15">
      <c r="H247" s="252"/>
      <c r="I247" s="253"/>
      <c r="J247" s="130">
        <f>$J$5</f>
        <v>2</v>
      </c>
      <c r="K247" s="131">
        <f>$K$5</f>
        <v>6</v>
      </c>
      <c r="L247" s="132">
        <f>$L$5</f>
        <v>1</v>
      </c>
      <c r="M247" s="126">
        <f>$M$5</f>
        <v>0</v>
      </c>
      <c r="N247" s="133">
        <f>$N$5</f>
        <v>0</v>
      </c>
      <c r="O247" s="126">
        <f>$O$5</f>
        <v>0</v>
      </c>
      <c r="P247" s="134">
        <f>$P$5</f>
        <v>0</v>
      </c>
      <c r="Q247" s="134">
        <f>$Q$5</f>
        <v>0</v>
      </c>
      <c r="R247" s="134">
        <f>$R$5</f>
        <v>0</v>
      </c>
      <c r="S247" s="134">
        <f>$S$5</f>
        <v>0</v>
      </c>
      <c r="T247" s="133">
        <f>$T$5</f>
        <v>0</v>
      </c>
      <c r="U247" s="126">
        <f>$U$5</f>
        <v>0</v>
      </c>
      <c r="V247" s="134">
        <f>$V$5</f>
        <v>0</v>
      </c>
      <c r="W247" s="133">
        <f>$W$5</f>
        <v>0</v>
      </c>
      <c r="Y247" s="45" t="s">
        <v>37</v>
      </c>
      <c r="Z247" s="46" t="s">
        <v>38</v>
      </c>
      <c r="AA247" s="255">
        <f ca="1">$A$1</f>
        <v>44591</v>
      </c>
      <c r="AB247" s="255"/>
      <c r="AC247" s="255"/>
      <c r="AD247" s="255"/>
      <c r="AE247" s="255"/>
      <c r="AF247" s="256">
        <f ca="1">$A$2</f>
        <v>44956.654135416669</v>
      </c>
      <c r="AG247" s="256"/>
      <c r="AH247" s="256"/>
      <c r="AI247" s="256"/>
      <c r="AJ247" s="256"/>
    </row>
    <row r="248" spans="1:36" ht="21.95" customHeight="1" x14ac:dyDescent="0.15">
      <c r="A248" s="227" t="s">
        <v>12</v>
      </c>
      <c r="B248" s="257" t="s">
        <v>33</v>
      </c>
      <c r="C248" s="180"/>
      <c r="D248" s="258" t="s">
        <v>53</v>
      </c>
      <c r="E248" s="257" t="s">
        <v>55</v>
      </c>
      <c r="F248" s="234">
        <f ca="1">$A$1</f>
        <v>44591</v>
      </c>
      <c r="G248" s="235"/>
      <c r="H248" s="235"/>
      <c r="I248" s="235"/>
      <c r="J248" s="235"/>
      <c r="K248" s="235"/>
      <c r="L248" s="236"/>
      <c r="M248" s="237">
        <f ca="1">$A$2</f>
        <v>44956.654135416669</v>
      </c>
      <c r="N248" s="238"/>
      <c r="O248" s="238"/>
      <c r="P248" s="238"/>
      <c r="Q248" s="238"/>
      <c r="R248" s="238"/>
      <c r="S248" s="238"/>
      <c r="T248" s="238"/>
      <c r="U248" s="238"/>
      <c r="V248" s="238"/>
      <c r="W248" s="239"/>
      <c r="X248" s="66"/>
      <c r="Y248" s="76">
        <f ca="1">$A$1</f>
        <v>44591</v>
      </c>
      <c r="Z248" s="76">
        <f ca="1">DATE(YEAR($Y$6)+2,3,31)</f>
        <v>45382</v>
      </c>
      <c r="AA248" s="48" t="s">
        <v>37</v>
      </c>
      <c r="AB248" s="48" t="s">
        <v>38</v>
      </c>
      <c r="AC248" s="48" t="s">
        <v>41</v>
      </c>
      <c r="AD248" s="48" t="s">
        <v>42</v>
      </c>
      <c r="AE248" s="48" t="s">
        <v>36</v>
      </c>
      <c r="AF248" s="49" t="s">
        <v>37</v>
      </c>
      <c r="AG248" s="49" t="s">
        <v>38</v>
      </c>
      <c r="AH248" s="49" t="s">
        <v>41</v>
      </c>
      <c r="AI248" s="49" t="s">
        <v>42</v>
      </c>
      <c r="AJ248" s="49" t="s">
        <v>36</v>
      </c>
    </row>
    <row r="249" spans="1:36" ht="28.5" customHeight="1" x14ac:dyDescent="0.15">
      <c r="A249" s="228"/>
      <c r="B249" s="257"/>
      <c r="C249" s="181"/>
      <c r="D249" s="259"/>
      <c r="E249" s="257"/>
      <c r="F249" s="260" t="s">
        <v>4</v>
      </c>
      <c r="G249" s="260"/>
      <c r="H249" s="142" t="s">
        <v>43</v>
      </c>
      <c r="I249" s="260" t="s">
        <v>5</v>
      </c>
      <c r="J249" s="260"/>
      <c r="K249" s="260"/>
      <c r="L249" s="260"/>
      <c r="M249" s="260" t="s">
        <v>4</v>
      </c>
      <c r="N249" s="260"/>
      <c r="O249" s="260"/>
      <c r="P249" s="260"/>
      <c r="Q249" s="260"/>
      <c r="R249" s="142" t="s">
        <v>43</v>
      </c>
      <c r="S249" s="260" t="s">
        <v>5</v>
      </c>
      <c r="T249" s="260"/>
      <c r="U249" s="260"/>
      <c r="V249" s="260"/>
      <c r="W249" s="260"/>
      <c r="X249" s="66"/>
      <c r="Y249" s="47">
        <f ca="1">DATE(YEAR($A$1),4,1)</f>
        <v>44652</v>
      </c>
      <c r="Z249" s="47">
        <f ca="1">DATE(YEAR($Y$7)+2,3,31)</f>
        <v>45382</v>
      </c>
      <c r="AA249" s="47">
        <f ca="1">$Y$7</f>
        <v>44652</v>
      </c>
      <c r="AB249" s="47">
        <f ca="1">DATE(YEAR($Y$7)+1,3,31)</f>
        <v>45016</v>
      </c>
      <c r="AC249" s="47"/>
      <c r="AD249" s="47"/>
      <c r="AE249" s="47"/>
      <c r="AF249" s="50">
        <f ca="1">DATE(YEAR($A$1)+1,4,1)</f>
        <v>45017</v>
      </c>
      <c r="AG249" s="50">
        <f ca="1">DATE(YEAR($AF$7)+1,3,31)</f>
        <v>45382</v>
      </c>
      <c r="AH249" s="73"/>
      <c r="AI249" s="73"/>
      <c r="AJ249" s="51"/>
    </row>
    <row r="250" spans="1:36" ht="27.95" customHeight="1" x14ac:dyDescent="0.15">
      <c r="A250" s="68"/>
      <c r="B250" s="69"/>
      <c r="C250" s="188"/>
      <c r="D250" s="82"/>
      <c r="E250" s="116"/>
      <c r="F250" s="195"/>
      <c r="G250" s="196"/>
      <c r="H250" s="114" t="str">
        <f t="shared" ref="H250:H259" ca="1" si="154">AE250</f>
        <v/>
      </c>
      <c r="I250" s="224" t="str">
        <f ca="1">IF(AND(F250&lt;&gt;"",H250&lt;&gt;""),VLOOKUP(F250,特別加入保険料算定基礎額表・特例月割!$A$6:$M$24,H250+1),"")</f>
        <v/>
      </c>
      <c r="J250" s="225"/>
      <c r="K250" s="225"/>
      <c r="L250" s="226"/>
      <c r="M250" s="195"/>
      <c r="N250" s="220"/>
      <c r="O250" s="220"/>
      <c r="P250" s="220"/>
      <c r="Q250" s="196"/>
      <c r="R250" s="113" t="str">
        <f t="shared" ref="R250:R259" ca="1" si="155">AJ250</f>
        <v/>
      </c>
      <c r="S250" s="224" t="str">
        <f ca="1">IF(AND(M250&lt;&gt;"",R250&lt;&gt;""),VLOOKUP(M250,特別加入保険料算定基礎額表・特例月割!$A$6:$M$24,R250+1),"")</f>
        <v/>
      </c>
      <c r="T250" s="225"/>
      <c r="U250" s="225"/>
      <c r="V250" s="225"/>
      <c r="W250" s="226"/>
      <c r="X250" s="66"/>
      <c r="Y250" s="52" t="str">
        <f t="shared" ref="Y250:Y259" si="156">IF($B250&lt;&gt;"",IF(D250="",AA$7,D250),"")</f>
        <v/>
      </c>
      <c r="Z250" s="52" t="str">
        <f t="shared" ref="Z250:Z259" si="157">IF($B250&lt;&gt;"",IF(E250="",Z$7,E250),"")</f>
        <v/>
      </c>
      <c r="AA250" s="53" t="str">
        <f t="shared" ref="AA250:AA255" ca="1" si="158">IF(Y250&gt;=AF$7,"",IF(Y250&lt;$AA$7,$AA$7,Y250))</f>
        <v/>
      </c>
      <c r="AB250" s="53" t="str">
        <f t="shared" ref="AB250:AB259" ca="1" si="159">IF(Y250&gt;AB$7,"",IF(Z250&gt;AB$7,AB$7,Z250))</f>
        <v/>
      </c>
      <c r="AC250" s="53" t="str">
        <f t="shared" ref="AC250:AC259" ca="1" si="160">IF(AA250="","",DATE(YEAR(AA250),MONTH(AA250),1))</f>
        <v/>
      </c>
      <c r="AD250" s="53" t="str">
        <f t="shared" ref="AD250:AD259" ca="1" si="161">IF(AA250="","",DATE(YEAR(AB250),MONTH(AB250)+1,1)-1)</f>
        <v/>
      </c>
      <c r="AE250" s="54" t="str">
        <f t="shared" ref="AE250:AE255" ca="1" si="162">IF(AA250="","",IF(AA250&gt;AB250,"",DATEDIF(AC250,AD250+1,"m")))</f>
        <v/>
      </c>
      <c r="AF250" s="55" t="str">
        <f ca="1">IF(Z250&lt;AF$7,"",IF(Y250&gt;AF$7,Y250,AF$7))</f>
        <v/>
      </c>
      <c r="AG250" s="55" t="str">
        <f ca="1">IF(Z250&lt;AF$7,"",Z250)</f>
        <v/>
      </c>
      <c r="AH250" s="55" t="str">
        <f t="shared" ref="AH250:AH259" ca="1" si="163">IF(AF250="","",DATE(YEAR(AF250),MONTH(AF250),1))</f>
        <v/>
      </c>
      <c r="AI250" s="55" t="str">
        <f t="shared" ref="AI250:AI259" ca="1" si="164">IF(AF250="","",DATE(YEAR(AG250),MONTH(AG250)+1,1)-1)</f>
        <v/>
      </c>
      <c r="AJ250" s="56" t="str">
        <f t="shared" ref="AJ250:AJ259" ca="1" si="165">IF(AF250="","",DATEDIF(AH250,AI250+1,"m"))</f>
        <v/>
      </c>
    </row>
    <row r="251" spans="1:36" ht="27.95" customHeight="1" x14ac:dyDescent="0.15">
      <c r="A251" s="69"/>
      <c r="B251" s="69"/>
      <c r="C251" s="189"/>
      <c r="D251" s="83"/>
      <c r="E251" s="117"/>
      <c r="F251" s="195"/>
      <c r="G251" s="196"/>
      <c r="H251" s="114" t="str">
        <f t="shared" ca="1" si="154"/>
        <v/>
      </c>
      <c r="I251" s="217" t="str">
        <f ca="1">IF(AND(F251&lt;&gt;"",H251&lt;&gt;""),VLOOKUP(F251,特別加入保険料算定基礎額表・特例月割!$A$6:$M$24,H251+1),"")</f>
        <v/>
      </c>
      <c r="J251" s="218"/>
      <c r="K251" s="218"/>
      <c r="L251" s="219"/>
      <c r="M251" s="195"/>
      <c r="N251" s="220"/>
      <c r="O251" s="220"/>
      <c r="P251" s="220"/>
      <c r="Q251" s="196"/>
      <c r="R251" s="114" t="str">
        <f t="shared" ca="1" si="155"/>
        <v/>
      </c>
      <c r="S251" s="217" t="str">
        <f ca="1">IF(AND(M251&lt;&gt;"",R251&lt;&gt;""),VLOOKUP(M251,特別加入保険料算定基礎額表・特例月割!$A$6:$M$24,R251+1),"")</f>
        <v/>
      </c>
      <c r="T251" s="218"/>
      <c r="U251" s="218"/>
      <c r="V251" s="218"/>
      <c r="W251" s="219"/>
      <c r="X251" s="66"/>
      <c r="Y251" s="57" t="str">
        <f t="shared" si="156"/>
        <v/>
      </c>
      <c r="Z251" s="57" t="str">
        <f t="shared" si="157"/>
        <v/>
      </c>
      <c r="AA251" s="58" t="str">
        <f t="shared" ca="1" si="158"/>
        <v/>
      </c>
      <c r="AB251" s="58" t="str">
        <f t="shared" ca="1" si="159"/>
        <v/>
      </c>
      <c r="AC251" s="58" t="str">
        <f t="shared" ca="1" si="160"/>
        <v/>
      </c>
      <c r="AD251" s="58" t="str">
        <f t="shared" ca="1" si="161"/>
        <v/>
      </c>
      <c r="AE251" s="59" t="str">
        <f t="shared" ca="1" si="162"/>
        <v/>
      </c>
      <c r="AF251" s="60" t="str">
        <f t="shared" ref="AF251:AF259" ca="1" si="166">IF(Z251&lt;AF$7,"",IF(Y251&gt;AF$7,Y251,AF$7))</f>
        <v/>
      </c>
      <c r="AG251" s="60" t="str">
        <f t="shared" ref="AG251:AG259" ca="1" si="167">IF(Z251&lt;AF$7,"",Z251)</f>
        <v/>
      </c>
      <c r="AH251" s="60" t="str">
        <f t="shared" ca="1" si="163"/>
        <v/>
      </c>
      <c r="AI251" s="60" t="str">
        <f t="shared" ca="1" si="164"/>
        <v/>
      </c>
      <c r="AJ251" s="61" t="str">
        <f t="shared" ca="1" si="165"/>
        <v/>
      </c>
    </row>
    <row r="252" spans="1:36" ht="27.95" customHeight="1" x14ac:dyDescent="0.15">
      <c r="A252" s="69"/>
      <c r="B252" s="69"/>
      <c r="C252" s="189"/>
      <c r="D252" s="83"/>
      <c r="E252" s="117"/>
      <c r="F252" s="195"/>
      <c r="G252" s="196"/>
      <c r="H252" s="114" t="str">
        <f t="shared" ca="1" si="154"/>
        <v/>
      </c>
      <c r="I252" s="217" t="str">
        <f ca="1">IF(AND(F252&lt;&gt;"",H252&lt;&gt;""),VLOOKUP(F252,特別加入保険料算定基礎額表・特例月割!$A$6:$M$24,H252+1),"")</f>
        <v/>
      </c>
      <c r="J252" s="218"/>
      <c r="K252" s="218"/>
      <c r="L252" s="219"/>
      <c r="M252" s="195"/>
      <c r="N252" s="220"/>
      <c r="O252" s="220"/>
      <c r="P252" s="220"/>
      <c r="Q252" s="196"/>
      <c r="R252" s="114" t="str">
        <f t="shared" ca="1" si="155"/>
        <v/>
      </c>
      <c r="S252" s="217" t="str">
        <f ca="1">IF(AND(M252&lt;&gt;"",R252&lt;&gt;""),VLOOKUP(M252,特別加入保険料算定基礎額表・特例月割!$A$6:$M$24,R252+1),"")</f>
        <v/>
      </c>
      <c r="T252" s="218"/>
      <c r="U252" s="218"/>
      <c r="V252" s="218"/>
      <c r="W252" s="219"/>
      <c r="X252" s="66"/>
      <c r="Y252" s="57" t="str">
        <f t="shared" si="156"/>
        <v/>
      </c>
      <c r="Z252" s="57" t="str">
        <f t="shared" si="157"/>
        <v/>
      </c>
      <c r="AA252" s="58" t="str">
        <f t="shared" ca="1" si="158"/>
        <v/>
      </c>
      <c r="AB252" s="58" t="str">
        <f t="shared" ca="1" si="159"/>
        <v/>
      </c>
      <c r="AC252" s="58" t="str">
        <f t="shared" ca="1" si="160"/>
        <v/>
      </c>
      <c r="AD252" s="58" t="str">
        <f t="shared" ca="1" si="161"/>
        <v/>
      </c>
      <c r="AE252" s="59" t="str">
        <f t="shared" ca="1" si="162"/>
        <v/>
      </c>
      <c r="AF252" s="60" t="str">
        <f t="shared" ca="1" si="166"/>
        <v/>
      </c>
      <c r="AG252" s="60" t="str">
        <f t="shared" ca="1" si="167"/>
        <v/>
      </c>
      <c r="AH252" s="60" t="str">
        <f t="shared" ca="1" si="163"/>
        <v/>
      </c>
      <c r="AI252" s="60" t="str">
        <f t="shared" ca="1" si="164"/>
        <v/>
      </c>
      <c r="AJ252" s="61" t="str">
        <f t="shared" ca="1" si="165"/>
        <v/>
      </c>
    </row>
    <row r="253" spans="1:36" ht="27.95" customHeight="1" x14ac:dyDescent="0.15">
      <c r="A253" s="69"/>
      <c r="B253" s="69"/>
      <c r="C253" s="189"/>
      <c r="D253" s="83"/>
      <c r="E253" s="117"/>
      <c r="F253" s="195"/>
      <c r="G253" s="196"/>
      <c r="H253" s="114" t="str">
        <f t="shared" ca="1" si="154"/>
        <v/>
      </c>
      <c r="I253" s="217" t="str">
        <f ca="1">IF(AND(F253&lt;&gt;"",H253&lt;&gt;""),VLOOKUP(F253,特別加入保険料算定基礎額表・特例月割!$A$6:$M$24,H253+1),"")</f>
        <v/>
      </c>
      <c r="J253" s="218"/>
      <c r="K253" s="218"/>
      <c r="L253" s="219"/>
      <c r="M253" s="195"/>
      <c r="N253" s="220"/>
      <c r="O253" s="220"/>
      <c r="P253" s="220"/>
      <c r="Q253" s="196"/>
      <c r="R253" s="114" t="str">
        <f t="shared" ca="1" si="155"/>
        <v/>
      </c>
      <c r="S253" s="217" t="str">
        <f ca="1">IF(AND(M253&lt;&gt;"",R253&lt;&gt;""),VLOOKUP(M253,特別加入保険料算定基礎額表・特例月割!$A$6:$M$24,R253+1),"")</f>
        <v/>
      </c>
      <c r="T253" s="218"/>
      <c r="U253" s="218"/>
      <c r="V253" s="218"/>
      <c r="W253" s="219"/>
      <c r="X253" s="66"/>
      <c r="Y253" s="57" t="str">
        <f t="shared" si="156"/>
        <v/>
      </c>
      <c r="Z253" s="57" t="str">
        <f t="shared" si="157"/>
        <v/>
      </c>
      <c r="AA253" s="58" t="str">
        <f t="shared" ca="1" si="158"/>
        <v/>
      </c>
      <c r="AB253" s="58" t="str">
        <f t="shared" ca="1" si="159"/>
        <v/>
      </c>
      <c r="AC253" s="58" t="str">
        <f t="shared" ca="1" si="160"/>
        <v/>
      </c>
      <c r="AD253" s="58" t="str">
        <f t="shared" ca="1" si="161"/>
        <v/>
      </c>
      <c r="AE253" s="59" t="str">
        <f t="shared" ca="1" si="162"/>
        <v/>
      </c>
      <c r="AF253" s="60" t="str">
        <f t="shared" ca="1" si="166"/>
        <v/>
      </c>
      <c r="AG253" s="60" t="str">
        <f t="shared" ca="1" si="167"/>
        <v/>
      </c>
      <c r="AH253" s="60" t="str">
        <f t="shared" ca="1" si="163"/>
        <v/>
      </c>
      <c r="AI253" s="60" t="str">
        <f t="shared" ca="1" si="164"/>
        <v/>
      </c>
      <c r="AJ253" s="61" t="str">
        <f t="shared" ca="1" si="165"/>
        <v/>
      </c>
    </row>
    <row r="254" spans="1:36" ht="27.95" customHeight="1" x14ac:dyDescent="0.15">
      <c r="A254" s="69"/>
      <c r="B254" s="69"/>
      <c r="C254" s="189"/>
      <c r="D254" s="83"/>
      <c r="E254" s="117"/>
      <c r="F254" s="195"/>
      <c r="G254" s="196"/>
      <c r="H254" s="114" t="str">
        <f t="shared" ca="1" si="154"/>
        <v/>
      </c>
      <c r="I254" s="217" t="str">
        <f ca="1">IF(AND(F254&lt;&gt;"",H254&lt;&gt;""),VLOOKUP(F254,特別加入保険料算定基礎額表・特例月割!$A$6:$M$24,H254+1),"")</f>
        <v/>
      </c>
      <c r="J254" s="218"/>
      <c r="K254" s="218"/>
      <c r="L254" s="219"/>
      <c r="M254" s="195"/>
      <c r="N254" s="220"/>
      <c r="O254" s="220"/>
      <c r="P254" s="220"/>
      <c r="Q254" s="196"/>
      <c r="R254" s="114" t="str">
        <f t="shared" ca="1" si="155"/>
        <v/>
      </c>
      <c r="S254" s="217" t="str">
        <f ca="1">IF(AND(M254&lt;&gt;"",R254&lt;&gt;""),VLOOKUP(M254,特別加入保険料算定基礎額表・特例月割!$A$6:$M$24,R254+1),"")</f>
        <v/>
      </c>
      <c r="T254" s="218"/>
      <c r="U254" s="218"/>
      <c r="V254" s="218"/>
      <c r="W254" s="219"/>
      <c r="X254" s="66"/>
      <c r="Y254" s="57" t="str">
        <f t="shared" si="156"/>
        <v/>
      </c>
      <c r="Z254" s="57" t="str">
        <f t="shared" si="157"/>
        <v/>
      </c>
      <c r="AA254" s="58" t="str">
        <f t="shared" ca="1" si="158"/>
        <v/>
      </c>
      <c r="AB254" s="58" t="str">
        <f t="shared" ca="1" si="159"/>
        <v/>
      </c>
      <c r="AC254" s="58" t="str">
        <f t="shared" ca="1" si="160"/>
        <v/>
      </c>
      <c r="AD254" s="58" t="str">
        <f t="shared" ca="1" si="161"/>
        <v/>
      </c>
      <c r="AE254" s="59" t="str">
        <f t="shared" ca="1" si="162"/>
        <v/>
      </c>
      <c r="AF254" s="60" t="str">
        <f t="shared" ca="1" si="166"/>
        <v/>
      </c>
      <c r="AG254" s="60" t="str">
        <f t="shared" ca="1" si="167"/>
        <v/>
      </c>
      <c r="AH254" s="60" t="str">
        <f t="shared" ca="1" si="163"/>
        <v/>
      </c>
      <c r="AI254" s="60" t="str">
        <f t="shared" ca="1" si="164"/>
        <v/>
      </c>
      <c r="AJ254" s="61" t="str">
        <f t="shared" ca="1" si="165"/>
        <v/>
      </c>
    </row>
    <row r="255" spans="1:36" ht="27.95" customHeight="1" x14ac:dyDescent="0.15">
      <c r="A255" s="69"/>
      <c r="B255" s="69"/>
      <c r="C255" s="189"/>
      <c r="D255" s="83"/>
      <c r="E255" s="117"/>
      <c r="F255" s="195"/>
      <c r="G255" s="196"/>
      <c r="H255" s="114" t="str">
        <f t="shared" ca="1" si="154"/>
        <v/>
      </c>
      <c r="I255" s="217" t="str">
        <f ca="1">IF(AND(F255&lt;&gt;"",H255&lt;&gt;""),VLOOKUP(F255,特別加入保険料算定基礎額表・特例月割!$A$6:$M$24,H255+1),"")</f>
        <v/>
      </c>
      <c r="J255" s="218"/>
      <c r="K255" s="218"/>
      <c r="L255" s="219"/>
      <c r="M255" s="195"/>
      <c r="N255" s="220"/>
      <c r="O255" s="220"/>
      <c r="P255" s="220"/>
      <c r="Q255" s="196"/>
      <c r="R255" s="114" t="str">
        <f t="shared" ca="1" si="155"/>
        <v/>
      </c>
      <c r="S255" s="217" t="str">
        <f ca="1">IF(AND(M255&lt;&gt;"",R255&lt;&gt;""),VLOOKUP(M255,特別加入保険料算定基礎額表・特例月割!$A$6:$M$24,R255+1),"")</f>
        <v/>
      </c>
      <c r="T255" s="218"/>
      <c r="U255" s="218"/>
      <c r="V255" s="218"/>
      <c r="W255" s="219"/>
      <c r="X255" s="66"/>
      <c r="Y255" s="57" t="str">
        <f t="shared" si="156"/>
        <v/>
      </c>
      <c r="Z255" s="57" t="str">
        <f t="shared" si="157"/>
        <v/>
      </c>
      <c r="AA255" s="58" t="str">
        <f t="shared" ca="1" si="158"/>
        <v/>
      </c>
      <c r="AB255" s="58" t="str">
        <f t="shared" ca="1" si="159"/>
        <v/>
      </c>
      <c r="AC255" s="58" t="str">
        <f t="shared" ca="1" si="160"/>
        <v/>
      </c>
      <c r="AD255" s="58" t="str">
        <f t="shared" ca="1" si="161"/>
        <v/>
      </c>
      <c r="AE255" s="59" t="str">
        <f t="shared" ca="1" si="162"/>
        <v/>
      </c>
      <c r="AF255" s="60" t="str">
        <f t="shared" ca="1" si="166"/>
        <v/>
      </c>
      <c r="AG255" s="60" t="str">
        <f t="shared" ca="1" si="167"/>
        <v/>
      </c>
      <c r="AH255" s="60" t="str">
        <f t="shared" ca="1" si="163"/>
        <v/>
      </c>
      <c r="AI255" s="60" t="str">
        <f t="shared" ca="1" si="164"/>
        <v/>
      </c>
      <c r="AJ255" s="61" t="str">
        <f t="shared" ca="1" si="165"/>
        <v/>
      </c>
    </row>
    <row r="256" spans="1:36" ht="27.95" customHeight="1" x14ac:dyDescent="0.15">
      <c r="A256" s="69"/>
      <c r="B256" s="69"/>
      <c r="C256" s="189"/>
      <c r="D256" s="83"/>
      <c r="E256" s="117"/>
      <c r="F256" s="195"/>
      <c r="G256" s="196"/>
      <c r="H256" s="114" t="str">
        <f t="shared" ca="1" si="154"/>
        <v/>
      </c>
      <c r="I256" s="217" t="str">
        <f ca="1">IF(AND(F256&lt;&gt;"",H256&lt;&gt;""),VLOOKUP(F256,特別加入保険料算定基礎額表・特例月割!$A$6:$M$24,H256+1),"")</f>
        <v/>
      </c>
      <c r="J256" s="218"/>
      <c r="K256" s="218"/>
      <c r="L256" s="219"/>
      <c r="M256" s="195"/>
      <c r="N256" s="220"/>
      <c r="O256" s="220"/>
      <c r="P256" s="220"/>
      <c r="Q256" s="196"/>
      <c r="R256" s="114" t="str">
        <f t="shared" ca="1" si="155"/>
        <v/>
      </c>
      <c r="S256" s="217" t="str">
        <f ca="1">IF(AND(M256&lt;&gt;"",R256&lt;&gt;""),VLOOKUP(M256,特別加入保険料算定基礎額表・特例月割!$A$6:$M$24,R256+1),"")</f>
        <v/>
      </c>
      <c r="T256" s="218"/>
      <c r="U256" s="218"/>
      <c r="V256" s="218"/>
      <c r="W256" s="219"/>
      <c r="X256" s="66"/>
      <c r="Y256" s="57" t="str">
        <f t="shared" si="156"/>
        <v/>
      </c>
      <c r="Z256" s="57" t="str">
        <f t="shared" si="157"/>
        <v/>
      </c>
      <c r="AA256" s="58" t="str">
        <f ca="1">IF(Y256&gt;=AF$7,"",IF(Y256&lt;$AA$7,$AA$7,Y256))</f>
        <v/>
      </c>
      <c r="AB256" s="58" t="str">
        <f t="shared" ca="1" si="159"/>
        <v/>
      </c>
      <c r="AC256" s="58" t="str">
        <f t="shared" ca="1" si="160"/>
        <v/>
      </c>
      <c r="AD256" s="58" t="str">
        <f t="shared" ca="1" si="161"/>
        <v/>
      </c>
      <c r="AE256" s="59" t="str">
        <f ca="1">IF(AA256="","",IF(AA256&gt;AB256,"",DATEDIF(AC256,AD256+1,"m")))</f>
        <v/>
      </c>
      <c r="AF256" s="60" t="str">
        <f t="shared" ca="1" si="166"/>
        <v/>
      </c>
      <c r="AG256" s="60" t="str">
        <f t="shared" ca="1" si="167"/>
        <v/>
      </c>
      <c r="AH256" s="60" t="str">
        <f t="shared" ca="1" si="163"/>
        <v/>
      </c>
      <c r="AI256" s="60" t="str">
        <f t="shared" ca="1" si="164"/>
        <v/>
      </c>
      <c r="AJ256" s="61" t="str">
        <f t="shared" ca="1" si="165"/>
        <v/>
      </c>
    </row>
    <row r="257" spans="1:36" ht="27.95" customHeight="1" x14ac:dyDescent="0.15">
      <c r="A257" s="69"/>
      <c r="B257" s="69"/>
      <c r="C257" s="189"/>
      <c r="D257" s="83"/>
      <c r="E257" s="117"/>
      <c r="F257" s="195"/>
      <c r="G257" s="196"/>
      <c r="H257" s="114" t="str">
        <f t="shared" ca="1" si="154"/>
        <v/>
      </c>
      <c r="I257" s="217" t="str">
        <f ca="1">IF(AND(F257&lt;&gt;"",H257&lt;&gt;""),VLOOKUP(F257,特別加入保険料算定基礎額表・特例月割!$A$6:$M$24,H257+1),"")</f>
        <v/>
      </c>
      <c r="J257" s="218"/>
      <c r="K257" s="218"/>
      <c r="L257" s="219"/>
      <c r="M257" s="195"/>
      <c r="N257" s="220"/>
      <c r="O257" s="220"/>
      <c r="P257" s="220"/>
      <c r="Q257" s="196"/>
      <c r="R257" s="114" t="str">
        <f t="shared" ca="1" si="155"/>
        <v/>
      </c>
      <c r="S257" s="217" t="str">
        <f ca="1">IF(AND(M257&lt;&gt;"",R257&lt;&gt;""),VLOOKUP(M257,特別加入保険料算定基礎額表・特例月割!$A$6:$M$24,R257+1),"")</f>
        <v/>
      </c>
      <c r="T257" s="218"/>
      <c r="U257" s="218"/>
      <c r="V257" s="218"/>
      <c r="W257" s="219"/>
      <c r="X257" s="66"/>
      <c r="Y257" s="57" t="str">
        <f t="shared" si="156"/>
        <v/>
      </c>
      <c r="Z257" s="57" t="str">
        <f t="shared" si="157"/>
        <v/>
      </c>
      <c r="AA257" s="58" t="str">
        <f ca="1">IF(Y257&gt;=AF$7,"",IF(Y257&lt;$AA$7,$AA$7,Y257))</f>
        <v/>
      </c>
      <c r="AB257" s="58" t="str">
        <f t="shared" ca="1" si="159"/>
        <v/>
      </c>
      <c r="AC257" s="58" t="str">
        <f t="shared" ca="1" si="160"/>
        <v/>
      </c>
      <c r="AD257" s="58" t="str">
        <f t="shared" ca="1" si="161"/>
        <v/>
      </c>
      <c r="AE257" s="59" t="str">
        <f ca="1">IF(AA257="","",IF(AA257&gt;AB257,"",DATEDIF(AC257,AD257+1,"m")))</f>
        <v/>
      </c>
      <c r="AF257" s="60" t="str">
        <f t="shared" ca="1" si="166"/>
        <v/>
      </c>
      <c r="AG257" s="60" t="str">
        <f t="shared" ca="1" si="167"/>
        <v/>
      </c>
      <c r="AH257" s="60" t="str">
        <f t="shared" ca="1" si="163"/>
        <v/>
      </c>
      <c r="AI257" s="60" t="str">
        <f t="shared" ca="1" si="164"/>
        <v/>
      </c>
      <c r="AJ257" s="61" t="str">
        <f t="shared" ca="1" si="165"/>
        <v/>
      </c>
    </row>
    <row r="258" spans="1:36" ht="27.95" customHeight="1" x14ac:dyDescent="0.15">
      <c r="A258" s="69"/>
      <c r="B258" s="69"/>
      <c r="C258" s="189"/>
      <c r="D258" s="83"/>
      <c r="E258" s="117"/>
      <c r="F258" s="195"/>
      <c r="G258" s="196"/>
      <c r="H258" s="114" t="str">
        <f t="shared" ca="1" si="154"/>
        <v/>
      </c>
      <c r="I258" s="217" t="str">
        <f ca="1">IF(AND(F258&lt;&gt;"",H258&lt;&gt;""),VLOOKUP(F258,特別加入保険料算定基礎額表・特例月割!$A$6:$M$24,H258+1),"")</f>
        <v/>
      </c>
      <c r="J258" s="218"/>
      <c r="K258" s="218"/>
      <c r="L258" s="219"/>
      <c r="M258" s="195"/>
      <c r="N258" s="220"/>
      <c r="O258" s="220"/>
      <c r="P258" s="220"/>
      <c r="Q258" s="196"/>
      <c r="R258" s="114" t="str">
        <f t="shared" ca="1" si="155"/>
        <v/>
      </c>
      <c r="S258" s="217" t="str">
        <f ca="1">IF(AND(M258&lt;&gt;"",R258&lt;&gt;""),VLOOKUP(M258,特別加入保険料算定基礎額表・特例月割!$A$6:$M$24,R258+1),"")</f>
        <v/>
      </c>
      <c r="T258" s="218"/>
      <c r="U258" s="218"/>
      <c r="V258" s="218"/>
      <c r="W258" s="219"/>
      <c r="X258" s="66"/>
      <c r="Y258" s="57" t="str">
        <f t="shared" si="156"/>
        <v/>
      </c>
      <c r="Z258" s="57" t="str">
        <f t="shared" si="157"/>
        <v/>
      </c>
      <c r="AA258" s="58" t="str">
        <f ca="1">IF(Y258&gt;=AF$7,"",IF(Y258&lt;$AA$7,$AA$7,Y258))</f>
        <v/>
      </c>
      <c r="AB258" s="58" t="str">
        <f t="shared" ca="1" si="159"/>
        <v/>
      </c>
      <c r="AC258" s="58" t="str">
        <f t="shared" ca="1" si="160"/>
        <v/>
      </c>
      <c r="AD258" s="58" t="str">
        <f t="shared" ca="1" si="161"/>
        <v/>
      </c>
      <c r="AE258" s="59" t="str">
        <f ca="1">IF(AA258="","",IF(AA258&gt;AB258,"",DATEDIF(AC258,AD258+1,"m")))</f>
        <v/>
      </c>
      <c r="AF258" s="60" t="str">
        <f t="shared" ca="1" si="166"/>
        <v/>
      </c>
      <c r="AG258" s="60" t="str">
        <f t="shared" ca="1" si="167"/>
        <v/>
      </c>
      <c r="AH258" s="60" t="str">
        <f t="shared" ca="1" si="163"/>
        <v/>
      </c>
      <c r="AI258" s="60" t="str">
        <f t="shared" ca="1" si="164"/>
        <v/>
      </c>
      <c r="AJ258" s="61" t="str">
        <f t="shared" ca="1" si="165"/>
        <v/>
      </c>
    </row>
    <row r="259" spans="1:36" ht="27.95" customHeight="1" x14ac:dyDescent="0.15">
      <c r="A259" s="70"/>
      <c r="B259" s="69"/>
      <c r="C259" s="190"/>
      <c r="D259" s="84"/>
      <c r="E259" s="118"/>
      <c r="F259" s="195"/>
      <c r="G259" s="196"/>
      <c r="H259" s="114" t="str">
        <f t="shared" ca="1" si="154"/>
        <v/>
      </c>
      <c r="I259" s="217" t="str">
        <f ca="1">IF(AND(F259&lt;&gt;"",H259&lt;&gt;""),VLOOKUP(F259,特別加入保険料算定基礎額表・特例月割!$A$6:$M$24,H259+1),"")</f>
        <v/>
      </c>
      <c r="J259" s="218"/>
      <c r="K259" s="218"/>
      <c r="L259" s="219"/>
      <c r="M259" s="195"/>
      <c r="N259" s="220"/>
      <c r="O259" s="220"/>
      <c r="P259" s="220"/>
      <c r="Q259" s="196"/>
      <c r="R259" s="115" t="str">
        <f t="shared" ca="1" si="155"/>
        <v/>
      </c>
      <c r="S259" s="217" t="str">
        <f ca="1">IF(AND(M259&lt;&gt;"",R259&lt;&gt;""),VLOOKUP(M259,特別加入保険料算定基礎額表・特例月割!$A$6:$M$24,R259+1),"")</f>
        <v/>
      </c>
      <c r="T259" s="218"/>
      <c r="U259" s="218"/>
      <c r="V259" s="218"/>
      <c r="W259" s="219"/>
      <c r="X259" s="66"/>
      <c r="Y259" s="62" t="str">
        <f t="shared" si="156"/>
        <v/>
      </c>
      <c r="Z259" s="62" t="str">
        <f t="shared" si="157"/>
        <v/>
      </c>
      <c r="AA259" s="63" t="str">
        <f ca="1">IF(Y259&gt;=AF$7,"",IF(Y259&lt;$AA$7,$AA$7,Y259))</f>
        <v/>
      </c>
      <c r="AB259" s="63" t="str">
        <f t="shared" ca="1" si="159"/>
        <v/>
      </c>
      <c r="AC259" s="63" t="str">
        <f t="shared" ca="1" si="160"/>
        <v/>
      </c>
      <c r="AD259" s="63" t="str">
        <f t="shared" ca="1" si="161"/>
        <v/>
      </c>
      <c r="AE259" s="81" t="str">
        <f ca="1">IF(AA259="","",IF(AA259&gt;AB259,"",DATEDIF(AC259,AD259+1,"m")))</f>
        <v/>
      </c>
      <c r="AF259" s="64" t="str">
        <f t="shared" ca="1" si="166"/>
        <v/>
      </c>
      <c r="AG259" s="64" t="str">
        <f t="shared" ca="1" si="167"/>
        <v/>
      </c>
      <c r="AH259" s="64" t="str">
        <f t="shared" ca="1" si="163"/>
        <v/>
      </c>
      <c r="AI259" s="64" t="str">
        <f t="shared" ca="1" si="164"/>
        <v/>
      </c>
      <c r="AJ259" s="65" t="str">
        <f t="shared" ca="1" si="165"/>
        <v/>
      </c>
    </row>
    <row r="260" spans="1:36" ht="24.95" customHeight="1" thickBot="1" x14ac:dyDescent="0.2">
      <c r="A260" s="211" t="s">
        <v>11</v>
      </c>
      <c r="B260" s="212"/>
      <c r="C260" s="212"/>
      <c r="D260" s="212"/>
      <c r="E260" s="212"/>
      <c r="F260" s="214"/>
      <c r="G260" s="215"/>
      <c r="H260" s="143" t="s">
        <v>15</v>
      </c>
      <c r="I260" s="201">
        <f ca="1">SUM(I250:L259)</f>
        <v>0</v>
      </c>
      <c r="J260" s="202"/>
      <c r="K260" s="202"/>
      <c r="L260" s="77" t="s">
        <v>10</v>
      </c>
      <c r="M260" s="214"/>
      <c r="N260" s="216"/>
      <c r="O260" s="216"/>
      <c r="P260" s="216"/>
      <c r="Q260" s="215"/>
      <c r="R260" s="143"/>
      <c r="S260" s="201">
        <f ca="1">SUM(S250:W259)</f>
        <v>0</v>
      </c>
      <c r="T260" s="202"/>
      <c r="U260" s="202"/>
      <c r="V260" s="202"/>
      <c r="W260" s="77" t="s">
        <v>10</v>
      </c>
      <c r="X260" s="66"/>
    </row>
    <row r="261" spans="1:36" ht="24.95" customHeight="1" thickTop="1" x14ac:dyDescent="0.15">
      <c r="A261" s="261" t="s">
        <v>35</v>
      </c>
      <c r="B261" s="262"/>
      <c r="C261" s="262"/>
      <c r="D261" s="262"/>
      <c r="E261" s="262"/>
      <c r="F261" s="263"/>
      <c r="G261" s="264"/>
      <c r="H261" s="144" t="s">
        <v>15</v>
      </c>
      <c r="I261" s="265">
        <f ca="1">SUM(I239,I260)</f>
        <v>0</v>
      </c>
      <c r="J261" s="266"/>
      <c r="K261" s="266"/>
      <c r="L261" s="78" t="s">
        <v>10</v>
      </c>
      <c r="M261" s="263"/>
      <c r="N261" s="267"/>
      <c r="O261" s="267"/>
      <c r="P261" s="267"/>
      <c r="Q261" s="264"/>
      <c r="R261" s="144"/>
      <c r="S261" s="265">
        <f ca="1">SUM(S239,S260)</f>
        <v>0</v>
      </c>
      <c r="T261" s="266"/>
      <c r="U261" s="266"/>
      <c r="V261" s="266"/>
      <c r="W261" s="78" t="s">
        <v>10</v>
      </c>
      <c r="X261" s="67"/>
      <c r="Z261" s="72"/>
    </row>
    <row r="262" spans="1:36" x14ac:dyDescent="0.15">
      <c r="X262" s="67"/>
      <c r="Z262" s="72"/>
    </row>
    <row r="263" spans="1:36" x14ac:dyDescent="0.15">
      <c r="T263" s="198" t="s">
        <v>46</v>
      </c>
      <c r="U263" s="268"/>
      <c r="V263" s="268"/>
      <c r="W263" s="269"/>
      <c r="X263" s="67"/>
    </row>
    <row r="265" spans="1:36" ht="13.5" customHeight="1" x14ac:dyDescent="0.15">
      <c r="A265" s="192">
        <f ca="1">EDATE(NOW(),-12)</f>
        <v>44591</v>
      </c>
      <c r="B265" s="192"/>
      <c r="C265" s="176"/>
      <c r="D265" s="193" t="s">
        <v>8</v>
      </c>
      <c r="E265" s="193"/>
      <c r="F265" s="194"/>
      <c r="G265" s="194"/>
      <c r="S265" s="75">
        <f>$S$1</f>
        <v>0</v>
      </c>
      <c r="T265" s="250" t="s">
        <v>13</v>
      </c>
      <c r="U265" s="250"/>
      <c r="V265" s="74">
        <v>13</v>
      </c>
      <c r="W265" s="2" t="s">
        <v>14</v>
      </c>
    </row>
    <row r="266" spans="1:36" ht="13.5" customHeight="1" x14ac:dyDescent="0.15">
      <c r="A266" s="251">
        <f ca="1">NOW()</f>
        <v>44956.654135416669</v>
      </c>
      <c r="B266" s="251"/>
      <c r="C266" s="179"/>
      <c r="D266" s="194"/>
      <c r="E266" s="194"/>
      <c r="F266" s="194"/>
      <c r="G266" s="194"/>
    </row>
    <row r="267" spans="1:36" x14ac:dyDescent="0.15">
      <c r="D267" s="197" t="s">
        <v>9</v>
      </c>
      <c r="E267" s="197"/>
      <c r="F267" s="197"/>
    </row>
    <row r="268" spans="1:36" ht="15" customHeight="1" x14ac:dyDescent="0.15">
      <c r="H268" s="246" t="s">
        <v>6</v>
      </c>
      <c r="I268" s="247"/>
      <c r="J268" s="233" t="s">
        <v>0</v>
      </c>
      <c r="K268" s="254"/>
      <c r="L268" s="141" t="s">
        <v>1</v>
      </c>
      <c r="M268" s="254" t="s">
        <v>7</v>
      </c>
      <c r="N268" s="254"/>
      <c r="O268" s="254" t="s">
        <v>2</v>
      </c>
      <c r="P268" s="254"/>
      <c r="Q268" s="254"/>
      <c r="R268" s="254"/>
      <c r="S268" s="254"/>
      <c r="T268" s="254"/>
      <c r="U268" s="254" t="s">
        <v>3</v>
      </c>
      <c r="V268" s="254"/>
      <c r="W268" s="254"/>
    </row>
    <row r="269" spans="1:36" ht="20.100000000000001" customHeight="1" x14ac:dyDescent="0.15">
      <c r="H269" s="252"/>
      <c r="I269" s="253"/>
      <c r="J269" s="130">
        <f>$J$5</f>
        <v>2</v>
      </c>
      <c r="K269" s="131">
        <f>$K$5</f>
        <v>6</v>
      </c>
      <c r="L269" s="132">
        <f>$L$5</f>
        <v>1</v>
      </c>
      <c r="M269" s="126">
        <f>$M$5</f>
        <v>0</v>
      </c>
      <c r="N269" s="133">
        <f>$N$5</f>
        <v>0</v>
      </c>
      <c r="O269" s="126">
        <f>$O$5</f>
        <v>0</v>
      </c>
      <c r="P269" s="134">
        <f>$P$5</f>
        <v>0</v>
      </c>
      <c r="Q269" s="134">
        <f>$Q$5</f>
        <v>0</v>
      </c>
      <c r="R269" s="134">
        <f>$R$5</f>
        <v>0</v>
      </c>
      <c r="S269" s="134">
        <f>$S$5</f>
        <v>0</v>
      </c>
      <c r="T269" s="133">
        <f>$T$5</f>
        <v>0</v>
      </c>
      <c r="U269" s="126">
        <f>$U$5</f>
        <v>0</v>
      </c>
      <c r="V269" s="134">
        <f>$V$5</f>
        <v>0</v>
      </c>
      <c r="W269" s="133">
        <f>$W$5</f>
        <v>0</v>
      </c>
      <c r="Y269" s="45" t="s">
        <v>37</v>
      </c>
      <c r="Z269" s="46" t="s">
        <v>38</v>
      </c>
      <c r="AA269" s="255">
        <f ca="1">$A$1</f>
        <v>44591</v>
      </c>
      <c r="AB269" s="255"/>
      <c r="AC269" s="255"/>
      <c r="AD269" s="255"/>
      <c r="AE269" s="255"/>
      <c r="AF269" s="256">
        <f ca="1">$A$2</f>
        <v>44956.654135416669</v>
      </c>
      <c r="AG269" s="256"/>
      <c r="AH269" s="256"/>
      <c r="AI269" s="256"/>
      <c r="AJ269" s="256"/>
    </row>
    <row r="270" spans="1:36" ht="21.95" customHeight="1" x14ac:dyDescent="0.15">
      <c r="A270" s="227" t="s">
        <v>12</v>
      </c>
      <c r="B270" s="257" t="s">
        <v>33</v>
      </c>
      <c r="C270" s="180"/>
      <c r="D270" s="258" t="s">
        <v>53</v>
      </c>
      <c r="E270" s="257" t="s">
        <v>55</v>
      </c>
      <c r="F270" s="234">
        <f ca="1">$A$1</f>
        <v>44591</v>
      </c>
      <c r="G270" s="235"/>
      <c r="H270" s="235"/>
      <c r="I270" s="235"/>
      <c r="J270" s="235"/>
      <c r="K270" s="235"/>
      <c r="L270" s="236"/>
      <c r="M270" s="237">
        <f ca="1">$A$2</f>
        <v>44956.654135416669</v>
      </c>
      <c r="N270" s="238"/>
      <c r="O270" s="238"/>
      <c r="P270" s="238"/>
      <c r="Q270" s="238"/>
      <c r="R270" s="238"/>
      <c r="S270" s="238"/>
      <c r="T270" s="238"/>
      <c r="U270" s="238"/>
      <c r="V270" s="238"/>
      <c r="W270" s="239"/>
      <c r="X270" s="66"/>
      <c r="Y270" s="76">
        <f ca="1">$A$1</f>
        <v>44591</v>
      </c>
      <c r="Z270" s="76">
        <f ca="1">DATE(YEAR($Y$6)+2,3,31)</f>
        <v>45382</v>
      </c>
      <c r="AA270" s="48" t="s">
        <v>37</v>
      </c>
      <c r="AB270" s="48" t="s">
        <v>38</v>
      </c>
      <c r="AC270" s="48" t="s">
        <v>41</v>
      </c>
      <c r="AD270" s="48" t="s">
        <v>42</v>
      </c>
      <c r="AE270" s="48" t="s">
        <v>36</v>
      </c>
      <c r="AF270" s="49" t="s">
        <v>37</v>
      </c>
      <c r="AG270" s="49" t="s">
        <v>38</v>
      </c>
      <c r="AH270" s="49" t="s">
        <v>41</v>
      </c>
      <c r="AI270" s="49" t="s">
        <v>42</v>
      </c>
      <c r="AJ270" s="49" t="s">
        <v>36</v>
      </c>
    </row>
    <row r="271" spans="1:36" ht="28.5" customHeight="1" x14ac:dyDescent="0.15">
      <c r="A271" s="228"/>
      <c r="B271" s="257"/>
      <c r="C271" s="181"/>
      <c r="D271" s="259"/>
      <c r="E271" s="257"/>
      <c r="F271" s="260" t="s">
        <v>4</v>
      </c>
      <c r="G271" s="260"/>
      <c r="H271" s="142" t="s">
        <v>43</v>
      </c>
      <c r="I271" s="260" t="s">
        <v>5</v>
      </c>
      <c r="J271" s="260"/>
      <c r="K271" s="260"/>
      <c r="L271" s="260"/>
      <c r="M271" s="260" t="s">
        <v>4</v>
      </c>
      <c r="N271" s="260"/>
      <c r="O271" s="260"/>
      <c r="P271" s="260"/>
      <c r="Q271" s="260"/>
      <c r="R271" s="142" t="s">
        <v>43</v>
      </c>
      <c r="S271" s="260" t="s">
        <v>5</v>
      </c>
      <c r="T271" s="260"/>
      <c r="U271" s="260"/>
      <c r="V271" s="260"/>
      <c r="W271" s="260"/>
      <c r="X271" s="66"/>
      <c r="Y271" s="47">
        <f ca="1">DATE(YEAR($A$1),4,1)</f>
        <v>44652</v>
      </c>
      <c r="Z271" s="47">
        <f ca="1">DATE(YEAR($Y$7)+2,3,31)</f>
        <v>45382</v>
      </c>
      <c r="AA271" s="47">
        <f ca="1">$Y$7</f>
        <v>44652</v>
      </c>
      <c r="AB271" s="47">
        <f ca="1">DATE(YEAR($Y$7)+1,3,31)</f>
        <v>45016</v>
      </c>
      <c r="AC271" s="47"/>
      <c r="AD271" s="47"/>
      <c r="AE271" s="47"/>
      <c r="AF271" s="50">
        <f ca="1">DATE(YEAR($A$1)+1,4,1)</f>
        <v>45017</v>
      </c>
      <c r="AG271" s="50">
        <f ca="1">DATE(YEAR($AF$7)+1,3,31)</f>
        <v>45382</v>
      </c>
      <c r="AH271" s="73"/>
      <c r="AI271" s="73"/>
      <c r="AJ271" s="51"/>
    </row>
    <row r="272" spans="1:36" ht="27.95" customHeight="1" x14ac:dyDescent="0.15">
      <c r="A272" s="68"/>
      <c r="B272" s="69"/>
      <c r="C272" s="188"/>
      <c r="D272" s="82"/>
      <c r="E272" s="116"/>
      <c r="F272" s="195"/>
      <c r="G272" s="196"/>
      <c r="H272" s="114" t="str">
        <f t="shared" ref="H272:H281" ca="1" si="168">AE272</f>
        <v/>
      </c>
      <c r="I272" s="224" t="str">
        <f ca="1">IF(AND(F272&lt;&gt;"",H272&lt;&gt;""),VLOOKUP(F272,特別加入保険料算定基礎額表・特例月割!$A$6:$M$24,H272+1),"")</f>
        <v/>
      </c>
      <c r="J272" s="225"/>
      <c r="K272" s="225"/>
      <c r="L272" s="226"/>
      <c r="M272" s="195"/>
      <c r="N272" s="220"/>
      <c r="O272" s="220"/>
      <c r="P272" s="220"/>
      <c r="Q272" s="196"/>
      <c r="R272" s="113" t="str">
        <f t="shared" ref="R272:R281" ca="1" si="169">AJ272</f>
        <v/>
      </c>
      <c r="S272" s="224" t="str">
        <f ca="1">IF(AND(M272&lt;&gt;"",R272&lt;&gt;""),VLOOKUP(M272,特別加入保険料算定基礎額表・特例月割!$A$6:$M$24,R272+1),"")</f>
        <v/>
      </c>
      <c r="T272" s="225"/>
      <c r="U272" s="225"/>
      <c r="V272" s="225"/>
      <c r="W272" s="226"/>
      <c r="X272" s="66"/>
      <c r="Y272" s="52" t="str">
        <f t="shared" ref="Y272:Y281" si="170">IF($B272&lt;&gt;"",IF(D272="",AA$7,D272),"")</f>
        <v/>
      </c>
      <c r="Z272" s="52" t="str">
        <f t="shared" ref="Z272:Z281" si="171">IF($B272&lt;&gt;"",IF(E272="",Z$7,E272),"")</f>
        <v/>
      </c>
      <c r="AA272" s="53" t="str">
        <f t="shared" ref="AA272:AA277" ca="1" si="172">IF(Y272&gt;=AF$7,"",IF(Y272&lt;$AA$7,$AA$7,Y272))</f>
        <v/>
      </c>
      <c r="AB272" s="53" t="str">
        <f t="shared" ref="AB272:AB281" ca="1" si="173">IF(Y272&gt;AB$7,"",IF(Z272&gt;AB$7,AB$7,Z272))</f>
        <v/>
      </c>
      <c r="AC272" s="53" t="str">
        <f t="shared" ref="AC272:AC281" ca="1" si="174">IF(AA272="","",DATE(YEAR(AA272),MONTH(AA272),1))</f>
        <v/>
      </c>
      <c r="AD272" s="53" t="str">
        <f t="shared" ref="AD272:AD281" ca="1" si="175">IF(AA272="","",DATE(YEAR(AB272),MONTH(AB272)+1,1)-1)</f>
        <v/>
      </c>
      <c r="AE272" s="54" t="str">
        <f t="shared" ref="AE272:AE277" ca="1" si="176">IF(AA272="","",IF(AA272&gt;AB272,"",DATEDIF(AC272,AD272+1,"m")))</f>
        <v/>
      </c>
      <c r="AF272" s="55" t="str">
        <f ca="1">IF(Z272&lt;AF$7,"",IF(Y272&gt;AF$7,Y272,AF$7))</f>
        <v/>
      </c>
      <c r="AG272" s="55" t="str">
        <f ca="1">IF(Z272&lt;AF$7,"",Z272)</f>
        <v/>
      </c>
      <c r="AH272" s="55" t="str">
        <f t="shared" ref="AH272:AH281" ca="1" si="177">IF(AF272="","",DATE(YEAR(AF272),MONTH(AF272),1))</f>
        <v/>
      </c>
      <c r="AI272" s="55" t="str">
        <f t="shared" ref="AI272:AI281" ca="1" si="178">IF(AF272="","",DATE(YEAR(AG272),MONTH(AG272)+1,1)-1)</f>
        <v/>
      </c>
      <c r="AJ272" s="56" t="str">
        <f t="shared" ref="AJ272:AJ281" ca="1" si="179">IF(AF272="","",DATEDIF(AH272,AI272+1,"m"))</f>
        <v/>
      </c>
    </row>
    <row r="273" spans="1:36" ht="27.95" customHeight="1" x14ac:dyDescent="0.15">
      <c r="A273" s="69"/>
      <c r="B273" s="69"/>
      <c r="C273" s="189"/>
      <c r="D273" s="83"/>
      <c r="E273" s="117"/>
      <c r="F273" s="195"/>
      <c r="G273" s="196"/>
      <c r="H273" s="114" t="str">
        <f t="shared" ca="1" si="168"/>
        <v/>
      </c>
      <c r="I273" s="217" t="str">
        <f ca="1">IF(AND(F273&lt;&gt;"",H273&lt;&gt;""),VLOOKUP(F273,特別加入保険料算定基礎額表・特例月割!$A$6:$M$24,H273+1),"")</f>
        <v/>
      </c>
      <c r="J273" s="218"/>
      <c r="K273" s="218"/>
      <c r="L273" s="219"/>
      <c r="M273" s="195"/>
      <c r="N273" s="220"/>
      <c r="O273" s="220"/>
      <c r="P273" s="220"/>
      <c r="Q273" s="196"/>
      <c r="R273" s="114" t="str">
        <f t="shared" ca="1" si="169"/>
        <v/>
      </c>
      <c r="S273" s="217" t="str">
        <f ca="1">IF(AND(M273&lt;&gt;"",R273&lt;&gt;""),VLOOKUP(M273,特別加入保険料算定基礎額表・特例月割!$A$6:$M$24,R273+1),"")</f>
        <v/>
      </c>
      <c r="T273" s="218"/>
      <c r="U273" s="218"/>
      <c r="V273" s="218"/>
      <c r="W273" s="219"/>
      <c r="X273" s="66"/>
      <c r="Y273" s="57" t="str">
        <f t="shared" si="170"/>
        <v/>
      </c>
      <c r="Z273" s="57" t="str">
        <f t="shared" si="171"/>
        <v/>
      </c>
      <c r="AA273" s="58" t="str">
        <f t="shared" ca="1" si="172"/>
        <v/>
      </c>
      <c r="AB273" s="58" t="str">
        <f t="shared" ca="1" si="173"/>
        <v/>
      </c>
      <c r="AC273" s="58" t="str">
        <f t="shared" ca="1" si="174"/>
        <v/>
      </c>
      <c r="AD273" s="58" t="str">
        <f t="shared" ca="1" si="175"/>
        <v/>
      </c>
      <c r="AE273" s="59" t="str">
        <f t="shared" ca="1" si="176"/>
        <v/>
      </c>
      <c r="AF273" s="60" t="str">
        <f t="shared" ref="AF273:AF281" ca="1" si="180">IF(Z273&lt;AF$7,"",IF(Y273&gt;AF$7,Y273,AF$7))</f>
        <v/>
      </c>
      <c r="AG273" s="60" t="str">
        <f t="shared" ref="AG273:AG281" ca="1" si="181">IF(Z273&lt;AF$7,"",Z273)</f>
        <v/>
      </c>
      <c r="AH273" s="60" t="str">
        <f t="shared" ca="1" si="177"/>
        <v/>
      </c>
      <c r="AI273" s="60" t="str">
        <f t="shared" ca="1" si="178"/>
        <v/>
      </c>
      <c r="AJ273" s="61" t="str">
        <f t="shared" ca="1" si="179"/>
        <v/>
      </c>
    </row>
    <row r="274" spans="1:36" ht="27.95" customHeight="1" x14ac:dyDescent="0.15">
      <c r="A274" s="69"/>
      <c r="B274" s="69"/>
      <c r="C274" s="189"/>
      <c r="D274" s="83"/>
      <c r="E274" s="117"/>
      <c r="F274" s="195"/>
      <c r="G274" s="196"/>
      <c r="H274" s="114" t="str">
        <f t="shared" ca="1" si="168"/>
        <v/>
      </c>
      <c r="I274" s="217" t="str">
        <f ca="1">IF(AND(F274&lt;&gt;"",H274&lt;&gt;""),VLOOKUP(F274,特別加入保険料算定基礎額表・特例月割!$A$6:$M$24,H274+1),"")</f>
        <v/>
      </c>
      <c r="J274" s="218"/>
      <c r="K274" s="218"/>
      <c r="L274" s="219"/>
      <c r="M274" s="195"/>
      <c r="N274" s="220"/>
      <c r="O274" s="220"/>
      <c r="P274" s="220"/>
      <c r="Q274" s="196"/>
      <c r="R274" s="114" t="str">
        <f t="shared" ca="1" si="169"/>
        <v/>
      </c>
      <c r="S274" s="217" t="str">
        <f ca="1">IF(AND(M274&lt;&gt;"",R274&lt;&gt;""),VLOOKUP(M274,特別加入保険料算定基礎額表・特例月割!$A$6:$M$24,R274+1),"")</f>
        <v/>
      </c>
      <c r="T274" s="218"/>
      <c r="U274" s="218"/>
      <c r="V274" s="218"/>
      <c r="W274" s="219"/>
      <c r="X274" s="66"/>
      <c r="Y274" s="57" t="str">
        <f t="shared" si="170"/>
        <v/>
      </c>
      <c r="Z274" s="57" t="str">
        <f t="shared" si="171"/>
        <v/>
      </c>
      <c r="AA274" s="58" t="str">
        <f t="shared" ca="1" si="172"/>
        <v/>
      </c>
      <c r="AB274" s="58" t="str">
        <f t="shared" ca="1" si="173"/>
        <v/>
      </c>
      <c r="AC274" s="58" t="str">
        <f t="shared" ca="1" si="174"/>
        <v/>
      </c>
      <c r="AD274" s="58" t="str">
        <f t="shared" ca="1" si="175"/>
        <v/>
      </c>
      <c r="AE274" s="59" t="str">
        <f t="shared" ca="1" si="176"/>
        <v/>
      </c>
      <c r="AF274" s="60" t="str">
        <f t="shared" ca="1" si="180"/>
        <v/>
      </c>
      <c r="AG274" s="60" t="str">
        <f t="shared" ca="1" si="181"/>
        <v/>
      </c>
      <c r="AH274" s="60" t="str">
        <f t="shared" ca="1" si="177"/>
        <v/>
      </c>
      <c r="AI274" s="60" t="str">
        <f t="shared" ca="1" si="178"/>
        <v/>
      </c>
      <c r="AJ274" s="61" t="str">
        <f t="shared" ca="1" si="179"/>
        <v/>
      </c>
    </row>
    <row r="275" spans="1:36" ht="27.95" customHeight="1" x14ac:dyDescent="0.15">
      <c r="A275" s="69"/>
      <c r="B275" s="69"/>
      <c r="C275" s="189"/>
      <c r="D275" s="83"/>
      <c r="E275" s="117"/>
      <c r="F275" s="195"/>
      <c r="G275" s="196"/>
      <c r="H275" s="114" t="str">
        <f t="shared" ca="1" si="168"/>
        <v/>
      </c>
      <c r="I275" s="217" t="str">
        <f ca="1">IF(AND(F275&lt;&gt;"",H275&lt;&gt;""),VLOOKUP(F275,特別加入保険料算定基礎額表・特例月割!$A$6:$M$24,H275+1),"")</f>
        <v/>
      </c>
      <c r="J275" s="218"/>
      <c r="K275" s="218"/>
      <c r="L275" s="219"/>
      <c r="M275" s="195"/>
      <c r="N275" s="220"/>
      <c r="O275" s="220"/>
      <c r="P275" s="220"/>
      <c r="Q275" s="196"/>
      <c r="R275" s="114" t="str">
        <f t="shared" ca="1" si="169"/>
        <v/>
      </c>
      <c r="S275" s="217" t="str">
        <f ca="1">IF(AND(M275&lt;&gt;"",R275&lt;&gt;""),VLOOKUP(M275,特別加入保険料算定基礎額表・特例月割!$A$6:$M$24,R275+1),"")</f>
        <v/>
      </c>
      <c r="T275" s="218"/>
      <c r="U275" s="218"/>
      <c r="V275" s="218"/>
      <c r="W275" s="219"/>
      <c r="X275" s="66"/>
      <c r="Y275" s="57" t="str">
        <f t="shared" si="170"/>
        <v/>
      </c>
      <c r="Z275" s="57" t="str">
        <f t="shared" si="171"/>
        <v/>
      </c>
      <c r="AA275" s="58" t="str">
        <f t="shared" ca="1" si="172"/>
        <v/>
      </c>
      <c r="AB275" s="58" t="str">
        <f t="shared" ca="1" si="173"/>
        <v/>
      </c>
      <c r="AC275" s="58" t="str">
        <f t="shared" ca="1" si="174"/>
        <v/>
      </c>
      <c r="AD275" s="58" t="str">
        <f t="shared" ca="1" si="175"/>
        <v/>
      </c>
      <c r="AE275" s="59" t="str">
        <f t="shared" ca="1" si="176"/>
        <v/>
      </c>
      <c r="AF275" s="60" t="str">
        <f t="shared" ca="1" si="180"/>
        <v/>
      </c>
      <c r="AG275" s="60" t="str">
        <f t="shared" ca="1" si="181"/>
        <v/>
      </c>
      <c r="AH275" s="60" t="str">
        <f t="shared" ca="1" si="177"/>
        <v/>
      </c>
      <c r="AI275" s="60" t="str">
        <f t="shared" ca="1" si="178"/>
        <v/>
      </c>
      <c r="AJ275" s="61" t="str">
        <f t="shared" ca="1" si="179"/>
        <v/>
      </c>
    </row>
    <row r="276" spans="1:36" ht="27.95" customHeight="1" x14ac:dyDescent="0.15">
      <c r="A276" s="69"/>
      <c r="B276" s="69"/>
      <c r="C276" s="189"/>
      <c r="D276" s="83"/>
      <c r="E276" s="117"/>
      <c r="F276" s="195"/>
      <c r="G276" s="196"/>
      <c r="H276" s="114" t="str">
        <f t="shared" ca="1" si="168"/>
        <v/>
      </c>
      <c r="I276" s="217" t="str">
        <f ca="1">IF(AND(F276&lt;&gt;"",H276&lt;&gt;""),VLOOKUP(F276,特別加入保険料算定基礎額表・特例月割!$A$6:$M$24,H276+1),"")</f>
        <v/>
      </c>
      <c r="J276" s="218"/>
      <c r="K276" s="218"/>
      <c r="L276" s="219"/>
      <c r="M276" s="195"/>
      <c r="N276" s="220"/>
      <c r="O276" s="220"/>
      <c r="P276" s="220"/>
      <c r="Q276" s="196"/>
      <c r="R276" s="114" t="str">
        <f t="shared" ca="1" si="169"/>
        <v/>
      </c>
      <c r="S276" s="217" t="str">
        <f ca="1">IF(AND(M276&lt;&gt;"",R276&lt;&gt;""),VLOOKUP(M276,特別加入保険料算定基礎額表・特例月割!$A$6:$M$24,R276+1),"")</f>
        <v/>
      </c>
      <c r="T276" s="218"/>
      <c r="U276" s="218"/>
      <c r="V276" s="218"/>
      <c r="W276" s="219"/>
      <c r="X276" s="66"/>
      <c r="Y276" s="57" t="str">
        <f t="shared" si="170"/>
        <v/>
      </c>
      <c r="Z276" s="57" t="str">
        <f t="shared" si="171"/>
        <v/>
      </c>
      <c r="AA276" s="58" t="str">
        <f t="shared" ca="1" si="172"/>
        <v/>
      </c>
      <c r="AB276" s="58" t="str">
        <f t="shared" ca="1" si="173"/>
        <v/>
      </c>
      <c r="AC276" s="58" t="str">
        <f t="shared" ca="1" si="174"/>
        <v/>
      </c>
      <c r="AD276" s="58" t="str">
        <f t="shared" ca="1" si="175"/>
        <v/>
      </c>
      <c r="AE276" s="59" t="str">
        <f t="shared" ca="1" si="176"/>
        <v/>
      </c>
      <c r="AF276" s="60" t="str">
        <f t="shared" ca="1" si="180"/>
        <v/>
      </c>
      <c r="AG276" s="60" t="str">
        <f t="shared" ca="1" si="181"/>
        <v/>
      </c>
      <c r="AH276" s="60" t="str">
        <f t="shared" ca="1" si="177"/>
        <v/>
      </c>
      <c r="AI276" s="60" t="str">
        <f t="shared" ca="1" si="178"/>
        <v/>
      </c>
      <c r="AJ276" s="61" t="str">
        <f t="shared" ca="1" si="179"/>
        <v/>
      </c>
    </row>
    <row r="277" spans="1:36" ht="27.95" customHeight="1" x14ac:dyDescent="0.15">
      <c r="A277" s="69"/>
      <c r="B277" s="69"/>
      <c r="C277" s="189"/>
      <c r="D277" s="83"/>
      <c r="E277" s="117"/>
      <c r="F277" s="195"/>
      <c r="G277" s="196"/>
      <c r="H277" s="114" t="str">
        <f t="shared" ca="1" si="168"/>
        <v/>
      </c>
      <c r="I277" s="217" t="str">
        <f ca="1">IF(AND(F277&lt;&gt;"",H277&lt;&gt;""),VLOOKUP(F277,特別加入保険料算定基礎額表・特例月割!$A$6:$M$24,H277+1),"")</f>
        <v/>
      </c>
      <c r="J277" s="218"/>
      <c r="K277" s="218"/>
      <c r="L277" s="219"/>
      <c r="M277" s="195"/>
      <c r="N277" s="220"/>
      <c r="O277" s="220"/>
      <c r="P277" s="220"/>
      <c r="Q277" s="196"/>
      <c r="R277" s="114" t="str">
        <f t="shared" ca="1" si="169"/>
        <v/>
      </c>
      <c r="S277" s="217" t="str">
        <f ca="1">IF(AND(M277&lt;&gt;"",R277&lt;&gt;""),VLOOKUP(M277,特別加入保険料算定基礎額表・特例月割!$A$6:$M$24,R277+1),"")</f>
        <v/>
      </c>
      <c r="T277" s="218"/>
      <c r="U277" s="218"/>
      <c r="V277" s="218"/>
      <c r="W277" s="219"/>
      <c r="X277" s="66"/>
      <c r="Y277" s="57" t="str">
        <f t="shared" si="170"/>
        <v/>
      </c>
      <c r="Z277" s="57" t="str">
        <f t="shared" si="171"/>
        <v/>
      </c>
      <c r="AA277" s="58" t="str">
        <f t="shared" ca="1" si="172"/>
        <v/>
      </c>
      <c r="AB277" s="58" t="str">
        <f t="shared" ca="1" si="173"/>
        <v/>
      </c>
      <c r="AC277" s="58" t="str">
        <f t="shared" ca="1" si="174"/>
        <v/>
      </c>
      <c r="AD277" s="58" t="str">
        <f t="shared" ca="1" si="175"/>
        <v/>
      </c>
      <c r="AE277" s="59" t="str">
        <f t="shared" ca="1" si="176"/>
        <v/>
      </c>
      <c r="AF277" s="60" t="str">
        <f t="shared" ca="1" si="180"/>
        <v/>
      </c>
      <c r="AG277" s="60" t="str">
        <f t="shared" ca="1" si="181"/>
        <v/>
      </c>
      <c r="AH277" s="60" t="str">
        <f t="shared" ca="1" si="177"/>
        <v/>
      </c>
      <c r="AI277" s="60" t="str">
        <f t="shared" ca="1" si="178"/>
        <v/>
      </c>
      <c r="AJ277" s="61" t="str">
        <f t="shared" ca="1" si="179"/>
        <v/>
      </c>
    </row>
    <row r="278" spans="1:36" ht="27.95" customHeight="1" x14ac:dyDescent="0.15">
      <c r="A278" s="69"/>
      <c r="B278" s="69"/>
      <c r="C278" s="189"/>
      <c r="D278" s="83"/>
      <c r="E278" s="117"/>
      <c r="F278" s="195"/>
      <c r="G278" s="196"/>
      <c r="H278" s="114" t="str">
        <f t="shared" ca="1" si="168"/>
        <v/>
      </c>
      <c r="I278" s="217" t="str">
        <f ca="1">IF(AND(F278&lt;&gt;"",H278&lt;&gt;""),VLOOKUP(F278,特別加入保険料算定基礎額表・特例月割!$A$6:$M$24,H278+1),"")</f>
        <v/>
      </c>
      <c r="J278" s="218"/>
      <c r="K278" s="218"/>
      <c r="L278" s="219"/>
      <c r="M278" s="195"/>
      <c r="N278" s="220"/>
      <c r="O278" s="220"/>
      <c r="P278" s="220"/>
      <c r="Q278" s="196"/>
      <c r="R278" s="114" t="str">
        <f t="shared" ca="1" si="169"/>
        <v/>
      </c>
      <c r="S278" s="217" t="str">
        <f ca="1">IF(AND(M278&lt;&gt;"",R278&lt;&gt;""),VLOOKUP(M278,特別加入保険料算定基礎額表・特例月割!$A$6:$M$24,R278+1),"")</f>
        <v/>
      </c>
      <c r="T278" s="218"/>
      <c r="U278" s="218"/>
      <c r="V278" s="218"/>
      <c r="W278" s="219"/>
      <c r="X278" s="66"/>
      <c r="Y278" s="57" t="str">
        <f t="shared" si="170"/>
        <v/>
      </c>
      <c r="Z278" s="57" t="str">
        <f t="shared" si="171"/>
        <v/>
      </c>
      <c r="AA278" s="58" t="str">
        <f ca="1">IF(Y278&gt;=AF$7,"",IF(Y278&lt;$AA$7,$AA$7,Y278))</f>
        <v/>
      </c>
      <c r="AB278" s="58" t="str">
        <f t="shared" ca="1" si="173"/>
        <v/>
      </c>
      <c r="AC278" s="58" t="str">
        <f t="shared" ca="1" si="174"/>
        <v/>
      </c>
      <c r="AD278" s="58" t="str">
        <f t="shared" ca="1" si="175"/>
        <v/>
      </c>
      <c r="AE278" s="59" t="str">
        <f ca="1">IF(AA278="","",IF(AA278&gt;AB278,"",DATEDIF(AC278,AD278+1,"m")))</f>
        <v/>
      </c>
      <c r="AF278" s="60" t="str">
        <f t="shared" ca="1" si="180"/>
        <v/>
      </c>
      <c r="AG278" s="60" t="str">
        <f t="shared" ca="1" si="181"/>
        <v/>
      </c>
      <c r="AH278" s="60" t="str">
        <f t="shared" ca="1" si="177"/>
        <v/>
      </c>
      <c r="AI278" s="60" t="str">
        <f t="shared" ca="1" si="178"/>
        <v/>
      </c>
      <c r="AJ278" s="61" t="str">
        <f t="shared" ca="1" si="179"/>
        <v/>
      </c>
    </row>
    <row r="279" spans="1:36" ht="27.95" customHeight="1" x14ac:dyDescent="0.15">
      <c r="A279" s="69"/>
      <c r="B279" s="69"/>
      <c r="C279" s="189"/>
      <c r="D279" s="83"/>
      <c r="E279" s="117"/>
      <c r="F279" s="195"/>
      <c r="G279" s="196"/>
      <c r="H279" s="114" t="str">
        <f t="shared" ca="1" si="168"/>
        <v/>
      </c>
      <c r="I279" s="217" t="str">
        <f ca="1">IF(AND(F279&lt;&gt;"",H279&lt;&gt;""),VLOOKUP(F279,特別加入保険料算定基礎額表・特例月割!$A$6:$M$24,H279+1),"")</f>
        <v/>
      </c>
      <c r="J279" s="218"/>
      <c r="K279" s="218"/>
      <c r="L279" s="219"/>
      <c r="M279" s="195"/>
      <c r="N279" s="220"/>
      <c r="O279" s="220"/>
      <c r="P279" s="220"/>
      <c r="Q279" s="196"/>
      <c r="R279" s="114" t="str">
        <f t="shared" ca="1" si="169"/>
        <v/>
      </c>
      <c r="S279" s="217" t="str">
        <f ca="1">IF(AND(M279&lt;&gt;"",R279&lt;&gt;""),VLOOKUP(M279,特別加入保険料算定基礎額表・特例月割!$A$6:$M$24,R279+1),"")</f>
        <v/>
      </c>
      <c r="T279" s="218"/>
      <c r="U279" s="218"/>
      <c r="V279" s="218"/>
      <c r="W279" s="219"/>
      <c r="X279" s="66"/>
      <c r="Y279" s="57" t="str">
        <f t="shared" si="170"/>
        <v/>
      </c>
      <c r="Z279" s="57" t="str">
        <f t="shared" si="171"/>
        <v/>
      </c>
      <c r="AA279" s="58" t="str">
        <f ca="1">IF(Y279&gt;=AF$7,"",IF(Y279&lt;$AA$7,$AA$7,Y279))</f>
        <v/>
      </c>
      <c r="AB279" s="58" t="str">
        <f t="shared" ca="1" si="173"/>
        <v/>
      </c>
      <c r="AC279" s="58" t="str">
        <f t="shared" ca="1" si="174"/>
        <v/>
      </c>
      <c r="AD279" s="58" t="str">
        <f t="shared" ca="1" si="175"/>
        <v/>
      </c>
      <c r="AE279" s="59" t="str">
        <f ca="1">IF(AA279="","",IF(AA279&gt;AB279,"",DATEDIF(AC279,AD279+1,"m")))</f>
        <v/>
      </c>
      <c r="AF279" s="60" t="str">
        <f t="shared" ca="1" si="180"/>
        <v/>
      </c>
      <c r="AG279" s="60" t="str">
        <f t="shared" ca="1" si="181"/>
        <v/>
      </c>
      <c r="AH279" s="60" t="str">
        <f t="shared" ca="1" si="177"/>
        <v/>
      </c>
      <c r="AI279" s="60" t="str">
        <f t="shared" ca="1" si="178"/>
        <v/>
      </c>
      <c r="AJ279" s="61" t="str">
        <f t="shared" ca="1" si="179"/>
        <v/>
      </c>
    </row>
    <row r="280" spans="1:36" ht="27.95" customHeight="1" x14ac:dyDescent="0.15">
      <c r="A280" s="69"/>
      <c r="B280" s="69"/>
      <c r="C280" s="189"/>
      <c r="D280" s="83"/>
      <c r="E280" s="117"/>
      <c r="F280" s="195"/>
      <c r="G280" s="196"/>
      <c r="H280" s="114" t="str">
        <f t="shared" ca="1" si="168"/>
        <v/>
      </c>
      <c r="I280" s="217" t="str">
        <f ca="1">IF(AND(F280&lt;&gt;"",H280&lt;&gt;""),VLOOKUP(F280,特別加入保険料算定基礎額表・特例月割!$A$6:$M$24,H280+1),"")</f>
        <v/>
      </c>
      <c r="J280" s="218"/>
      <c r="K280" s="218"/>
      <c r="L280" s="219"/>
      <c r="M280" s="195"/>
      <c r="N280" s="220"/>
      <c r="O280" s="220"/>
      <c r="P280" s="220"/>
      <c r="Q280" s="196"/>
      <c r="R280" s="114" t="str">
        <f t="shared" ca="1" si="169"/>
        <v/>
      </c>
      <c r="S280" s="217" t="str">
        <f ca="1">IF(AND(M280&lt;&gt;"",R280&lt;&gt;""),VLOOKUP(M280,特別加入保険料算定基礎額表・特例月割!$A$6:$M$24,R280+1),"")</f>
        <v/>
      </c>
      <c r="T280" s="218"/>
      <c r="U280" s="218"/>
      <c r="V280" s="218"/>
      <c r="W280" s="219"/>
      <c r="X280" s="66"/>
      <c r="Y280" s="57" t="str">
        <f t="shared" si="170"/>
        <v/>
      </c>
      <c r="Z280" s="57" t="str">
        <f t="shared" si="171"/>
        <v/>
      </c>
      <c r="AA280" s="58" t="str">
        <f ca="1">IF(Y280&gt;=AF$7,"",IF(Y280&lt;$AA$7,$AA$7,Y280))</f>
        <v/>
      </c>
      <c r="AB280" s="58" t="str">
        <f t="shared" ca="1" si="173"/>
        <v/>
      </c>
      <c r="AC280" s="58" t="str">
        <f t="shared" ca="1" si="174"/>
        <v/>
      </c>
      <c r="AD280" s="58" t="str">
        <f t="shared" ca="1" si="175"/>
        <v/>
      </c>
      <c r="AE280" s="59" t="str">
        <f ca="1">IF(AA280="","",IF(AA280&gt;AB280,"",DATEDIF(AC280,AD280+1,"m")))</f>
        <v/>
      </c>
      <c r="AF280" s="60" t="str">
        <f t="shared" ca="1" si="180"/>
        <v/>
      </c>
      <c r="AG280" s="60" t="str">
        <f t="shared" ca="1" si="181"/>
        <v/>
      </c>
      <c r="AH280" s="60" t="str">
        <f t="shared" ca="1" si="177"/>
        <v/>
      </c>
      <c r="AI280" s="60" t="str">
        <f t="shared" ca="1" si="178"/>
        <v/>
      </c>
      <c r="AJ280" s="61" t="str">
        <f t="shared" ca="1" si="179"/>
        <v/>
      </c>
    </row>
    <row r="281" spans="1:36" ht="27.95" customHeight="1" x14ac:dyDescent="0.15">
      <c r="A281" s="70"/>
      <c r="B281" s="69"/>
      <c r="C281" s="190"/>
      <c r="D281" s="84"/>
      <c r="E281" s="118"/>
      <c r="F281" s="195"/>
      <c r="G281" s="196"/>
      <c r="H281" s="114" t="str">
        <f t="shared" ca="1" si="168"/>
        <v/>
      </c>
      <c r="I281" s="217" t="str">
        <f ca="1">IF(AND(F281&lt;&gt;"",H281&lt;&gt;""),VLOOKUP(F281,特別加入保険料算定基礎額表・特例月割!$A$6:$M$24,H281+1),"")</f>
        <v/>
      </c>
      <c r="J281" s="218"/>
      <c r="K281" s="218"/>
      <c r="L281" s="219"/>
      <c r="M281" s="195"/>
      <c r="N281" s="220"/>
      <c r="O281" s="220"/>
      <c r="P281" s="220"/>
      <c r="Q281" s="196"/>
      <c r="R281" s="115" t="str">
        <f t="shared" ca="1" si="169"/>
        <v/>
      </c>
      <c r="S281" s="217" t="str">
        <f ca="1">IF(AND(M281&lt;&gt;"",R281&lt;&gt;""),VLOOKUP(M281,特別加入保険料算定基礎額表・特例月割!$A$6:$M$24,R281+1),"")</f>
        <v/>
      </c>
      <c r="T281" s="218"/>
      <c r="U281" s="218"/>
      <c r="V281" s="218"/>
      <c r="W281" s="219"/>
      <c r="X281" s="66"/>
      <c r="Y281" s="62" t="str">
        <f t="shared" si="170"/>
        <v/>
      </c>
      <c r="Z281" s="62" t="str">
        <f t="shared" si="171"/>
        <v/>
      </c>
      <c r="AA281" s="63" t="str">
        <f ca="1">IF(Y281&gt;=AF$7,"",IF(Y281&lt;$AA$7,$AA$7,Y281))</f>
        <v/>
      </c>
      <c r="AB281" s="63" t="str">
        <f t="shared" ca="1" si="173"/>
        <v/>
      </c>
      <c r="AC281" s="63" t="str">
        <f t="shared" ca="1" si="174"/>
        <v/>
      </c>
      <c r="AD281" s="63" t="str">
        <f t="shared" ca="1" si="175"/>
        <v/>
      </c>
      <c r="AE281" s="81" t="str">
        <f ca="1">IF(AA281="","",IF(AA281&gt;AB281,"",DATEDIF(AC281,AD281+1,"m")))</f>
        <v/>
      </c>
      <c r="AF281" s="64" t="str">
        <f t="shared" ca="1" si="180"/>
        <v/>
      </c>
      <c r="AG281" s="64" t="str">
        <f t="shared" ca="1" si="181"/>
        <v/>
      </c>
      <c r="AH281" s="64" t="str">
        <f t="shared" ca="1" si="177"/>
        <v/>
      </c>
      <c r="AI281" s="64" t="str">
        <f t="shared" ca="1" si="178"/>
        <v/>
      </c>
      <c r="AJ281" s="65" t="str">
        <f t="shared" ca="1" si="179"/>
        <v/>
      </c>
    </row>
    <row r="282" spans="1:36" ht="24.95" customHeight="1" thickBot="1" x14ac:dyDescent="0.2">
      <c r="A282" s="211" t="s">
        <v>11</v>
      </c>
      <c r="B282" s="212"/>
      <c r="C282" s="212"/>
      <c r="D282" s="212"/>
      <c r="E282" s="212"/>
      <c r="F282" s="214"/>
      <c r="G282" s="215"/>
      <c r="H282" s="143" t="s">
        <v>15</v>
      </c>
      <c r="I282" s="201">
        <f ca="1">SUM(I272:L281)</f>
        <v>0</v>
      </c>
      <c r="J282" s="202"/>
      <c r="K282" s="202"/>
      <c r="L282" s="77" t="s">
        <v>10</v>
      </c>
      <c r="M282" s="214"/>
      <c r="N282" s="216"/>
      <c r="O282" s="216"/>
      <c r="P282" s="216"/>
      <c r="Q282" s="215"/>
      <c r="R282" s="143"/>
      <c r="S282" s="201">
        <f ca="1">SUM(S272:W281)</f>
        <v>0</v>
      </c>
      <c r="T282" s="202"/>
      <c r="U282" s="202"/>
      <c r="V282" s="202"/>
      <c r="W282" s="77" t="s">
        <v>10</v>
      </c>
      <c r="X282" s="66"/>
    </row>
    <row r="283" spans="1:36" ht="24.95" customHeight="1" thickTop="1" x14ac:dyDescent="0.15">
      <c r="A283" s="261" t="s">
        <v>35</v>
      </c>
      <c r="B283" s="262"/>
      <c r="C283" s="262"/>
      <c r="D283" s="262"/>
      <c r="E283" s="262"/>
      <c r="F283" s="263"/>
      <c r="G283" s="264"/>
      <c r="H283" s="144" t="s">
        <v>15</v>
      </c>
      <c r="I283" s="265">
        <f ca="1">SUM(I261,I282)</f>
        <v>0</v>
      </c>
      <c r="J283" s="266"/>
      <c r="K283" s="266"/>
      <c r="L283" s="78" t="s">
        <v>10</v>
      </c>
      <c r="M283" s="263"/>
      <c r="N283" s="267"/>
      <c r="O283" s="267"/>
      <c r="P283" s="267"/>
      <c r="Q283" s="264"/>
      <c r="R283" s="144"/>
      <c r="S283" s="265">
        <f ca="1">SUM(S261,S282)</f>
        <v>0</v>
      </c>
      <c r="T283" s="266"/>
      <c r="U283" s="266"/>
      <c r="V283" s="266"/>
      <c r="W283" s="78" t="s">
        <v>10</v>
      </c>
      <c r="X283" s="67"/>
      <c r="Z283" s="72"/>
    </row>
    <row r="284" spans="1:36" x14ac:dyDescent="0.15">
      <c r="X284" s="67"/>
      <c r="Z284" s="72"/>
    </row>
    <row r="285" spans="1:36" x14ac:dyDescent="0.15">
      <c r="T285" s="198" t="s">
        <v>46</v>
      </c>
      <c r="U285" s="268"/>
      <c r="V285" s="268"/>
      <c r="W285" s="269"/>
      <c r="X285" s="67"/>
    </row>
    <row r="287" spans="1:36" ht="13.5" customHeight="1" x14ac:dyDescent="0.15">
      <c r="A287" s="192">
        <f ca="1">EDATE(NOW(),-12)</f>
        <v>44591</v>
      </c>
      <c r="B287" s="192"/>
      <c r="C287" s="176"/>
      <c r="D287" s="193" t="s">
        <v>8</v>
      </c>
      <c r="E287" s="193"/>
      <c r="F287" s="194"/>
      <c r="G287" s="194"/>
      <c r="S287" s="75">
        <f>$S$1</f>
        <v>0</v>
      </c>
      <c r="T287" s="250" t="s">
        <v>13</v>
      </c>
      <c r="U287" s="250"/>
      <c r="V287" s="74">
        <v>14</v>
      </c>
      <c r="W287" s="2" t="s">
        <v>14</v>
      </c>
    </row>
    <row r="288" spans="1:36" ht="13.5" customHeight="1" x14ac:dyDescent="0.15">
      <c r="A288" s="251">
        <f ca="1">NOW()</f>
        <v>44956.654135416669</v>
      </c>
      <c r="B288" s="251"/>
      <c r="C288" s="179"/>
      <c r="D288" s="194"/>
      <c r="E288" s="194"/>
      <c r="F288" s="194"/>
      <c r="G288" s="194"/>
    </row>
    <row r="289" spans="1:36" x14ac:dyDescent="0.15">
      <c r="D289" s="197" t="s">
        <v>9</v>
      </c>
      <c r="E289" s="197"/>
      <c r="F289" s="197"/>
    </row>
    <row r="290" spans="1:36" ht="15" customHeight="1" x14ac:dyDescent="0.15">
      <c r="H290" s="246" t="s">
        <v>6</v>
      </c>
      <c r="I290" s="247"/>
      <c r="J290" s="233" t="s">
        <v>0</v>
      </c>
      <c r="K290" s="254"/>
      <c r="L290" s="141" t="s">
        <v>1</v>
      </c>
      <c r="M290" s="254" t="s">
        <v>7</v>
      </c>
      <c r="N290" s="254"/>
      <c r="O290" s="254" t="s">
        <v>2</v>
      </c>
      <c r="P290" s="254"/>
      <c r="Q290" s="254"/>
      <c r="R290" s="254"/>
      <c r="S290" s="254"/>
      <c r="T290" s="254"/>
      <c r="U290" s="254" t="s">
        <v>3</v>
      </c>
      <c r="V290" s="254"/>
      <c r="W290" s="254"/>
    </row>
    <row r="291" spans="1:36" ht="20.100000000000001" customHeight="1" x14ac:dyDescent="0.15">
      <c r="H291" s="252"/>
      <c r="I291" s="253"/>
      <c r="J291" s="130">
        <f>$J$5</f>
        <v>2</v>
      </c>
      <c r="K291" s="131">
        <f>$K$5</f>
        <v>6</v>
      </c>
      <c r="L291" s="132">
        <f>$L$5</f>
        <v>1</v>
      </c>
      <c r="M291" s="126">
        <f>$M$5</f>
        <v>0</v>
      </c>
      <c r="N291" s="133">
        <f>$N$5</f>
        <v>0</v>
      </c>
      <c r="O291" s="126">
        <f>$O$5</f>
        <v>0</v>
      </c>
      <c r="P291" s="134">
        <f>$P$5</f>
        <v>0</v>
      </c>
      <c r="Q291" s="134">
        <f>$Q$5</f>
        <v>0</v>
      </c>
      <c r="R291" s="134">
        <f>$R$5</f>
        <v>0</v>
      </c>
      <c r="S291" s="134">
        <f>$S$5</f>
        <v>0</v>
      </c>
      <c r="T291" s="133">
        <f>$T$5</f>
        <v>0</v>
      </c>
      <c r="U291" s="126">
        <f>$U$5</f>
        <v>0</v>
      </c>
      <c r="V291" s="134">
        <f>$V$5</f>
        <v>0</v>
      </c>
      <c r="W291" s="133">
        <f>$W$5</f>
        <v>0</v>
      </c>
      <c r="Y291" s="45" t="s">
        <v>37</v>
      </c>
      <c r="Z291" s="46" t="s">
        <v>38</v>
      </c>
      <c r="AA291" s="255">
        <f ca="1">$A$1</f>
        <v>44591</v>
      </c>
      <c r="AB291" s="255"/>
      <c r="AC291" s="255"/>
      <c r="AD291" s="255"/>
      <c r="AE291" s="255"/>
      <c r="AF291" s="256">
        <f ca="1">$A$2</f>
        <v>44956.654135416669</v>
      </c>
      <c r="AG291" s="256"/>
      <c r="AH291" s="256"/>
      <c r="AI291" s="256"/>
      <c r="AJ291" s="256"/>
    </row>
    <row r="292" spans="1:36" ht="21.95" customHeight="1" x14ac:dyDescent="0.15">
      <c r="A292" s="227" t="s">
        <v>12</v>
      </c>
      <c r="B292" s="257" t="s">
        <v>33</v>
      </c>
      <c r="C292" s="180"/>
      <c r="D292" s="258" t="s">
        <v>53</v>
      </c>
      <c r="E292" s="257" t="s">
        <v>55</v>
      </c>
      <c r="F292" s="234">
        <f ca="1">$A$1</f>
        <v>44591</v>
      </c>
      <c r="G292" s="235"/>
      <c r="H292" s="235"/>
      <c r="I292" s="235"/>
      <c r="J292" s="235"/>
      <c r="K292" s="235"/>
      <c r="L292" s="236"/>
      <c r="M292" s="237">
        <f ca="1">$A$2</f>
        <v>44956.654135416669</v>
      </c>
      <c r="N292" s="238"/>
      <c r="O292" s="238"/>
      <c r="P292" s="238"/>
      <c r="Q292" s="238"/>
      <c r="R292" s="238"/>
      <c r="S292" s="238"/>
      <c r="T292" s="238"/>
      <c r="U292" s="238"/>
      <c r="V292" s="238"/>
      <c r="W292" s="239"/>
      <c r="X292" s="66"/>
      <c r="Y292" s="76">
        <f ca="1">$A$1</f>
        <v>44591</v>
      </c>
      <c r="Z292" s="76">
        <f ca="1">DATE(YEAR($Y$6)+2,3,31)</f>
        <v>45382</v>
      </c>
      <c r="AA292" s="48" t="s">
        <v>37</v>
      </c>
      <c r="AB292" s="48" t="s">
        <v>38</v>
      </c>
      <c r="AC292" s="48" t="s">
        <v>41</v>
      </c>
      <c r="AD292" s="48" t="s">
        <v>42</v>
      </c>
      <c r="AE292" s="48" t="s">
        <v>36</v>
      </c>
      <c r="AF292" s="49" t="s">
        <v>37</v>
      </c>
      <c r="AG292" s="49" t="s">
        <v>38</v>
      </c>
      <c r="AH292" s="49" t="s">
        <v>41</v>
      </c>
      <c r="AI292" s="49" t="s">
        <v>42</v>
      </c>
      <c r="AJ292" s="49" t="s">
        <v>36</v>
      </c>
    </row>
    <row r="293" spans="1:36" ht="28.5" customHeight="1" x14ac:dyDescent="0.15">
      <c r="A293" s="228"/>
      <c r="B293" s="257"/>
      <c r="C293" s="181"/>
      <c r="D293" s="259"/>
      <c r="E293" s="257"/>
      <c r="F293" s="260" t="s">
        <v>4</v>
      </c>
      <c r="G293" s="260"/>
      <c r="H293" s="142" t="s">
        <v>43</v>
      </c>
      <c r="I293" s="260" t="s">
        <v>5</v>
      </c>
      <c r="J293" s="260"/>
      <c r="K293" s="260"/>
      <c r="L293" s="260"/>
      <c r="M293" s="260" t="s">
        <v>4</v>
      </c>
      <c r="N293" s="260"/>
      <c r="O293" s="260"/>
      <c r="P293" s="260"/>
      <c r="Q293" s="260"/>
      <c r="R293" s="142" t="s">
        <v>43</v>
      </c>
      <c r="S293" s="260" t="s">
        <v>5</v>
      </c>
      <c r="T293" s="260"/>
      <c r="U293" s="260"/>
      <c r="V293" s="260"/>
      <c r="W293" s="260"/>
      <c r="X293" s="66"/>
      <c r="Y293" s="47">
        <f ca="1">DATE(YEAR($A$1),4,1)</f>
        <v>44652</v>
      </c>
      <c r="Z293" s="47">
        <f ca="1">DATE(YEAR($Y$7)+2,3,31)</f>
        <v>45382</v>
      </c>
      <c r="AA293" s="47">
        <f ca="1">$Y$7</f>
        <v>44652</v>
      </c>
      <c r="AB293" s="47">
        <f ca="1">DATE(YEAR($Y$7)+1,3,31)</f>
        <v>45016</v>
      </c>
      <c r="AC293" s="47"/>
      <c r="AD293" s="47"/>
      <c r="AE293" s="47"/>
      <c r="AF293" s="50">
        <f ca="1">DATE(YEAR($A$1)+1,4,1)</f>
        <v>45017</v>
      </c>
      <c r="AG293" s="50">
        <f ca="1">DATE(YEAR($AF$7)+1,3,31)</f>
        <v>45382</v>
      </c>
      <c r="AH293" s="73"/>
      <c r="AI293" s="73"/>
      <c r="AJ293" s="51"/>
    </row>
    <row r="294" spans="1:36" ht="27.95" customHeight="1" x14ac:dyDescent="0.15">
      <c r="A294" s="68"/>
      <c r="B294" s="69"/>
      <c r="C294" s="188"/>
      <c r="D294" s="82"/>
      <c r="E294" s="116"/>
      <c r="F294" s="195"/>
      <c r="G294" s="196"/>
      <c r="H294" s="114" t="str">
        <f t="shared" ref="H294:H303" ca="1" si="182">AE294</f>
        <v/>
      </c>
      <c r="I294" s="224" t="str">
        <f ca="1">IF(AND(F294&lt;&gt;"",H294&lt;&gt;""),VLOOKUP(F294,特別加入保険料算定基礎額表・特例月割!$A$6:$M$24,H294+1),"")</f>
        <v/>
      </c>
      <c r="J294" s="225"/>
      <c r="K294" s="225"/>
      <c r="L294" s="226"/>
      <c r="M294" s="195"/>
      <c r="N294" s="220"/>
      <c r="O294" s="220"/>
      <c r="P294" s="220"/>
      <c r="Q294" s="196"/>
      <c r="R294" s="113" t="str">
        <f t="shared" ref="R294:R303" ca="1" si="183">AJ294</f>
        <v/>
      </c>
      <c r="S294" s="224" t="str">
        <f ca="1">IF(AND(M294&lt;&gt;"",R294&lt;&gt;""),VLOOKUP(M294,特別加入保険料算定基礎額表・特例月割!$A$6:$M$24,R294+1),"")</f>
        <v/>
      </c>
      <c r="T294" s="225"/>
      <c r="U294" s="225"/>
      <c r="V294" s="225"/>
      <c r="W294" s="226"/>
      <c r="X294" s="66"/>
      <c r="Y294" s="52" t="str">
        <f t="shared" ref="Y294:Y303" si="184">IF($B294&lt;&gt;"",IF(D294="",AA$7,D294),"")</f>
        <v/>
      </c>
      <c r="Z294" s="52" t="str">
        <f t="shared" ref="Z294:Z303" si="185">IF($B294&lt;&gt;"",IF(E294="",Z$7,E294),"")</f>
        <v/>
      </c>
      <c r="AA294" s="53" t="str">
        <f t="shared" ref="AA294:AA299" ca="1" si="186">IF(Y294&gt;=AF$7,"",IF(Y294&lt;$AA$7,$AA$7,Y294))</f>
        <v/>
      </c>
      <c r="AB294" s="53" t="str">
        <f t="shared" ref="AB294:AB303" ca="1" si="187">IF(Y294&gt;AB$7,"",IF(Z294&gt;AB$7,AB$7,Z294))</f>
        <v/>
      </c>
      <c r="AC294" s="53" t="str">
        <f t="shared" ref="AC294:AC303" ca="1" si="188">IF(AA294="","",DATE(YEAR(AA294),MONTH(AA294),1))</f>
        <v/>
      </c>
      <c r="AD294" s="53" t="str">
        <f t="shared" ref="AD294:AD303" ca="1" si="189">IF(AA294="","",DATE(YEAR(AB294),MONTH(AB294)+1,1)-1)</f>
        <v/>
      </c>
      <c r="AE294" s="54" t="str">
        <f t="shared" ref="AE294:AE299" ca="1" si="190">IF(AA294="","",IF(AA294&gt;AB294,"",DATEDIF(AC294,AD294+1,"m")))</f>
        <v/>
      </c>
      <c r="AF294" s="55" t="str">
        <f ca="1">IF(Z294&lt;AF$7,"",IF(Y294&gt;AF$7,Y294,AF$7))</f>
        <v/>
      </c>
      <c r="AG294" s="55" t="str">
        <f ca="1">IF(Z294&lt;AF$7,"",Z294)</f>
        <v/>
      </c>
      <c r="AH294" s="55" t="str">
        <f t="shared" ref="AH294:AH303" ca="1" si="191">IF(AF294="","",DATE(YEAR(AF294),MONTH(AF294),1))</f>
        <v/>
      </c>
      <c r="AI294" s="55" t="str">
        <f t="shared" ref="AI294:AI303" ca="1" si="192">IF(AF294="","",DATE(YEAR(AG294),MONTH(AG294)+1,1)-1)</f>
        <v/>
      </c>
      <c r="AJ294" s="56" t="str">
        <f t="shared" ref="AJ294:AJ303" ca="1" si="193">IF(AF294="","",DATEDIF(AH294,AI294+1,"m"))</f>
        <v/>
      </c>
    </row>
    <row r="295" spans="1:36" ht="27.95" customHeight="1" x14ac:dyDescent="0.15">
      <c r="A295" s="69"/>
      <c r="B295" s="69"/>
      <c r="C295" s="189"/>
      <c r="D295" s="83"/>
      <c r="E295" s="117"/>
      <c r="F295" s="195"/>
      <c r="G295" s="196"/>
      <c r="H295" s="114" t="str">
        <f t="shared" ca="1" si="182"/>
        <v/>
      </c>
      <c r="I295" s="217" t="str">
        <f ca="1">IF(AND(F295&lt;&gt;"",H295&lt;&gt;""),VLOOKUP(F295,特別加入保険料算定基礎額表・特例月割!$A$6:$M$24,H295+1),"")</f>
        <v/>
      </c>
      <c r="J295" s="218"/>
      <c r="K295" s="218"/>
      <c r="L295" s="219"/>
      <c r="M295" s="195"/>
      <c r="N295" s="220"/>
      <c r="O295" s="220"/>
      <c r="P295" s="220"/>
      <c r="Q295" s="196"/>
      <c r="R295" s="114" t="str">
        <f t="shared" ca="1" si="183"/>
        <v/>
      </c>
      <c r="S295" s="217" t="str">
        <f ca="1">IF(AND(M295&lt;&gt;"",R295&lt;&gt;""),VLOOKUP(M295,特別加入保険料算定基礎額表・特例月割!$A$6:$M$24,R295+1),"")</f>
        <v/>
      </c>
      <c r="T295" s="218"/>
      <c r="U295" s="218"/>
      <c r="V295" s="218"/>
      <c r="W295" s="219"/>
      <c r="X295" s="66"/>
      <c r="Y295" s="57" t="str">
        <f t="shared" si="184"/>
        <v/>
      </c>
      <c r="Z295" s="57" t="str">
        <f t="shared" si="185"/>
        <v/>
      </c>
      <c r="AA295" s="58" t="str">
        <f t="shared" ca="1" si="186"/>
        <v/>
      </c>
      <c r="AB295" s="58" t="str">
        <f t="shared" ca="1" si="187"/>
        <v/>
      </c>
      <c r="AC295" s="58" t="str">
        <f t="shared" ca="1" si="188"/>
        <v/>
      </c>
      <c r="AD295" s="58" t="str">
        <f t="shared" ca="1" si="189"/>
        <v/>
      </c>
      <c r="AE295" s="59" t="str">
        <f t="shared" ca="1" si="190"/>
        <v/>
      </c>
      <c r="AF295" s="60" t="str">
        <f t="shared" ref="AF295:AF303" ca="1" si="194">IF(Z295&lt;AF$7,"",IF(Y295&gt;AF$7,Y295,AF$7))</f>
        <v/>
      </c>
      <c r="AG295" s="60" t="str">
        <f t="shared" ref="AG295:AG303" ca="1" si="195">IF(Z295&lt;AF$7,"",Z295)</f>
        <v/>
      </c>
      <c r="AH295" s="60" t="str">
        <f t="shared" ca="1" si="191"/>
        <v/>
      </c>
      <c r="AI295" s="60" t="str">
        <f t="shared" ca="1" si="192"/>
        <v/>
      </c>
      <c r="AJ295" s="61" t="str">
        <f t="shared" ca="1" si="193"/>
        <v/>
      </c>
    </row>
    <row r="296" spans="1:36" ht="27.95" customHeight="1" x14ac:dyDescent="0.15">
      <c r="A296" s="69"/>
      <c r="B296" s="69"/>
      <c r="C296" s="189"/>
      <c r="D296" s="83"/>
      <c r="E296" s="117"/>
      <c r="F296" s="195"/>
      <c r="G296" s="196"/>
      <c r="H296" s="114" t="str">
        <f t="shared" ca="1" si="182"/>
        <v/>
      </c>
      <c r="I296" s="217" t="str">
        <f ca="1">IF(AND(F296&lt;&gt;"",H296&lt;&gt;""),VLOOKUP(F296,特別加入保険料算定基礎額表・特例月割!$A$6:$M$24,H296+1),"")</f>
        <v/>
      </c>
      <c r="J296" s="218"/>
      <c r="K296" s="218"/>
      <c r="L296" s="219"/>
      <c r="M296" s="195"/>
      <c r="N296" s="220"/>
      <c r="O296" s="220"/>
      <c r="P296" s="220"/>
      <c r="Q296" s="196"/>
      <c r="R296" s="114" t="str">
        <f t="shared" ca="1" si="183"/>
        <v/>
      </c>
      <c r="S296" s="217" t="str">
        <f ca="1">IF(AND(M296&lt;&gt;"",R296&lt;&gt;""),VLOOKUP(M296,特別加入保険料算定基礎額表・特例月割!$A$6:$M$24,R296+1),"")</f>
        <v/>
      </c>
      <c r="T296" s="218"/>
      <c r="U296" s="218"/>
      <c r="V296" s="218"/>
      <c r="W296" s="219"/>
      <c r="X296" s="66"/>
      <c r="Y296" s="57" t="str">
        <f t="shared" si="184"/>
        <v/>
      </c>
      <c r="Z296" s="57" t="str">
        <f t="shared" si="185"/>
        <v/>
      </c>
      <c r="AA296" s="58" t="str">
        <f t="shared" ca="1" si="186"/>
        <v/>
      </c>
      <c r="AB296" s="58" t="str">
        <f t="shared" ca="1" si="187"/>
        <v/>
      </c>
      <c r="AC296" s="58" t="str">
        <f t="shared" ca="1" si="188"/>
        <v/>
      </c>
      <c r="AD296" s="58" t="str">
        <f t="shared" ca="1" si="189"/>
        <v/>
      </c>
      <c r="AE296" s="59" t="str">
        <f t="shared" ca="1" si="190"/>
        <v/>
      </c>
      <c r="AF296" s="60" t="str">
        <f t="shared" ca="1" si="194"/>
        <v/>
      </c>
      <c r="AG296" s="60" t="str">
        <f t="shared" ca="1" si="195"/>
        <v/>
      </c>
      <c r="AH296" s="60" t="str">
        <f t="shared" ca="1" si="191"/>
        <v/>
      </c>
      <c r="AI296" s="60" t="str">
        <f t="shared" ca="1" si="192"/>
        <v/>
      </c>
      <c r="AJ296" s="61" t="str">
        <f t="shared" ca="1" si="193"/>
        <v/>
      </c>
    </row>
    <row r="297" spans="1:36" ht="27.95" customHeight="1" x14ac:dyDescent="0.15">
      <c r="A297" s="69"/>
      <c r="B297" s="69"/>
      <c r="C297" s="189"/>
      <c r="D297" s="83"/>
      <c r="E297" s="117"/>
      <c r="F297" s="195"/>
      <c r="G297" s="196"/>
      <c r="H297" s="114" t="str">
        <f t="shared" ca="1" si="182"/>
        <v/>
      </c>
      <c r="I297" s="217" t="str">
        <f ca="1">IF(AND(F297&lt;&gt;"",H297&lt;&gt;""),VLOOKUP(F297,特別加入保険料算定基礎額表・特例月割!$A$6:$M$24,H297+1),"")</f>
        <v/>
      </c>
      <c r="J297" s="218"/>
      <c r="K297" s="218"/>
      <c r="L297" s="219"/>
      <c r="M297" s="195"/>
      <c r="N297" s="220"/>
      <c r="O297" s="220"/>
      <c r="P297" s="220"/>
      <c r="Q297" s="196"/>
      <c r="R297" s="114" t="str">
        <f t="shared" ca="1" si="183"/>
        <v/>
      </c>
      <c r="S297" s="217" t="str">
        <f ca="1">IF(AND(M297&lt;&gt;"",R297&lt;&gt;""),VLOOKUP(M297,特別加入保険料算定基礎額表・特例月割!$A$6:$M$24,R297+1),"")</f>
        <v/>
      </c>
      <c r="T297" s="218"/>
      <c r="U297" s="218"/>
      <c r="V297" s="218"/>
      <c r="W297" s="219"/>
      <c r="X297" s="66"/>
      <c r="Y297" s="57" t="str">
        <f t="shared" si="184"/>
        <v/>
      </c>
      <c r="Z297" s="57" t="str">
        <f t="shared" si="185"/>
        <v/>
      </c>
      <c r="AA297" s="58" t="str">
        <f t="shared" ca="1" si="186"/>
        <v/>
      </c>
      <c r="AB297" s="58" t="str">
        <f t="shared" ca="1" si="187"/>
        <v/>
      </c>
      <c r="AC297" s="58" t="str">
        <f t="shared" ca="1" si="188"/>
        <v/>
      </c>
      <c r="AD297" s="58" t="str">
        <f t="shared" ca="1" si="189"/>
        <v/>
      </c>
      <c r="AE297" s="59" t="str">
        <f t="shared" ca="1" si="190"/>
        <v/>
      </c>
      <c r="AF297" s="60" t="str">
        <f t="shared" ca="1" si="194"/>
        <v/>
      </c>
      <c r="AG297" s="60" t="str">
        <f t="shared" ca="1" si="195"/>
        <v/>
      </c>
      <c r="AH297" s="60" t="str">
        <f t="shared" ca="1" si="191"/>
        <v/>
      </c>
      <c r="AI297" s="60" t="str">
        <f t="shared" ca="1" si="192"/>
        <v/>
      </c>
      <c r="AJ297" s="61" t="str">
        <f t="shared" ca="1" si="193"/>
        <v/>
      </c>
    </row>
    <row r="298" spans="1:36" ht="27.95" customHeight="1" x14ac:dyDescent="0.15">
      <c r="A298" s="69"/>
      <c r="B298" s="69"/>
      <c r="C298" s="189"/>
      <c r="D298" s="83"/>
      <c r="E298" s="117"/>
      <c r="F298" s="195"/>
      <c r="G298" s="196"/>
      <c r="H298" s="114" t="str">
        <f t="shared" ca="1" si="182"/>
        <v/>
      </c>
      <c r="I298" s="217" t="str">
        <f ca="1">IF(AND(F298&lt;&gt;"",H298&lt;&gt;""),VLOOKUP(F298,特別加入保険料算定基礎額表・特例月割!$A$6:$M$24,H298+1),"")</f>
        <v/>
      </c>
      <c r="J298" s="218"/>
      <c r="K298" s="218"/>
      <c r="L298" s="219"/>
      <c r="M298" s="195"/>
      <c r="N298" s="220"/>
      <c r="O298" s="220"/>
      <c r="P298" s="220"/>
      <c r="Q298" s="196"/>
      <c r="R298" s="114" t="str">
        <f t="shared" ca="1" si="183"/>
        <v/>
      </c>
      <c r="S298" s="217" t="str">
        <f ca="1">IF(AND(M298&lt;&gt;"",R298&lt;&gt;""),VLOOKUP(M298,特別加入保険料算定基礎額表・特例月割!$A$6:$M$24,R298+1),"")</f>
        <v/>
      </c>
      <c r="T298" s="218"/>
      <c r="U298" s="218"/>
      <c r="V298" s="218"/>
      <c r="W298" s="219"/>
      <c r="X298" s="66"/>
      <c r="Y298" s="57" t="str">
        <f t="shared" si="184"/>
        <v/>
      </c>
      <c r="Z298" s="57" t="str">
        <f t="shared" si="185"/>
        <v/>
      </c>
      <c r="AA298" s="58" t="str">
        <f t="shared" ca="1" si="186"/>
        <v/>
      </c>
      <c r="AB298" s="58" t="str">
        <f t="shared" ca="1" si="187"/>
        <v/>
      </c>
      <c r="AC298" s="58" t="str">
        <f t="shared" ca="1" si="188"/>
        <v/>
      </c>
      <c r="AD298" s="58" t="str">
        <f t="shared" ca="1" si="189"/>
        <v/>
      </c>
      <c r="AE298" s="59" t="str">
        <f t="shared" ca="1" si="190"/>
        <v/>
      </c>
      <c r="AF298" s="60" t="str">
        <f t="shared" ca="1" si="194"/>
        <v/>
      </c>
      <c r="AG298" s="60" t="str">
        <f t="shared" ca="1" si="195"/>
        <v/>
      </c>
      <c r="AH298" s="60" t="str">
        <f t="shared" ca="1" si="191"/>
        <v/>
      </c>
      <c r="AI298" s="60" t="str">
        <f t="shared" ca="1" si="192"/>
        <v/>
      </c>
      <c r="AJ298" s="61" t="str">
        <f t="shared" ca="1" si="193"/>
        <v/>
      </c>
    </row>
    <row r="299" spans="1:36" ht="27.95" customHeight="1" x14ac:dyDescent="0.15">
      <c r="A299" s="69"/>
      <c r="B299" s="69"/>
      <c r="C299" s="189"/>
      <c r="D299" s="83"/>
      <c r="E299" s="117"/>
      <c r="F299" s="195"/>
      <c r="G299" s="196"/>
      <c r="H299" s="114" t="str">
        <f t="shared" ca="1" si="182"/>
        <v/>
      </c>
      <c r="I299" s="217" t="str">
        <f ca="1">IF(AND(F299&lt;&gt;"",H299&lt;&gt;""),VLOOKUP(F299,特別加入保険料算定基礎額表・特例月割!$A$6:$M$24,H299+1),"")</f>
        <v/>
      </c>
      <c r="J299" s="218"/>
      <c r="K299" s="218"/>
      <c r="L299" s="219"/>
      <c r="M299" s="195"/>
      <c r="N299" s="220"/>
      <c r="O299" s="220"/>
      <c r="P299" s="220"/>
      <c r="Q299" s="196"/>
      <c r="R299" s="114" t="str">
        <f t="shared" ca="1" si="183"/>
        <v/>
      </c>
      <c r="S299" s="217" t="str">
        <f ca="1">IF(AND(M299&lt;&gt;"",R299&lt;&gt;""),VLOOKUP(M299,特別加入保険料算定基礎額表・特例月割!$A$6:$M$24,R299+1),"")</f>
        <v/>
      </c>
      <c r="T299" s="218"/>
      <c r="U299" s="218"/>
      <c r="V299" s="218"/>
      <c r="W299" s="219"/>
      <c r="X299" s="66"/>
      <c r="Y299" s="57" t="str">
        <f t="shared" si="184"/>
        <v/>
      </c>
      <c r="Z299" s="57" t="str">
        <f t="shared" si="185"/>
        <v/>
      </c>
      <c r="AA299" s="58" t="str">
        <f t="shared" ca="1" si="186"/>
        <v/>
      </c>
      <c r="AB299" s="58" t="str">
        <f t="shared" ca="1" si="187"/>
        <v/>
      </c>
      <c r="AC299" s="58" t="str">
        <f t="shared" ca="1" si="188"/>
        <v/>
      </c>
      <c r="AD299" s="58" t="str">
        <f t="shared" ca="1" si="189"/>
        <v/>
      </c>
      <c r="AE299" s="59" t="str">
        <f t="shared" ca="1" si="190"/>
        <v/>
      </c>
      <c r="AF299" s="60" t="str">
        <f t="shared" ca="1" si="194"/>
        <v/>
      </c>
      <c r="AG299" s="60" t="str">
        <f t="shared" ca="1" si="195"/>
        <v/>
      </c>
      <c r="AH299" s="60" t="str">
        <f t="shared" ca="1" si="191"/>
        <v/>
      </c>
      <c r="AI299" s="60" t="str">
        <f t="shared" ca="1" si="192"/>
        <v/>
      </c>
      <c r="AJ299" s="61" t="str">
        <f t="shared" ca="1" si="193"/>
        <v/>
      </c>
    </row>
    <row r="300" spans="1:36" ht="27.95" customHeight="1" x14ac:dyDescent="0.15">
      <c r="A300" s="69"/>
      <c r="B300" s="69"/>
      <c r="C300" s="189"/>
      <c r="D300" s="83"/>
      <c r="E300" s="117"/>
      <c r="F300" s="195"/>
      <c r="G300" s="196"/>
      <c r="H300" s="114" t="str">
        <f t="shared" ca="1" si="182"/>
        <v/>
      </c>
      <c r="I300" s="217" t="str">
        <f ca="1">IF(AND(F300&lt;&gt;"",H300&lt;&gt;""),VLOOKUP(F300,特別加入保険料算定基礎額表・特例月割!$A$6:$M$24,H300+1),"")</f>
        <v/>
      </c>
      <c r="J300" s="218"/>
      <c r="K300" s="218"/>
      <c r="L300" s="219"/>
      <c r="M300" s="195"/>
      <c r="N300" s="220"/>
      <c r="O300" s="220"/>
      <c r="P300" s="220"/>
      <c r="Q300" s="196"/>
      <c r="R300" s="114" t="str">
        <f t="shared" ca="1" si="183"/>
        <v/>
      </c>
      <c r="S300" s="217" t="str">
        <f ca="1">IF(AND(M300&lt;&gt;"",R300&lt;&gt;""),VLOOKUP(M300,特別加入保険料算定基礎額表・特例月割!$A$6:$M$24,R300+1),"")</f>
        <v/>
      </c>
      <c r="T300" s="218"/>
      <c r="U300" s="218"/>
      <c r="V300" s="218"/>
      <c r="W300" s="219"/>
      <c r="X300" s="66"/>
      <c r="Y300" s="57" t="str">
        <f t="shared" si="184"/>
        <v/>
      </c>
      <c r="Z300" s="57" t="str">
        <f t="shared" si="185"/>
        <v/>
      </c>
      <c r="AA300" s="58" t="str">
        <f ca="1">IF(Y300&gt;=AF$7,"",IF(Y300&lt;$AA$7,$AA$7,Y300))</f>
        <v/>
      </c>
      <c r="AB300" s="58" t="str">
        <f t="shared" ca="1" si="187"/>
        <v/>
      </c>
      <c r="AC300" s="58" t="str">
        <f t="shared" ca="1" si="188"/>
        <v/>
      </c>
      <c r="AD300" s="58" t="str">
        <f t="shared" ca="1" si="189"/>
        <v/>
      </c>
      <c r="AE300" s="59" t="str">
        <f ca="1">IF(AA300="","",IF(AA300&gt;AB300,"",DATEDIF(AC300,AD300+1,"m")))</f>
        <v/>
      </c>
      <c r="AF300" s="60" t="str">
        <f t="shared" ca="1" si="194"/>
        <v/>
      </c>
      <c r="AG300" s="60" t="str">
        <f t="shared" ca="1" si="195"/>
        <v/>
      </c>
      <c r="AH300" s="60" t="str">
        <f t="shared" ca="1" si="191"/>
        <v/>
      </c>
      <c r="AI300" s="60" t="str">
        <f t="shared" ca="1" si="192"/>
        <v/>
      </c>
      <c r="AJ300" s="61" t="str">
        <f t="shared" ca="1" si="193"/>
        <v/>
      </c>
    </row>
    <row r="301" spans="1:36" ht="27.95" customHeight="1" x14ac:dyDescent="0.15">
      <c r="A301" s="69"/>
      <c r="B301" s="69"/>
      <c r="C301" s="189"/>
      <c r="D301" s="83"/>
      <c r="E301" s="117"/>
      <c r="F301" s="195"/>
      <c r="G301" s="196"/>
      <c r="H301" s="114" t="str">
        <f t="shared" ca="1" si="182"/>
        <v/>
      </c>
      <c r="I301" s="217" t="str">
        <f ca="1">IF(AND(F301&lt;&gt;"",H301&lt;&gt;""),VLOOKUP(F301,特別加入保険料算定基礎額表・特例月割!$A$6:$M$24,H301+1),"")</f>
        <v/>
      </c>
      <c r="J301" s="218"/>
      <c r="K301" s="218"/>
      <c r="L301" s="219"/>
      <c r="M301" s="195"/>
      <c r="N301" s="220"/>
      <c r="O301" s="220"/>
      <c r="P301" s="220"/>
      <c r="Q301" s="196"/>
      <c r="R301" s="114" t="str">
        <f t="shared" ca="1" si="183"/>
        <v/>
      </c>
      <c r="S301" s="217" t="str">
        <f ca="1">IF(AND(M301&lt;&gt;"",R301&lt;&gt;""),VLOOKUP(M301,特別加入保険料算定基礎額表・特例月割!$A$6:$M$24,R301+1),"")</f>
        <v/>
      </c>
      <c r="T301" s="218"/>
      <c r="U301" s="218"/>
      <c r="V301" s="218"/>
      <c r="W301" s="219"/>
      <c r="X301" s="66"/>
      <c r="Y301" s="57" t="str">
        <f t="shared" si="184"/>
        <v/>
      </c>
      <c r="Z301" s="57" t="str">
        <f t="shared" si="185"/>
        <v/>
      </c>
      <c r="AA301" s="58" t="str">
        <f ca="1">IF(Y301&gt;=AF$7,"",IF(Y301&lt;$AA$7,$AA$7,Y301))</f>
        <v/>
      </c>
      <c r="AB301" s="58" t="str">
        <f t="shared" ca="1" si="187"/>
        <v/>
      </c>
      <c r="AC301" s="58" t="str">
        <f t="shared" ca="1" si="188"/>
        <v/>
      </c>
      <c r="AD301" s="58" t="str">
        <f t="shared" ca="1" si="189"/>
        <v/>
      </c>
      <c r="AE301" s="59" t="str">
        <f ca="1">IF(AA301="","",IF(AA301&gt;AB301,"",DATEDIF(AC301,AD301+1,"m")))</f>
        <v/>
      </c>
      <c r="AF301" s="60" t="str">
        <f t="shared" ca="1" si="194"/>
        <v/>
      </c>
      <c r="AG301" s="60" t="str">
        <f t="shared" ca="1" si="195"/>
        <v/>
      </c>
      <c r="AH301" s="60" t="str">
        <f t="shared" ca="1" si="191"/>
        <v/>
      </c>
      <c r="AI301" s="60" t="str">
        <f t="shared" ca="1" si="192"/>
        <v/>
      </c>
      <c r="AJ301" s="61" t="str">
        <f t="shared" ca="1" si="193"/>
        <v/>
      </c>
    </row>
    <row r="302" spans="1:36" ht="27.95" customHeight="1" x14ac:dyDescent="0.15">
      <c r="A302" s="69"/>
      <c r="B302" s="69"/>
      <c r="C302" s="189"/>
      <c r="D302" s="83"/>
      <c r="E302" s="117"/>
      <c r="F302" s="195"/>
      <c r="G302" s="196"/>
      <c r="H302" s="114" t="str">
        <f t="shared" ca="1" si="182"/>
        <v/>
      </c>
      <c r="I302" s="217" t="str">
        <f ca="1">IF(AND(F302&lt;&gt;"",H302&lt;&gt;""),VLOOKUP(F302,特別加入保険料算定基礎額表・特例月割!$A$6:$M$24,H302+1),"")</f>
        <v/>
      </c>
      <c r="J302" s="218"/>
      <c r="K302" s="218"/>
      <c r="L302" s="219"/>
      <c r="M302" s="195"/>
      <c r="N302" s="220"/>
      <c r="O302" s="220"/>
      <c r="P302" s="220"/>
      <c r="Q302" s="196"/>
      <c r="R302" s="114" t="str">
        <f t="shared" ca="1" si="183"/>
        <v/>
      </c>
      <c r="S302" s="217" t="str">
        <f ca="1">IF(AND(M302&lt;&gt;"",R302&lt;&gt;""),VLOOKUP(M302,特別加入保険料算定基礎額表・特例月割!$A$6:$M$24,R302+1),"")</f>
        <v/>
      </c>
      <c r="T302" s="218"/>
      <c r="U302" s="218"/>
      <c r="V302" s="218"/>
      <c r="W302" s="219"/>
      <c r="X302" s="66"/>
      <c r="Y302" s="57" t="str">
        <f t="shared" si="184"/>
        <v/>
      </c>
      <c r="Z302" s="57" t="str">
        <f t="shared" si="185"/>
        <v/>
      </c>
      <c r="AA302" s="58" t="str">
        <f ca="1">IF(Y302&gt;=AF$7,"",IF(Y302&lt;$AA$7,$AA$7,Y302))</f>
        <v/>
      </c>
      <c r="AB302" s="58" t="str">
        <f t="shared" ca="1" si="187"/>
        <v/>
      </c>
      <c r="AC302" s="58" t="str">
        <f t="shared" ca="1" si="188"/>
        <v/>
      </c>
      <c r="AD302" s="58" t="str">
        <f t="shared" ca="1" si="189"/>
        <v/>
      </c>
      <c r="AE302" s="59" t="str">
        <f ca="1">IF(AA302="","",IF(AA302&gt;AB302,"",DATEDIF(AC302,AD302+1,"m")))</f>
        <v/>
      </c>
      <c r="AF302" s="60" t="str">
        <f t="shared" ca="1" si="194"/>
        <v/>
      </c>
      <c r="AG302" s="60" t="str">
        <f t="shared" ca="1" si="195"/>
        <v/>
      </c>
      <c r="AH302" s="60" t="str">
        <f t="shared" ca="1" si="191"/>
        <v/>
      </c>
      <c r="AI302" s="60" t="str">
        <f t="shared" ca="1" si="192"/>
        <v/>
      </c>
      <c r="AJ302" s="61" t="str">
        <f t="shared" ca="1" si="193"/>
        <v/>
      </c>
    </row>
    <row r="303" spans="1:36" ht="27.95" customHeight="1" x14ac:dyDescent="0.15">
      <c r="A303" s="70"/>
      <c r="B303" s="69"/>
      <c r="C303" s="190"/>
      <c r="D303" s="84"/>
      <c r="E303" s="118"/>
      <c r="F303" s="195"/>
      <c r="G303" s="196"/>
      <c r="H303" s="114" t="str">
        <f t="shared" ca="1" si="182"/>
        <v/>
      </c>
      <c r="I303" s="217" t="str">
        <f ca="1">IF(AND(F303&lt;&gt;"",H303&lt;&gt;""),VLOOKUP(F303,特別加入保険料算定基礎額表・特例月割!$A$6:$M$24,H303+1),"")</f>
        <v/>
      </c>
      <c r="J303" s="218"/>
      <c r="K303" s="218"/>
      <c r="L303" s="219"/>
      <c r="M303" s="195"/>
      <c r="N303" s="220"/>
      <c r="O303" s="220"/>
      <c r="P303" s="220"/>
      <c r="Q303" s="196"/>
      <c r="R303" s="115" t="str">
        <f t="shared" ca="1" si="183"/>
        <v/>
      </c>
      <c r="S303" s="217" t="str">
        <f ca="1">IF(AND(M303&lt;&gt;"",R303&lt;&gt;""),VLOOKUP(M303,特別加入保険料算定基礎額表・特例月割!$A$6:$M$24,R303+1),"")</f>
        <v/>
      </c>
      <c r="T303" s="218"/>
      <c r="U303" s="218"/>
      <c r="V303" s="218"/>
      <c r="W303" s="219"/>
      <c r="X303" s="66"/>
      <c r="Y303" s="62" t="str">
        <f t="shared" si="184"/>
        <v/>
      </c>
      <c r="Z303" s="62" t="str">
        <f t="shared" si="185"/>
        <v/>
      </c>
      <c r="AA303" s="63" t="str">
        <f ca="1">IF(Y303&gt;=AF$7,"",IF(Y303&lt;$AA$7,$AA$7,Y303))</f>
        <v/>
      </c>
      <c r="AB303" s="63" t="str">
        <f t="shared" ca="1" si="187"/>
        <v/>
      </c>
      <c r="AC303" s="63" t="str">
        <f t="shared" ca="1" si="188"/>
        <v/>
      </c>
      <c r="AD303" s="63" t="str">
        <f t="shared" ca="1" si="189"/>
        <v/>
      </c>
      <c r="AE303" s="81" t="str">
        <f ca="1">IF(AA303="","",IF(AA303&gt;AB303,"",DATEDIF(AC303,AD303+1,"m")))</f>
        <v/>
      </c>
      <c r="AF303" s="64" t="str">
        <f t="shared" ca="1" si="194"/>
        <v/>
      </c>
      <c r="AG303" s="64" t="str">
        <f t="shared" ca="1" si="195"/>
        <v/>
      </c>
      <c r="AH303" s="64" t="str">
        <f t="shared" ca="1" si="191"/>
        <v/>
      </c>
      <c r="AI303" s="64" t="str">
        <f t="shared" ca="1" si="192"/>
        <v/>
      </c>
      <c r="AJ303" s="65" t="str">
        <f t="shared" ca="1" si="193"/>
        <v/>
      </c>
    </row>
    <row r="304" spans="1:36" ht="24.95" customHeight="1" thickBot="1" x14ac:dyDescent="0.2">
      <c r="A304" s="211" t="s">
        <v>11</v>
      </c>
      <c r="B304" s="212"/>
      <c r="C304" s="212"/>
      <c r="D304" s="212"/>
      <c r="E304" s="212"/>
      <c r="F304" s="214"/>
      <c r="G304" s="215"/>
      <c r="H304" s="143" t="s">
        <v>15</v>
      </c>
      <c r="I304" s="201">
        <f ca="1">SUM(I294:L303)</f>
        <v>0</v>
      </c>
      <c r="J304" s="202"/>
      <c r="K304" s="202"/>
      <c r="L304" s="77" t="s">
        <v>10</v>
      </c>
      <c r="M304" s="214"/>
      <c r="N304" s="216"/>
      <c r="O304" s="216"/>
      <c r="P304" s="216"/>
      <c r="Q304" s="215"/>
      <c r="R304" s="143"/>
      <c r="S304" s="201">
        <f ca="1">SUM(S294:W303)</f>
        <v>0</v>
      </c>
      <c r="T304" s="202"/>
      <c r="U304" s="202"/>
      <c r="V304" s="202"/>
      <c r="W304" s="77" t="s">
        <v>10</v>
      </c>
      <c r="X304" s="66"/>
    </row>
    <row r="305" spans="1:36" ht="24.95" customHeight="1" thickTop="1" x14ac:dyDescent="0.15">
      <c r="A305" s="261" t="s">
        <v>35</v>
      </c>
      <c r="B305" s="262"/>
      <c r="C305" s="262"/>
      <c r="D305" s="262"/>
      <c r="E305" s="262"/>
      <c r="F305" s="263"/>
      <c r="G305" s="264"/>
      <c r="H305" s="144" t="s">
        <v>15</v>
      </c>
      <c r="I305" s="265">
        <f ca="1">SUM(I283,I304)</f>
        <v>0</v>
      </c>
      <c r="J305" s="266"/>
      <c r="K305" s="266"/>
      <c r="L305" s="78" t="s">
        <v>10</v>
      </c>
      <c r="M305" s="263"/>
      <c r="N305" s="267"/>
      <c r="O305" s="267"/>
      <c r="P305" s="267"/>
      <c r="Q305" s="264"/>
      <c r="R305" s="144"/>
      <c r="S305" s="265">
        <f ca="1">SUM(S283,S304)</f>
        <v>0</v>
      </c>
      <c r="T305" s="266"/>
      <c r="U305" s="266"/>
      <c r="V305" s="266"/>
      <c r="W305" s="78" t="s">
        <v>10</v>
      </c>
      <c r="X305" s="67"/>
      <c r="Z305" s="72"/>
    </row>
    <row r="306" spans="1:36" x14ac:dyDescent="0.15">
      <c r="X306" s="67"/>
      <c r="Z306" s="72"/>
    </row>
    <row r="307" spans="1:36" x14ac:dyDescent="0.15">
      <c r="T307" s="198" t="s">
        <v>46</v>
      </c>
      <c r="U307" s="268"/>
      <c r="V307" s="268"/>
      <c r="W307" s="269"/>
      <c r="X307" s="67"/>
    </row>
    <row r="309" spans="1:36" ht="13.5" customHeight="1" x14ac:dyDescent="0.15">
      <c r="A309" s="192">
        <f ca="1">EDATE(NOW(),-12)</f>
        <v>44591</v>
      </c>
      <c r="B309" s="192"/>
      <c r="C309" s="176"/>
      <c r="D309" s="193" t="s">
        <v>8</v>
      </c>
      <c r="E309" s="193"/>
      <c r="F309" s="194"/>
      <c r="G309" s="194"/>
      <c r="S309" s="75">
        <f>$S$1</f>
        <v>0</v>
      </c>
      <c r="T309" s="250" t="s">
        <v>13</v>
      </c>
      <c r="U309" s="250"/>
      <c r="V309" s="74">
        <v>15</v>
      </c>
      <c r="W309" s="2" t="s">
        <v>14</v>
      </c>
    </row>
    <row r="310" spans="1:36" ht="13.5" customHeight="1" x14ac:dyDescent="0.15">
      <c r="A310" s="251">
        <f ca="1">NOW()</f>
        <v>44956.654135416669</v>
      </c>
      <c r="B310" s="251"/>
      <c r="C310" s="179"/>
      <c r="D310" s="194"/>
      <c r="E310" s="194"/>
      <c r="F310" s="194"/>
      <c r="G310" s="194"/>
    </row>
    <row r="311" spans="1:36" x14ac:dyDescent="0.15">
      <c r="D311" s="197" t="s">
        <v>9</v>
      </c>
      <c r="E311" s="197"/>
      <c r="F311" s="197"/>
    </row>
    <row r="312" spans="1:36" ht="15" customHeight="1" x14ac:dyDescent="0.15">
      <c r="H312" s="246" t="s">
        <v>6</v>
      </c>
      <c r="I312" s="247"/>
      <c r="J312" s="233" t="s">
        <v>0</v>
      </c>
      <c r="K312" s="254"/>
      <c r="L312" s="141" t="s">
        <v>1</v>
      </c>
      <c r="M312" s="254" t="s">
        <v>7</v>
      </c>
      <c r="N312" s="254"/>
      <c r="O312" s="254" t="s">
        <v>2</v>
      </c>
      <c r="P312" s="254"/>
      <c r="Q312" s="254"/>
      <c r="R312" s="254"/>
      <c r="S312" s="254"/>
      <c r="T312" s="254"/>
      <c r="U312" s="254" t="s">
        <v>3</v>
      </c>
      <c r="V312" s="254"/>
      <c r="W312" s="254"/>
    </row>
    <row r="313" spans="1:36" ht="20.100000000000001" customHeight="1" x14ac:dyDescent="0.15">
      <c r="H313" s="252"/>
      <c r="I313" s="253"/>
      <c r="J313" s="130">
        <f>$J$5</f>
        <v>2</v>
      </c>
      <c r="K313" s="131">
        <f>$K$5</f>
        <v>6</v>
      </c>
      <c r="L313" s="132">
        <f>$L$5</f>
        <v>1</v>
      </c>
      <c r="M313" s="126">
        <f>$M$5</f>
        <v>0</v>
      </c>
      <c r="N313" s="133">
        <f>$N$5</f>
        <v>0</v>
      </c>
      <c r="O313" s="126">
        <f>$O$5</f>
        <v>0</v>
      </c>
      <c r="P313" s="134">
        <f>$P$5</f>
        <v>0</v>
      </c>
      <c r="Q313" s="134">
        <f>$Q$5</f>
        <v>0</v>
      </c>
      <c r="R313" s="134">
        <f>$R$5</f>
        <v>0</v>
      </c>
      <c r="S313" s="134">
        <f>$S$5</f>
        <v>0</v>
      </c>
      <c r="T313" s="133">
        <f>$T$5</f>
        <v>0</v>
      </c>
      <c r="U313" s="126">
        <f>$U$5</f>
        <v>0</v>
      </c>
      <c r="V313" s="134">
        <f>$V$5</f>
        <v>0</v>
      </c>
      <c r="W313" s="133">
        <f>$W$5</f>
        <v>0</v>
      </c>
      <c r="Y313" s="45" t="s">
        <v>37</v>
      </c>
      <c r="Z313" s="46" t="s">
        <v>38</v>
      </c>
      <c r="AA313" s="255">
        <f ca="1">$A$1</f>
        <v>44591</v>
      </c>
      <c r="AB313" s="255"/>
      <c r="AC313" s="255"/>
      <c r="AD313" s="255"/>
      <c r="AE313" s="255"/>
      <c r="AF313" s="256">
        <f ca="1">$A$2</f>
        <v>44956.654135416669</v>
      </c>
      <c r="AG313" s="256"/>
      <c r="AH313" s="256"/>
      <c r="AI313" s="256"/>
      <c r="AJ313" s="256"/>
    </row>
    <row r="314" spans="1:36" ht="21.95" customHeight="1" x14ac:dyDescent="0.15">
      <c r="A314" s="227" t="s">
        <v>12</v>
      </c>
      <c r="B314" s="257" t="s">
        <v>33</v>
      </c>
      <c r="C314" s="180"/>
      <c r="D314" s="258" t="s">
        <v>53</v>
      </c>
      <c r="E314" s="257" t="s">
        <v>55</v>
      </c>
      <c r="F314" s="234">
        <f ca="1">$A$1</f>
        <v>44591</v>
      </c>
      <c r="G314" s="235"/>
      <c r="H314" s="235"/>
      <c r="I314" s="235"/>
      <c r="J314" s="235"/>
      <c r="K314" s="235"/>
      <c r="L314" s="236"/>
      <c r="M314" s="237">
        <f ca="1">$A$2</f>
        <v>44956.654135416669</v>
      </c>
      <c r="N314" s="238"/>
      <c r="O314" s="238"/>
      <c r="P314" s="238"/>
      <c r="Q314" s="238"/>
      <c r="R314" s="238"/>
      <c r="S314" s="238"/>
      <c r="T314" s="238"/>
      <c r="U314" s="238"/>
      <c r="V314" s="238"/>
      <c r="W314" s="239"/>
      <c r="X314" s="66"/>
      <c r="Y314" s="76">
        <f ca="1">$A$1</f>
        <v>44591</v>
      </c>
      <c r="Z314" s="76">
        <f ca="1">DATE(YEAR($Y$6)+2,3,31)</f>
        <v>45382</v>
      </c>
      <c r="AA314" s="48" t="s">
        <v>37</v>
      </c>
      <c r="AB314" s="48" t="s">
        <v>38</v>
      </c>
      <c r="AC314" s="48" t="s">
        <v>41</v>
      </c>
      <c r="AD314" s="48" t="s">
        <v>42</v>
      </c>
      <c r="AE314" s="48" t="s">
        <v>36</v>
      </c>
      <c r="AF314" s="49" t="s">
        <v>37</v>
      </c>
      <c r="AG314" s="49" t="s">
        <v>38</v>
      </c>
      <c r="AH314" s="49" t="s">
        <v>41</v>
      </c>
      <c r="AI314" s="49" t="s">
        <v>42</v>
      </c>
      <c r="AJ314" s="49" t="s">
        <v>36</v>
      </c>
    </row>
    <row r="315" spans="1:36" ht="28.5" customHeight="1" x14ac:dyDescent="0.15">
      <c r="A315" s="228"/>
      <c r="B315" s="257"/>
      <c r="C315" s="181"/>
      <c r="D315" s="259"/>
      <c r="E315" s="257"/>
      <c r="F315" s="260" t="s">
        <v>4</v>
      </c>
      <c r="G315" s="260"/>
      <c r="H315" s="142" t="s">
        <v>43</v>
      </c>
      <c r="I315" s="260" t="s">
        <v>5</v>
      </c>
      <c r="J315" s="260"/>
      <c r="K315" s="260"/>
      <c r="L315" s="260"/>
      <c r="M315" s="260" t="s">
        <v>4</v>
      </c>
      <c r="N315" s="260"/>
      <c r="O315" s="260"/>
      <c r="P315" s="260"/>
      <c r="Q315" s="260"/>
      <c r="R315" s="142" t="s">
        <v>43</v>
      </c>
      <c r="S315" s="260" t="s">
        <v>5</v>
      </c>
      <c r="T315" s="260"/>
      <c r="U315" s="260"/>
      <c r="V315" s="260"/>
      <c r="W315" s="260"/>
      <c r="X315" s="66"/>
      <c r="Y315" s="47">
        <f ca="1">DATE(YEAR($A$1),4,1)</f>
        <v>44652</v>
      </c>
      <c r="Z315" s="47">
        <f ca="1">DATE(YEAR($Y$7)+2,3,31)</f>
        <v>45382</v>
      </c>
      <c r="AA315" s="47">
        <f ca="1">$Y$7</f>
        <v>44652</v>
      </c>
      <c r="AB315" s="47">
        <f ca="1">DATE(YEAR($Y$7)+1,3,31)</f>
        <v>45016</v>
      </c>
      <c r="AC315" s="47"/>
      <c r="AD315" s="47"/>
      <c r="AE315" s="47"/>
      <c r="AF315" s="50">
        <f ca="1">DATE(YEAR($A$1)+1,4,1)</f>
        <v>45017</v>
      </c>
      <c r="AG315" s="50">
        <f ca="1">DATE(YEAR($AF$7)+1,3,31)</f>
        <v>45382</v>
      </c>
      <c r="AH315" s="73"/>
      <c r="AI315" s="73"/>
      <c r="AJ315" s="51"/>
    </row>
    <row r="316" spans="1:36" ht="27.95" customHeight="1" x14ac:dyDescent="0.15">
      <c r="A316" s="68"/>
      <c r="B316" s="69"/>
      <c r="C316" s="188"/>
      <c r="D316" s="82"/>
      <c r="E316" s="116"/>
      <c r="F316" s="195"/>
      <c r="G316" s="196"/>
      <c r="H316" s="114" t="str">
        <f t="shared" ref="H316:H325" ca="1" si="196">AE316</f>
        <v/>
      </c>
      <c r="I316" s="224" t="str">
        <f ca="1">IF(AND(F316&lt;&gt;"",H316&lt;&gt;""),VLOOKUP(F316,特別加入保険料算定基礎額表・特例月割!$A$6:$M$24,H316+1),"")</f>
        <v/>
      </c>
      <c r="J316" s="225"/>
      <c r="K316" s="225"/>
      <c r="L316" s="226"/>
      <c r="M316" s="195"/>
      <c r="N316" s="220"/>
      <c r="O316" s="220"/>
      <c r="P316" s="220"/>
      <c r="Q316" s="196"/>
      <c r="R316" s="113" t="str">
        <f t="shared" ref="R316:R325" ca="1" si="197">AJ316</f>
        <v/>
      </c>
      <c r="S316" s="224" t="str">
        <f ca="1">IF(AND(M316&lt;&gt;"",R316&lt;&gt;""),VLOOKUP(M316,特別加入保険料算定基礎額表・特例月割!$A$6:$M$24,R316+1),"")</f>
        <v/>
      </c>
      <c r="T316" s="225"/>
      <c r="U316" s="225"/>
      <c r="V316" s="225"/>
      <c r="W316" s="226"/>
      <c r="X316" s="66"/>
      <c r="Y316" s="52" t="str">
        <f t="shared" ref="Y316:Y325" si="198">IF($B316&lt;&gt;"",IF(D316="",AA$7,D316),"")</f>
        <v/>
      </c>
      <c r="Z316" s="52" t="str">
        <f t="shared" ref="Z316:Z325" si="199">IF($B316&lt;&gt;"",IF(E316="",Z$7,E316),"")</f>
        <v/>
      </c>
      <c r="AA316" s="53" t="str">
        <f t="shared" ref="AA316:AA321" ca="1" si="200">IF(Y316&gt;=AF$7,"",IF(Y316&lt;$AA$7,$AA$7,Y316))</f>
        <v/>
      </c>
      <c r="AB316" s="53" t="str">
        <f t="shared" ref="AB316:AB325" ca="1" si="201">IF(Y316&gt;AB$7,"",IF(Z316&gt;AB$7,AB$7,Z316))</f>
        <v/>
      </c>
      <c r="AC316" s="53" t="str">
        <f t="shared" ref="AC316:AC325" ca="1" si="202">IF(AA316="","",DATE(YEAR(AA316),MONTH(AA316),1))</f>
        <v/>
      </c>
      <c r="AD316" s="53" t="str">
        <f t="shared" ref="AD316:AD325" ca="1" si="203">IF(AA316="","",DATE(YEAR(AB316),MONTH(AB316)+1,1)-1)</f>
        <v/>
      </c>
      <c r="AE316" s="54" t="str">
        <f t="shared" ref="AE316:AE321" ca="1" si="204">IF(AA316="","",IF(AA316&gt;AB316,"",DATEDIF(AC316,AD316+1,"m")))</f>
        <v/>
      </c>
      <c r="AF316" s="55" t="str">
        <f ca="1">IF(Z316&lt;AF$7,"",IF(Y316&gt;AF$7,Y316,AF$7))</f>
        <v/>
      </c>
      <c r="AG316" s="55" t="str">
        <f ca="1">IF(Z316&lt;AF$7,"",Z316)</f>
        <v/>
      </c>
      <c r="AH316" s="55" t="str">
        <f t="shared" ref="AH316:AH325" ca="1" si="205">IF(AF316="","",DATE(YEAR(AF316),MONTH(AF316),1))</f>
        <v/>
      </c>
      <c r="AI316" s="55" t="str">
        <f t="shared" ref="AI316:AI325" ca="1" si="206">IF(AF316="","",DATE(YEAR(AG316),MONTH(AG316)+1,1)-1)</f>
        <v/>
      </c>
      <c r="AJ316" s="56" t="str">
        <f t="shared" ref="AJ316:AJ325" ca="1" si="207">IF(AF316="","",DATEDIF(AH316,AI316+1,"m"))</f>
        <v/>
      </c>
    </row>
    <row r="317" spans="1:36" ht="27.95" customHeight="1" x14ac:dyDescent="0.15">
      <c r="A317" s="69"/>
      <c r="B317" s="69"/>
      <c r="C317" s="189"/>
      <c r="D317" s="83"/>
      <c r="E317" s="117"/>
      <c r="F317" s="195"/>
      <c r="G317" s="196"/>
      <c r="H317" s="114" t="str">
        <f t="shared" ca="1" si="196"/>
        <v/>
      </c>
      <c r="I317" s="217" t="str">
        <f ca="1">IF(AND(F317&lt;&gt;"",H317&lt;&gt;""),VLOOKUP(F317,特別加入保険料算定基礎額表・特例月割!$A$6:$M$24,H317+1),"")</f>
        <v/>
      </c>
      <c r="J317" s="218"/>
      <c r="K317" s="218"/>
      <c r="L317" s="219"/>
      <c r="M317" s="195"/>
      <c r="N317" s="220"/>
      <c r="O317" s="220"/>
      <c r="P317" s="220"/>
      <c r="Q317" s="196"/>
      <c r="R317" s="114" t="str">
        <f t="shared" ca="1" si="197"/>
        <v/>
      </c>
      <c r="S317" s="217" t="str">
        <f ca="1">IF(AND(M317&lt;&gt;"",R317&lt;&gt;""),VLOOKUP(M317,特別加入保険料算定基礎額表・特例月割!$A$6:$M$24,R317+1),"")</f>
        <v/>
      </c>
      <c r="T317" s="218"/>
      <c r="U317" s="218"/>
      <c r="V317" s="218"/>
      <c r="W317" s="219"/>
      <c r="X317" s="66"/>
      <c r="Y317" s="57" t="str">
        <f t="shared" si="198"/>
        <v/>
      </c>
      <c r="Z317" s="57" t="str">
        <f t="shared" si="199"/>
        <v/>
      </c>
      <c r="AA317" s="58" t="str">
        <f t="shared" ca="1" si="200"/>
        <v/>
      </c>
      <c r="AB317" s="58" t="str">
        <f t="shared" ca="1" si="201"/>
        <v/>
      </c>
      <c r="AC317" s="58" t="str">
        <f t="shared" ca="1" si="202"/>
        <v/>
      </c>
      <c r="AD317" s="58" t="str">
        <f t="shared" ca="1" si="203"/>
        <v/>
      </c>
      <c r="AE317" s="59" t="str">
        <f t="shared" ca="1" si="204"/>
        <v/>
      </c>
      <c r="AF317" s="60" t="str">
        <f t="shared" ref="AF317:AF325" ca="1" si="208">IF(Z317&lt;AF$7,"",IF(Y317&gt;AF$7,Y317,AF$7))</f>
        <v/>
      </c>
      <c r="AG317" s="60" t="str">
        <f t="shared" ref="AG317:AG325" ca="1" si="209">IF(Z317&lt;AF$7,"",Z317)</f>
        <v/>
      </c>
      <c r="AH317" s="60" t="str">
        <f t="shared" ca="1" si="205"/>
        <v/>
      </c>
      <c r="AI317" s="60" t="str">
        <f t="shared" ca="1" si="206"/>
        <v/>
      </c>
      <c r="AJ317" s="61" t="str">
        <f t="shared" ca="1" si="207"/>
        <v/>
      </c>
    </row>
    <row r="318" spans="1:36" ht="27.95" customHeight="1" x14ac:dyDescent="0.15">
      <c r="A318" s="69"/>
      <c r="B318" s="69"/>
      <c r="C318" s="189"/>
      <c r="D318" s="83"/>
      <c r="E318" s="117"/>
      <c r="F318" s="195"/>
      <c r="G318" s="196"/>
      <c r="H318" s="114" t="str">
        <f t="shared" ca="1" si="196"/>
        <v/>
      </c>
      <c r="I318" s="217" t="str">
        <f ca="1">IF(AND(F318&lt;&gt;"",H318&lt;&gt;""),VLOOKUP(F318,特別加入保険料算定基礎額表・特例月割!$A$6:$M$24,H318+1),"")</f>
        <v/>
      </c>
      <c r="J318" s="218"/>
      <c r="K318" s="218"/>
      <c r="L318" s="219"/>
      <c r="M318" s="195"/>
      <c r="N318" s="220"/>
      <c r="O318" s="220"/>
      <c r="P318" s="220"/>
      <c r="Q318" s="196"/>
      <c r="R318" s="114" t="str">
        <f t="shared" ca="1" si="197"/>
        <v/>
      </c>
      <c r="S318" s="217" t="str">
        <f ca="1">IF(AND(M318&lt;&gt;"",R318&lt;&gt;""),VLOOKUP(M318,特別加入保険料算定基礎額表・特例月割!$A$6:$M$24,R318+1),"")</f>
        <v/>
      </c>
      <c r="T318" s="218"/>
      <c r="U318" s="218"/>
      <c r="V318" s="218"/>
      <c r="W318" s="219"/>
      <c r="X318" s="66"/>
      <c r="Y318" s="57" t="str">
        <f t="shared" si="198"/>
        <v/>
      </c>
      <c r="Z318" s="57" t="str">
        <f t="shared" si="199"/>
        <v/>
      </c>
      <c r="AA318" s="58" t="str">
        <f t="shared" ca="1" si="200"/>
        <v/>
      </c>
      <c r="AB318" s="58" t="str">
        <f t="shared" ca="1" si="201"/>
        <v/>
      </c>
      <c r="AC318" s="58" t="str">
        <f t="shared" ca="1" si="202"/>
        <v/>
      </c>
      <c r="AD318" s="58" t="str">
        <f t="shared" ca="1" si="203"/>
        <v/>
      </c>
      <c r="AE318" s="59" t="str">
        <f t="shared" ca="1" si="204"/>
        <v/>
      </c>
      <c r="AF318" s="60" t="str">
        <f t="shared" ca="1" si="208"/>
        <v/>
      </c>
      <c r="AG318" s="60" t="str">
        <f t="shared" ca="1" si="209"/>
        <v/>
      </c>
      <c r="AH318" s="60" t="str">
        <f t="shared" ca="1" si="205"/>
        <v/>
      </c>
      <c r="AI318" s="60" t="str">
        <f t="shared" ca="1" si="206"/>
        <v/>
      </c>
      <c r="AJ318" s="61" t="str">
        <f t="shared" ca="1" si="207"/>
        <v/>
      </c>
    </row>
    <row r="319" spans="1:36" ht="27.95" customHeight="1" x14ac:dyDescent="0.15">
      <c r="A319" s="69"/>
      <c r="B319" s="69"/>
      <c r="C319" s="189"/>
      <c r="D319" s="83"/>
      <c r="E319" s="117"/>
      <c r="F319" s="195"/>
      <c r="G319" s="196"/>
      <c r="H319" s="114" t="str">
        <f t="shared" ca="1" si="196"/>
        <v/>
      </c>
      <c r="I319" s="217" t="str">
        <f ca="1">IF(AND(F319&lt;&gt;"",H319&lt;&gt;""),VLOOKUP(F319,特別加入保険料算定基礎額表・特例月割!$A$6:$M$24,H319+1),"")</f>
        <v/>
      </c>
      <c r="J319" s="218"/>
      <c r="K319" s="218"/>
      <c r="L319" s="219"/>
      <c r="M319" s="195"/>
      <c r="N319" s="220"/>
      <c r="O319" s="220"/>
      <c r="P319" s="220"/>
      <c r="Q319" s="196"/>
      <c r="R319" s="114" t="str">
        <f t="shared" ca="1" si="197"/>
        <v/>
      </c>
      <c r="S319" s="217" t="str">
        <f ca="1">IF(AND(M319&lt;&gt;"",R319&lt;&gt;""),VLOOKUP(M319,特別加入保険料算定基礎額表・特例月割!$A$6:$M$24,R319+1),"")</f>
        <v/>
      </c>
      <c r="T319" s="218"/>
      <c r="U319" s="218"/>
      <c r="V319" s="218"/>
      <c r="W319" s="219"/>
      <c r="X319" s="66"/>
      <c r="Y319" s="57" t="str">
        <f t="shared" si="198"/>
        <v/>
      </c>
      <c r="Z319" s="57" t="str">
        <f t="shared" si="199"/>
        <v/>
      </c>
      <c r="AA319" s="58" t="str">
        <f t="shared" ca="1" si="200"/>
        <v/>
      </c>
      <c r="AB319" s="58" t="str">
        <f t="shared" ca="1" si="201"/>
        <v/>
      </c>
      <c r="AC319" s="58" t="str">
        <f t="shared" ca="1" si="202"/>
        <v/>
      </c>
      <c r="AD319" s="58" t="str">
        <f t="shared" ca="1" si="203"/>
        <v/>
      </c>
      <c r="AE319" s="59" t="str">
        <f t="shared" ca="1" si="204"/>
        <v/>
      </c>
      <c r="AF319" s="60" t="str">
        <f t="shared" ca="1" si="208"/>
        <v/>
      </c>
      <c r="AG319" s="60" t="str">
        <f t="shared" ca="1" si="209"/>
        <v/>
      </c>
      <c r="AH319" s="60" t="str">
        <f t="shared" ca="1" si="205"/>
        <v/>
      </c>
      <c r="AI319" s="60" t="str">
        <f t="shared" ca="1" si="206"/>
        <v/>
      </c>
      <c r="AJ319" s="61" t="str">
        <f t="shared" ca="1" si="207"/>
        <v/>
      </c>
    </row>
    <row r="320" spans="1:36" ht="27.95" customHeight="1" x14ac:dyDescent="0.15">
      <c r="A320" s="69"/>
      <c r="B320" s="69"/>
      <c r="C320" s="189"/>
      <c r="D320" s="83"/>
      <c r="E320" s="117"/>
      <c r="F320" s="195"/>
      <c r="G320" s="196"/>
      <c r="H320" s="114" t="str">
        <f t="shared" ca="1" si="196"/>
        <v/>
      </c>
      <c r="I320" s="217" t="str">
        <f ca="1">IF(AND(F320&lt;&gt;"",H320&lt;&gt;""),VLOOKUP(F320,特別加入保険料算定基礎額表・特例月割!$A$6:$M$24,H320+1),"")</f>
        <v/>
      </c>
      <c r="J320" s="218"/>
      <c r="K320" s="218"/>
      <c r="L320" s="219"/>
      <c r="M320" s="195"/>
      <c r="N320" s="220"/>
      <c r="O320" s="220"/>
      <c r="P320" s="220"/>
      <c r="Q320" s="196"/>
      <c r="R320" s="114" t="str">
        <f t="shared" ca="1" si="197"/>
        <v/>
      </c>
      <c r="S320" s="217" t="str">
        <f ca="1">IF(AND(M320&lt;&gt;"",R320&lt;&gt;""),VLOOKUP(M320,特別加入保険料算定基礎額表・特例月割!$A$6:$M$24,R320+1),"")</f>
        <v/>
      </c>
      <c r="T320" s="218"/>
      <c r="U320" s="218"/>
      <c r="V320" s="218"/>
      <c r="W320" s="219"/>
      <c r="X320" s="66"/>
      <c r="Y320" s="57" t="str">
        <f t="shared" si="198"/>
        <v/>
      </c>
      <c r="Z320" s="57" t="str">
        <f t="shared" si="199"/>
        <v/>
      </c>
      <c r="AA320" s="58" t="str">
        <f t="shared" ca="1" si="200"/>
        <v/>
      </c>
      <c r="AB320" s="58" t="str">
        <f t="shared" ca="1" si="201"/>
        <v/>
      </c>
      <c r="AC320" s="58" t="str">
        <f t="shared" ca="1" si="202"/>
        <v/>
      </c>
      <c r="AD320" s="58" t="str">
        <f t="shared" ca="1" si="203"/>
        <v/>
      </c>
      <c r="AE320" s="59" t="str">
        <f t="shared" ca="1" si="204"/>
        <v/>
      </c>
      <c r="AF320" s="60" t="str">
        <f t="shared" ca="1" si="208"/>
        <v/>
      </c>
      <c r="AG320" s="60" t="str">
        <f t="shared" ca="1" si="209"/>
        <v/>
      </c>
      <c r="AH320" s="60" t="str">
        <f t="shared" ca="1" si="205"/>
        <v/>
      </c>
      <c r="AI320" s="60" t="str">
        <f t="shared" ca="1" si="206"/>
        <v/>
      </c>
      <c r="AJ320" s="61" t="str">
        <f t="shared" ca="1" si="207"/>
        <v/>
      </c>
    </row>
    <row r="321" spans="1:36" ht="27.95" customHeight="1" x14ac:dyDescent="0.15">
      <c r="A321" s="69"/>
      <c r="B321" s="69"/>
      <c r="C321" s="189"/>
      <c r="D321" s="83"/>
      <c r="E321" s="117"/>
      <c r="F321" s="195"/>
      <c r="G321" s="196"/>
      <c r="H321" s="114" t="str">
        <f t="shared" ca="1" si="196"/>
        <v/>
      </c>
      <c r="I321" s="217" t="str">
        <f ca="1">IF(AND(F321&lt;&gt;"",H321&lt;&gt;""),VLOOKUP(F321,特別加入保険料算定基礎額表・特例月割!$A$6:$M$24,H321+1),"")</f>
        <v/>
      </c>
      <c r="J321" s="218"/>
      <c r="K321" s="218"/>
      <c r="L321" s="219"/>
      <c r="M321" s="195"/>
      <c r="N321" s="220"/>
      <c r="O321" s="220"/>
      <c r="P321" s="220"/>
      <c r="Q321" s="196"/>
      <c r="R321" s="114" t="str">
        <f t="shared" ca="1" si="197"/>
        <v/>
      </c>
      <c r="S321" s="217" t="str">
        <f ca="1">IF(AND(M321&lt;&gt;"",R321&lt;&gt;""),VLOOKUP(M321,特別加入保険料算定基礎額表・特例月割!$A$6:$M$24,R321+1),"")</f>
        <v/>
      </c>
      <c r="T321" s="218"/>
      <c r="U321" s="218"/>
      <c r="V321" s="218"/>
      <c r="W321" s="219"/>
      <c r="X321" s="66"/>
      <c r="Y321" s="57" t="str">
        <f t="shared" si="198"/>
        <v/>
      </c>
      <c r="Z321" s="57" t="str">
        <f t="shared" si="199"/>
        <v/>
      </c>
      <c r="AA321" s="58" t="str">
        <f t="shared" ca="1" si="200"/>
        <v/>
      </c>
      <c r="AB321" s="58" t="str">
        <f t="shared" ca="1" si="201"/>
        <v/>
      </c>
      <c r="AC321" s="58" t="str">
        <f t="shared" ca="1" si="202"/>
        <v/>
      </c>
      <c r="AD321" s="58" t="str">
        <f t="shared" ca="1" si="203"/>
        <v/>
      </c>
      <c r="AE321" s="59" t="str">
        <f t="shared" ca="1" si="204"/>
        <v/>
      </c>
      <c r="AF321" s="60" t="str">
        <f t="shared" ca="1" si="208"/>
        <v/>
      </c>
      <c r="AG321" s="60" t="str">
        <f t="shared" ca="1" si="209"/>
        <v/>
      </c>
      <c r="AH321" s="60" t="str">
        <f t="shared" ca="1" si="205"/>
        <v/>
      </c>
      <c r="AI321" s="60" t="str">
        <f t="shared" ca="1" si="206"/>
        <v/>
      </c>
      <c r="AJ321" s="61" t="str">
        <f t="shared" ca="1" si="207"/>
        <v/>
      </c>
    </row>
    <row r="322" spans="1:36" ht="27.95" customHeight="1" x14ac:dyDescent="0.15">
      <c r="A322" s="69"/>
      <c r="B322" s="69"/>
      <c r="C322" s="189"/>
      <c r="D322" s="83"/>
      <c r="E322" s="117"/>
      <c r="F322" s="195"/>
      <c r="G322" s="196"/>
      <c r="H322" s="114" t="str">
        <f t="shared" ca="1" si="196"/>
        <v/>
      </c>
      <c r="I322" s="217" t="str">
        <f ca="1">IF(AND(F322&lt;&gt;"",H322&lt;&gt;""),VLOOKUP(F322,特別加入保険料算定基礎額表・特例月割!$A$6:$M$24,H322+1),"")</f>
        <v/>
      </c>
      <c r="J322" s="218"/>
      <c r="K322" s="218"/>
      <c r="L322" s="219"/>
      <c r="M322" s="195"/>
      <c r="N322" s="220"/>
      <c r="O322" s="220"/>
      <c r="P322" s="220"/>
      <c r="Q322" s="196"/>
      <c r="R322" s="114" t="str">
        <f t="shared" ca="1" si="197"/>
        <v/>
      </c>
      <c r="S322" s="217" t="str">
        <f ca="1">IF(AND(M322&lt;&gt;"",R322&lt;&gt;""),VLOOKUP(M322,特別加入保険料算定基礎額表・特例月割!$A$6:$M$24,R322+1),"")</f>
        <v/>
      </c>
      <c r="T322" s="218"/>
      <c r="U322" s="218"/>
      <c r="V322" s="218"/>
      <c r="W322" s="219"/>
      <c r="X322" s="66"/>
      <c r="Y322" s="57" t="str">
        <f t="shared" si="198"/>
        <v/>
      </c>
      <c r="Z322" s="57" t="str">
        <f t="shared" si="199"/>
        <v/>
      </c>
      <c r="AA322" s="58" t="str">
        <f ca="1">IF(Y322&gt;=AF$7,"",IF(Y322&lt;$AA$7,$AA$7,Y322))</f>
        <v/>
      </c>
      <c r="AB322" s="58" t="str">
        <f t="shared" ca="1" si="201"/>
        <v/>
      </c>
      <c r="AC322" s="58" t="str">
        <f t="shared" ca="1" si="202"/>
        <v/>
      </c>
      <c r="AD322" s="58" t="str">
        <f t="shared" ca="1" si="203"/>
        <v/>
      </c>
      <c r="AE322" s="59" t="str">
        <f ca="1">IF(AA322="","",IF(AA322&gt;AB322,"",DATEDIF(AC322,AD322+1,"m")))</f>
        <v/>
      </c>
      <c r="AF322" s="60" t="str">
        <f t="shared" ca="1" si="208"/>
        <v/>
      </c>
      <c r="AG322" s="60" t="str">
        <f t="shared" ca="1" si="209"/>
        <v/>
      </c>
      <c r="AH322" s="60" t="str">
        <f t="shared" ca="1" si="205"/>
        <v/>
      </c>
      <c r="AI322" s="60" t="str">
        <f t="shared" ca="1" si="206"/>
        <v/>
      </c>
      <c r="AJ322" s="61" t="str">
        <f t="shared" ca="1" si="207"/>
        <v/>
      </c>
    </row>
    <row r="323" spans="1:36" ht="27.95" customHeight="1" x14ac:dyDescent="0.15">
      <c r="A323" s="69"/>
      <c r="B323" s="69"/>
      <c r="C323" s="189"/>
      <c r="D323" s="83"/>
      <c r="E323" s="117"/>
      <c r="F323" s="195"/>
      <c r="G323" s="196"/>
      <c r="H323" s="114" t="str">
        <f t="shared" ca="1" si="196"/>
        <v/>
      </c>
      <c r="I323" s="217" t="str">
        <f ca="1">IF(AND(F323&lt;&gt;"",H323&lt;&gt;""),VLOOKUP(F323,特別加入保険料算定基礎額表・特例月割!$A$6:$M$24,H323+1),"")</f>
        <v/>
      </c>
      <c r="J323" s="218"/>
      <c r="K323" s="218"/>
      <c r="L323" s="219"/>
      <c r="M323" s="195"/>
      <c r="N323" s="220"/>
      <c r="O323" s="220"/>
      <c r="P323" s="220"/>
      <c r="Q323" s="196"/>
      <c r="R323" s="114" t="str">
        <f t="shared" ca="1" si="197"/>
        <v/>
      </c>
      <c r="S323" s="217" t="str">
        <f ca="1">IF(AND(M323&lt;&gt;"",R323&lt;&gt;""),VLOOKUP(M323,特別加入保険料算定基礎額表・特例月割!$A$6:$M$24,R323+1),"")</f>
        <v/>
      </c>
      <c r="T323" s="218"/>
      <c r="U323" s="218"/>
      <c r="V323" s="218"/>
      <c r="W323" s="219"/>
      <c r="X323" s="66"/>
      <c r="Y323" s="57" t="str">
        <f t="shared" si="198"/>
        <v/>
      </c>
      <c r="Z323" s="57" t="str">
        <f t="shared" si="199"/>
        <v/>
      </c>
      <c r="AA323" s="58" t="str">
        <f ca="1">IF(Y323&gt;=AF$7,"",IF(Y323&lt;$AA$7,$AA$7,Y323))</f>
        <v/>
      </c>
      <c r="AB323" s="58" t="str">
        <f t="shared" ca="1" si="201"/>
        <v/>
      </c>
      <c r="AC323" s="58" t="str">
        <f t="shared" ca="1" si="202"/>
        <v/>
      </c>
      <c r="AD323" s="58" t="str">
        <f t="shared" ca="1" si="203"/>
        <v/>
      </c>
      <c r="AE323" s="59" t="str">
        <f ca="1">IF(AA323="","",IF(AA323&gt;AB323,"",DATEDIF(AC323,AD323+1,"m")))</f>
        <v/>
      </c>
      <c r="AF323" s="60" t="str">
        <f t="shared" ca="1" si="208"/>
        <v/>
      </c>
      <c r="AG323" s="60" t="str">
        <f t="shared" ca="1" si="209"/>
        <v/>
      </c>
      <c r="AH323" s="60" t="str">
        <f t="shared" ca="1" si="205"/>
        <v/>
      </c>
      <c r="AI323" s="60" t="str">
        <f t="shared" ca="1" si="206"/>
        <v/>
      </c>
      <c r="AJ323" s="61" t="str">
        <f t="shared" ca="1" si="207"/>
        <v/>
      </c>
    </row>
    <row r="324" spans="1:36" ht="27.95" customHeight="1" x14ac:dyDescent="0.15">
      <c r="A324" s="69"/>
      <c r="B324" s="69"/>
      <c r="C324" s="189"/>
      <c r="D324" s="83"/>
      <c r="E324" s="117"/>
      <c r="F324" s="195"/>
      <c r="G324" s="196"/>
      <c r="H324" s="114" t="str">
        <f t="shared" ca="1" si="196"/>
        <v/>
      </c>
      <c r="I324" s="217" t="str">
        <f ca="1">IF(AND(F324&lt;&gt;"",H324&lt;&gt;""),VLOOKUP(F324,特別加入保険料算定基礎額表・特例月割!$A$6:$M$24,H324+1),"")</f>
        <v/>
      </c>
      <c r="J324" s="218"/>
      <c r="K324" s="218"/>
      <c r="L324" s="219"/>
      <c r="M324" s="195"/>
      <c r="N324" s="220"/>
      <c r="O324" s="220"/>
      <c r="P324" s="220"/>
      <c r="Q324" s="196"/>
      <c r="R324" s="114" t="str">
        <f t="shared" ca="1" si="197"/>
        <v/>
      </c>
      <c r="S324" s="217" t="str">
        <f ca="1">IF(AND(M324&lt;&gt;"",R324&lt;&gt;""),VLOOKUP(M324,特別加入保険料算定基礎額表・特例月割!$A$6:$M$24,R324+1),"")</f>
        <v/>
      </c>
      <c r="T324" s="218"/>
      <c r="U324" s="218"/>
      <c r="V324" s="218"/>
      <c r="W324" s="219"/>
      <c r="X324" s="66"/>
      <c r="Y324" s="57" t="str">
        <f t="shared" si="198"/>
        <v/>
      </c>
      <c r="Z324" s="57" t="str">
        <f t="shared" si="199"/>
        <v/>
      </c>
      <c r="AA324" s="58" t="str">
        <f ca="1">IF(Y324&gt;=AF$7,"",IF(Y324&lt;$AA$7,$AA$7,Y324))</f>
        <v/>
      </c>
      <c r="AB324" s="58" t="str">
        <f t="shared" ca="1" si="201"/>
        <v/>
      </c>
      <c r="AC324" s="58" t="str">
        <f t="shared" ca="1" si="202"/>
        <v/>
      </c>
      <c r="AD324" s="58" t="str">
        <f t="shared" ca="1" si="203"/>
        <v/>
      </c>
      <c r="AE324" s="59" t="str">
        <f ca="1">IF(AA324="","",IF(AA324&gt;AB324,"",DATEDIF(AC324,AD324+1,"m")))</f>
        <v/>
      </c>
      <c r="AF324" s="60" t="str">
        <f t="shared" ca="1" si="208"/>
        <v/>
      </c>
      <c r="AG324" s="60" t="str">
        <f t="shared" ca="1" si="209"/>
        <v/>
      </c>
      <c r="AH324" s="60" t="str">
        <f t="shared" ca="1" si="205"/>
        <v/>
      </c>
      <c r="AI324" s="60" t="str">
        <f t="shared" ca="1" si="206"/>
        <v/>
      </c>
      <c r="AJ324" s="61" t="str">
        <f t="shared" ca="1" si="207"/>
        <v/>
      </c>
    </row>
    <row r="325" spans="1:36" ht="27.95" customHeight="1" x14ac:dyDescent="0.15">
      <c r="A325" s="70"/>
      <c r="B325" s="69"/>
      <c r="C325" s="190"/>
      <c r="D325" s="84"/>
      <c r="E325" s="118"/>
      <c r="F325" s="195"/>
      <c r="G325" s="196"/>
      <c r="H325" s="114" t="str">
        <f t="shared" ca="1" si="196"/>
        <v/>
      </c>
      <c r="I325" s="217" t="str">
        <f ca="1">IF(AND(F325&lt;&gt;"",H325&lt;&gt;""),VLOOKUP(F325,特別加入保険料算定基礎額表・特例月割!$A$6:$M$24,H325+1),"")</f>
        <v/>
      </c>
      <c r="J325" s="218"/>
      <c r="K325" s="218"/>
      <c r="L325" s="219"/>
      <c r="M325" s="195"/>
      <c r="N325" s="220"/>
      <c r="O325" s="220"/>
      <c r="P325" s="220"/>
      <c r="Q325" s="196"/>
      <c r="R325" s="115" t="str">
        <f t="shared" ca="1" si="197"/>
        <v/>
      </c>
      <c r="S325" s="217" t="str">
        <f ca="1">IF(AND(M325&lt;&gt;"",R325&lt;&gt;""),VLOOKUP(M325,特別加入保険料算定基礎額表・特例月割!$A$6:$M$24,R325+1),"")</f>
        <v/>
      </c>
      <c r="T325" s="218"/>
      <c r="U325" s="218"/>
      <c r="V325" s="218"/>
      <c r="W325" s="219"/>
      <c r="X325" s="66"/>
      <c r="Y325" s="62" t="str">
        <f t="shared" si="198"/>
        <v/>
      </c>
      <c r="Z325" s="62" t="str">
        <f t="shared" si="199"/>
        <v/>
      </c>
      <c r="AA325" s="63" t="str">
        <f ca="1">IF(Y325&gt;=AF$7,"",IF(Y325&lt;$AA$7,$AA$7,Y325))</f>
        <v/>
      </c>
      <c r="AB325" s="63" t="str">
        <f t="shared" ca="1" si="201"/>
        <v/>
      </c>
      <c r="AC325" s="63" t="str">
        <f t="shared" ca="1" si="202"/>
        <v/>
      </c>
      <c r="AD325" s="63" t="str">
        <f t="shared" ca="1" si="203"/>
        <v/>
      </c>
      <c r="AE325" s="81" t="str">
        <f ca="1">IF(AA325="","",IF(AA325&gt;AB325,"",DATEDIF(AC325,AD325+1,"m")))</f>
        <v/>
      </c>
      <c r="AF325" s="64" t="str">
        <f t="shared" ca="1" si="208"/>
        <v/>
      </c>
      <c r="AG325" s="64" t="str">
        <f t="shared" ca="1" si="209"/>
        <v/>
      </c>
      <c r="AH325" s="64" t="str">
        <f t="shared" ca="1" si="205"/>
        <v/>
      </c>
      <c r="AI325" s="64" t="str">
        <f t="shared" ca="1" si="206"/>
        <v/>
      </c>
      <c r="AJ325" s="65" t="str">
        <f t="shared" ca="1" si="207"/>
        <v/>
      </c>
    </row>
    <row r="326" spans="1:36" ht="24.95" customHeight="1" thickBot="1" x14ac:dyDescent="0.2">
      <c r="A326" s="211" t="s">
        <v>11</v>
      </c>
      <c r="B326" s="212"/>
      <c r="C326" s="212"/>
      <c r="D326" s="212"/>
      <c r="E326" s="212"/>
      <c r="F326" s="214"/>
      <c r="G326" s="215"/>
      <c r="H326" s="143" t="s">
        <v>15</v>
      </c>
      <c r="I326" s="201">
        <f ca="1">SUM(I316:L325)</f>
        <v>0</v>
      </c>
      <c r="J326" s="202"/>
      <c r="K326" s="202"/>
      <c r="L326" s="77" t="s">
        <v>10</v>
      </c>
      <c r="M326" s="214"/>
      <c r="N326" s="216"/>
      <c r="O326" s="216"/>
      <c r="P326" s="216"/>
      <c r="Q326" s="215"/>
      <c r="R326" s="143"/>
      <c r="S326" s="201">
        <f ca="1">SUM(S316:W325)</f>
        <v>0</v>
      </c>
      <c r="T326" s="202"/>
      <c r="U326" s="202"/>
      <c r="V326" s="202"/>
      <c r="W326" s="77" t="s">
        <v>10</v>
      </c>
      <c r="X326" s="66"/>
    </row>
    <row r="327" spans="1:36" ht="24.95" customHeight="1" thickTop="1" x14ac:dyDescent="0.15">
      <c r="A327" s="261" t="s">
        <v>35</v>
      </c>
      <c r="B327" s="262"/>
      <c r="C327" s="262"/>
      <c r="D327" s="262"/>
      <c r="E327" s="262"/>
      <c r="F327" s="263"/>
      <c r="G327" s="264"/>
      <c r="H327" s="144" t="s">
        <v>15</v>
      </c>
      <c r="I327" s="265">
        <f ca="1">SUM(I305,I326)</f>
        <v>0</v>
      </c>
      <c r="J327" s="266"/>
      <c r="K327" s="266"/>
      <c r="L327" s="78" t="s">
        <v>10</v>
      </c>
      <c r="M327" s="263"/>
      <c r="N327" s="267"/>
      <c r="O327" s="267"/>
      <c r="P327" s="267"/>
      <c r="Q327" s="264"/>
      <c r="R327" s="144"/>
      <c r="S327" s="265">
        <f ca="1">SUM(S305,S326)</f>
        <v>0</v>
      </c>
      <c r="T327" s="266"/>
      <c r="U327" s="266"/>
      <c r="V327" s="266"/>
      <c r="W327" s="78" t="s">
        <v>10</v>
      </c>
      <c r="X327" s="67"/>
      <c r="Z327" s="72"/>
    </row>
    <row r="328" spans="1:36" x14ac:dyDescent="0.15">
      <c r="X328" s="67"/>
      <c r="Z328" s="72"/>
    </row>
    <row r="329" spans="1:36" x14ac:dyDescent="0.15">
      <c r="T329" s="198" t="s">
        <v>46</v>
      </c>
      <c r="U329" s="268"/>
      <c r="V329" s="268"/>
      <c r="W329" s="269"/>
      <c r="X329" s="67"/>
    </row>
    <row r="331" spans="1:36" ht="13.5" customHeight="1" x14ac:dyDescent="0.15">
      <c r="A331" s="192">
        <f ca="1">EDATE(NOW(),-12)</f>
        <v>44591</v>
      </c>
      <c r="B331" s="192"/>
      <c r="C331" s="176"/>
      <c r="D331" s="193" t="s">
        <v>8</v>
      </c>
      <c r="E331" s="193"/>
      <c r="F331" s="194"/>
      <c r="G331" s="194"/>
      <c r="S331" s="75">
        <f>$S$1</f>
        <v>0</v>
      </c>
      <c r="T331" s="250" t="s">
        <v>13</v>
      </c>
      <c r="U331" s="250"/>
      <c r="V331" s="74">
        <v>16</v>
      </c>
      <c r="W331" s="2" t="s">
        <v>14</v>
      </c>
    </row>
    <row r="332" spans="1:36" ht="13.5" customHeight="1" x14ac:dyDescent="0.15">
      <c r="A332" s="251">
        <f ca="1">NOW()</f>
        <v>44956.654135416669</v>
      </c>
      <c r="B332" s="251"/>
      <c r="C332" s="179"/>
      <c r="D332" s="194"/>
      <c r="E332" s="194"/>
      <c r="F332" s="194"/>
      <c r="G332" s="194"/>
    </row>
    <row r="333" spans="1:36" x14ac:dyDescent="0.15">
      <c r="D333" s="197" t="s">
        <v>9</v>
      </c>
      <c r="E333" s="197"/>
      <c r="F333" s="197"/>
    </row>
    <row r="334" spans="1:36" ht="15" customHeight="1" x14ac:dyDescent="0.15">
      <c r="H334" s="246" t="s">
        <v>6</v>
      </c>
      <c r="I334" s="247"/>
      <c r="J334" s="233" t="s">
        <v>0</v>
      </c>
      <c r="K334" s="254"/>
      <c r="L334" s="141" t="s">
        <v>1</v>
      </c>
      <c r="M334" s="254" t="s">
        <v>7</v>
      </c>
      <c r="N334" s="254"/>
      <c r="O334" s="254" t="s">
        <v>2</v>
      </c>
      <c r="P334" s="254"/>
      <c r="Q334" s="254"/>
      <c r="R334" s="254"/>
      <c r="S334" s="254"/>
      <c r="T334" s="254"/>
      <c r="U334" s="254" t="s">
        <v>3</v>
      </c>
      <c r="V334" s="254"/>
      <c r="W334" s="254"/>
    </row>
    <row r="335" spans="1:36" ht="20.100000000000001" customHeight="1" x14ac:dyDescent="0.15">
      <c r="H335" s="252"/>
      <c r="I335" s="253"/>
      <c r="J335" s="130">
        <f>$J$5</f>
        <v>2</v>
      </c>
      <c r="K335" s="131">
        <f>$K$5</f>
        <v>6</v>
      </c>
      <c r="L335" s="132">
        <f>$L$5</f>
        <v>1</v>
      </c>
      <c r="M335" s="126">
        <f>$M$5</f>
        <v>0</v>
      </c>
      <c r="N335" s="133">
        <f>$N$5</f>
        <v>0</v>
      </c>
      <c r="O335" s="126">
        <f>$O$5</f>
        <v>0</v>
      </c>
      <c r="P335" s="134">
        <f>$P$5</f>
        <v>0</v>
      </c>
      <c r="Q335" s="134">
        <f>$Q$5</f>
        <v>0</v>
      </c>
      <c r="R335" s="134">
        <f>$R$5</f>
        <v>0</v>
      </c>
      <c r="S335" s="134">
        <f>$S$5</f>
        <v>0</v>
      </c>
      <c r="T335" s="133">
        <f>$T$5</f>
        <v>0</v>
      </c>
      <c r="U335" s="126">
        <f>$U$5</f>
        <v>0</v>
      </c>
      <c r="V335" s="134">
        <f>$V$5</f>
        <v>0</v>
      </c>
      <c r="W335" s="133">
        <f>$W$5</f>
        <v>0</v>
      </c>
      <c r="Y335" s="45" t="s">
        <v>37</v>
      </c>
      <c r="Z335" s="46" t="s">
        <v>38</v>
      </c>
      <c r="AA335" s="255">
        <f ca="1">$A$1</f>
        <v>44591</v>
      </c>
      <c r="AB335" s="255"/>
      <c r="AC335" s="255"/>
      <c r="AD335" s="255"/>
      <c r="AE335" s="255"/>
      <c r="AF335" s="256">
        <f ca="1">$A$2</f>
        <v>44956.654135416669</v>
      </c>
      <c r="AG335" s="256"/>
      <c r="AH335" s="256"/>
      <c r="AI335" s="256"/>
      <c r="AJ335" s="256"/>
    </row>
    <row r="336" spans="1:36" ht="21.95" customHeight="1" x14ac:dyDescent="0.15">
      <c r="A336" s="227" t="s">
        <v>12</v>
      </c>
      <c r="B336" s="257" t="s">
        <v>33</v>
      </c>
      <c r="C336" s="180"/>
      <c r="D336" s="258" t="s">
        <v>53</v>
      </c>
      <c r="E336" s="257" t="s">
        <v>55</v>
      </c>
      <c r="F336" s="234">
        <f ca="1">$A$1</f>
        <v>44591</v>
      </c>
      <c r="G336" s="235"/>
      <c r="H336" s="235"/>
      <c r="I336" s="235"/>
      <c r="J336" s="235"/>
      <c r="K336" s="235"/>
      <c r="L336" s="236"/>
      <c r="M336" s="237">
        <f ca="1">$A$2</f>
        <v>44956.654135416669</v>
      </c>
      <c r="N336" s="238"/>
      <c r="O336" s="238"/>
      <c r="P336" s="238"/>
      <c r="Q336" s="238"/>
      <c r="R336" s="238"/>
      <c r="S336" s="238"/>
      <c r="T336" s="238"/>
      <c r="U336" s="238"/>
      <c r="V336" s="238"/>
      <c r="W336" s="239"/>
      <c r="X336" s="66"/>
      <c r="Y336" s="76">
        <f ca="1">$A$1</f>
        <v>44591</v>
      </c>
      <c r="Z336" s="76">
        <f ca="1">DATE(YEAR($Y$6)+2,3,31)</f>
        <v>45382</v>
      </c>
      <c r="AA336" s="48" t="s">
        <v>37</v>
      </c>
      <c r="AB336" s="48" t="s">
        <v>38</v>
      </c>
      <c r="AC336" s="48" t="s">
        <v>41</v>
      </c>
      <c r="AD336" s="48" t="s">
        <v>42</v>
      </c>
      <c r="AE336" s="48" t="s">
        <v>36</v>
      </c>
      <c r="AF336" s="49" t="s">
        <v>37</v>
      </c>
      <c r="AG336" s="49" t="s">
        <v>38</v>
      </c>
      <c r="AH336" s="49" t="s">
        <v>41</v>
      </c>
      <c r="AI336" s="49" t="s">
        <v>42</v>
      </c>
      <c r="AJ336" s="49" t="s">
        <v>36</v>
      </c>
    </row>
    <row r="337" spans="1:36" ht="28.5" customHeight="1" x14ac:dyDescent="0.15">
      <c r="A337" s="228"/>
      <c r="B337" s="257"/>
      <c r="C337" s="181"/>
      <c r="D337" s="259"/>
      <c r="E337" s="257"/>
      <c r="F337" s="260" t="s">
        <v>4</v>
      </c>
      <c r="G337" s="260"/>
      <c r="H337" s="142" t="s">
        <v>43</v>
      </c>
      <c r="I337" s="260" t="s">
        <v>5</v>
      </c>
      <c r="J337" s="260"/>
      <c r="K337" s="260"/>
      <c r="L337" s="260"/>
      <c r="M337" s="260" t="s">
        <v>4</v>
      </c>
      <c r="N337" s="260"/>
      <c r="O337" s="260"/>
      <c r="P337" s="260"/>
      <c r="Q337" s="260"/>
      <c r="R337" s="142" t="s">
        <v>43</v>
      </c>
      <c r="S337" s="260" t="s">
        <v>5</v>
      </c>
      <c r="T337" s="260"/>
      <c r="U337" s="260"/>
      <c r="V337" s="260"/>
      <c r="W337" s="260"/>
      <c r="X337" s="66"/>
      <c r="Y337" s="47">
        <f ca="1">DATE(YEAR($A$1),4,1)</f>
        <v>44652</v>
      </c>
      <c r="Z337" s="47">
        <f ca="1">DATE(YEAR($Y$7)+2,3,31)</f>
        <v>45382</v>
      </c>
      <c r="AA337" s="47">
        <f ca="1">$Y$7</f>
        <v>44652</v>
      </c>
      <c r="AB337" s="47">
        <f ca="1">DATE(YEAR($Y$7)+1,3,31)</f>
        <v>45016</v>
      </c>
      <c r="AC337" s="47"/>
      <c r="AD337" s="47"/>
      <c r="AE337" s="47"/>
      <c r="AF337" s="50">
        <f ca="1">DATE(YEAR($A$1)+1,4,1)</f>
        <v>45017</v>
      </c>
      <c r="AG337" s="50">
        <f ca="1">DATE(YEAR($AF$7)+1,3,31)</f>
        <v>45382</v>
      </c>
      <c r="AH337" s="73"/>
      <c r="AI337" s="73"/>
      <c r="AJ337" s="51"/>
    </row>
    <row r="338" spans="1:36" ht="27.95" customHeight="1" x14ac:dyDescent="0.15">
      <c r="A338" s="68"/>
      <c r="B338" s="69"/>
      <c r="C338" s="188"/>
      <c r="D338" s="82"/>
      <c r="E338" s="116"/>
      <c r="F338" s="195"/>
      <c r="G338" s="196"/>
      <c r="H338" s="114" t="str">
        <f t="shared" ref="H338:H347" ca="1" si="210">AE338</f>
        <v/>
      </c>
      <c r="I338" s="224" t="str">
        <f ca="1">IF(AND(F338&lt;&gt;"",H338&lt;&gt;""),VLOOKUP(F338,特別加入保険料算定基礎額表・特例月割!$A$6:$M$24,H338+1),"")</f>
        <v/>
      </c>
      <c r="J338" s="225"/>
      <c r="K338" s="225"/>
      <c r="L338" s="226"/>
      <c r="M338" s="195"/>
      <c r="N338" s="220"/>
      <c r="O338" s="220"/>
      <c r="P338" s="220"/>
      <c r="Q338" s="196"/>
      <c r="R338" s="113" t="str">
        <f t="shared" ref="R338:R347" ca="1" si="211">AJ338</f>
        <v/>
      </c>
      <c r="S338" s="224" t="str">
        <f ca="1">IF(AND(M338&lt;&gt;"",R338&lt;&gt;""),VLOOKUP(M338,特別加入保険料算定基礎額表・特例月割!$A$6:$M$24,R338+1),"")</f>
        <v/>
      </c>
      <c r="T338" s="225"/>
      <c r="U338" s="225"/>
      <c r="V338" s="225"/>
      <c r="W338" s="226"/>
      <c r="X338" s="66"/>
      <c r="Y338" s="52" t="str">
        <f t="shared" ref="Y338:Y347" si="212">IF($B338&lt;&gt;"",IF(D338="",AA$7,D338),"")</f>
        <v/>
      </c>
      <c r="Z338" s="52" t="str">
        <f t="shared" ref="Z338:Z347" si="213">IF($B338&lt;&gt;"",IF(E338="",Z$7,E338),"")</f>
        <v/>
      </c>
      <c r="AA338" s="53" t="str">
        <f t="shared" ref="AA338:AA343" ca="1" si="214">IF(Y338&gt;=AF$7,"",IF(Y338&lt;$AA$7,$AA$7,Y338))</f>
        <v/>
      </c>
      <c r="AB338" s="53" t="str">
        <f t="shared" ref="AB338:AB347" ca="1" si="215">IF(Y338&gt;AB$7,"",IF(Z338&gt;AB$7,AB$7,Z338))</f>
        <v/>
      </c>
      <c r="AC338" s="53" t="str">
        <f t="shared" ref="AC338:AC347" ca="1" si="216">IF(AA338="","",DATE(YEAR(AA338),MONTH(AA338),1))</f>
        <v/>
      </c>
      <c r="AD338" s="53" t="str">
        <f t="shared" ref="AD338:AD347" ca="1" si="217">IF(AA338="","",DATE(YEAR(AB338),MONTH(AB338)+1,1)-1)</f>
        <v/>
      </c>
      <c r="AE338" s="54" t="str">
        <f t="shared" ref="AE338:AE343" ca="1" si="218">IF(AA338="","",IF(AA338&gt;AB338,"",DATEDIF(AC338,AD338+1,"m")))</f>
        <v/>
      </c>
      <c r="AF338" s="55" t="str">
        <f ca="1">IF(Z338&lt;AF$7,"",IF(Y338&gt;AF$7,Y338,AF$7))</f>
        <v/>
      </c>
      <c r="AG338" s="55" t="str">
        <f ca="1">IF(Z338&lt;AF$7,"",Z338)</f>
        <v/>
      </c>
      <c r="AH338" s="55" t="str">
        <f t="shared" ref="AH338:AH347" ca="1" si="219">IF(AF338="","",DATE(YEAR(AF338),MONTH(AF338),1))</f>
        <v/>
      </c>
      <c r="AI338" s="55" t="str">
        <f t="shared" ref="AI338:AI347" ca="1" si="220">IF(AF338="","",DATE(YEAR(AG338),MONTH(AG338)+1,1)-1)</f>
        <v/>
      </c>
      <c r="AJ338" s="56" t="str">
        <f t="shared" ref="AJ338:AJ347" ca="1" si="221">IF(AF338="","",DATEDIF(AH338,AI338+1,"m"))</f>
        <v/>
      </c>
    </row>
    <row r="339" spans="1:36" ht="27.95" customHeight="1" x14ac:dyDescent="0.15">
      <c r="A339" s="69"/>
      <c r="B339" s="69"/>
      <c r="C339" s="189"/>
      <c r="D339" s="83"/>
      <c r="E339" s="117"/>
      <c r="F339" s="195"/>
      <c r="G339" s="196"/>
      <c r="H339" s="114" t="str">
        <f t="shared" ca="1" si="210"/>
        <v/>
      </c>
      <c r="I339" s="217" t="str">
        <f ca="1">IF(AND(F339&lt;&gt;"",H339&lt;&gt;""),VLOOKUP(F339,特別加入保険料算定基礎額表・特例月割!$A$6:$M$24,H339+1),"")</f>
        <v/>
      </c>
      <c r="J339" s="218"/>
      <c r="K339" s="218"/>
      <c r="L339" s="219"/>
      <c r="M339" s="195"/>
      <c r="N339" s="220"/>
      <c r="O339" s="220"/>
      <c r="P339" s="220"/>
      <c r="Q339" s="196"/>
      <c r="R339" s="114" t="str">
        <f t="shared" ca="1" si="211"/>
        <v/>
      </c>
      <c r="S339" s="217" t="str">
        <f ca="1">IF(AND(M339&lt;&gt;"",R339&lt;&gt;""),VLOOKUP(M339,特別加入保険料算定基礎額表・特例月割!$A$6:$M$24,R339+1),"")</f>
        <v/>
      </c>
      <c r="T339" s="218"/>
      <c r="U339" s="218"/>
      <c r="V339" s="218"/>
      <c r="W339" s="219"/>
      <c r="X339" s="66"/>
      <c r="Y339" s="57" t="str">
        <f t="shared" si="212"/>
        <v/>
      </c>
      <c r="Z339" s="57" t="str">
        <f t="shared" si="213"/>
        <v/>
      </c>
      <c r="AA339" s="58" t="str">
        <f t="shared" ca="1" si="214"/>
        <v/>
      </c>
      <c r="AB339" s="58" t="str">
        <f t="shared" ca="1" si="215"/>
        <v/>
      </c>
      <c r="AC339" s="58" t="str">
        <f t="shared" ca="1" si="216"/>
        <v/>
      </c>
      <c r="AD339" s="58" t="str">
        <f t="shared" ca="1" si="217"/>
        <v/>
      </c>
      <c r="AE339" s="59" t="str">
        <f t="shared" ca="1" si="218"/>
        <v/>
      </c>
      <c r="AF339" s="60" t="str">
        <f t="shared" ref="AF339:AF347" ca="1" si="222">IF(Z339&lt;AF$7,"",IF(Y339&gt;AF$7,Y339,AF$7))</f>
        <v/>
      </c>
      <c r="AG339" s="60" t="str">
        <f t="shared" ref="AG339:AG347" ca="1" si="223">IF(Z339&lt;AF$7,"",Z339)</f>
        <v/>
      </c>
      <c r="AH339" s="60" t="str">
        <f t="shared" ca="1" si="219"/>
        <v/>
      </c>
      <c r="AI339" s="60" t="str">
        <f t="shared" ca="1" si="220"/>
        <v/>
      </c>
      <c r="AJ339" s="61" t="str">
        <f t="shared" ca="1" si="221"/>
        <v/>
      </c>
    </row>
    <row r="340" spans="1:36" ht="27.95" customHeight="1" x14ac:dyDescent="0.15">
      <c r="A340" s="69"/>
      <c r="B340" s="69"/>
      <c r="C340" s="189"/>
      <c r="D340" s="83"/>
      <c r="E340" s="117"/>
      <c r="F340" s="195"/>
      <c r="G340" s="196"/>
      <c r="H340" s="114" t="str">
        <f t="shared" ca="1" si="210"/>
        <v/>
      </c>
      <c r="I340" s="217" t="str">
        <f ca="1">IF(AND(F340&lt;&gt;"",H340&lt;&gt;""),VLOOKUP(F340,特別加入保険料算定基礎額表・特例月割!$A$6:$M$24,H340+1),"")</f>
        <v/>
      </c>
      <c r="J340" s="218"/>
      <c r="K340" s="218"/>
      <c r="L340" s="219"/>
      <c r="M340" s="195"/>
      <c r="N340" s="220"/>
      <c r="O340" s="220"/>
      <c r="P340" s="220"/>
      <c r="Q340" s="196"/>
      <c r="R340" s="114" t="str">
        <f t="shared" ca="1" si="211"/>
        <v/>
      </c>
      <c r="S340" s="217" t="str">
        <f ca="1">IF(AND(M340&lt;&gt;"",R340&lt;&gt;""),VLOOKUP(M340,特別加入保険料算定基礎額表・特例月割!$A$6:$M$24,R340+1),"")</f>
        <v/>
      </c>
      <c r="T340" s="218"/>
      <c r="U340" s="218"/>
      <c r="V340" s="218"/>
      <c r="W340" s="219"/>
      <c r="X340" s="66"/>
      <c r="Y340" s="57" t="str">
        <f t="shared" si="212"/>
        <v/>
      </c>
      <c r="Z340" s="57" t="str">
        <f t="shared" si="213"/>
        <v/>
      </c>
      <c r="AA340" s="58" t="str">
        <f t="shared" ca="1" si="214"/>
        <v/>
      </c>
      <c r="AB340" s="58" t="str">
        <f t="shared" ca="1" si="215"/>
        <v/>
      </c>
      <c r="AC340" s="58" t="str">
        <f t="shared" ca="1" si="216"/>
        <v/>
      </c>
      <c r="AD340" s="58" t="str">
        <f t="shared" ca="1" si="217"/>
        <v/>
      </c>
      <c r="AE340" s="59" t="str">
        <f t="shared" ca="1" si="218"/>
        <v/>
      </c>
      <c r="AF340" s="60" t="str">
        <f t="shared" ca="1" si="222"/>
        <v/>
      </c>
      <c r="AG340" s="60" t="str">
        <f t="shared" ca="1" si="223"/>
        <v/>
      </c>
      <c r="AH340" s="60" t="str">
        <f t="shared" ca="1" si="219"/>
        <v/>
      </c>
      <c r="AI340" s="60" t="str">
        <f t="shared" ca="1" si="220"/>
        <v/>
      </c>
      <c r="AJ340" s="61" t="str">
        <f t="shared" ca="1" si="221"/>
        <v/>
      </c>
    </row>
    <row r="341" spans="1:36" ht="27.95" customHeight="1" x14ac:dyDescent="0.15">
      <c r="A341" s="69"/>
      <c r="B341" s="69"/>
      <c r="C341" s="189"/>
      <c r="D341" s="83"/>
      <c r="E341" s="117"/>
      <c r="F341" s="195"/>
      <c r="G341" s="196"/>
      <c r="H341" s="114" t="str">
        <f t="shared" ca="1" si="210"/>
        <v/>
      </c>
      <c r="I341" s="217" t="str">
        <f ca="1">IF(AND(F341&lt;&gt;"",H341&lt;&gt;""),VLOOKUP(F341,特別加入保険料算定基礎額表・特例月割!$A$6:$M$24,H341+1),"")</f>
        <v/>
      </c>
      <c r="J341" s="218"/>
      <c r="K341" s="218"/>
      <c r="L341" s="219"/>
      <c r="M341" s="195"/>
      <c r="N341" s="220"/>
      <c r="O341" s="220"/>
      <c r="P341" s="220"/>
      <c r="Q341" s="196"/>
      <c r="R341" s="114" t="str">
        <f t="shared" ca="1" si="211"/>
        <v/>
      </c>
      <c r="S341" s="217" t="str">
        <f ca="1">IF(AND(M341&lt;&gt;"",R341&lt;&gt;""),VLOOKUP(M341,特別加入保険料算定基礎額表・特例月割!$A$6:$M$24,R341+1),"")</f>
        <v/>
      </c>
      <c r="T341" s="218"/>
      <c r="U341" s="218"/>
      <c r="V341" s="218"/>
      <c r="W341" s="219"/>
      <c r="X341" s="66"/>
      <c r="Y341" s="57" t="str">
        <f t="shared" si="212"/>
        <v/>
      </c>
      <c r="Z341" s="57" t="str">
        <f t="shared" si="213"/>
        <v/>
      </c>
      <c r="AA341" s="58" t="str">
        <f t="shared" ca="1" si="214"/>
        <v/>
      </c>
      <c r="AB341" s="58" t="str">
        <f t="shared" ca="1" si="215"/>
        <v/>
      </c>
      <c r="AC341" s="58" t="str">
        <f t="shared" ca="1" si="216"/>
        <v/>
      </c>
      <c r="AD341" s="58" t="str">
        <f t="shared" ca="1" si="217"/>
        <v/>
      </c>
      <c r="AE341" s="59" t="str">
        <f t="shared" ca="1" si="218"/>
        <v/>
      </c>
      <c r="AF341" s="60" t="str">
        <f t="shared" ca="1" si="222"/>
        <v/>
      </c>
      <c r="AG341" s="60" t="str">
        <f t="shared" ca="1" si="223"/>
        <v/>
      </c>
      <c r="AH341" s="60" t="str">
        <f t="shared" ca="1" si="219"/>
        <v/>
      </c>
      <c r="AI341" s="60" t="str">
        <f t="shared" ca="1" si="220"/>
        <v/>
      </c>
      <c r="AJ341" s="61" t="str">
        <f t="shared" ca="1" si="221"/>
        <v/>
      </c>
    </row>
    <row r="342" spans="1:36" ht="27.95" customHeight="1" x14ac:dyDescent="0.15">
      <c r="A342" s="69"/>
      <c r="B342" s="69"/>
      <c r="C342" s="189"/>
      <c r="D342" s="83"/>
      <c r="E342" s="117"/>
      <c r="F342" s="195"/>
      <c r="G342" s="196"/>
      <c r="H342" s="114" t="str">
        <f t="shared" ca="1" si="210"/>
        <v/>
      </c>
      <c r="I342" s="217" t="str">
        <f ca="1">IF(AND(F342&lt;&gt;"",H342&lt;&gt;""),VLOOKUP(F342,特別加入保険料算定基礎額表・特例月割!$A$6:$M$24,H342+1),"")</f>
        <v/>
      </c>
      <c r="J342" s="218"/>
      <c r="K342" s="218"/>
      <c r="L342" s="219"/>
      <c r="M342" s="195"/>
      <c r="N342" s="220"/>
      <c r="O342" s="220"/>
      <c r="P342" s="220"/>
      <c r="Q342" s="196"/>
      <c r="R342" s="114" t="str">
        <f t="shared" ca="1" si="211"/>
        <v/>
      </c>
      <c r="S342" s="217" t="str">
        <f ca="1">IF(AND(M342&lt;&gt;"",R342&lt;&gt;""),VLOOKUP(M342,特別加入保険料算定基礎額表・特例月割!$A$6:$M$24,R342+1),"")</f>
        <v/>
      </c>
      <c r="T342" s="218"/>
      <c r="U342" s="218"/>
      <c r="V342" s="218"/>
      <c r="W342" s="219"/>
      <c r="X342" s="66"/>
      <c r="Y342" s="57" t="str">
        <f t="shared" si="212"/>
        <v/>
      </c>
      <c r="Z342" s="57" t="str">
        <f t="shared" si="213"/>
        <v/>
      </c>
      <c r="AA342" s="58" t="str">
        <f t="shared" ca="1" si="214"/>
        <v/>
      </c>
      <c r="AB342" s="58" t="str">
        <f t="shared" ca="1" si="215"/>
        <v/>
      </c>
      <c r="AC342" s="58" t="str">
        <f t="shared" ca="1" si="216"/>
        <v/>
      </c>
      <c r="AD342" s="58" t="str">
        <f t="shared" ca="1" si="217"/>
        <v/>
      </c>
      <c r="AE342" s="59" t="str">
        <f t="shared" ca="1" si="218"/>
        <v/>
      </c>
      <c r="AF342" s="60" t="str">
        <f t="shared" ca="1" si="222"/>
        <v/>
      </c>
      <c r="AG342" s="60" t="str">
        <f t="shared" ca="1" si="223"/>
        <v/>
      </c>
      <c r="AH342" s="60" t="str">
        <f t="shared" ca="1" si="219"/>
        <v/>
      </c>
      <c r="AI342" s="60" t="str">
        <f t="shared" ca="1" si="220"/>
        <v/>
      </c>
      <c r="AJ342" s="61" t="str">
        <f t="shared" ca="1" si="221"/>
        <v/>
      </c>
    </row>
    <row r="343" spans="1:36" ht="27.95" customHeight="1" x14ac:dyDescent="0.15">
      <c r="A343" s="69"/>
      <c r="B343" s="69"/>
      <c r="C343" s="189"/>
      <c r="D343" s="83"/>
      <c r="E343" s="117"/>
      <c r="F343" s="195"/>
      <c r="G343" s="196"/>
      <c r="H343" s="114" t="str">
        <f t="shared" ca="1" si="210"/>
        <v/>
      </c>
      <c r="I343" s="217" t="str">
        <f ca="1">IF(AND(F343&lt;&gt;"",H343&lt;&gt;""),VLOOKUP(F343,特別加入保険料算定基礎額表・特例月割!$A$6:$M$24,H343+1),"")</f>
        <v/>
      </c>
      <c r="J343" s="218"/>
      <c r="K343" s="218"/>
      <c r="L343" s="219"/>
      <c r="M343" s="195"/>
      <c r="N343" s="220"/>
      <c r="O343" s="220"/>
      <c r="P343" s="220"/>
      <c r="Q343" s="196"/>
      <c r="R343" s="114" t="str">
        <f t="shared" ca="1" si="211"/>
        <v/>
      </c>
      <c r="S343" s="217" t="str">
        <f ca="1">IF(AND(M343&lt;&gt;"",R343&lt;&gt;""),VLOOKUP(M343,特別加入保険料算定基礎額表・特例月割!$A$6:$M$24,R343+1),"")</f>
        <v/>
      </c>
      <c r="T343" s="218"/>
      <c r="U343" s="218"/>
      <c r="V343" s="218"/>
      <c r="W343" s="219"/>
      <c r="X343" s="66"/>
      <c r="Y343" s="57" t="str">
        <f t="shared" si="212"/>
        <v/>
      </c>
      <c r="Z343" s="57" t="str">
        <f t="shared" si="213"/>
        <v/>
      </c>
      <c r="AA343" s="58" t="str">
        <f t="shared" ca="1" si="214"/>
        <v/>
      </c>
      <c r="AB343" s="58" t="str">
        <f t="shared" ca="1" si="215"/>
        <v/>
      </c>
      <c r="AC343" s="58" t="str">
        <f t="shared" ca="1" si="216"/>
        <v/>
      </c>
      <c r="AD343" s="58" t="str">
        <f t="shared" ca="1" si="217"/>
        <v/>
      </c>
      <c r="AE343" s="59" t="str">
        <f t="shared" ca="1" si="218"/>
        <v/>
      </c>
      <c r="AF343" s="60" t="str">
        <f t="shared" ca="1" si="222"/>
        <v/>
      </c>
      <c r="AG343" s="60" t="str">
        <f t="shared" ca="1" si="223"/>
        <v/>
      </c>
      <c r="AH343" s="60" t="str">
        <f t="shared" ca="1" si="219"/>
        <v/>
      </c>
      <c r="AI343" s="60" t="str">
        <f t="shared" ca="1" si="220"/>
        <v/>
      </c>
      <c r="AJ343" s="61" t="str">
        <f t="shared" ca="1" si="221"/>
        <v/>
      </c>
    </row>
    <row r="344" spans="1:36" ht="27.95" customHeight="1" x14ac:dyDescent="0.15">
      <c r="A344" s="69"/>
      <c r="B344" s="69"/>
      <c r="C344" s="189"/>
      <c r="D344" s="83"/>
      <c r="E344" s="117"/>
      <c r="F344" s="195"/>
      <c r="G344" s="196"/>
      <c r="H344" s="114" t="str">
        <f t="shared" ca="1" si="210"/>
        <v/>
      </c>
      <c r="I344" s="217" t="str">
        <f ca="1">IF(AND(F344&lt;&gt;"",H344&lt;&gt;""),VLOOKUP(F344,特別加入保険料算定基礎額表・特例月割!$A$6:$M$24,H344+1),"")</f>
        <v/>
      </c>
      <c r="J344" s="218"/>
      <c r="K344" s="218"/>
      <c r="L344" s="219"/>
      <c r="M344" s="195"/>
      <c r="N344" s="220"/>
      <c r="O344" s="220"/>
      <c r="P344" s="220"/>
      <c r="Q344" s="196"/>
      <c r="R344" s="114" t="str">
        <f t="shared" ca="1" si="211"/>
        <v/>
      </c>
      <c r="S344" s="217" t="str">
        <f ca="1">IF(AND(M344&lt;&gt;"",R344&lt;&gt;""),VLOOKUP(M344,特別加入保険料算定基礎額表・特例月割!$A$6:$M$24,R344+1),"")</f>
        <v/>
      </c>
      <c r="T344" s="218"/>
      <c r="U344" s="218"/>
      <c r="V344" s="218"/>
      <c r="W344" s="219"/>
      <c r="X344" s="66"/>
      <c r="Y344" s="57" t="str">
        <f t="shared" si="212"/>
        <v/>
      </c>
      <c r="Z344" s="57" t="str">
        <f t="shared" si="213"/>
        <v/>
      </c>
      <c r="AA344" s="58" t="str">
        <f ca="1">IF(Y344&gt;=AF$7,"",IF(Y344&lt;$AA$7,$AA$7,Y344))</f>
        <v/>
      </c>
      <c r="AB344" s="58" t="str">
        <f t="shared" ca="1" si="215"/>
        <v/>
      </c>
      <c r="AC344" s="58" t="str">
        <f t="shared" ca="1" si="216"/>
        <v/>
      </c>
      <c r="AD344" s="58" t="str">
        <f t="shared" ca="1" si="217"/>
        <v/>
      </c>
      <c r="AE344" s="59" t="str">
        <f ca="1">IF(AA344="","",IF(AA344&gt;AB344,"",DATEDIF(AC344,AD344+1,"m")))</f>
        <v/>
      </c>
      <c r="AF344" s="60" t="str">
        <f t="shared" ca="1" si="222"/>
        <v/>
      </c>
      <c r="AG344" s="60" t="str">
        <f t="shared" ca="1" si="223"/>
        <v/>
      </c>
      <c r="AH344" s="60" t="str">
        <f t="shared" ca="1" si="219"/>
        <v/>
      </c>
      <c r="AI344" s="60" t="str">
        <f t="shared" ca="1" si="220"/>
        <v/>
      </c>
      <c r="AJ344" s="61" t="str">
        <f t="shared" ca="1" si="221"/>
        <v/>
      </c>
    </row>
    <row r="345" spans="1:36" ht="27.95" customHeight="1" x14ac:dyDescent="0.15">
      <c r="A345" s="69"/>
      <c r="B345" s="69"/>
      <c r="C345" s="189"/>
      <c r="D345" s="83"/>
      <c r="E345" s="117"/>
      <c r="F345" s="195"/>
      <c r="G345" s="196"/>
      <c r="H345" s="114" t="str">
        <f t="shared" ca="1" si="210"/>
        <v/>
      </c>
      <c r="I345" s="217" t="str">
        <f ca="1">IF(AND(F345&lt;&gt;"",H345&lt;&gt;""),VLOOKUP(F345,特別加入保険料算定基礎額表・特例月割!$A$6:$M$24,H345+1),"")</f>
        <v/>
      </c>
      <c r="J345" s="218"/>
      <c r="K345" s="218"/>
      <c r="L345" s="219"/>
      <c r="M345" s="195"/>
      <c r="N345" s="220"/>
      <c r="O345" s="220"/>
      <c r="P345" s="220"/>
      <c r="Q345" s="196"/>
      <c r="R345" s="114" t="str">
        <f t="shared" ca="1" si="211"/>
        <v/>
      </c>
      <c r="S345" s="217" t="str">
        <f ca="1">IF(AND(M345&lt;&gt;"",R345&lt;&gt;""),VLOOKUP(M345,特別加入保険料算定基礎額表・特例月割!$A$6:$M$24,R345+1),"")</f>
        <v/>
      </c>
      <c r="T345" s="218"/>
      <c r="U345" s="218"/>
      <c r="V345" s="218"/>
      <c r="W345" s="219"/>
      <c r="X345" s="66"/>
      <c r="Y345" s="57" t="str">
        <f t="shared" si="212"/>
        <v/>
      </c>
      <c r="Z345" s="57" t="str">
        <f t="shared" si="213"/>
        <v/>
      </c>
      <c r="AA345" s="58" t="str">
        <f ca="1">IF(Y345&gt;=AF$7,"",IF(Y345&lt;$AA$7,$AA$7,Y345))</f>
        <v/>
      </c>
      <c r="AB345" s="58" t="str">
        <f t="shared" ca="1" si="215"/>
        <v/>
      </c>
      <c r="AC345" s="58" t="str">
        <f t="shared" ca="1" si="216"/>
        <v/>
      </c>
      <c r="AD345" s="58" t="str">
        <f t="shared" ca="1" si="217"/>
        <v/>
      </c>
      <c r="AE345" s="59" t="str">
        <f ca="1">IF(AA345="","",IF(AA345&gt;AB345,"",DATEDIF(AC345,AD345+1,"m")))</f>
        <v/>
      </c>
      <c r="AF345" s="60" t="str">
        <f t="shared" ca="1" si="222"/>
        <v/>
      </c>
      <c r="AG345" s="60" t="str">
        <f t="shared" ca="1" si="223"/>
        <v/>
      </c>
      <c r="AH345" s="60" t="str">
        <f t="shared" ca="1" si="219"/>
        <v/>
      </c>
      <c r="AI345" s="60" t="str">
        <f t="shared" ca="1" si="220"/>
        <v/>
      </c>
      <c r="AJ345" s="61" t="str">
        <f t="shared" ca="1" si="221"/>
        <v/>
      </c>
    </row>
    <row r="346" spans="1:36" ht="27.95" customHeight="1" x14ac:dyDescent="0.15">
      <c r="A346" s="69"/>
      <c r="B346" s="69"/>
      <c r="C346" s="189"/>
      <c r="D346" s="83"/>
      <c r="E346" s="117"/>
      <c r="F346" s="195"/>
      <c r="G346" s="196"/>
      <c r="H346" s="114" t="str">
        <f t="shared" ca="1" si="210"/>
        <v/>
      </c>
      <c r="I346" s="217" t="str">
        <f ca="1">IF(AND(F346&lt;&gt;"",H346&lt;&gt;""),VLOOKUP(F346,特別加入保険料算定基礎額表・特例月割!$A$6:$M$24,H346+1),"")</f>
        <v/>
      </c>
      <c r="J346" s="218"/>
      <c r="K346" s="218"/>
      <c r="L346" s="219"/>
      <c r="M346" s="195"/>
      <c r="N346" s="220"/>
      <c r="O346" s="220"/>
      <c r="P346" s="220"/>
      <c r="Q346" s="196"/>
      <c r="R346" s="114" t="str">
        <f t="shared" ca="1" si="211"/>
        <v/>
      </c>
      <c r="S346" s="217" t="str">
        <f ca="1">IF(AND(M346&lt;&gt;"",R346&lt;&gt;""),VLOOKUP(M346,特別加入保険料算定基礎額表・特例月割!$A$6:$M$24,R346+1),"")</f>
        <v/>
      </c>
      <c r="T346" s="218"/>
      <c r="U346" s="218"/>
      <c r="V346" s="218"/>
      <c r="W346" s="219"/>
      <c r="X346" s="66"/>
      <c r="Y346" s="57" t="str">
        <f t="shared" si="212"/>
        <v/>
      </c>
      <c r="Z346" s="57" t="str">
        <f t="shared" si="213"/>
        <v/>
      </c>
      <c r="AA346" s="58" t="str">
        <f ca="1">IF(Y346&gt;=AF$7,"",IF(Y346&lt;$AA$7,$AA$7,Y346))</f>
        <v/>
      </c>
      <c r="AB346" s="58" t="str">
        <f t="shared" ca="1" si="215"/>
        <v/>
      </c>
      <c r="AC346" s="58" t="str">
        <f t="shared" ca="1" si="216"/>
        <v/>
      </c>
      <c r="AD346" s="58" t="str">
        <f t="shared" ca="1" si="217"/>
        <v/>
      </c>
      <c r="AE346" s="59" t="str">
        <f ca="1">IF(AA346="","",IF(AA346&gt;AB346,"",DATEDIF(AC346,AD346+1,"m")))</f>
        <v/>
      </c>
      <c r="AF346" s="60" t="str">
        <f t="shared" ca="1" si="222"/>
        <v/>
      </c>
      <c r="AG346" s="60" t="str">
        <f t="shared" ca="1" si="223"/>
        <v/>
      </c>
      <c r="AH346" s="60" t="str">
        <f t="shared" ca="1" si="219"/>
        <v/>
      </c>
      <c r="AI346" s="60" t="str">
        <f t="shared" ca="1" si="220"/>
        <v/>
      </c>
      <c r="AJ346" s="61" t="str">
        <f t="shared" ca="1" si="221"/>
        <v/>
      </c>
    </row>
    <row r="347" spans="1:36" ht="27.95" customHeight="1" x14ac:dyDescent="0.15">
      <c r="A347" s="70"/>
      <c r="B347" s="69"/>
      <c r="C347" s="190"/>
      <c r="D347" s="84"/>
      <c r="E347" s="118"/>
      <c r="F347" s="195"/>
      <c r="G347" s="196"/>
      <c r="H347" s="114" t="str">
        <f t="shared" ca="1" si="210"/>
        <v/>
      </c>
      <c r="I347" s="217" t="str">
        <f ca="1">IF(AND(F347&lt;&gt;"",H347&lt;&gt;""),VLOOKUP(F347,特別加入保険料算定基礎額表・特例月割!$A$6:$M$24,H347+1),"")</f>
        <v/>
      </c>
      <c r="J347" s="218"/>
      <c r="K347" s="218"/>
      <c r="L347" s="219"/>
      <c r="M347" s="195"/>
      <c r="N347" s="220"/>
      <c r="O347" s="220"/>
      <c r="P347" s="220"/>
      <c r="Q347" s="196"/>
      <c r="R347" s="115" t="str">
        <f t="shared" ca="1" si="211"/>
        <v/>
      </c>
      <c r="S347" s="217" t="str">
        <f ca="1">IF(AND(M347&lt;&gt;"",R347&lt;&gt;""),VLOOKUP(M347,特別加入保険料算定基礎額表・特例月割!$A$6:$M$24,R347+1),"")</f>
        <v/>
      </c>
      <c r="T347" s="218"/>
      <c r="U347" s="218"/>
      <c r="V347" s="218"/>
      <c r="W347" s="219"/>
      <c r="X347" s="66"/>
      <c r="Y347" s="62" t="str">
        <f t="shared" si="212"/>
        <v/>
      </c>
      <c r="Z347" s="62" t="str">
        <f t="shared" si="213"/>
        <v/>
      </c>
      <c r="AA347" s="63" t="str">
        <f ca="1">IF(Y347&gt;=AF$7,"",IF(Y347&lt;$AA$7,$AA$7,Y347))</f>
        <v/>
      </c>
      <c r="AB347" s="63" t="str">
        <f t="shared" ca="1" si="215"/>
        <v/>
      </c>
      <c r="AC347" s="63" t="str">
        <f t="shared" ca="1" si="216"/>
        <v/>
      </c>
      <c r="AD347" s="63" t="str">
        <f t="shared" ca="1" si="217"/>
        <v/>
      </c>
      <c r="AE347" s="81" t="str">
        <f ca="1">IF(AA347="","",IF(AA347&gt;AB347,"",DATEDIF(AC347,AD347+1,"m")))</f>
        <v/>
      </c>
      <c r="AF347" s="64" t="str">
        <f t="shared" ca="1" si="222"/>
        <v/>
      </c>
      <c r="AG347" s="64" t="str">
        <f t="shared" ca="1" si="223"/>
        <v/>
      </c>
      <c r="AH347" s="64" t="str">
        <f t="shared" ca="1" si="219"/>
        <v/>
      </c>
      <c r="AI347" s="64" t="str">
        <f t="shared" ca="1" si="220"/>
        <v/>
      </c>
      <c r="AJ347" s="65" t="str">
        <f t="shared" ca="1" si="221"/>
        <v/>
      </c>
    </row>
    <row r="348" spans="1:36" ht="24.95" customHeight="1" thickBot="1" x14ac:dyDescent="0.2">
      <c r="A348" s="211" t="s">
        <v>11</v>
      </c>
      <c r="B348" s="212"/>
      <c r="C348" s="212"/>
      <c r="D348" s="212"/>
      <c r="E348" s="212"/>
      <c r="F348" s="214"/>
      <c r="G348" s="215"/>
      <c r="H348" s="143" t="s">
        <v>15</v>
      </c>
      <c r="I348" s="201">
        <f ca="1">SUM(I338:L347)</f>
        <v>0</v>
      </c>
      <c r="J348" s="202"/>
      <c r="K348" s="202"/>
      <c r="L348" s="77" t="s">
        <v>10</v>
      </c>
      <c r="M348" s="214"/>
      <c r="N348" s="216"/>
      <c r="O348" s="216"/>
      <c r="P348" s="216"/>
      <c r="Q348" s="215"/>
      <c r="R348" s="143"/>
      <c r="S348" s="201">
        <f ca="1">SUM(S338:W347)</f>
        <v>0</v>
      </c>
      <c r="T348" s="202"/>
      <c r="U348" s="202"/>
      <c r="V348" s="202"/>
      <c r="W348" s="77" t="s">
        <v>10</v>
      </c>
      <c r="X348" s="66"/>
    </row>
    <row r="349" spans="1:36" ht="24.95" customHeight="1" thickTop="1" x14ac:dyDescent="0.15">
      <c r="A349" s="261" t="s">
        <v>35</v>
      </c>
      <c r="B349" s="262"/>
      <c r="C349" s="262"/>
      <c r="D349" s="262"/>
      <c r="E349" s="262"/>
      <c r="F349" s="263"/>
      <c r="G349" s="264"/>
      <c r="H349" s="144" t="s">
        <v>15</v>
      </c>
      <c r="I349" s="265">
        <f ca="1">SUM(I327,I348)</f>
        <v>0</v>
      </c>
      <c r="J349" s="266"/>
      <c r="K349" s="266"/>
      <c r="L349" s="78" t="s">
        <v>10</v>
      </c>
      <c r="M349" s="263"/>
      <c r="N349" s="267"/>
      <c r="O349" s="267"/>
      <c r="P349" s="267"/>
      <c r="Q349" s="264"/>
      <c r="R349" s="144"/>
      <c r="S349" s="265">
        <f ca="1">SUM(S327,S348)</f>
        <v>0</v>
      </c>
      <c r="T349" s="266"/>
      <c r="U349" s="266"/>
      <c r="V349" s="266"/>
      <c r="W349" s="78" t="s">
        <v>10</v>
      </c>
      <c r="X349" s="67"/>
      <c r="Z349" s="72"/>
    </row>
    <row r="350" spans="1:36" x14ac:dyDescent="0.15">
      <c r="X350" s="67"/>
      <c r="Z350" s="72"/>
    </row>
    <row r="351" spans="1:36" x14ac:dyDescent="0.15">
      <c r="T351" s="198" t="s">
        <v>46</v>
      </c>
      <c r="U351" s="268"/>
      <c r="V351" s="268"/>
      <c r="W351" s="269"/>
      <c r="X351" s="67"/>
    </row>
    <row r="353" spans="1:36" ht="13.5" customHeight="1" x14ac:dyDescent="0.15">
      <c r="A353" s="192">
        <f ca="1">EDATE(NOW(),-12)</f>
        <v>44591</v>
      </c>
      <c r="B353" s="192"/>
      <c r="C353" s="176"/>
      <c r="D353" s="193" t="s">
        <v>8</v>
      </c>
      <c r="E353" s="193"/>
      <c r="F353" s="194"/>
      <c r="G353" s="194"/>
      <c r="S353" s="75">
        <f>$S$1</f>
        <v>0</v>
      </c>
      <c r="T353" s="250" t="s">
        <v>13</v>
      </c>
      <c r="U353" s="250"/>
      <c r="V353" s="74">
        <v>17</v>
      </c>
      <c r="W353" s="2" t="s">
        <v>14</v>
      </c>
    </row>
    <row r="354" spans="1:36" ht="13.5" customHeight="1" x14ac:dyDescent="0.15">
      <c r="A354" s="251">
        <f ca="1">NOW()</f>
        <v>44956.654135416669</v>
      </c>
      <c r="B354" s="251"/>
      <c r="C354" s="179"/>
      <c r="D354" s="194"/>
      <c r="E354" s="194"/>
      <c r="F354" s="194"/>
      <c r="G354" s="194"/>
    </row>
    <row r="355" spans="1:36" x14ac:dyDescent="0.15">
      <c r="D355" s="197" t="s">
        <v>9</v>
      </c>
      <c r="E355" s="197"/>
      <c r="F355" s="197"/>
    </row>
    <row r="356" spans="1:36" ht="15" customHeight="1" x14ac:dyDescent="0.15">
      <c r="H356" s="246" t="s">
        <v>6</v>
      </c>
      <c r="I356" s="247"/>
      <c r="J356" s="233" t="s">
        <v>0</v>
      </c>
      <c r="K356" s="254"/>
      <c r="L356" s="141" t="s">
        <v>1</v>
      </c>
      <c r="M356" s="254" t="s">
        <v>7</v>
      </c>
      <c r="N356" s="254"/>
      <c r="O356" s="254" t="s">
        <v>2</v>
      </c>
      <c r="P356" s="254"/>
      <c r="Q356" s="254"/>
      <c r="R356" s="254"/>
      <c r="S356" s="254"/>
      <c r="T356" s="254"/>
      <c r="U356" s="254" t="s">
        <v>3</v>
      </c>
      <c r="V356" s="254"/>
      <c r="W356" s="254"/>
    </row>
    <row r="357" spans="1:36" ht="20.100000000000001" customHeight="1" x14ac:dyDescent="0.15">
      <c r="H357" s="252"/>
      <c r="I357" s="253"/>
      <c r="J357" s="130">
        <f>$J$5</f>
        <v>2</v>
      </c>
      <c r="K357" s="131">
        <f>$K$5</f>
        <v>6</v>
      </c>
      <c r="L357" s="132">
        <f>$L$5</f>
        <v>1</v>
      </c>
      <c r="M357" s="126">
        <f>$M$5</f>
        <v>0</v>
      </c>
      <c r="N357" s="133">
        <f>$N$5</f>
        <v>0</v>
      </c>
      <c r="O357" s="126">
        <f>$O$5</f>
        <v>0</v>
      </c>
      <c r="P357" s="134">
        <f>$P$5</f>
        <v>0</v>
      </c>
      <c r="Q357" s="134">
        <f>$Q$5</f>
        <v>0</v>
      </c>
      <c r="R357" s="134">
        <f>$R$5</f>
        <v>0</v>
      </c>
      <c r="S357" s="134">
        <f>$S$5</f>
        <v>0</v>
      </c>
      <c r="T357" s="133">
        <f>$T$5</f>
        <v>0</v>
      </c>
      <c r="U357" s="126">
        <f>$U$5</f>
        <v>0</v>
      </c>
      <c r="V357" s="134">
        <f>$V$5</f>
        <v>0</v>
      </c>
      <c r="W357" s="133">
        <f>$W$5</f>
        <v>0</v>
      </c>
      <c r="Y357" s="45" t="s">
        <v>37</v>
      </c>
      <c r="Z357" s="46" t="s">
        <v>38</v>
      </c>
      <c r="AA357" s="255">
        <f ca="1">$A$1</f>
        <v>44591</v>
      </c>
      <c r="AB357" s="255"/>
      <c r="AC357" s="255"/>
      <c r="AD357" s="255"/>
      <c r="AE357" s="255"/>
      <c r="AF357" s="256">
        <f ca="1">$A$2</f>
        <v>44956.654135416669</v>
      </c>
      <c r="AG357" s="256"/>
      <c r="AH357" s="256"/>
      <c r="AI357" s="256"/>
      <c r="AJ357" s="256"/>
    </row>
    <row r="358" spans="1:36" ht="21.95" customHeight="1" x14ac:dyDescent="0.15">
      <c r="A358" s="227" t="s">
        <v>12</v>
      </c>
      <c r="B358" s="257" t="s">
        <v>33</v>
      </c>
      <c r="C358" s="180"/>
      <c r="D358" s="258" t="s">
        <v>53</v>
      </c>
      <c r="E358" s="257" t="s">
        <v>55</v>
      </c>
      <c r="F358" s="234">
        <f ca="1">$A$1</f>
        <v>44591</v>
      </c>
      <c r="G358" s="235"/>
      <c r="H358" s="235"/>
      <c r="I358" s="235"/>
      <c r="J358" s="235"/>
      <c r="K358" s="235"/>
      <c r="L358" s="236"/>
      <c r="M358" s="237">
        <f ca="1">$A$2</f>
        <v>44956.654135416669</v>
      </c>
      <c r="N358" s="238"/>
      <c r="O358" s="238"/>
      <c r="P358" s="238"/>
      <c r="Q358" s="238"/>
      <c r="R358" s="238"/>
      <c r="S358" s="238"/>
      <c r="T358" s="238"/>
      <c r="U358" s="238"/>
      <c r="V358" s="238"/>
      <c r="W358" s="239"/>
      <c r="X358" s="66"/>
      <c r="Y358" s="76">
        <f ca="1">$A$1</f>
        <v>44591</v>
      </c>
      <c r="Z358" s="76">
        <f ca="1">DATE(YEAR($Y$6)+2,3,31)</f>
        <v>45382</v>
      </c>
      <c r="AA358" s="48" t="s">
        <v>37</v>
      </c>
      <c r="AB358" s="48" t="s">
        <v>38</v>
      </c>
      <c r="AC358" s="48" t="s">
        <v>41</v>
      </c>
      <c r="AD358" s="48" t="s">
        <v>42</v>
      </c>
      <c r="AE358" s="48" t="s">
        <v>36</v>
      </c>
      <c r="AF358" s="49" t="s">
        <v>37</v>
      </c>
      <c r="AG358" s="49" t="s">
        <v>38</v>
      </c>
      <c r="AH358" s="49" t="s">
        <v>41</v>
      </c>
      <c r="AI358" s="49" t="s">
        <v>42</v>
      </c>
      <c r="AJ358" s="49" t="s">
        <v>36</v>
      </c>
    </row>
    <row r="359" spans="1:36" ht="28.5" customHeight="1" x14ac:dyDescent="0.15">
      <c r="A359" s="228"/>
      <c r="B359" s="257"/>
      <c r="C359" s="181"/>
      <c r="D359" s="259"/>
      <c r="E359" s="257"/>
      <c r="F359" s="260" t="s">
        <v>4</v>
      </c>
      <c r="G359" s="260"/>
      <c r="H359" s="142" t="s">
        <v>43</v>
      </c>
      <c r="I359" s="260" t="s">
        <v>5</v>
      </c>
      <c r="J359" s="260"/>
      <c r="K359" s="260"/>
      <c r="L359" s="260"/>
      <c r="M359" s="260" t="s">
        <v>4</v>
      </c>
      <c r="N359" s="260"/>
      <c r="O359" s="260"/>
      <c r="P359" s="260"/>
      <c r="Q359" s="260"/>
      <c r="R359" s="142" t="s">
        <v>43</v>
      </c>
      <c r="S359" s="260" t="s">
        <v>5</v>
      </c>
      <c r="T359" s="260"/>
      <c r="U359" s="260"/>
      <c r="V359" s="260"/>
      <c r="W359" s="260"/>
      <c r="X359" s="66"/>
      <c r="Y359" s="47">
        <f ca="1">DATE(YEAR($A$1),4,1)</f>
        <v>44652</v>
      </c>
      <c r="Z359" s="47">
        <f ca="1">DATE(YEAR($Y$7)+2,3,31)</f>
        <v>45382</v>
      </c>
      <c r="AA359" s="47">
        <f ca="1">$Y$7</f>
        <v>44652</v>
      </c>
      <c r="AB359" s="47">
        <f ca="1">DATE(YEAR($Y$7)+1,3,31)</f>
        <v>45016</v>
      </c>
      <c r="AC359" s="47"/>
      <c r="AD359" s="47"/>
      <c r="AE359" s="47"/>
      <c r="AF359" s="50">
        <f ca="1">DATE(YEAR($A$1)+1,4,1)</f>
        <v>45017</v>
      </c>
      <c r="AG359" s="50">
        <f ca="1">DATE(YEAR($AF$7)+1,3,31)</f>
        <v>45382</v>
      </c>
      <c r="AH359" s="73"/>
      <c r="AI359" s="73"/>
      <c r="AJ359" s="51"/>
    </row>
    <row r="360" spans="1:36" ht="27.95" customHeight="1" x14ac:dyDescent="0.15">
      <c r="A360" s="68"/>
      <c r="B360" s="69"/>
      <c r="C360" s="188"/>
      <c r="D360" s="82"/>
      <c r="E360" s="116"/>
      <c r="F360" s="195"/>
      <c r="G360" s="196"/>
      <c r="H360" s="114" t="str">
        <f t="shared" ref="H360:H369" ca="1" si="224">AE360</f>
        <v/>
      </c>
      <c r="I360" s="224" t="str">
        <f ca="1">IF(AND(F360&lt;&gt;"",H360&lt;&gt;""),VLOOKUP(F360,特別加入保険料算定基礎額表・特例月割!$A$6:$M$24,H360+1),"")</f>
        <v/>
      </c>
      <c r="J360" s="225"/>
      <c r="K360" s="225"/>
      <c r="L360" s="226"/>
      <c r="M360" s="195"/>
      <c r="N360" s="220"/>
      <c r="O360" s="220"/>
      <c r="P360" s="220"/>
      <c r="Q360" s="196"/>
      <c r="R360" s="113" t="str">
        <f t="shared" ref="R360:R369" ca="1" si="225">AJ360</f>
        <v/>
      </c>
      <c r="S360" s="224" t="str">
        <f ca="1">IF(AND(M360&lt;&gt;"",R360&lt;&gt;""),VLOOKUP(M360,特別加入保険料算定基礎額表・特例月割!$A$6:$M$24,R360+1),"")</f>
        <v/>
      </c>
      <c r="T360" s="225"/>
      <c r="U360" s="225"/>
      <c r="V360" s="225"/>
      <c r="W360" s="226"/>
      <c r="X360" s="66"/>
      <c r="Y360" s="52" t="str">
        <f t="shared" ref="Y360:Y369" si="226">IF($B360&lt;&gt;"",IF(D360="",AA$7,D360),"")</f>
        <v/>
      </c>
      <c r="Z360" s="52" t="str">
        <f t="shared" ref="Z360:Z369" si="227">IF($B360&lt;&gt;"",IF(E360="",Z$7,E360),"")</f>
        <v/>
      </c>
      <c r="AA360" s="53" t="str">
        <f t="shared" ref="AA360:AA365" ca="1" si="228">IF(Y360&gt;=AF$7,"",IF(Y360&lt;$AA$7,$AA$7,Y360))</f>
        <v/>
      </c>
      <c r="AB360" s="53" t="str">
        <f t="shared" ref="AB360:AB369" ca="1" si="229">IF(Y360&gt;AB$7,"",IF(Z360&gt;AB$7,AB$7,Z360))</f>
        <v/>
      </c>
      <c r="AC360" s="53" t="str">
        <f t="shared" ref="AC360:AC369" ca="1" si="230">IF(AA360="","",DATE(YEAR(AA360),MONTH(AA360),1))</f>
        <v/>
      </c>
      <c r="AD360" s="53" t="str">
        <f t="shared" ref="AD360:AD369" ca="1" si="231">IF(AA360="","",DATE(YEAR(AB360),MONTH(AB360)+1,1)-1)</f>
        <v/>
      </c>
      <c r="AE360" s="54" t="str">
        <f t="shared" ref="AE360:AE365" ca="1" si="232">IF(AA360="","",IF(AA360&gt;AB360,"",DATEDIF(AC360,AD360+1,"m")))</f>
        <v/>
      </c>
      <c r="AF360" s="55" t="str">
        <f ca="1">IF(Z360&lt;AF$7,"",IF(Y360&gt;AF$7,Y360,AF$7))</f>
        <v/>
      </c>
      <c r="AG360" s="55" t="str">
        <f ca="1">IF(Z360&lt;AF$7,"",Z360)</f>
        <v/>
      </c>
      <c r="AH360" s="55" t="str">
        <f t="shared" ref="AH360:AH369" ca="1" si="233">IF(AF360="","",DATE(YEAR(AF360),MONTH(AF360),1))</f>
        <v/>
      </c>
      <c r="AI360" s="55" t="str">
        <f t="shared" ref="AI360:AI369" ca="1" si="234">IF(AF360="","",DATE(YEAR(AG360),MONTH(AG360)+1,1)-1)</f>
        <v/>
      </c>
      <c r="AJ360" s="56" t="str">
        <f t="shared" ref="AJ360:AJ369" ca="1" si="235">IF(AF360="","",DATEDIF(AH360,AI360+1,"m"))</f>
        <v/>
      </c>
    </row>
    <row r="361" spans="1:36" ht="27.95" customHeight="1" x14ac:dyDescent="0.15">
      <c r="A361" s="69"/>
      <c r="B361" s="69"/>
      <c r="C361" s="189"/>
      <c r="D361" s="83"/>
      <c r="E361" s="117"/>
      <c r="F361" s="195"/>
      <c r="G361" s="196"/>
      <c r="H361" s="114" t="str">
        <f t="shared" ca="1" si="224"/>
        <v/>
      </c>
      <c r="I361" s="217" t="str">
        <f ca="1">IF(AND(F361&lt;&gt;"",H361&lt;&gt;""),VLOOKUP(F361,特別加入保険料算定基礎額表・特例月割!$A$6:$M$24,H361+1),"")</f>
        <v/>
      </c>
      <c r="J361" s="218"/>
      <c r="K361" s="218"/>
      <c r="L361" s="219"/>
      <c r="M361" s="195"/>
      <c r="N361" s="220"/>
      <c r="O361" s="220"/>
      <c r="P361" s="220"/>
      <c r="Q361" s="196"/>
      <c r="R361" s="114" t="str">
        <f t="shared" ca="1" si="225"/>
        <v/>
      </c>
      <c r="S361" s="217" t="str">
        <f ca="1">IF(AND(M361&lt;&gt;"",R361&lt;&gt;""),VLOOKUP(M361,特別加入保険料算定基礎額表・特例月割!$A$6:$M$24,R361+1),"")</f>
        <v/>
      </c>
      <c r="T361" s="218"/>
      <c r="U361" s="218"/>
      <c r="V361" s="218"/>
      <c r="W361" s="219"/>
      <c r="X361" s="66"/>
      <c r="Y361" s="57" t="str">
        <f t="shared" si="226"/>
        <v/>
      </c>
      <c r="Z361" s="57" t="str">
        <f t="shared" si="227"/>
        <v/>
      </c>
      <c r="AA361" s="58" t="str">
        <f t="shared" ca="1" si="228"/>
        <v/>
      </c>
      <c r="AB361" s="58" t="str">
        <f t="shared" ca="1" si="229"/>
        <v/>
      </c>
      <c r="AC361" s="58" t="str">
        <f t="shared" ca="1" si="230"/>
        <v/>
      </c>
      <c r="AD361" s="58" t="str">
        <f t="shared" ca="1" si="231"/>
        <v/>
      </c>
      <c r="AE361" s="59" t="str">
        <f t="shared" ca="1" si="232"/>
        <v/>
      </c>
      <c r="AF361" s="60" t="str">
        <f t="shared" ref="AF361:AF369" ca="1" si="236">IF(Z361&lt;AF$7,"",IF(Y361&gt;AF$7,Y361,AF$7))</f>
        <v/>
      </c>
      <c r="AG361" s="60" t="str">
        <f t="shared" ref="AG361:AG369" ca="1" si="237">IF(Z361&lt;AF$7,"",Z361)</f>
        <v/>
      </c>
      <c r="AH361" s="60" t="str">
        <f t="shared" ca="1" si="233"/>
        <v/>
      </c>
      <c r="AI361" s="60" t="str">
        <f t="shared" ca="1" si="234"/>
        <v/>
      </c>
      <c r="AJ361" s="61" t="str">
        <f t="shared" ca="1" si="235"/>
        <v/>
      </c>
    </row>
    <row r="362" spans="1:36" ht="27.95" customHeight="1" x14ac:dyDescent="0.15">
      <c r="A362" s="69"/>
      <c r="B362" s="69"/>
      <c r="C362" s="189"/>
      <c r="D362" s="83"/>
      <c r="E362" s="117"/>
      <c r="F362" s="195"/>
      <c r="G362" s="196"/>
      <c r="H362" s="114" t="str">
        <f t="shared" ca="1" si="224"/>
        <v/>
      </c>
      <c r="I362" s="217" t="str">
        <f ca="1">IF(AND(F362&lt;&gt;"",H362&lt;&gt;""),VLOOKUP(F362,特別加入保険料算定基礎額表・特例月割!$A$6:$M$24,H362+1),"")</f>
        <v/>
      </c>
      <c r="J362" s="218"/>
      <c r="K362" s="218"/>
      <c r="L362" s="219"/>
      <c r="M362" s="195"/>
      <c r="N362" s="220"/>
      <c r="O362" s="220"/>
      <c r="P362" s="220"/>
      <c r="Q362" s="196"/>
      <c r="R362" s="114" t="str">
        <f t="shared" ca="1" si="225"/>
        <v/>
      </c>
      <c r="S362" s="217" t="str">
        <f ca="1">IF(AND(M362&lt;&gt;"",R362&lt;&gt;""),VLOOKUP(M362,特別加入保険料算定基礎額表・特例月割!$A$6:$M$24,R362+1),"")</f>
        <v/>
      </c>
      <c r="T362" s="218"/>
      <c r="U362" s="218"/>
      <c r="V362" s="218"/>
      <c r="W362" s="219"/>
      <c r="X362" s="66"/>
      <c r="Y362" s="57" t="str">
        <f t="shared" si="226"/>
        <v/>
      </c>
      <c r="Z362" s="57" t="str">
        <f t="shared" si="227"/>
        <v/>
      </c>
      <c r="AA362" s="58" t="str">
        <f t="shared" ca="1" si="228"/>
        <v/>
      </c>
      <c r="AB362" s="58" t="str">
        <f t="shared" ca="1" si="229"/>
        <v/>
      </c>
      <c r="AC362" s="58" t="str">
        <f t="shared" ca="1" si="230"/>
        <v/>
      </c>
      <c r="AD362" s="58" t="str">
        <f t="shared" ca="1" si="231"/>
        <v/>
      </c>
      <c r="AE362" s="59" t="str">
        <f t="shared" ca="1" si="232"/>
        <v/>
      </c>
      <c r="AF362" s="60" t="str">
        <f t="shared" ca="1" si="236"/>
        <v/>
      </c>
      <c r="AG362" s="60" t="str">
        <f t="shared" ca="1" si="237"/>
        <v/>
      </c>
      <c r="AH362" s="60" t="str">
        <f t="shared" ca="1" si="233"/>
        <v/>
      </c>
      <c r="AI362" s="60" t="str">
        <f t="shared" ca="1" si="234"/>
        <v/>
      </c>
      <c r="AJ362" s="61" t="str">
        <f t="shared" ca="1" si="235"/>
        <v/>
      </c>
    </row>
    <row r="363" spans="1:36" ht="27.95" customHeight="1" x14ac:dyDescent="0.15">
      <c r="A363" s="69"/>
      <c r="B363" s="69"/>
      <c r="C363" s="189"/>
      <c r="D363" s="83"/>
      <c r="E363" s="117"/>
      <c r="F363" s="195"/>
      <c r="G363" s="196"/>
      <c r="H363" s="114" t="str">
        <f t="shared" ca="1" si="224"/>
        <v/>
      </c>
      <c r="I363" s="217" t="str">
        <f ca="1">IF(AND(F363&lt;&gt;"",H363&lt;&gt;""),VLOOKUP(F363,特別加入保険料算定基礎額表・特例月割!$A$6:$M$24,H363+1),"")</f>
        <v/>
      </c>
      <c r="J363" s="218"/>
      <c r="K363" s="218"/>
      <c r="L363" s="219"/>
      <c r="M363" s="195"/>
      <c r="N363" s="220"/>
      <c r="O363" s="220"/>
      <c r="P363" s="220"/>
      <c r="Q363" s="196"/>
      <c r="R363" s="114" t="str">
        <f t="shared" ca="1" si="225"/>
        <v/>
      </c>
      <c r="S363" s="217" t="str">
        <f ca="1">IF(AND(M363&lt;&gt;"",R363&lt;&gt;""),VLOOKUP(M363,特別加入保険料算定基礎額表・特例月割!$A$6:$M$24,R363+1),"")</f>
        <v/>
      </c>
      <c r="T363" s="218"/>
      <c r="U363" s="218"/>
      <c r="V363" s="218"/>
      <c r="W363" s="219"/>
      <c r="X363" s="66"/>
      <c r="Y363" s="57" t="str">
        <f t="shared" si="226"/>
        <v/>
      </c>
      <c r="Z363" s="57" t="str">
        <f t="shared" si="227"/>
        <v/>
      </c>
      <c r="AA363" s="58" t="str">
        <f t="shared" ca="1" si="228"/>
        <v/>
      </c>
      <c r="AB363" s="58" t="str">
        <f t="shared" ca="1" si="229"/>
        <v/>
      </c>
      <c r="AC363" s="58" t="str">
        <f t="shared" ca="1" si="230"/>
        <v/>
      </c>
      <c r="AD363" s="58" t="str">
        <f t="shared" ca="1" si="231"/>
        <v/>
      </c>
      <c r="AE363" s="59" t="str">
        <f t="shared" ca="1" si="232"/>
        <v/>
      </c>
      <c r="AF363" s="60" t="str">
        <f t="shared" ca="1" si="236"/>
        <v/>
      </c>
      <c r="AG363" s="60" t="str">
        <f t="shared" ca="1" si="237"/>
        <v/>
      </c>
      <c r="AH363" s="60" t="str">
        <f t="shared" ca="1" si="233"/>
        <v/>
      </c>
      <c r="AI363" s="60" t="str">
        <f t="shared" ca="1" si="234"/>
        <v/>
      </c>
      <c r="AJ363" s="61" t="str">
        <f t="shared" ca="1" si="235"/>
        <v/>
      </c>
    </row>
    <row r="364" spans="1:36" ht="27.95" customHeight="1" x14ac:dyDescent="0.15">
      <c r="A364" s="69"/>
      <c r="B364" s="69"/>
      <c r="C364" s="189"/>
      <c r="D364" s="83"/>
      <c r="E364" s="117"/>
      <c r="F364" s="195"/>
      <c r="G364" s="196"/>
      <c r="H364" s="114" t="str">
        <f t="shared" ca="1" si="224"/>
        <v/>
      </c>
      <c r="I364" s="217" t="str">
        <f ca="1">IF(AND(F364&lt;&gt;"",H364&lt;&gt;""),VLOOKUP(F364,特別加入保険料算定基礎額表・特例月割!$A$6:$M$24,H364+1),"")</f>
        <v/>
      </c>
      <c r="J364" s="218"/>
      <c r="K364" s="218"/>
      <c r="L364" s="219"/>
      <c r="M364" s="195"/>
      <c r="N364" s="220"/>
      <c r="O364" s="220"/>
      <c r="P364" s="220"/>
      <c r="Q364" s="196"/>
      <c r="R364" s="114" t="str">
        <f t="shared" ca="1" si="225"/>
        <v/>
      </c>
      <c r="S364" s="217" t="str">
        <f ca="1">IF(AND(M364&lt;&gt;"",R364&lt;&gt;""),VLOOKUP(M364,特別加入保険料算定基礎額表・特例月割!$A$6:$M$24,R364+1),"")</f>
        <v/>
      </c>
      <c r="T364" s="218"/>
      <c r="U364" s="218"/>
      <c r="V364" s="218"/>
      <c r="W364" s="219"/>
      <c r="X364" s="66"/>
      <c r="Y364" s="57" t="str">
        <f t="shared" si="226"/>
        <v/>
      </c>
      <c r="Z364" s="57" t="str">
        <f t="shared" si="227"/>
        <v/>
      </c>
      <c r="AA364" s="58" t="str">
        <f t="shared" ca="1" si="228"/>
        <v/>
      </c>
      <c r="AB364" s="58" t="str">
        <f t="shared" ca="1" si="229"/>
        <v/>
      </c>
      <c r="AC364" s="58" t="str">
        <f t="shared" ca="1" si="230"/>
        <v/>
      </c>
      <c r="AD364" s="58" t="str">
        <f t="shared" ca="1" si="231"/>
        <v/>
      </c>
      <c r="AE364" s="59" t="str">
        <f t="shared" ca="1" si="232"/>
        <v/>
      </c>
      <c r="AF364" s="60" t="str">
        <f t="shared" ca="1" si="236"/>
        <v/>
      </c>
      <c r="AG364" s="60" t="str">
        <f t="shared" ca="1" si="237"/>
        <v/>
      </c>
      <c r="AH364" s="60" t="str">
        <f t="shared" ca="1" si="233"/>
        <v/>
      </c>
      <c r="AI364" s="60" t="str">
        <f t="shared" ca="1" si="234"/>
        <v/>
      </c>
      <c r="AJ364" s="61" t="str">
        <f t="shared" ca="1" si="235"/>
        <v/>
      </c>
    </row>
    <row r="365" spans="1:36" ht="27.95" customHeight="1" x14ac:dyDescent="0.15">
      <c r="A365" s="69"/>
      <c r="B365" s="69"/>
      <c r="C365" s="189"/>
      <c r="D365" s="83"/>
      <c r="E365" s="117"/>
      <c r="F365" s="195"/>
      <c r="G365" s="196"/>
      <c r="H365" s="114" t="str">
        <f t="shared" ca="1" si="224"/>
        <v/>
      </c>
      <c r="I365" s="217" t="str">
        <f ca="1">IF(AND(F365&lt;&gt;"",H365&lt;&gt;""),VLOOKUP(F365,特別加入保険料算定基礎額表・特例月割!$A$6:$M$24,H365+1),"")</f>
        <v/>
      </c>
      <c r="J365" s="218"/>
      <c r="K365" s="218"/>
      <c r="L365" s="219"/>
      <c r="M365" s="195"/>
      <c r="N365" s="220"/>
      <c r="O365" s="220"/>
      <c r="P365" s="220"/>
      <c r="Q365" s="196"/>
      <c r="R365" s="114" t="str">
        <f t="shared" ca="1" si="225"/>
        <v/>
      </c>
      <c r="S365" s="217" t="str">
        <f ca="1">IF(AND(M365&lt;&gt;"",R365&lt;&gt;""),VLOOKUP(M365,特別加入保険料算定基礎額表・特例月割!$A$6:$M$24,R365+1),"")</f>
        <v/>
      </c>
      <c r="T365" s="218"/>
      <c r="U365" s="218"/>
      <c r="V365" s="218"/>
      <c r="W365" s="219"/>
      <c r="X365" s="66"/>
      <c r="Y365" s="57" t="str">
        <f t="shared" si="226"/>
        <v/>
      </c>
      <c r="Z365" s="57" t="str">
        <f t="shared" si="227"/>
        <v/>
      </c>
      <c r="AA365" s="58" t="str">
        <f t="shared" ca="1" si="228"/>
        <v/>
      </c>
      <c r="AB365" s="58" t="str">
        <f t="shared" ca="1" si="229"/>
        <v/>
      </c>
      <c r="AC365" s="58" t="str">
        <f t="shared" ca="1" si="230"/>
        <v/>
      </c>
      <c r="AD365" s="58" t="str">
        <f t="shared" ca="1" si="231"/>
        <v/>
      </c>
      <c r="AE365" s="59" t="str">
        <f t="shared" ca="1" si="232"/>
        <v/>
      </c>
      <c r="AF365" s="60" t="str">
        <f t="shared" ca="1" si="236"/>
        <v/>
      </c>
      <c r="AG365" s="60" t="str">
        <f t="shared" ca="1" si="237"/>
        <v/>
      </c>
      <c r="AH365" s="60" t="str">
        <f t="shared" ca="1" si="233"/>
        <v/>
      </c>
      <c r="AI365" s="60" t="str">
        <f t="shared" ca="1" si="234"/>
        <v/>
      </c>
      <c r="AJ365" s="61" t="str">
        <f t="shared" ca="1" si="235"/>
        <v/>
      </c>
    </row>
    <row r="366" spans="1:36" ht="27.95" customHeight="1" x14ac:dyDescent="0.15">
      <c r="A366" s="69"/>
      <c r="B366" s="69"/>
      <c r="C366" s="189"/>
      <c r="D366" s="83"/>
      <c r="E366" s="117"/>
      <c r="F366" s="195"/>
      <c r="G366" s="196"/>
      <c r="H366" s="114" t="str">
        <f t="shared" ca="1" si="224"/>
        <v/>
      </c>
      <c r="I366" s="217" t="str">
        <f ca="1">IF(AND(F366&lt;&gt;"",H366&lt;&gt;""),VLOOKUP(F366,特別加入保険料算定基礎額表・特例月割!$A$6:$M$24,H366+1),"")</f>
        <v/>
      </c>
      <c r="J366" s="218"/>
      <c r="K366" s="218"/>
      <c r="L366" s="219"/>
      <c r="M366" s="195"/>
      <c r="N366" s="220"/>
      <c r="O366" s="220"/>
      <c r="P366" s="220"/>
      <c r="Q366" s="196"/>
      <c r="R366" s="114" t="str">
        <f t="shared" ca="1" si="225"/>
        <v/>
      </c>
      <c r="S366" s="217" t="str">
        <f ca="1">IF(AND(M366&lt;&gt;"",R366&lt;&gt;""),VLOOKUP(M366,特別加入保険料算定基礎額表・特例月割!$A$6:$M$24,R366+1),"")</f>
        <v/>
      </c>
      <c r="T366" s="218"/>
      <c r="U366" s="218"/>
      <c r="V366" s="218"/>
      <c r="W366" s="219"/>
      <c r="X366" s="66"/>
      <c r="Y366" s="57" t="str">
        <f t="shared" si="226"/>
        <v/>
      </c>
      <c r="Z366" s="57" t="str">
        <f t="shared" si="227"/>
        <v/>
      </c>
      <c r="AA366" s="58" t="str">
        <f ca="1">IF(Y366&gt;=AF$7,"",IF(Y366&lt;$AA$7,$AA$7,Y366))</f>
        <v/>
      </c>
      <c r="AB366" s="58" t="str">
        <f t="shared" ca="1" si="229"/>
        <v/>
      </c>
      <c r="AC366" s="58" t="str">
        <f t="shared" ca="1" si="230"/>
        <v/>
      </c>
      <c r="AD366" s="58" t="str">
        <f t="shared" ca="1" si="231"/>
        <v/>
      </c>
      <c r="AE366" s="59" t="str">
        <f ca="1">IF(AA366="","",IF(AA366&gt;AB366,"",DATEDIF(AC366,AD366+1,"m")))</f>
        <v/>
      </c>
      <c r="AF366" s="60" t="str">
        <f t="shared" ca="1" si="236"/>
        <v/>
      </c>
      <c r="AG366" s="60" t="str">
        <f t="shared" ca="1" si="237"/>
        <v/>
      </c>
      <c r="AH366" s="60" t="str">
        <f t="shared" ca="1" si="233"/>
        <v/>
      </c>
      <c r="AI366" s="60" t="str">
        <f t="shared" ca="1" si="234"/>
        <v/>
      </c>
      <c r="AJ366" s="61" t="str">
        <f t="shared" ca="1" si="235"/>
        <v/>
      </c>
    </row>
    <row r="367" spans="1:36" ht="27.95" customHeight="1" x14ac:dyDescent="0.15">
      <c r="A367" s="69"/>
      <c r="B367" s="69"/>
      <c r="C367" s="189"/>
      <c r="D367" s="83"/>
      <c r="E367" s="117"/>
      <c r="F367" s="195"/>
      <c r="G367" s="196"/>
      <c r="H367" s="114" t="str">
        <f t="shared" ca="1" si="224"/>
        <v/>
      </c>
      <c r="I367" s="217" t="str">
        <f ca="1">IF(AND(F367&lt;&gt;"",H367&lt;&gt;""),VLOOKUP(F367,特別加入保険料算定基礎額表・特例月割!$A$6:$M$24,H367+1),"")</f>
        <v/>
      </c>
      <c r="J367" s="218"/>
      <c r="K367" s="218"/>
      <c r="L367" s="219"/>
      <c r="M367" s="195"/>
      <c r="N367" s="220"/>
      <c r="O367" s="220"/>
      <c r="P367" s="220"/>
      <c r="Q367" s="196"/>
      <c r="R367" s="114" t="str">
        <f t="shared" ca="1" si="225"/>
        <v/>
      </c>
      <c r="S367" s="217" t="str">
        <f ca="1">IF(AND(M367&lt;&gt;"",R367&lt;&gt;""),VLOOKUP(M367,特別加入保険料算定基礎額表・特例月割!$A$6:$M$24,R367+1),"")</f>
        <v/>
      </c>
      <c r="T367" s="218"/>
      <c r="U367" s="218"/>
      <c r="V367" s="218"/>
      <c r="W367" s="219"/>
      <c r="X367" s="66"/>
      <c r="Y367" s="57" t="str">
        <f t="shared" si="226"/>
        <v/>
      </c>
      <c r="Z367" s="57" t="str">
        <f t="shared" si="227"/>
        <v/>
      </c>
      <c r="AA367" s="58" t="str">
        <f ca="1">IF(Y367&gt;=AF$7,"",IF(Y367&lt;$AA$7,$AA$7,Y367))</f>
        <v/>
      </c>
      <c r="AB367" s="58" t="str">
        <f t="shared" ca="1" si="229"/>
        <v/>
      </c>
      <c r="AC367" s="58" t="str">
        <f t="shared" ca="1" si="230"/>
        <v/>
      </c>
      <c r="AD367" s="58" t="str">
        <f t="shared" ca="1" si="231"/>
        <v/>
      </c>
      <c r="AE367" s="59" t="str">
        <f ca="1">IF(AA367="","",IF(AA367&gt;AB367,"",DATEDIF(AC367,AD367+1,"m")))</f>
        <v/>
      </c>
      <c r="AF367" s="60" t="str">
        <f t="shared" ca="1" si="236"/>
        <v/>
      </c>
      <c r="AG367" s="60" t="str">
        <f t="shared" ca="1" si="237"/>
        <v/>
      </c>
      <c r="AH367" s="60" t="str">
        <f t="shared" ca="1" si="233"/>
        <v/>
      </c>
      <c r="AI367" s="60" t="str">
        <f t="shared" ca="1" si="234"/>
        <v/>
      </c>
      <c r="AJ367" s="61" t="str">
        <f t="shared" ca="1" si="235"/>
        <v/>
      </c>
    </row>
    <row r="368" spans="1:36" ht="27.95" customHeight="1" x14ac:dyDescent="0.15">
      <c r="A368" s="69"/>
      <c r="B368" s="69"/>
      <c r="C368" s="189"/>
      <c r="D368" s="83"/>
      <c r="E368" s="117"/>
      <c r="F368" s="195"/>
      <c r="G368" s="196"/>
      <c r="H368" s="114" t="str">
        <f t="shared" ca="1" si="224"/>
        <v/>
      </c>
      <c r="I368" s="217" t="str">
        <f ca="1">IF(AND(F368&lt;&gt;"",H368&lt;&gt;""),VLOOKUP(F368,特別加入保険料算定基礎額表・特例月割!$A$6:$M$24,H368+1),"")</f>
        <v/>
      </c>
      <c r="J368" s="218"/>
      <c r="K368" s="218"/>
      <c r="L368" s="219"/>
      <c r="M368" s="195"/>
      <c r="N368" s="220"/>
      <c r="O368" s="220"/>
      <c r="P368" s="220"/>
      <c r="Q368" s="196"/>
      <c r="R368" s="114" t="str">
        <f t="shared" ca="1" si="225"/>
        <v/>
      </c>
      <c r="S368" s="217" t="str">
        <f ca="1">IF(AND(M368&lt;&gt;"",R368&lt;&gt;""),VLOOKUP(M368,特別加入保険料算定基礎額表・特例月割!$A$6:$M$24,R368+1),"")</f>
        <v/>
      </c>
      <c r="T368" s="218"/>
      <c r="U368" s="218"/>
      <c r="V368" s="218"/>
      <c r="W368" s="219"/>
      <c r="X368" s="66"/>
      <c r="Y368" s="57" t="str">
        <f t="shared" si="226"/>
        <v/>
      </c>
      <c r="Z368" s="57" t="str">
        <f t="shared" si="227"/>
        <v/>
      </c>
      <c r="AA368" s="58" t="str">
        <f ca="1">IF(Y368&gt;=AF$7,"",IF(Y368&lt;$AA$7,$AA$7,Y368))</f>
        <v/>
      </c>
      <c r="AB368" s="58" t="str">
        <f t="shared" ca="1" si="229"/>
        <v/>
      </c>
      <c r="AC368" s="58" t="str">
        <f t="shared" ca="1" si="230"/>
        <v/>
      </c>
      <c r="AD368" s="58" t="str">
        <f t="shared" ca="1" si="231"/>
        <v/>
      </c>
      <c r="AE368" s="59" t="str">
        <f ca="1">IF(AA368="","",IF(AA368&gt;AB368,"",DATEDIF(AC368,AD368+1,"m")))</f>
        <v/>
      </c>
      <c r="AF368" s="60" t="str">
        <f t="shared" ca="1" si="236"/>
        <v/>
      </c>
      <c r="AG368" s="60" t="str">
        <f t="shared" ca="1" si="237"/>
        <v/>
      </c>
      <c r="AH368" s="60" t="str">
        <f t="shared" ca="1" si="233"/>
        <v/>
      </c>
      <c r="AI368" s="60" t="str">
        <f t="shared" ca="1" si="234"/>
        <v/>
      </c>
      <c r="AJ368" s="61" t="str">
        <f t="shared" ca="1" si="235"/>
        <v/>
      </c>
    </row>
    <row r="369" spans="1:36" ht="27.95" customHeight="1" x14ac:dyDescent="0.15">
      <c r="A369" s="70"/>
      <c r="B369" s="69"/>
      <c r="C369" s="190"/>
      <c r="D369" s="84"/>
      <c r="E369" s="118"/>
      <c r="F369" s="195"/>
      <c r="G369" s="196"/>
      <c r="H369" s="114" t="str">
        <f t="shared" ca="1" si="224"/>
        <v/>
      </c>
      <c r="I369" s="217" t="str">
        <f ca="1">IF(AND(F369&lt;&gt;"",H369&lt;&gt;""),VLOOKUP(F369,特別加入保険料算定基礎額表・特例月割!$A$6:$M$24,H369+1),"")</f>
        <v/>
      </c>
      <c r="J369" s="218"/>
      <c r="K369" s="218"/>
      <c r="L369" s="219"/>
      <c r="M369" s="195"/>
      <c r="N369" s="220"/>
      <c r="O369" s="220"/>
      <c r="P369" s="220"/>
      <c r="Q369" s="196"/>
      <c r="R369" s="115" t="str">
        <f t="shared" ca="1" si="225"/>
        <v/>
      </c>
      <c r="S369" s="217" t="str">
        <f ca="1">IF(AND(M369&lt;&gt;"",R369&lt;&gt;""),VLOOKUP(M369,特別加入保険料算定基礎額表・特例月割!$A$6:$M$24,R369+1),"")</f>
        <v/>
      </c>
      <c r="T369" s="218"/>
      <c r="U369" s="218"/>
      <c r="V369" s="218"/>
      <c r="W369" s="219"/>
      <c r="X369" s="66"/>
      <c r="Y369" s="62" t="str">
        <f t="shared" si="226"/>
        <v/>
      </c>
      <c r="Z369" s="62" t="str">
        <f t="shared" si="227"/>
        <v/>
      </c>
      <c r="AA369" s="63" t="str">
        <f ca="1">IF(Y369&gt;=AF$7,"",IF(Y369&lt;$AA$7,$AA$7,Y369))</f>
        <v/>
      </c>
      <c r="AB369" s="63" t="str">
        <f t="shared" ca="1" si="229"/>
        <v/>
      </c>
      <c r="AC369" s="63" t="str">
        <f t="shared" ca="1" si="230"/>
        <v/>
      </c>
      <c r="AD369" s="63" t="str">
        <f t="shared" ca="1" si="231"/>
        <v/>
      </c>
      <c r="AE369" s="81" t="str">
        <f ca="1">IF(AA369="","",IF(AA369&gt;AB369,"",DATEDIF(AC369,AD369+1,"m")))</f>
        <v/>
      </c>
      <c r="AF369" s="64" t="str">
        <f t="shared" ca="1" si="236"/>
        <v/>
      </c>
      <c r="AG369" s="64" t="str">
        <f t="shared" ca="1" si="237"/>
        <v/>
      </c>
      <c r="AH369" s="64" t="str">
        <f t="shared" ca="1" si="233"/>
        <v/>
      </c>
      <c r="AI369" s="64" t="str">
        <f t="shared" ca="1" si="234"/>
        <v/>
      </c>
      <c r="AJ369" s="65" t="str">
        <f t="shared" ca="1" si="235"/>
        <v/>
      </c>
    </row>
    <row r="370" spans="1:36" ht="24.95" customHeight="1" thickBot="1" x14ac:dyDescent="0.2">
      <c r="A370" s="211" t="s">
        <v>11</v>
      </c>
      <c r="B370" s="212"/>
      <c r="C370" s="212"/>
      <c r="D370" s="212"/>
      <c r="E370" s="212"/>
      <c r="F370" s="214"/>
      <c r="G370" s="215"/>
      <c r="H370" s="143" t="s">
        <v>15</v>
      </c>
      <c r="I370" s="201">
        <f ca="1">SUM(I360:L369)</f>
        <v>0</v>
      </c>
      <c r="J370" s="202"/>
      <c r="K370" s="202"/>
      <c r="L370" s="77" t="s">
        <v>10</v>
      </c>
      <c r="M370" s="214"/>
      <c r="N370" s="216"/>
      <c r="O370" s="216"/>
      <c r="P370" s="216"/>
      <c r="Q370" s="215"/>
      <c r="R370" s="143"/>
      <c r="S370" s="201">
        <f ca="1">SUM(S360:W369)</f>
        <v>0</v>
      </c>
      <c r="T370" s="202"/>
      <c r="U370" s="202"/>
      <c r="V370" s="202"/>
      <c r="W370" s="77" t="s">
        <v>10</v>
      </c>
      <c r="X370" s="66"/>
    </row>
    <row r="371" spans="1:36" ht="24.95" customHeight="1" thickTop="1" x14ac:dyDescent="0.15">
      <c r="A371" s="261" t="s">
        <v>35</v>
      </c>
      <c r="B371" s="262"/>
      <c r="C371" s="262"/>
      <c r="D371" s="262"/>
      <c r="E371" s="262"/>
      <c r="F371" s="263"/>
      <c r="G371" s="264"/>
      <c r="H371" s="144" t="s">
        <v>15</v>
      </c>
      <c r="I371" s="265">
        <f ca="1">SUM(I349,I370)</f>
        <v>0</v>
      </c>
      <c r="J371" s="266"/>
      <c r="K371" s="266"/>
      <c r="L371" s="78" t="s">
        <v>10</v>
      </c>
      <c r="M371" s="263"/>
      <c r="N371" s="267"/>
      <c r="O371" s="267"/>
      <c r="P371" s="267"/>
      <c r="Q371" s="264"/>
      <c r="R371" s="144"/>
      <c r="S371" s="265">
        <f ca="1">SUM(S349,S370)</f>
        <v>0</v>
      </c>
      <c r="T371" s="266"/>
      <c r="U371" s="266"/>
      <c r="V371" s="266"/>
      <c r="W371" s="78" t="s">
        <v>10</v>
      </c>
      <c r="X371" s="67"/>
      <c r="Z371" s="72"/>
    </row>
    <row r="372" spans="1:36" x14ac:dyDescent="0.15">
      <c r="X372" s="67"/>
      <c r="Z372" s="72"/>
    </row>
    <row r="373" spans="1:36" x14ac:dyDescent="0.15">
      <c r="T373" s="198" t="s">
        <v>46</v>
      </c>
      <c r="U373" s="268"/>
      <c r="V373" s="268"/>
      <c r="W373" s="269"/>
      <c r="X373" s="67"/>
    </row>
    <row r="375" spans="1:36" ht="13.5" customHeight="1" x14ac:dyDescent="0.15">
      <c r="A375" s="192">
        <f ca="1">EDATE(NOW(),-12)</f>
        <v>44591</v>
      </c>
      <c r="B375" s="192"/>
      <c r="C375" s="176"/>
      <c r="D375" s="193" t="s">
        <v>8</v>
      </c>
      <c r="E375" s="193"/>
      <c r="F375" s="194"/>
      <c r="G375" s="194"/>
      <c r="S375" s="75">
        <f>$S$1</f>
        <v>0</v>
      </c>
      <c r="T375" s="250" t="s">
        <v>13</v>
      </c>
      <c r="U375" s="250"/>
      <c r="V375" s="74">
        <v>18</v>
      </c>
      <c r="W375" s="2" t="s">
        <v>14</v>
      </c>
    </row>
    <row r="376" spans="1:36" ht="13.5" customHeight="1" x14ac:dyDescent="0.15">
      <c r="A376" s="251">
        <f ca="1">NOW()</f>
        <v>44956.654135416669</v>
      </c>
      <c r="B376" s="251"/>
      <c r="C376" s="179"/>
      <c r="D376" s="194"/>
      <c r="E376" s="194"/>
      <c r="F376" s="194"/>
      <c r="G376" s="194"/>
    </row>
    <row r="377" spans="1:36" x14ac:dyDescent="0.15">
      <c r="D377" s="197" t="s">
        <v>9</v>
      </c>
      <c r="E377" s="197"/>
      <c r="F377" s="197"/>
    </row>
    <row r="378" spans="1:36" ht="15" customHeight="1" x14ac:dyDescent="0.15">
      <c r="H378" s="246" t="s">
        <v>6</v>
      </c>
      <c r="I378" s="247"/>
      <c r="J378" s="233" t="s">
        <v>0</v>
      </c>
      <c r="K378" s="254"/>
      <c r="L378" s="141" t="s">
        <v>1</v>
      </c>
      <c r="M378" s="254" t="s">
        <v>7</v>
      </c>
      <c r="N378" s="254"/>
      <c r="O378" s="254" t="s">
        <v>2</v>
      </c>
      <c r="P378" s="254"/>
      <c r="Q378" s="254"/>
      <c r="R378" s="254"/>
      <c r="S378" s="254"/>
      <c r="T378" s="254"/>
      <c r="U378" s="254" t="s">
        <v>3</v>
      </c>
      <c r="V378" s="254"/>
      <c r="W378" s="254"/>
    </row>
    <row r="379" spans="1:36" ht="20.100000000000001" customHeight="1" x14ac:dyDescent="0.15">
      <c r="H379" s="252"/>
      <c r="I379" s="253"/>
      <c r="J379" s="130">
        <f>$J$5</f>
        <v>2</v>
      </c>
      <c r="K379" s="131">
        <f>$K$5</f>
        <v>6</v>
      </c>
      <c r="L379" s="132">
        <f>$L$5</f>
        <v>1</v>
      </c>
      <c r="M379" s="126">
        <f>$M$5</f>
        <v>0</v>
      </c>
      <c r="N379" s="133">
        <f>$N$5</f>
        <v>0</v>
      </c>
      <c r="O379" s="126">
        <f>$O$5</f>
        <v>0</v>
      </c>
      <c r="P379" s="134">
        <f>$P$5</f>
        <v>0</v>
      </c>
      <c r="Q379" s="134">
        <f>$Q$5</f>
        <v>0</v>
      </c>
      <c r="R379" s="134">
        <f>$R$5</f>
        <v>0</v>
      </c>
      <c r="S379" s="134">
        <f>$S$5</f>
        <v>0</v>
      </c>
      <c r="T379" s="133">
        <f>$T$5</f>
        <v>0</v>
      </c>
      <c r="U379" s="126">
        <f>$U$5</f>
        <v>0</v>
      </c>
      <c r="V379" s="134">
        <f>$V$5</f>
        <v>0</v>
      </c>
      <c r="W379" s="133">
        <f>$W$5</f>
        <v>0</v>
      </c>
      <c r="Y379" s="45" t="s">
        <v>37</v>
      </c>
      <c r="Z379" s="46" t="s">
        <v>38</v>
      </c>
      <c r="AA379" s="255">
        <f ca="1">$A$1</f>
        <v>44591</v>
      </c>
      <c r="AB379" s="255"/>
      <c r="AC379" s="255"/>
      <c r="AD379" s="255"/>
      <c r="AE379" s="255"/>
      <c r="AF379" s="256">
        <f ca="1">$A$2</f>
        <v>44956.654135416669</v>
      </c>
      <c r="AG379" s="256"/>
      <c r="AH379" s="256"/>
      <c r="AI379" s="256"/>
      <c r="AJ379" s="256"/>
    </row>
    <row r="380" spans="1:36" ht="21.95" customHeight="1" x14ac:dyDescent="0.15">
      <c r="A380" s="227" t="s">
        <v>12</v>
      </c>
      <c r="B380" s="257" t="s">
        <v>33</v>
      </c>
      <c r="C380" s="180"/>
      <c r="D380" s="258" t="s">
        <v>53</v>
      </c>
      <c r="E380" s="257" t="s">
        <v>55</v>
      </c>
      <c r="F380" s="234">
        <f ca="1">$A$1</f>
        <v>44591</v>
      </c>
      <c r="G380" s="235"/>
      <c r="H380" s="235"/>
      <c r="I380" s="235"/>
      <c r="J380" s="235"/>
      <c r="K380" s="235"/>
      <c r="L380" s="236"/>
      <c r="M380" s="237">
        <f ca="1">$A$2</f>
        <v>44956.654135416669</v>
      </c>
      <c r="N380" s="238"/>
      <c r="O380" s="238"/>
      <c r="P380" s="238"/>
      <c r="Q380" s="238"/>
      <c r="R380" s="238"/>
      <c r="S380" s="238"/>
      <c r="T380" s="238"/>
      <c r="U380" s="238"/>
      <c r="V380" s="238"/>
      <c r="W380" s="239"/>
      <c r="X380" s="66"/>
      <c r="Y380" s="76">
        <f ca="1">$A$1</f>
        <v>44591</v>
      </c>
      <c r="Z380" s="76">
        <f ca="1">DATE(YEAR($Y$6)+2,3,31)</f>
        <v>45382</v>
      </c>
      <c r="AA380" s="48" t="s">
        <v>37</v>
      </c>
      <c r="AB380" s="48" t="s">
        <v>38</v>
      </c>
      <c r="AC380" s="48" t="s">
        <v>41</v>
      </c>
      <c r="AD380" s="48" t="s">
        <v>42</v>
      </c>
      <c r="AE380" s="48" t="s">
        <v>36</v>
      </c>
      <c r="AF380" s="49" t="s">
        <v>37</v>
      </c>
      <c r="AG380" s="49" t="s">
        <v>38</v>
      </c>
      <c r="AH380" s="49" t="s">
        <v>41</v>
      </c>
      <c r="AI380" s="49" t="s">
        <v>42</v>
      </c>
      <c r="AJ380" s="49" t="s">
        <v>36</v>
      </c>
    </row>
    <row r="381" spans="1:36" ht="28.5" customHeight="1" x14ac:dyDescent="0.15">
      <c r="A381" s="228"/>
      <c r="B381" s="257"/>
      <c r="C381" s="181"/>
      <c r="D381" s="259"/>
      <c r="E381" s="257"/>
      <c r="F381" s="260" t="s">
        <v>4</v>
      </c>
      <c r="G381" s="260"/>
      <c r="H381" s="142" t="s">
        <v>43</v>
      </c>
      <c r="I381" s="260" t="s">
        <v>5</v>
      </c>
      <c r="J381" s="260"/>
      <c r="K381" s="260"/>
      <c r="L381" s="260"/>
      <c r="M381" s="260" t="s">
        <v>4</v>
      </c>
      <c r="N381" s="260"/>
      <c r="O381" s="260"/>
      <c r="P381" s="260"/>
      <c r="Q381" s="260"/>
      <c r="R381" s="142" t="s">
        <v>43</v>
      </c>
      <c r="S381" s="260" t="s">
        <v>5</v>
      </c>
      <c r="T381" s="260"/>
      <c r="U381" s="260"/>
      <c r="V381" s="260"/>
      <c r="W381" s="260"/>
      <c r="X381" s="66"/>
      <c r="Y381" s="47">
        <f ca="1">DATE(YEAR($A$1),4,1)</f>
        <v>44652</v>
      </c>
      <c r="Z381" s="47">
        <f ca="1">DATE(YEAR($Y$7)+2,3,31)</f>
        <v>45382</v>
      </c>
      <c r="AA381" s="47">
        <f ca="1">$Y$7</f>
        <v>44652</v>
      </c>
      <c r="AB381" s="47">
        <f ca="1">DATE(YEAR($Y$7)+1,3,31)</f>
        <v>45016</v>
      </c>
      <c r="AC381" s="47"/>
      <c r="AD381" s="47"/>
      <c r="AE381" s="47"/>
      <c r="AF381" s="50">
        <f ca="1">DATE(YEAR($A$1)+1,4,1)</f>
        <v>45017</v>
      </c>
      <c r="AG381" s="50">
        <f ca="1">DATE(YEAR($AF$7)+1,3,31)</f>
        <v>45382</v>
      </c>
      <c r="AH381" s="73"/>
      <c r="AI381" s="73"/>
      <c r="AJ381" s="51"/>
    </row>
    <row r="382" spans="1:36" ht="27.95" customHeight="1" x14ac:dyDescent="0.15">
      <c r="A382" s="68"/>
      <c r="B382" s="69"/>
      <c r="C382" s="188"/>
      <c r="D382" s="82"/>
      <c r="E382" s="116"/>
      <c r="F382" s="195"/>
      <c r="G382" s="196"/>
      <c r="H382" s="114" t="str">
        <f t="shared" ref="H382:H391" ca="1" si="238">AE382</f>
        <v/>
      </c>
      <c r="I382" s="224" t="str">
        <f ca="1">IF(AND(F382&lt;&gt;"",H382&lt;&gt;""),VLOOKUP(F382,特別加入保険料算定基礎額表・特例月割!$A$6:$M$24,H382+1),"")</f>
        <v/>
      </c>
      <c r="J382" s="225"/>
      <c r="K382" s="225"/>
      <c r="L382" s="226"/>
      <c r="M382" s="195"/>
      <c r="N382" s="220"/>
      <c r="O382" s="220"/>
      <c r="P382" s="220"/>
      <c r="Q382" s="196"/>
      <c r="R382" s="113" t="str">
        <f t="shared" ref="R382:R391" ca="1" si="239">AJ382</f>
        <v/>
      </c>
      <c r="S382" s="224" t="str">
        <f ca="1">IF(AND(M382&lt;&gt;"",R382&lt;&gt;""),VLOOKUP(M382,特別加入保険料算定基礎額表・特例月割!$A$6:$M$24,R382+1),"")</f>
        <v/>
      </c>
      <c r="T382" s="225"/>
      <c r="U382" s="225"/>
      <c r="V382" s="225"/>
      <c r="W382" s="226"/>
      <c r="X382" s="66"/>
      <c r="Y382" s="52" t="str">
        <f t="shared" ref="Y382:Y391" si="240">IF($B382&lt;&gt;"",IF(D382="",AA$7,D382),"")</f>
        <v/>
      </c>
      <c r="Z382" s="52" t="str">
        <f t="shared" ref="Z382:Z391" si="241">IF($B382&lt;&gt;"",IF(E382="",Z$7,E382),"")</f>
        <v/>
      </c>
      <c r="AA382" s="53" t="str">
        <f t="shared" ref="AA382:AA387" ca="1" si="242">IF(Y382&gt;=AF$7,"",IF(Y382&lt;$AA$7,$AA$7,Y382))</f>
        <v/>
      </c>
      <c r="AB382" s="53" t="str">
        <f t="shared" ref="AB382:AB391" ca="1" si="243">IF(Y382&gt;AB$7,"",IF(Z382&gt;AB$7,AB$7,Z382))</f>
        <v/>
      </c>
      <c r="AC382" s="53" t="str">
        <f t="shared" ref="AC382:AC391" ca="1" si="244">IF(AA382="","",DATE(YEAR(AA382),MONTH(AA382),1))</f>
        <v/>
      </c>
      <c r="AD382" s="53" t="str">
        <f t="shared" ref="AD382:AD391" ca="1" si="245">IF(AA382="","",DATE(YEAR(AB382),MONTH(AB382)+1,1)-1)</f>
        <v/>
      </c>
      <c r="AE382" s="54" t="str">
        <f t="shared" ref="AE382:AE387" ca="1" si="246">IF(AA382="","",IF(AA382&gt;AB382,"",DATEDIF(AC382,AD382+1,"m")))</f>
        <v/>
      </c>
      <c r="AF382" s="55" t="str">
        <f ca="1">IF(Z382&lt;AF$7,"",IF(Y382&gt;AF$7,Y382,AF$7))</f>
        <v/>
      </c>
      <c r="AG382" s="55" t="str">
        <f ca="1">IF(Z382&lt;AF$7,"",Z382)</f>
        <v/>
      </c>
      <c r="AH382" s="55" t="str">
        <f t="shared" ref="AH382:AH391" ca="1" si="247">IF(AF382="","",DATE(YEAR(AF382),MONTH(AF382),1))</f>
        <v/>
      </c>
      <c r="AI382" s="55" t="str">
        <f t="shared" ref="AI382:AI391" ca="1" si="248">IF(AF382="","",DATE(YEAR(AG382),MONTH(AG382)+1,1)-1)</f>
        <v/>
      </c>
      <c r="AJ382" s="56" t="str">
        <f t="shared" ref="AJ382:AJ391" ca="1" si="249">IF(AF382="","",DATEDIF(AH382,AI382+1,"m"))</f>
        <v/>
      </c>
    </row>
    <row r="383" spans="1:36" ht="27.95" customHeight="1" x14ac:dyDescent="0.15">
      <c r="A383" s="69"/>
      <c r="B383" s="69"/>
      <c r="C383" s="189"/>
      <c r="D383" s="83"/>
      <c r="E383" s="117"/>
      <c r="F383" s="195"/>
      <c r="G383" s="196"/>
      <c r="H383" s="114" t="str">
        <f t="shared" ca="1" si="238"/>
        <v/>
      </c>
      <c r="I383" s="217" t="str">
        <f ca="1">IF(AND(F383&lt;&gt;"",H383&lt;&gt;""),VLOOKUP(F383,特別加入保険料算定基礎額表・特例月割!$A$6:$M$24,H383+1),"")</f>
        <v/>
      </c>
      <c r="J383" s="218"/>
      <c r="K383" s="218"/>
      <c r="L383" s="219"/>
      <c r="M383" s="195"/>
      <c r="N383" s="220"/>
      <c r="O383" s="220"/>
      <c r="P383" s="220"/>
      <c r="Q383" s="196"/>
      <c r="R383" s="114" t="str">
        <f t="shared" ca="1" si="239"/>
        <v/>
      </c>
      <c r="S383" s="217" t="str">
        <f ca="1">IF(AND(M383&lt;&gt;"",R383&lt;&gt;""),VLOOKUP(M383,特別加入保険料算定基礎額表・特例月割!$A$6:$M$24,R383+1),"")</f>
        <v/>
      </c>
      <c r="T383" s="218"/>
      <c r="U383" s="218"/>
      <c r="V383" s="218"/>
      <c r="W383" s="219"/>
      <c r="X383" s="66"/>
      <c r="Y383" s="57" t="str">
        <f t="shared" si="240"/>
        <v/>
      </c>
      <c r="Z383" s="57" t="str">
        <f t="shared" si="241"/>
        <v/>
      </c>
      <c r="AA383" s="58" t="str">
        <f t="shared" ca="1" si="242"/>
        <v/>
      </c>
      <c r="AB383" s="58" t="str">
        <f t="shared" ca="1" si="243"/>
        <v/>
      </c>
      <c r="AC383" s="58" t="str">
        <f t="shared" ca="1" si="244"/>
        <v/>
      </c>
      <c r="AD383" s="58" t="str">
        <f t="shared" ca="1" si="245"/>
        <v/>
      </c>
      <c r="AE383" s="59" t="str">
        <f t="shared" ca="1" si="246"/>
        <v/>
      </c>
      <c r="AF383" s="60" t="str">
        <f t="shared" ref="AF383:AF391" ca="1" si="250">IF(Z383&lt;AF$7,"",IF(Y383&gt;AF$7,Y383,AF$7))</f>
        <v/>
      </c>
      <c r="AG383" s="60" t="str">
        <f t="shared" ref="AG383:AG391" ca="1" si="251">IF(Z383&lt;AF$7,"",Z383)</f>
        <v/>
      </c>
      <c r="AH383" s="60" t="str">
        <f t="shared" ca="1" si="247"/>
        <v/>
      </c>
      <c r="AI383" s="60" t="str">
        <f t="shared" ca="1" si="248"/>
        <v/>
      </c>
      <c r="AJ383" s="61" t="str">
        <f t="shared" ca="1" si="249"/>
        <v/>
      </c>
    </row>
    <row r="384" spans="1:36" ht="27.95" customHeight="1" x14ac:dyDescent="0.15">
      <c r="A384" s="69"/>
      <c r="B384" s="69"/>
      <c r="C384" s="189"/>
      <c r="D384" s="83"/>
      <c r="E384" s="117"/>
      <c r="F384" s="195"/>
      <c r="G384" s="196"/>
      <c r="H384" s="114" t="str">
        <f t="shared" ca="1" si="238"/>
        <v/>
      </c>
      <c r="I384" s="217" t="str">
        <f ca="1">IF(AND(F384&lt;&gt;"",H384&lt;&gt;""),VLOOKUP(F384,特別加入保険料算定基礎額表・特例月割!$A$6:$M$24,H384+1),"")</f>
        <v/>
      </c>
      <c r="J384" s="218"/>
      <c r="K384" s="218"/>
      <c r="L384" s="219"/>
      <c r="M384" s="195"/>
      <c r="N384" s="220"/>
      <c r="O384" s="220"/>
      <c r="P384" s="220"/>
      <c r="Q384" s="196"/>
      <c r="R384" s="114" t="str">
        <f t="shared" ca="1" si="239"/>
        <v/>
      </c>
      <c r="S384" s="217" t="str">
        <f ca="1">IF(AND(M384&lt;&gt;"",R384&lt;&gt;""),VLOOKUP(M384,特別加入保険料算定基礎額表・特例月割!$A$6:$M$24,R384+1),"")</f>
        <v/>
      </c>
      <c r="T384" s="218"/>
      <c r="U384" s="218"/>
      <c r="V384" s="218"/>
      <c r="W384" s="219"/>
      <c r="X384" s="66"/>
      <c r="Y384" s="57" t="str">
        <f t="shared" si="240"/>
        <v/>
      </c>
      <c r="Z384" s="57" t="str">
        <f t="shared" si="241"/>
        <v/>
      </c>
      <c r="AA384" s="58" t="str">
        <f t="shared" ca="1" si="242"/>
        <v/>
      </c>
      <c r="AB384" s="58" t="str">
        <f t="shared" ca="1" si="243"/>
        <v/>
      </c>
      <c r="AC384" s="58" t="str">
        <f t="shared" ca="1" si="244"/>
        <v/>
      </c>
      <c r="AD384" s="58" t="str">
        <f t="shared" ca="1" si="245"/>
        <v/>
      </c>
      <c r="AE384" s="59" t="str">
        <f t="shared" ca="1" si="246"/>
        <v/>
      </c>
      <c r="AF384" s="60" t="str">
        <f t="shared" ca="1" si="250"/>
        <v/>
      </c>
      <c r="AG384" s="60" t="str">
        <f t="shared" ca="1" si="251"/>
        <v/>
      </c>
      <c r="AH384" s="60" t="str">
        <f t="shared" ca="1" si="247"/>
        <v/>
      </c>
      <c r="AI384" s="60" t="str">
        <f t="shared" ca="1" si="248"/>
        <v/>
      </c>
      <c r="AJ384" s="61" t="str">
        <f t="shared" ca="1" si="249"/>
        <v/>
      </c>
    </row>
    <row r="385" spans="1:36" ht="27.95" customHeight="1" x14ac:dyDescent="0.15">
      <c r="A385" s="69"/>
      <c r="B385" s="69"/>
      <c r="C385" s="189"/>
      <c r="D385" s="83"/>
      <c r="E385" s="117"/>
      <c r="F385" s="195"/>
      <c r="G385" s="196"/>
      <c r="H385" s="114" t="str">
        <f t="shared" ca="1" si="238"/>
        <v/>
      </c>
      <c r="I385" s="217" t="str">
        <f ca="1">IF(AND(F385&lt;&gt;"",H385&lt;&gt;""),VLOOKUP(F385,特別加入保険料算定基礎額表・特例月割!$A$6:$M$24,H385+1),"")</f>
        <v/>
      </c>
      <c r="J385" s="218"/>
      <c r="K385" s="218"/>
      <c r="L385" s="219"/>
      <c r="M385" s="195"/>
      <c r="N385" s="220"/>
      <c r="O385" s="220"/>
      <c r="P385" s="220"/>
      <c r="Q385" s="196"/>
      <c r="R385" s="114" t="str">
        <f t="shared" ca="1" si="239"/>
        <v/>
      </c>
      <c r="S385" s="217" t="str">
        <f ca="1">IF(AND(M385&lt;&gt;"",R385&lt;&gt;""),VLOOKUP(M385,特別加入保険料算定基礎額表・特例月割!$A$6:$M$24,R385+1),"")</f>
        <v/>
      </c>
      <c r="T385" s="218"/>
      <c r="U385" s="218"/>
      <c r="V385" s="218"/>
      <c r="W385" s="219"/>
      <c r="X385" s="66"/>
      <c r="Y385" s="57" t="str">
        <f t="shared" si="240"/>
        <v/>
      </c>
      <c r="Z385" s="57" t="str">
        <f t="shared" si="241"/>
        <v/>
      </c>
      <c r="AA385" s="58" t="str">
        <f t="shared" ca="1" si="242"/>
        <v/>
      </c>
      <c r="AB385" s="58" t="str">
        <f t="shared" ca="1" si="243"/>
        <v/>
      </c>
      <c r="AC385" s="58" t="str">
        <f t="shared" ca="1" si="244"/>
        <v/>
      </c>
      <c r="AD385" s="58" t="str">
        <f t="shared" ca="1" si="245"/>
        <v/>
      </c>
      <c r="AE385" s="59" t="str">
        <f t="shared" ca="1" si="246"/>
        <v/>
      </c>
      <c r="AF385" s="60" t="str">
        <f t="shared" ca="1" si="250"/>
        <v/>
      </c>
      <c r="AG385" s="60" t="str">
        <f t="shared" ca="1" si="251"/>
        <v/>
      </c>
      <c r="AH385" s="60" t="str">
        <f t="shared" ca="1" si="247"/>
        <v/>
      </c>
      <c r="AI385" s="60" t="str">
        <f t="shared" ca="1" si="248"/>
        <v/>
      </c>
      <c r="AJ385" s="61" t="str">
        <f t="shared" ca="1" si="249"/>
        <v/>
      </c>
    </row>
    <row r="386" spans="1:36" ht="27.95" customHeight="1" x14ac:dyDescent="0.15">
      <c r="A386" s="69"/>
      <c r="B386" s="69"/>
      <c r="C386" s="189"/>
      <c r="D386" s="83"/>
      <c r="E386" s="117"/>
      <c r="F386" s="195"/>
      <c r="G386" s="196"/>
      <c r="H386" s="114" t="str">
        <f t="shared" ca="1" si="238"/>
        <v/>
      </c>
      <c r="I386" s="217" t="str">
        <f ca="1">IF(AND(F386&lt;&gt;"",H386&lt;&gt;""),VLOOKUP(F386,特別加入保険料算定基礎額表・特例月割!$A$6:$M$24,H386+1),"")</f>
        <v/>
      </c>
      <c r="J386" s="218"/>
      <c r="K386" s="218"/>
      <c r="L386" s="219"/>
      <c r="M386" s="195"/>
      <c r="N386" s="220"/>
      <c r="O386" s="220"/>
      <c r="P386" s="220"/>
      <c r="Q386" s="196"/>
      <c r="R386" s="114" t="str">
        <f t="shared" ca="1" si="239"/>
        <v/>
      </c>
      <c r="S386" s="217" t="str">
        <f ca="1">IF(AND(M386&lt;&gt;"",R386&lt;&gt;""),VLOOKUP(M386,特別加入保険料算定基礎額表・特例月割!$A$6:$M$24,R386+1),"")</f>
        <v/>
      </c>
      <c r="T386" s="218"/>
      <c r="U386" s="218"/>
      <c r="V386" s="218"/>
      <c r="W386" s="219"/>
      <c r="X386" s="66"/>
      <c r="Y386" s="57" t="str">
        <f t="shared" si="240"/>
        <v/>
      </c>
      <c r="Z386" s="57" t="str">
        <f t="shared" si="241"/>
        <v/>
      </c>
      <c r="AA386" s="58" t="str">
        <f t="shared" ca="1" si="242"/>
        <v/>
      </c>
      <c r="AB386" s="58" t="str">
        <f t="shared" ca="1" si="243"/>
        <v/>
      </c>
      <c r="AC386" s="58" t="str">
        <f t="shared" ca="1" si="244"/>
        <v/>
      </c>
      <c r="AD386" s="58" t="str">
        <f t="shared" ca="1" si="245"/>
        <v/>
      </c>
      <c r="AE386" s="59" t="str">
        <f t="shared" ca="1" si="246"/>
        <v/>
      </c>
      <c r="AF386" s="60" t="str">
        <f t="shared" ca="1" si="250"/>
        <v/>
      </c>
      <c r="AG386" s="60" t="str">
        <f t="shared" ca="1" si="251"/>
        <v/>
      </c>
      <c r="AH386" s="60" t="str">
        <f t="shared" ca="1" si="247"/>
        <v/>
      </c>
      <c r="AI386" s="60" t="str">
        <f t="shared" ca="1" si="248"/>
        <v/>
      </c>
      <c r="AJ386" s="61" t="str">
        <f t="shared" ca="1" si="249"/>
        <v/>
      </c>
    </row>
    <row r="387" spans="1:36" ht="27.95" customHeight="1" x14ac:dyDescent="0.15">
      <c r="A387" s="69"/>
      <c r="B387" s="69"/>
      <c r="C387" s="189"/>
      <c r="D387" s="83"/>
      <c r="E387" s="117"/>
      <c r="F387" s="195"/>
      <c r="G387" s="196"/>
      <c r="H387" s="114" t="str">
        <f t="shared" ca="1" si="238"/>
        <v/>
      </c>
      <c r="I387" s="217" t="str">
        <f ca="1">IF(AND(F387&lt;&gt;"",H387&lt;&gt;""),VLOOKUP(F387,特別加入保険料算定基礎額表・特例月割!$A$6:$M$24,H387+1),"")</f>
        <v/>
      </c>
      <c r="J387" s="218"/>
      <c r="K387" s="218"/>
      <c r="L387" s="219"/>
      <c r="M387" s="195"/>
      <c r="N387" s="220"/>
      <c r="O387" s="220"/>
      <c r="P387" s="220"/>
      <c r="Q387" s="196"/>
      <c r="R387" s="114" t="str">
        <f t="shared" ca="1" si="239"/>
        <v/>
      </c>
      <c r="S387" s="217" t="str">
        <f ca="1">IF(AND(M387&lt;&gt;"",R387&lt;&gt;""),VLOOKUP(M387,特別加入保険料算定基礎額表・特例月割!$A$6:$M$24,R387+1),"")</f>
        <v/>
      </c>
      <c r="T387" s="218"/>
      <c r="U387" s="218"/>
      <c r="V387" s="218"/>
      <c r="W387" s="219"/>
      <c r="X387" s="66"/>
      <c r="Y387" s="57" t="str">
        <f t="shared" si="240"/>
        <v/>
      </c>
      <c r="Z387" s="57" t="str">
        <f t="shared" si="241"/>
        <v/>
      </c>
      <c r="AA387" s="58" t="str">
        <f t="shared" ca="1" si="242"/>
        <v/>
      </c>
      <c r="AB387" s="58" t="str">
        <f t="shared" ca="1" si="243"/>
        <v/>
      </c>
      <c r="AC387" s="58" t="str">
        <f t="shared" ca="1" si="244"/>
        <v/>
      </c>
      <c r="AD387" s="58" t="str">
        <f t="shared" ca="1" si="245"/>
        <v/>
      </c>
      <c r="AE387" s="59" t="str">
        <f t="shared" ca="1" si="246"/>
        <v/>
      </c>
      <c r="AF387" s="60" t="str">
        <f t="shared" ca="1" si="250"/>
        <v/>
      </c>
      <c r="AG387" s="60" t="str">
        <f t="shared" ca="1" si="251"/>
        <v/>
      </c>
      <c r="AH387" s="60" t="str">
        <f t="shared" ca="1" si="247"/>
        <v/>
      </c>
      <c r="AI387" s="60" t="str">
        <f t="shared" ca="1" si="248"/>
        <v/>
      </c>
      <c r="AJ387" s="61" t="str">
        <f t="shared" ca="1" si="249"/>
        <v/>
      </c>
    </row>
    <row r="388" spans="1:36" ht="27.95" customHeight="1" x14ac:dyDescent="0.15">
      <c r="A388" s="69"/>
      <c r="B388" s="69"/>
      <c r="C388" s="189"/>
      <c r="D388" s="83"/>
      <c r="E388" s="117"/>
      <c r="F388" s="195"/>
      <c r="G388" s="196"/>
      <c r="H388" s="114" t="str">
        <f t="shared" ca="1" si="238"/>
        <v/>
      </c>
      <c r="I388" s="217" t="str">
        <f ca="1">IF(AND(F388&lt;&gt;"",H388&lt;&gt;""),VLOOKUP(F388,特別加入保険料算定基礎額表・特例月割!$A$6:$M$24,H388+1),"")</f>
        <v/>
      </c>
      <c r="J388" s="218"/>
      <c r="K388" s="218"/>
      <c r="L388" s="219"/>
      <c r="M388" s="195"/>
      <c r="N388" s="220"/>
      <c r="O388" s="220"/>
      <c r="P388" s="220"/>
      <c r="Q388" s="196"/>
      <c r="R388" s="114" t="str">
        <f t="shared" ca="1" si="239"/>
        <v/>
      </c>
      <c r="S388" s="217" t="str">
        <f ca="1">IF(AND(M388&lt;&gt;"",R388&lt;&gt;""),VLOOKUP(M388,特別加入保険料算定基礎額表・特例月割!$A$6:$M$24,R388+1),"")</f>
        <v/>
      </c>
      <c r="T388" s="218"/>
      <c r="U388" s="218"/>
      <c r="V388" s="218"/>
      <c r="W388" s="219"/>
      <c r="X388" s="66"/>
      <c r="Y388" s="57" t="str">
        <f t="shared" si="240"/>
        <v/>
      </c>
      <c r="Z388" s="57" t="str">
        <f t="shared" si="241"/>
        <v/>
      </c>
      <c r="AA388" s="58" t="str">
        <f ca="1">IF(Y388&gt;=AF$7,"",IF(Y388&lt;$AA$7,$AA$7,Y388))</f>
        <v/>
      </c>
      <c r="AB388" s="58" t="str">
        <f t="shared" ca="1" si="243"/>
        <v/>
      </c>
      <c r="AC388" s="58" t="str">
        <f t="shared" ca="1" si="244"/>
        <v/>
      </c>
      <c r="AD388" s="58" t="str">
        <f t="shared" ca="1" si="245"/>
        <v/>
      </c>
      <c r="AE388" s="59" t="str">
        <f ca="1">IF(AA388="","",IF(AA388&gt;AB388,"",DATEDIF(AC388,AD388+1,"m")))</f>
        <v/>
      </c>
      <c r="AF388" s="60" t="str">
        <f t="shared" ca="1" si="250"/>
        <v/>
      </c>
      <c r="AG388" s="60" t="str">
        <f t="shared" ca="1" si="251"/>
        <v/>
      </c>
      <c r="AH388" s="60" t="str">
        <f t="shared" ca="1" si="247"/>
        <v/>
      </c>
      <c r="AI388" s="60" t="str">
        <f t="shared" ca="1" si="248"/>
        <v/>
      </c>
      <c r="AJ388" s="61" t="str">
        <f t="shared" ca="1" si="249"/>
        <v/>
      </c>
    </row>
    <row r="389" spans="1:36" ht="27.95" customHeight="1" x14ac:dyDescent="0.15">
      <c r="A389" s="69"/>
      <c r="B389" s="69"/>
      <c r="C389" s="189"/>
      <c r="D389" s="83"/>
      <c r="E389" s="117"/>
      <c r="F389" s="195"/>
      <c r="G389" s="196"/>
      <c r="H389" s="114" t="str">
        <f t="shared" ca="1" si="238"/>
        <v/>
      </c>
      <c r="I389" s="217" t="str">
        <f ca="1">IF(AND(F389&lt;&gt;"",H389&lt;&gt;""),VLOOKUP(F389,特別加入保険料算定基礎額表・特例月割!$A$6:$M$24,H389+1),"")</f>
        <v/>
      </c>
      <c r="J389" s="218"/>
      <c r="K389" s="218"/>
      <c r="L389" s="219"/>
      <c r="M389" s="195"/>
      <c r="N389" s="220"/>
      <c r="O389" s="220"/>
      <c r="P389" s="220"/>
      <c r="Q389" s="196"/>
      <c r="R389" s="114" t="str">
        <f t="shared" ca="1" si="239"/>
        <v/>
      </c>
      <c r="S389" s="217" t="str">
        <f ca="1">IF(AND(M389&lt;&gt;"",R389&lt;&gt;""),VLOOKUP(M389,特別加入保険料算定基礎額表・特例月割!$A$6:$M$24,R389+1),"")</f>
        <v/>
      </c>
      <c r="T389" s="218"/>
      <c r="U389" s="218"/>
      <c r="V389" s="218"/>
      <c r="W389" s="219"/>
      <c r="X389" s="66"/>
      <c r="Y389" s="57" t="str">
        <f t="shared" si="240"/>
        <v/>
      </c>
      <c r="Z389" s="57" t="str">
        <f t="shared" si="241"/>
        <v/>
      </c>
      <c r="AA389" s="58" t="str">
        <f ca="1">IF(Y389&gt;=AF$7,"",IF(Y389&lt;$AA$7,$AA$7,Y389))</f>
        <v/>
      </c>
      <c r="AB389" s="58" t="str">
        <f t="shared" ca="1" si="243"/>
        <v/>
      </c>
      <c r="AC389" s="58" t="str">
        <f t="shared" ca="1" si="244"/>
        <v/>
      </c>
      <c r="AD389" s="58" t="str">
        <f t="shared" ca="1" si="245"/>
        <v/>
      </c>
      <c r="AE389" s="59" t="str">
        <f ca="1">IF(AA389="","",IF(AA389&gt;AB389,"",DATEDIF(AC389,AD389+1,"m")))</f>
        <v/>
      </c>
      <c r="AF389" s="60" t="str">
        <f t="shared" ca="1" si="250"/>
        <v/>
      </c>
      <c r="AG389" s="60" t="str">
        <f t="shared" ca="1" si="251"/>
        <v/>
      </c>
      <c r="AH389" s="60" t="str">
        <f t="shared" ca="1" si="247"/>
        <v/>
      </c>
      <c r="AI389" s="60" t="str">
        <f t="shared" ca="1" si="248"/>
        <v/>
      </c>
      <c r="AJ389" s="61" t="str">
        <f t="shared" ca="1" si="249"/>
        <v/>
      </c>
    </row>
    <row r="390" spans="1:36" ht="27.95" customHeight="1" x14ac:dyDescent="0.15">
      <c r="A390" s="69"/>
      <c r="B390" s="69"/>
      <c r="C390" s="189"/>
      <c r="D390" s="83"/>
      <c r="E390" s="117"/>
      <c r="F390" s="195"/>
      <c r="G390" s="196"/>
      <c r="H390" s="114" t="str">
        <f t="shared" ca="1" si="238"/>
        <v/>
      </c>
      <c r="I390" s="217" t="str">
        <f ca="1">IF(AND(F390&lt;&gt;"",H390&lt;&gt;""),VLOOKUP(F390,特別加入保険料算定基礎額表・特例月割!$A$6:$M$24,H390+1),"")</f>
        <v/>
      </c>
      <c r="J390" s="218"/>
      <c r="K390" s="218"/>
      <c r="L390" s="219"/>
      <c r="M390" s="195"/>
      <c r="N390" s="220"/>
      <c r="O390" s="220"/>
      <c r="P390" s="220"/>
      <c r="Q390" s="196"/>
      <c r="R390" s="114" t="str">
        <f t="shared" ca="1" si="239"/>
        <v/>
      </c>
      <c r="S390" s="217" t="str">
        <f ca="1">IF(AND(M390&lt;&gt;"",R390&lt;&gt;""),VLOOKUP(M390,特別加入保険料算定基礎額表・特例月割!$A$6:$M$24,R390+1),"")</f>
        <v/>
      </c>
      <c r="T390" s="218"/>
      <c r="U390" s="218"/>
      <c r="V390" s="218"/>
      <c r="W390" s="219"/>
      <c r="X390" s="66"/>
      <c r="Y390" s="57" t="str">
        <f t="shared" si="240"/>
        <v/>
      </c>
      <c r="Z390" s="57" t="str">
        <f t="shared" si="241"/>
        <v/>
      </c>
      <c r="AA390" s="58" t="str">
        <f ca="1">IF(Y390&gt;=AF$7,"",IF(Y390&lt;$AA$7,$AA$7,Y390))</f>
        <v/>
      </c>
      <c r="AB390" s="58" t="str">
        <f t="shared" ca="1" si="243"/>
        <v/>
      </c>
      <c r="AC390" s="58" t="str">
        <f t="shared" ca="1" si="244"/>
        <v/>
      </c>
      <c r="AD390" s="58" t="str">
        <f t="shared" ca="1" si="245"/>
        <v/>
      </c>
      <c r="AE390" s="59" t="str">
        <f ca="1">IF(AA390="","",IF(AA390&gt;AB390,"",DATEDIF(AC390,AD390+1,"m")))</f>
        <v/>
      </c>
      <c r="AF390" s="60" t="str">
        <f t="shared" ca="1" si="250"/>
        <v/>
      </c>
      <c r="AG390" s="60" t="str">
        <f t="shared" ca="1" si="251"/>
        <v/>
      </c>
      <c r="AH390" s="60" t="str">
        <f t="shared" ca="1" si="247"/>
        <v/>
      </c>
      <c r="AI390" s="60" t="str">
        <f t="shared" ca="1" si="248"/>
        <v/>
      </c>
      <c r="AJ390" s="61" t="str">
        <f t="shared" ca="1" si="249"/>
        <v/>
      </c>
    </row>
    <row r="391" spans="1:36" ht="27.95" customHeight="1" x14ac:dyDescent="0.15">
      <c r="A391" s="70"/>
      <c r="B391" s="69"/>
      <c r="C391" s="190"/>
      <c r="D391" s="84"/>
      <c r="E391" s="118"/>
      <c r="F391" s="195"/>
      <c r="G391" s="196"/>
      <c r="H391" s="114" t="str">
        <f t="shared" ca="1" si="238"/>
        <v/>
      </c>
      <c r="I391" s="217" t="str">
        <f ca="1">IF(AND(F391&lt;&gt;"",H391&lt;&gt;""),VLOOKUP(F391,特別加入保険料算定基礎額表・特例月割!$A$6:$M$24,H391+1),"")</f>
        <v/>
      </c>
      <c r="J391" s="218"/>
      <c r="K391" s="218"/>
      <c r="L391" s="219"/>
      <c r="M391" s="195"/>
      <c r="N391" s="220"/>
      <c r="O391" s="220"/>
      <c r="P391" s="220"/>
      <c r="Q391" s="196"/>
      <c r="R391" s="115" t="str">
        <f t="shared" ca="1" si="239"/>
        <v/>
      </c>
      <c r="S391" s="217" t="str">
        <f ca="1">IF(AND(M391&lt;&gt;"",R391&lt;&gt;""),VLOOKUP(M391,特別加入保険料算定基礎額表・特例月割!$A$6:$M$24,R391+1),"")</f>
        <v/>
      </c>
      <c r="T391" s="218"/>
      <c r="U391" s="218"/>
      <c r="V391" s="218"/>
      <c r="W391" s="219"/>
      <c r="X391" s="66"/>
      <c r="Y391" s="62" t="str">
        <f t="shared" si="240"/>
        <v/>
      </c>
      <c r="Z391" s="62" t="str">
        <f t="shared" si="241"/>
        <v/>
      </c>
      <c r="AA391" s="63" t="str">
        <f ca="1">IF(Y391&gt;=AF$7,"",IF(Y391&lt;$AA$7,$AA$7,Y391))</f>
        <v/>
      </c>
      <c r="AB391" s="63" t="str">
        <f t="shared" ca="1" si="243"/>
        <v/>
      </c>
      <c r="AC391" s="63" t="str">
        <f t="shared" ca="1" si="244"/>
        <v/>
      </c>
      <c r="AD391" s="63" t="str">
        <f t="shared" ca="1" si="245"/>
        <v/>
      </c>
      <c r="AE391" s="81" t="str">
        <f ca="1">IF(AA391="","",IF(AA391&gt;AB391,"",DATEDIF(AC391,AD391+1,"m")))</f>
        <v/>
      </c>
      <c r="AF391" s="64" t="str">
        <f t="shared" ca="1" si="250"/>
        <v/>
      </c>
      <c r="AG391" s="64" t="str">
        <f t="shared" ca="1" si="251"/>
        <v/>
      </c>
      <c r="AH391" s="64" t="str">
        <f t="shared" ca="1" si="247"/>
        <v/>
      </c>
      <c r="AI391" s="64" t="str">
        <f t="shared" ca="1" si="248"/>
        <v/>
      </c>
      <c r="AJ391" s="65" t="str">
        <f t="shared" ca="1" si="249"/>
        <v/>
      </c>
    </row>
    <row r="392" spans="1:36" ht="24.95" customHeight="1" thickBot="1" x14ac:dyDescent="0.2">
      <c r="A392" s="211" t="s">
        <v>11</v>
      </c>
      <c r="B392" s="212"/>
      <c r="C392" s="212"/>
      <c r="D392" s="212"/>
      <c r="E392" s="212"/>
      <c r="F392" s="214"/>
      <c r="G392" s="215"/>
      <c r="H392" s="143" t="s">
        <v>15</v>
      </c>
      <c r="I392" s="201">
        <f ca="1">SUM(I382:L391)</f>
        <v>0</v>
      </c>
      <c r="J392" s="202"/>
      <c r="K392" s="202"/>
      <c r="L392" s="77" t="s">
        <v>10</v>
      </c>
      <c r="M392" s="214"/>
      <c r="N392" s="216"/>
      <c r="O392" s="216"/>
      <c r="P392" s="216"/>
      <c r="Q392" s="215"/>
      <c r="R392" s="143"/>
      <c r="S392" s="201">
        <f ca="1">SUM(S382:W391)</f>
        <v>0</v>
      </c>
      <c r="T392" s="202"/>
      <c r="U392" s="202"/>
      <c r="V392" s="202"/>
      <c r="W392" s="77" t="s">
        <v>10</v>
      </c>
      <c r="X392" s="66"/>
    </row>
    <row r="393" spans="1:36" ht="24.95" customHeight="1" thickTop="1" x14ac:dyDescent="0.15">
      <c r="A393" s="261" t="s">
        <v>35</v>
      </c>
      <c r="B393" s="262"/>
      <c r="C393" s="262"/>
      <c r="D393" s="262"/>
      <c r="E393" s="262"/>
      <c r="F393" s="263"/>
      <c r="G393" s="264"/>
      <c r="H393" s="144" t="s">
        <v>15</v>
      </c>
      <c r="I393" s="265">
        <f ca="1">SUM(I371,I392)</f>
        <v>0</v>
      </c>
      <c r="J393" s="266"/>
      <c r="K393" s="266"/>
      <c r="L393" s="78" t="s">
        <v>10</v>
      </c>
      <c r="M393" s="263"/>
      <c r="N393" s="267"/>
      <c r="O393" s="267"/>
      <c r="P393" s="267"/>
      <c r="Q393" s="264"/>
      <c r="R393" s="144"/>
      <c r="S393" s="265">
        <f ca="1">SUM(S371,S392)</f>
        <v>0</v>
      </c>
      <c r="T393" s="266"/>
      <c r="U393" s="266"/>
      <c r="V393" s="266"/>
      <c r="W393" s="78" t="s">
        <v>10</v>
      </c>
      <c r="X393" s="67"/>
      <c r="Z393" s="72"/>
    </row>
    <row r="394" spans="1:36" x14ac:dyDescent="0.15">
      <c r="X394" s="67"/>
      <c r="Z394" s="72"/>
    </row>
    <row r="395" spans="1:36" x14ac:dyDescent="0.15">
      <c r="T395" s="198" t="s">
        <v>46</v>
      </c>
      <c r="U395" s="268"/>
      <c r="V395" s="268"/>
      <c r="W395" s="269"/>
      <c r="X395" s="67"/>
    </row>
    <row r="397" spans="1:36" ht="13.5" customHeight="1" x14ac:dyDescent="0.15">
      <c r="A397" s="192">
        <f ca="1">EDATE(NOW(),-12)</f>
        <v>44591</v>
      </c>
      <c r="B397" s="192"/>
      <c r="C397" s="176"/>
      <c r="D397" s="193" t="s">
        <v>8</v>
      </c>
      <c r="E397" s="193"/>
      <c r="F397" s="194"/>
      <c r="G397" s="194"/>
      <c r="S397" s="75">
        <f>$S$1</f>
        <v>0</v>
      </c>
      <c r="T397" s="250" t="s">
        <v>13</v>
      </c>
      <c r="U397" s="250"/>
      <c r="V397" s="74">
        <v>19</v>
      </c>
      <c r="W397" s="2" t="s">
        <v>14</v>
      </c>
    </row>
    <row r="398" spans="1:36" ht="13.5" customHeight="1" x14ac:dyDescent="0.15">
      <c r="A398" s="251">
        <f ca="1">NOW()</f>
        <v>44956.654135416669</v>
      </c>
      <c r="B398" s="251"/>
      <c r="C398" s="179"/>
      <c r="D398" s="194"/>
      <c r="E398" s="194"/>
      <c r="F398" s="194"/>
      <c r="G398" s="194"/>
    </row>
    <row r="399" spans="1:36" x14ac:dyDescent="0.15">
      <c r="D399" s="197" t="s">
        <v>9</v>
      </c>
      <c r="E399" s="197"/>
      <c r="F399" s="197"/>
    </row>
    <row r="400" spans="1:36" ht="15" customHeight="1" x14ac:dyDescent="0.15">
      <c r="H400" s="246" t="s">
        <v>6</v>
      </c>
      <c r="I400" s="247"/>
      <c r="J400" s="233" t="s">
        <v>0</v>
      </c>
      <c r="K400" s="254"/>
      <c r="L400" s="141" t="s">
        <v>1</v>
      </c>
      <c r="M400" s="254" t="s">
        <v>7</v>
      </c>
      <c r="N400" s="254"/>
      <c r="O400" s="254" t="s">
        <v>2</v>
      </c>
      <c r="P400" s="254"/>
      <c r="Q400" s="254"/>
      <c r="R400" s="254"/>
      <c r="S400" s="254"/>
      <c r="T400" s="254"/>
      <c r="U400" s="254" t="s">
        <v>3</v>
      </c>
      <c r="V400" s="254"/>
      <c r="W400" s="254"/>
    </row>
    <row r="401" spans="1:36" ht="20.100000000000001" customHeight="1" x14ac:dyDescent="0.15">
      <c r="H401" s="252"/>
      <c r="I401" s="253"/>
      <c r="J401" s="130">
        <f>$J$5</f>
        <v>2</v>
      </c>
      <c r="K401" s="131">
        <f>$K$5</f>
        <v>6</v>
      </c>
      <c r="L401" s="132">
        <f>$L$5</f>
        <v>1</v>
      </c>
      <c r="M401" s="126">
        <f>$M$5</f>
        <v>0</v>
      </c>
      <c r="N401" s="133">
        <f>$N$5</f>
        <v>0</v>
      </c>
      <c r="O401" s="126">
        <f>$O$5</f>
        <v>0</v>
      </c>
      <c r="P401" s="134">
        <f>$P$5</f>
        <v>0</v>
      </c>
      <c r="Q401" s="134">
        <f>$Q$5</f>
        <v>0</v>
      </c>
      <c r="R401" s="134">
        <f>$R$5</f>
        <v>0</v>
      </c>
      <c r="S401" s="134">
        <f>$S$5</f>
        <v>0</v>
      </c>
      <c r="T401" s="133">
        <f>$T$5</f>
        <v>0</v>
      </c>
      <c r="U401" s="126">
        <f>$U$5</f>
        <v>0</v>
      </c>
      <c r="V401" s="134">
        <f>$V$5</f>
        <v>0</v>
      </c>
      <c r="W401" s="133">
        <f>$W$5</f>
        <v>0</v>
      </c>
      <c r="Y401" s="45" t="s">
        <v>37</v>
      </c>
      <c r="Z401" s="46" t="s">
        <v>38</v>
      </c>
      <c r="AA401" s="255">
        <f ca="1">$A$1</f>
        <v>44591</v>
      </c>
      <c r="AB401" s="255"/>
      <c r="AC401" s="255"/>
      <c r="AD401" s="255"/>
      <c r="AE401" s="255"/>
      <c r="AF401" s="256">
        <f ca="1">$A$2</f>
        <v>44956.654135416669</v>
      </c>
      <c r="AG401" s="256"/>
      <c r="AH401" s="256"/>
      <c r="AI401" s="256"/>
      <c r="AJ401" s="256"/>
    </row>
    <row r="402" spans="1:36" ht="21.95" customHeight="1" x14ac:dyDescent="0.15">
      <c r="A402" s="227" t="s">
        <v>12</v>
      </c>
      <c r="B402" s="257" t="s">
        <v>33</v>
      </c>
      <c r="C402" s="180"/>
      <c r="D402" s="258" t="s">
        <v>53</v>
      </c>
      <c r="E402" s="257" t="s">
        <v>55</v>
      </c>
      <c r="F402" s="234">
        <f ca="1">$A$1</f>
        <v>44591</v>
      </c>
      <c r="G402" s="235"/>
      <c r="H402" s="235"/>
      <c r="I402" s="235"/>
      <c r="J402" s="235"/>
      <c r="K402" s="235"/>
      <c r="L402" s="236"/>
      <c r="M402" s="237">
        <f ca="1">$A$2</f>
        <v>44956.654135416669</v>
      </c>
      <c r="N402" s="238"/>
      <c r="O402" s="238"/>
      <c r="P402" s="238"/>
      <c r="Q402" s="238"/>
      <c r="R402" s="238"/>
      <c r="S402" s="238"/>
      <c r="T402" s="238"/>
      <c r="U402" s="238"/>
      <c r="V402" s="238"/>
      <c r="W402" s="239"/>
      <c r="X402" s="66"/>
      <c r="Y402" s="76">
        <f ca="1">$A$1</f>
        <v>44591</v>
      </c>
      <c r="Z402" s="76">
        <f ca="1">DATE(YEAR($Y$6)+2,3,31)</f>
        <v>45382</v>
      </c>
      <c r="AA402" s="48" t="s">
        <v>37</v>
      </c>
      <c r="AB402" s="48" t="s">
        <v>38</v>
      </c>
      <c r="AC402" s="48" t="s">
        <v>41</v>
      </c>
      <c r="AD402" s="48" t="s">
        <v>42</v>
      </c>
      <c r="AE402" s="48" t="s">
        <v>36</v>
      </c>
      <c r="AF402" s="49" t="s">
        <v>37</v>
      </c>
      <c r="AG402" s="49" t="s">
        <v>38</v>
      </c>
      <c r="AH402" s="49" t="s">
        <v>41</v>
      </c>
      <c r="AI402" s="49" t="s">
        <v>42</v>
      </c>
      <c r="AJ402" s="49" t="s">
        <v>36</v>
      </c>
    </row>
    <row r="403" spans="1:36" ht="28.5" customHeight="1" x14ac:dyDescent="0.15">
      <c r="A403" s="228"/>
      <c r="B403" s="257"/>
      <c r="C403" s="181"/>
      <c r="D403" s="259"/>
      <c r="E403" s="257"/>
      <c r="F403" s="260" t="s">
        <v>4</v>
      </c>
      <c r="G403" s="260"/>
      <c r="H403" s="142" t="s">
        <v>43</v>
      </c>
      <c r="I403" s="260" t="s">
        <v>5</v>
      </c>
      <c r="J403" s="260"/>
      <c r="K403" s="260"/>
      <c r="L403" s="260"/>
      <c r="M403" s="260" t="s">
        <v>4</v>
      </c>
      <c r="N403" s="260"/>
      <c r="O403" s="260"/>
      <c r="P403" s="260"/>
      <c r="Q403" s="260"/>
      <c r="R403" s="142" t="s">
        <v>43</v>
      </c>
      <c r="S403" s="260" t="s">
        <v>5</v>
      </c>
      <c r="T403" s="260"/>
      <c r="U403" s="260"/>
      <c r="V403" s="260"/>
      <c r="W403" s="260"/>
      <c r="X403" s="66"/>
      <c r="Y403" s="47">
        <f ca="1">DATE(YEAR($A$1),4,1)</f>
        <v>44652</v>
      </c>
      <c r="Z403" s="47">
        <f ca="1">DATE(YEAR($Y$7)+2,3,31)</f>
        <v>45382</v>
      </c>
      <c r="AA403" s="47">
        <f ca="1">$Y$7</f>
        <v>44652</v>
      </c>
      <c r="AB403" s="47">
        <f ca="1">DATE(YEAR($Y$7)+1,3,31)</f>
        <v>45016</v>
      </c>
      <c r="AC403" s="47"/>
      <c r="AD403" s="47"/>
      <c r="AE403" s="47"/>
      <c r="AF403" s="50">
        <f ca="1">DATE(YEAR($A$1)+1,4,1)</f>
        <v>45017</v>
      </c>
      <c r="AG403" s="50">
        <f ca="1">DATE(YEAR($AF$7)+1,3,31)</f>
        <v>45382</v>
      </c>
      <c r="AH403" s="73"/>
      <c r="AI403" s="73"/>
      <c r="AJ403" s="51"/>
    </row>
    <row r="404" spans="1:36" ht="27.95" customHeight="1" x14ac:dyDescent="0.15">
      <c r="A404" s="68"/>
      <c r="B404" s="69"/>
      <c r="C404" s="188"/>
      <c r="D404" s="82"/>
      <c r="E404" s="116"/>
      <c r="F404" s="195"/>
      <c r="G404" s="196"/>
      <c r="H404" s="114" t="str">
        <f t="shared" ref="H404:H413" ca="1" si="252">AE404</f>
        <v/>
      </c>
      <c r="I404" s="224" t="str">
        <f ca="1">IF(AND(F404&lt;&gt;"",H404&lt;&gt;""),VLOOKUP(F404,特別加入保険料算定基礎額表・特例月割!$A$6:$M$24,H404+1),"")</f>
        <v/>
      </c>
      <c r="J404" s="225"/>
      <c r="K404" s="225"/>
      <c r="L404" s="226"/>
      <c r="M404" s="195"/>
      <c r="N404" s="220"/>
      <c r="O404" s="220"/>
      <c r="P404" s="220"/>
      <c r="Q404" s="196"/>
      <c r="R404" s="113" t="str">
        <f t="shared" ref="R404:R413" ca="1" si="253">AJ404</f>
        <v/>
      </c>
      <c r="S404" s="224" t="str">
        <f ca="1">IF(AND(M404&lt;&gt;"",R404&lt;&gt;""),VLOOKUP(M404,特別加入保険料算定基礎額表・特例月割!$A$6:$M$24,R404+1),"")</f>
        <v/>
      </c>
      <c r="T404" s="225"/>
      <c r="U404" s="225"/>
      <c r="V404" s="225"/>
      <c r="W404" s="226"/>
      <c r="X404" s="66"/>
      <c r="Y404" s="52" t="str">
        <f t="shared" ref="Y404:Y413" si="254">IF($B404&lt;&gt;"",IF(D404="",AA$7,D404),"")</f>
        <v/>
      </c>
      <c r="Z404" s="52" t="str">
        <f t="shared" ref="Z404:Z413" si="255">IF($B404&lt;&gt;"",IF(E404="",Z$7,E404),"")</f>
        <v/>
      </c>
      <c r="AA404" s="53" t="str">
        <f t="shared" ref="AA404:AA409" ca="1" si="256">IF(Y404&gt;=AF$7,"",IF(Y404&lt;$AA$7,$AA$7,Y404))</f>
        <v/>
      </c>
      <c r="AB404" s="53" t="str">
        <f t="shared" ref="AB404:AB413" ca="1" si="257">IF(Y404&gt;AB$7,"",IF(Z404&gt;AB$7,AB$7,Z404))</f>
        <v/>
      </c>
      <c r="AC404" s="53" t="str">
        <f t="shared" ref="AC404:AC413" ca="1" si="258">IF(AA404="","",DATE(YEAR(AA404),MONTH(AA404),1))</f>
        <v/>
      </c>
      <c r="AD404" s="53" t="str">
        <f t="shared" ref="AD404:AD413" ca="1" si="259">IF(AA404="","",DATE(YEAR(AB404),MONTH(AB404)+1,1)-1)</f>
        <v/>
      </c>
      <c r="AE404" s="54" t="str">
        <f t="shared" ref="AE404:AE409" ca="1" si="260">IF(AA404="","",IF(AA404&gt;AB404,"",DATEDIF(AC404,AD404+1,"m")))</f>
        <v/>
      </c>
      <c r="AF404" s="55" t="str">
        <f ca="1">IF(Z404&lt;AF$7,"",IF(Y404&gt;AF$7,Y404,AF$7))</f>
        <v/>
      </c>
      <c r="AG404" s="55" t="str">
        <f ca="1">IF(Z404&lt;AF$7,"",Z404)</f>
        <v/>
      </c>
      <c r="AH404" s="55" t="str">
        <f t="shared" ref="AH404:AH413" ca="1" si="261">IF(AF404="","",DATE(YEAR(AF404),MONTH(AF404),1))</f>
        <v/>
      </c>
      <c r="AI404" s="55" t="str">
        <f t="shared" ref="AI404:AI413" ca="1" si="262">IF(AF404="","",DATE(YEAR(AG404),MONTH(AG404)+1,1)-1)</f>
        <v/>
      </c>
      <c r="AJ404" s="56" t="str">
        <f t="shared" ref="AJ404:AJ413" ca="1" si="263">IF(AF404="","",DATEDIF(AH404,AI404+1,"m"))</f>
        <v/>
      </c>
    </row>
    <row r="405" spans="1:36" ht="27.95" customHeight="1" x14ac:dyDescent="0.15">
      <c r="A405" s="69"/>
      <c r="B405" s="69"/>
      <c r="C405" s="189"/>
      <c r="D405" s="83"/>
      <c r="E405" s="117"/>
      <c r="F405" s="195"/>
      <c r="G405" s="196"/>
      <c r="H405" s="114" t="str">
        <f t="shared" ca="1" si="252"/>
        <v/>
      </c>
      <c r="I405" s="217" t="str">
        <f ca="1">IF(AND(F405&lt;&gt;"",H405&lt;&gt;""),VLOOKUP(F405,特別加入保険料算定基礎額表・特例月割!$A$6:$M$24,H405+1),"")</f>
        <v/>
      </c>
      <c r="J405" s="218"/>
      <c r="K405" s="218"/>
      <c r="L405" s="219"/>
      <c r="M405" s="195"/>
      <c r="N405" s="220"/>
      <c r="O405" s="220"/>
      <c r="P405" s="220"/>
      <c r="Q405" s="196"/>
      <c r="R405" s="114" t="str">
        <f t="shared" ca="1" si="253"/>
        <v/>
      </c>
      <c r="S405" s="217" t="str">
        <f ca="1">IF(AND(M405&lt;&gt;"",R405&lt;&gt;""),VLOOKUP(M405,特別加入保険料算定基礎額表・特例月割!$A$6:$M$24,R405+1),"")</f>
        <v/>
      </c>
      <c r="T405" s="218"/>
      <c r="U405" s="218"/>
      <c r="V405" s="218"/>
      <c r="W405" s="219"/>
      <c r="X405" s="66"/>
      <c r="Y405" s="57" t="str">
        <f t="shared" si="254"/>
        <v/>
      </c>
      <c r="Z405" s="57" t="str">
        <f t="shared" si="255"/>
        <v/>
      </c>
      <c r="AA405" s="58" t="str">
        <f t="shared" ca="1" si="256"/>
        <v/>
      </c>
      <c r="AB405" s="58" t="str">
        <f t="shared" ca="1" si="257"/>
        <v/>
      </c>
      <c r="AC405" s="58" t="str">
        <f t="shared" ca="1" si="258"/>
        <v/>
      </c>
      <c r="AD405" s="58" t="str">
        <f t="shared" ca="1" si="259"/>
        <v/>
      </c>
      <c r="AE405" s="59" t="str">
        <f t="shared" ca="1" si="260"/>
        <v/>
      </c>
      <c r="AF405" s="60" t="str">
        <f t="shared" ref="AF405:AF413" ca="1" si="264">IF(Z405&lt;AF$7,"",IF(Y405&gt;AF$7,Y405,AF$7))</f>
        <v/>
      </c>
      <c r="AG405" s="60" t="str">
        <f t="shared" ref="AG405:AG413" ca="1" si="265">IF(Z405&lt;AF$7,"",Z405)</f>
        <v/>
      </c>
      <c r="AH405" s="60" t="str">
        <f t="shared" ca="1" si="261"/>
        <v/>
      </c>
      <c r="AI405" s="60" t="str">
        <f t="shared" ca="1" si="262"/>
        <v/>
      </c>
      <c r="AJ405" s="61" t="str">
        <f t="shared" ca="1" si="263"/>
        <v/>
      </c>
    </row>
    <row r="406" spans="1:36" ht="27.95" customHeight="1" x14ac:dyDescent="0.15">
      <c r="A406" s="69"/>
      <c r="B406" s="69"/>
      <c r="C406" s="189"/>
      <c r="D406" s="83"/>
      <c r="E406" s="117"/>
      <c r="F406" s="195"/>
      <c r="G406" s="196"/>
      <c r="H406" s="114" t="str">
        <f t="shared" ca="1" si="252"/>
        <v/>
      </c>
      <c r="I406" s="217" t="str">
        <f ca="1">IF(AND(F406&lt;&gt;"",H406&lt;&gt;""),VLOOKUP(F406,特別加入保険料算定基礎額表・特例月割!$A$6:$M$24,H406+1),"")</f>
        <v/>
      </c>
      <c r="J406" s="218"/>
      <c r="K406" s="218"/>
      <c r="L406" s="219"/>
      <c r="M406" s="195"/>
      <c r="N406" s="220"/>
      <c r="O406" s="220"/>
      <c r="P406" s="220"/>
      <c r="Q406" s="196"/>
      <c r="R406" s="114" t="str">
        <f t="shared" ca="1" si="253"/>
        <v/>
      </c>
      <c r="S406" s="217" t="str">
        <f ca="1">IF(AND(M406&lt;&gt;"",R406&lt;&gt;""),VLOOKUP(M406,特別加入保険料算定基礎額表・特例月割!$A$6:$M$24,R406+1),"")</f>
        <v/>
      </c>
      <c r="T406" s="218"/>
      <c r="U406" s="218"/>
      <c r="V406" s="218"/>
      <c r="W406" s="219"/>
      <c r="X406" s="66"/>
      <c r="Y406" s="57" t="str">
        <f t="shared" si="254"/>
        <v/>
      </c>
      <c r="Z406" s="57" t="str">
        <f t="shared" si="255"/>
        <v/>
      </c>
      <c r="AA406" s="58" t="str">
        <f t="shared" ca="1" si="256"/>
        <v/>
      </c>
      <c r="AB406" s="58" t="str">
        <f t="shared" ca="1" si="257"/>
        <v/>
      </c>
      <c r="AC406" s="58" t="str">
        <f t="shared" ca="1" si="258"/>
        <v/>
      </c>
      <c r="AD406" s="58" t="str">
        <f t="shared" ca="1" si="259"/>
        <v/>
      </c>
      <c r="AE406" s="59" t="str">
        <f t="shared" ca="1" si="260"/>
        <v/>
      </c>
      <c r="AF406" s="60" t="str">
        <f t="shared" ca="1" si="264"/>
        <v/>
      </c>
      <c r="AG406" s="60" t="str">
        <f t="shared" ca="1" si="265"/>
        <v/>
      </c>
      <c r="AH406" s="60" t="str">
        <f t="shared" ca="1" si="261"/>
        <v/>
      </c>
      <c r="AI406" s="60" t="str">
        <f t="shared" ca="1" si="262"/>
        <v/>
      </c>
      <c r="AJ406" s="61" t="str">
        <f t="shared" ca="1" si="263"/>
        <v/>
      </c>
    </row>
    <row r="407" spans="1:36" ht="27.95" customHeight="1" x14ac:dyDescent="0.15">
      <c r="A407" s="69"/>
      <c r="B407" s="69"/>
      <c r="C407" s="189"/>
      <c r="D407" s="83"/>
      <c r="E407" s="117"/>
      <c r="F407" s="195"/>
      <c r="G407" s="196"/>
      <c r="H407" s="114" t="str">
        <f t="shared" ca="1" si="252"/>
        <v/>
      </c>
      <c r="I407" s="217" t="str">
        <f ca="1">IF(AND(F407&lt;&gt;"",H407&lt;&gt;""),VLOOKUP(F407,特別加入保険料算定基礎額表・特例月割!$A$6:$M$24,H407+1),"")</f>
        <v/>
      </c>
      <c r="J407" s="218"/>
      <c r="K407" s="218"/>
      <c r="L407" s="219"/>
      <c r="M407" s="195"/>
      <c r="N407" s="220"/>
      <c r="O407" s="220"/>
      <c r="P407" s="220"/>
      <c r="Q407" s="196"/>
      <c r="R407" s="114" t="str">
        <f t="shared" ca="1" si="253"/>
        <v/>
      </c>
      <c r="S407" s="217" t="str">
        <f ca="1">IF(AND(M407&lt;&gt;"",R407&lt;&gt;""),VLOOKUP(M407,特別加入保険料算定基礎額表・特例月割!$A$6:$M$24,R407+1),"")</f>
        <v/>
      </c>
      <c r="T407" s="218"/>
      <c r="U407" s="218"/>
      <c r="V407" s="218"/>
      <c r="W407" s="219"/>
      <c r="X407" s="66"/>
      <c r="Y407" s="57" t="str">
        <f t="shared" si="254"/>
        <v/>
      </c>
      <c r="Z407" s="57" t="str">
        <f t="shared" si="255"/>
        <v/>
      </c>
      <c r="AA407" s="58" t="str">
        <f t="shared" ca="1" si="256"/>
        <v/>
      </c>
      <c r="AB407" s="58" t="str">
        <f t="shared" ca="1" si="257"/>
        <v/>
      </c>
      <c r="AC407" s="58" t="str">
        <f t="shared" ca="1" si="258"/>
        <v/>
      </c>
      <c r="AD407" s="58" t="str">
        <f t="shared" ca="1" si="259"/>
        <v/>
      </c>
      <c r="AE407" s="59" t="str">
        <f t="shared" ca="1" si="260"/>
        <v/>
      </c>
      <c r="AF407" s="60" t="str">
        <f t="shared" ca="1" si="264"/>
        <v/>
      </c>
      <c r="AG407" s="60" t="str">
        <f t="shared" ca="1" si="265"/>
        <v/>
      </c>
      <c r="AH407" s="60" t="str">
        <f t="shared" ca="1" si="261"/>
        <v/>
      </c>
      <c r="AI407" s="60" t="str">
        <f t="shared" ca="1" si="262"/>
        <v/>
      </c>
      <c r="AJ407" s="61" t="str">
        <f t="shared" ca="1" si="263"/>
        <v/>
      </c>
    </row>
    <row r="408" spans="1:36" ht="27.95" customHeight="1" x14ac:dyDescent="0.15">
      <c r="A408" s="69"/>
      <c r="B408" s="69"/>
      <c r="C408" s="189"/>
      <c r="D408" s="83"/>
      <c r="E408" s="117"/>
      <c r="F408" s="195"/>
      <c r="G408" s="196"/>
      <c r="H408" s="114" t="str">
        <f t="shared" ca="1" si="252"/>
        <v/>
      </c>
      <c r="I408" s="217" t="str">
        <f ca="1">IF(AND(F408&lt;&gt;"",H408&lt;&gt;""),VLOOKUP(F408,特別加入保険料算定基礎額表・特例月割!$A$6:$M$24,H408+1),"")</f>
        <v/>
      </c>
      <c r="J408" s="218"/>
      <c r="K408" s="218"/>
      <c r="L408" s="219"/>
      <c r="M408" s="195"/>
      <c r="N408" s="220"/>
      <c r="O408" s="220"/>
      <c r="P408" s="220"/>
      <c r="Q408" s="196"/>
      <c r="R408" s="114" t="str">
        <f t="shared" ca="1" si="253"/>
        <v/>
      </c>
      <c r="S408" s="217" t="str">
        <f ca="1">IF(AND(M408&lt;&gt;"",R408&lt;&gt;""),VLOOKUP(M408,特別加入保険料算定基礎額表・特例月割!$A$6:$M$24,R408+1),"")</f>
        <v/>
      </c>
      <c r="T408" s="218"/>
      <c r="U408" s="218"/>
      <c r="V408" s="218"/>
      <c r="W408" s="219"/>
      <c r="X408" s="66"/>
      <c r="Y408" s="57" t="str">
        <f t="shared" si="254"/>
        <v/>
      </c>
      <c r="Z408" s="57" t="str">
        <f t="shared" si="255"/>
        <v/>
      </c>
      <c r="AA408" s="58" t="str">
        <f t="shared" ca="1" si="256"/>
        <v/>
      </c>
      <c r="AB408" s="58" t="str">
        <f t="shared" ca="1" si="257"/>
        <v/>
      </c>
      <c r="AC408" s="58" t="str">
        <f t="shared" ca="1" si="258"/>
        <v/>
      </c>
      <c r="AD408" s="58" t="str">
        <f t="shared" ca="1" si="259"/>
        <v/>
      </c>
      <c r="AE408" s="59" t="str">
        <f t="shared" ca="1" si="260"/>
        <v/>
      </c>
      <c r="AF408" s="60" t="str">
        <f t="shared" ca="1" si="264"/>
        <v/>
      </c>
      <c r="AG408" s="60" t="str">
        <f t="shared" ca="1" si="265"/>
        <v/>
      </c>
      <c r="AH408" s="60" t="str">
        <f t="shared" ca="1" si="261"/>
        <v/>
      </c>
      <c r="AI408" s="60" t="str">
        <f t="shared" ca="1" si="262"/>
        <v/>
      </c>
      <c r="AJ408" s="61" t="str">
        <f t="shared" ca="1" si="263"/>
        <v/>
      </c>
    </row>
    <row r="409" spans="1:36" ht="27.95" customHeight="1" x14ac:dyDescent="0.15">
      <c r="A409" s="69"/>
      <c r="B409" s="69"/>
      <c r="C409" s="189"/>
      <c r="D409" s="83"/>
      <c r="E409" s="117"/>
      <c r="F409" s="195"/>
      <c r="G409" s="196"/>
      <c r="H409" s="114" t="str">
        <f t="shared" ca="1" si="252"/>
        <v/>
      </c>
      <c r="I409" s="217" t="str">
        <f ca="1">IF(AND(F409&lt;&gt;"",H409&lt;&gt;""),VLOOKUP(F409,特別加入保険料算定基礎額表・特例月割!$A$6:$M$24,H409+1),"")</f>
        <v/>
      </c>
      <c r="J409" s="218"/>
      <c r="K409" s="218"/>
      <c r="L409" s="219"/>
      <c r="M409" s="195"/>
      <c r="N409" s="220"/>
      <c r="O409" s="220"/>
      <c r="P409" s="220"/>
      <c r="Q409" s="196"/>
      <c r="R409" s="114" t="str">
        <f t="shared" ca="1" si="253"/>
        <v/>
      </c>
      <c r="S409" s="217" t="str">
        <f ca="1">IF(AND(M409&lt;&gt;"",R409&lt;&gt;""),VLOOKUP(M409,特別加入保険料算定基礎額表・特例月割!$A$6:$M$24,R409+1),"")</f>
        <v/>
      </c>
      <c r="T409" s="218"/>
      <c r="U409" s="218"/>
      <c r="V409" s="218"/>
      <c r="W409" s="219"/>
      <c r="X409" s="66"/>
      <c r="Y409" s="57" t="str">
        <f t="shared" si="254"/>
        <v/>
      </c>
      <c r="Z409" s="57" t="str">
        <f t="shared" si="255"/>
        <v/>
      </c>
      <c r="AA409" s="58" t="str">
        <f t="shared" ca="1" si="256"/>
        <v/>
      </c>
      <c r="AB409" s="58" t="str">
        <f t="shared" ca="1" si="257"/>
        <v/>
      </c>
      <c r="AC409" s="58" t="str">
        <f t="shared" ca="1" si="258"/>
        <v/>
      </c>
      <c r="AD409" s="58" t="str">
        <f t="shared" ca="1" si="259"/>
        <v/>
      </c>
      <c r="AE409" s="59" t="str">
        <f t="shared" ca="1" si="260"/>
        <v/>
      </c>
      <c r="AF409" s="60" t="str">
        <f t="shared" ca="1" si="264"/>
        <v/>
      </c>
      <c r="AG409" s="60" t="str">
        <f t="shared" ca="1" si="265"/>
        <v/>
      </c>
      <c r="AH409" s="60" t="str">
        <f t="shared" ca="1" si="261"/>
        <v/>
      </c>
      <c r="AI409" s="60" t="str">
        <f t="shared" ca="1" si="262"/>
        <v/>
      </c>
      <c r="AJ409" s="61" t="str">
        <f t="shared" ca="1" si="263"/>
        <v/>
      </c>
    </row>
    <row r="410" spans="1:36" ht="27.95" customHeight="1" x14ac:dyDescent="0.15">
      <c r="A410" s="69"/>
      <c r="B410" s="69"/>
      <c r="C410" s="189"/>
      <c r="D410" s="83"/>
      <c r="E410" s="117"/>
      <c r="F410" s="195"/>
      <c r="G410" s="196"/>
      <c r="H410" s="114" t="str">
        <f t="shared" ca="1" si="252"/>
        <v/>
      </c>
      <c r="I410" s="217" t="str">
        <f ca="1">IF(AND(F410&lt;&gt;"",H410&lt;&gt;""),VLOOKUP(F410,特別加入保険料算定基礎額表・特例月割!$A$6:$M$24,H410+1),"")</f>
        <v/>
      </c>
      <c r="J410" s="218"/>
      <c r="K410" s="218"/>
      <c r="L410" s="219"/>
      <c r="M410" s="195"/>
      <c r="N410" s="220"/>
      <c r="O410" s="220"/>
      <c r="P410" s="220"/>
      <c r="Q410" s="196"/>
      <c r="R410" s="114" t="str">
        <f t="shared" ca="1" si="253"/>
        <v/>
      </c>
      <c r="S410" s="217" t="str">
        <f ca="1">IF(AND(M410&lt;&gt;"",R410&lt;&gt;""),VLOOKUP(M410,特別加入保険料算定基礎額表・特例月割!$A$6:$M$24,R410+1),"")</f>
        <v/>
      </c>
      <c r="T410" s="218"/>
      <c r="U410" s="218"/>
      <c r="V410" s="218"/>
      <c r="W410" s="219"/>
      <c r="X410" s="66"/>
      <c r="Y410" s="57" t="str">
        <f t="shared" si="254"/>
        <v/>
      </c>
      <c r="Z410" s="57" t="str">
        <f t="shared" si="255"/>
        <v/>
      </c>
      <c r="AA410" s="58" t="str">
        <f ca="1">IF(Y410&gt;=AF$7,"",IF(Y410&lt;$AA$7,$AA$7,Y410))</f>
        <v/>
      </c>
      <c r="AB410" s="58" t="str">
        <f t="shared" ca="1" si="257"/>
        <v/>
      </c>
      <c r="AC410" s="58" t="str">
        <f t="shared" ca="1" si="258"/>
        <v/>
      </c>
      <c r="AD410" s="58" t="str">
        <f t="shared" ca="1" si="259"/>
        <v/>
      </c>
      <c r="AE410" s="59" t="str">
        <f ca="1">IF(AA410="","",IF(AA410&gt;AB410,"",DATEDIF(AC410,AD410+1,"m")))</f>
        <v/>
      </c>
      <c r="AF410" s="60" t="str">
        <f t="shared" ca="1" si="264"/>
        <v/>
      </c>
      <c r="AG410" s="60" t="str">
        <f t="shared" ca="1" si="265"/>
        <v/>
      </c>
      <c r="AH410" s="60" t="str">
        <f t="shared" ca="1" si="261"/>
        <v/>
      </c>
      <c r="AI410" s="60" t="str">
        <f t="shared" ca="1" si="262"/>
        <v/>
      </c>
      <c r="AJ410" s="61" t="str">
        <f t="shared" ca="1" si="263"/>
        <v/>
      </c>
    </row>
    <row r="411" spans="1:36" ht="27.95" customHeight="1" x14ac:dyDescent="0.15">
      <c r="A411" s="69"/>
      <c r="B411" s="69"/>
      <c r="C411" s="189"/>
      <c r="D411" s="83"/>
      <c r="E411" s="117"/>
      <c r="F411" s="195"/>
      <c r="G411" s="196"/>
      <c r="H411" s="114" t="str">
        <f t="shared" ca="1" si="252"/>
        <v/>
      </c>
      <c r="I411" s="217" t="str">
        <f ca="1">IF(AND(F411&lt;&gt;"",H411&lt;&gt;""),VLOOKUP(F411,特別加入保険料算定基礎額表・特例月割!$A$6:$M$24,H411+1),"")</f>
        <v/>
      </c>
      <c r="J411" s="218"/>
      <c r="K411" s="218"/>
      <c r="L411" s="219"/>
      <c r="M411" s="195"/>
      <c r="N411" s="220"/>
      <c r="O411" s="220"/>
      <c r="P411" s="220"/>
      <c r="Q411" s="196"/>
      <c r="R411" s="114" t="str">
        <f t="shared" ca="1" si="253"/>
        <v/>
      </c>
      <c r="S411" s="217" t="str">
        <f ca="1">IF(AND(M411&lt;&gt;"",R411&lt;&gt;""),VLOOKUP(M411,特別加入保険料算定基礎額表・特例月割!$A$6:$M$24,R411+1),"")</f>
        <v/>
      </c>
      <c r="T411" s="218"/>
      <c r="U411" s="218"/>
      <c r="V411" s="218"/>
      <c r="W411" s="219"/>
      <c r="X411" s="66"/>
      <c r="Y411" s="57" t="str">
        <f t="shared" si="254"/>
        <v/>
      </c>
      <c r="Z411" s="57" t="str">
        <f t="shared" si="255"/>
        <v/>
      </c>
      <c r="AA411" s="58" t="str">
        <f ca="1">IF(Y411&gt;=AF$7,"",IF(Y411&lt;$AA$7,$AA$7,Y411))</f>
        <v/>
      </c>
      <c r="AB411" s="58" t="str">
        <f t="shared" ca="1" si="257"/>
        <v/>
      </c>
      <c r="AC411" s="58" t="str">
        <f t="shared" ca="1" si="258"/>
        <v/>
      </c>
      <c r="AD411" s="58" t="str">
        <f t="shared" ca="1" si="259"/>
        <v/>
      </c>
      <c r="AE411" s="59" t="str">
        <f ca="1">IF(AA411="","",IF(AA411&gt;AB411,"",DATEDIF(AC411,AD411+1,"m")))</f>
        <v/>
      </c>
      <c r="AF411" s="60" t="str">
        <f t="shared" ca="1" si="264"/>
        <v/>
      </c>
      <c r="AG411" s="60" t="str">
        <f t="shared" ca="1" si="265"/>
        <v/>
      </c>
      <c r="AH411" s="60" t="str">
        <f t="shared" ca="1" si="261"/>
        <v/>
      </c>
      <c r="AI411" s="60" t="str">
        <f t="shared" ca="1" si="262"/>
        <v/>
      </c>
      <c r="AJ411" s="61" t="str">
        <f t="shared" ca="1" si="263"/>
        <v/>
      </c>
    </row>
    <row r="412" spans="1:36" ht="27.95" customHeight="1" x14ac:dyDescent="0.15">
      <c r="A412" s="69"/>
      <c r="B412" s="69"/>
      <c r="C412" s="189"/>
      <c r="D412" s="83"/>
      <c r="E412" s="117"/>
      <c r="F412" s="195"/>
      <c r="G412" s="196"/>
      <c r="H412" s="114" t="str">
        <f t="shared" ca="1" si="252"/>
        <v/>
      </c>
      <c r="I412" s="217" t="str">
        <f ca="1">IF(AND(F412&lt;&gt;"",H412&lt;&gt;""),VLOOKUP(F412,特別加入保険料算定基礎額表・特例月割!$A$6:$M$24,H412+1),"")</f>
        <v/>
      </c>
      <c r="J412" s="218"/>
      <c r="K412" s="218"/>
      <c r="L412" s="219"/>
      <c r="M412" s="195"/>
      <c r="N412" s="220"/>
      <c r="O412" s="220"/>
      <c r="P412" s="220"/>
      <c r="Q412" s="196"/>
      <c r="R412" s="114" t="str">
        <f t="shared" ca="1" si="253"/>
        <v/>
      </c>
      <c r="S412" s="217" t="str">
        <f ca="1">IF(AND(M412&lt;&gt;"",R412&lt;&gt;""),VLOOKUP(M412,特別加入保険料算定基礎額表・特例月割!$A$6:$M$24,R412+1),"")</f>
        <v/>
      </c>
      <c r="T412" s="218"/>
      <c r="U412" s="218"/>
      <c r="V412" s="218"/>
      <c r="W412" s="219"/>
      <c r="X412" s="66"/>
      <c r="Y412" s="57" t="str">
        <f t="shared" si="254"/>
        <v/>
      </c>
      <c r="Z412" s="57" t="str">
        <f t="shared" si="255"/>
        <v/>
      </c>
      <c r="AA412" s="58" t="str">
        <f ca="1">IF(Y412&gt;=AF$7,"",IF(Y412&lt;$AA$7,$AA$7,Y412))</f>
        <v/>
      </c>
      <c r="AB412" s="58" t="str">
        <f t="shared" ca="1" si="257"/>
        <v/>
      </c>
      <c r="AC412" s="58" t="str">
        <f t="shared" ca="1" si="258"/>
        <v/>
      </c>
      <c r="AD412" s="58" t="str">
        <f t="shared" ca="1" si="259"/>
        <v/>
      </c>
      <c r="AE412" s="59" t="str">
        <f ca="1">IF(AA412="","",IF(AA412&gt;AB412,"",DATEDIF(AC412,AD412+1,"m")))</f>
        <v/>
      </c>
      <c r="AF412" s="60" t="str">
        <f t="shared" ca="1" si="264"/>
        <v/>
      </c>
      <c r="AG412" s="60" t="str">
        <f t="shared" ca="1" si="265"/>
        <v/>
      </c>
      <c r="AH412" s="60" t="str">
        <f t="shared" ca="1" si="261"/>
        <v/>
      </c>
      <c r="AI412" s="60" t="str">
        <f t="shared" ca="1" si="262"/>
        <v/>
      </c>
      <c r="AJ412" s="61" t="str">
        <f t="shared" ca="1" si="263"/>
        <v/>
      </c>
    </row>
    <row r="413" spans="1:36" ht="27.95" customHeight="1" x14ac:dyDescent="0.15">
      <c r="A413" s="70"/>
      <c r="B413" s="69"/>
      <c r="C413" s="190"/>
      <c r="D413" s="84"/>
      <c r="E413" s="118"/>
      <c r="F413" s="195"/>
      <c r="G413" s="196"/>
      <c r="H413" s="114" t="str">
        <f t="shared" ca="1" si="252"/>
        <v/>
      </c>
      <c r="I413" s="217" t="str">
        <f ca="1">IF(AND(F413&lt;&gt;"",H413&lt;&gt;""),VLOOKUP(F413,特別加入保険料算定基礎額表・特例月割!$A$6:$M$24,H413+1),"")</f>
        <v/>
      </c>
      <c r="J413" s="218"/>
      <c r="K413" s="218"/>
      <c r="L413" s="219"/>
      <c r="M413" s="195"/>
      <c r="N413" s="220"/>
      <c r="O413" s="220"/>
      <c r="P413" s="220"/>
      <c r="Q413" s="196"/>
      <c r="R413" s="115" t="str">
        <f t="shared" ca="1" si="253"/>
        <v/>
      </c>
      <c r="S413" s="217" t="str">
        <f ca="1">IF(AND(M413&lt;&gt;"",R413&lt;&gt;""),VLOOKUP(M413,特別加入保険料算定基礎額表・特例月割!$A$6:$M$24,R413+1),"")</f>
        <v/>
      </c>
      <c r="T413" s="218"/>
      <c r="U413" s="218"/>
      <c r="V413" s="218"/>
      <c r="W413" s="219"/>
      <c r="X413" s="66"/>
      <c r="Y413" s="62" t="str">
        <f t="shared" si="254"/>
        <v/>
      </c>
      <c r="Z413" s="62" t="str">
        <f t="shared" si="255"/>
        <v/>
      </c>
      <c r="AA413" s="63" t="str">
        <f ca="1">IF(Y413&gt;=AF$7,"",IF(Y413&lt;$AA$7,$AA$7,Y413))</f>
        <v/>
      </c>
      <c r="AB413" s="63" t="str">
        <f t="shared" ca="1" si="257"/>
        <v/>
      </c>
      <c r="AC413" s="63" t="str">
        <f t="shared" ca="1" si="258"/>
        <v/>
      </c>
      <c r="AD413" s="63" t="str">
        <f t="shared" ca="1" si="259"/>
        <v/>
      </c>
      <c r="AE413" s="81" t="str">
        <f ca="1">IF(AA413="","",IF(AA413&gt;AB413,"",DATEDIF(AC413,AD413+1,"m")))</f>
        <v/>
      </c>
      <c r="AF413" s="64" t="str">
        <f t="shared" ca="1" si="264"/>
        <v/>
      </c>
      <c r="AG413" s="64" t="str">
        <f t="shared" ca="1" si="265"/>
        <v/>
      </c>
      <c r="AH413" s="64" t="str">
        <f t="shared" ca="1" si="261"/>
        <v/>
      </c>
      <c r="AI413" s="64" t="str">
        <f t="shared" ca="1" si="262"/>
        <v/>
      </c>
      <c r="AJ413" s="65" t="str">
        <f t="shared" ca="1" si="263"/>
        <v/>
      </c>
    </row>
    <row r="414" spans="1:36" ht="24.95" customHeight="1" thickBot="1" x14ac:dyDescent="0.2">
      <c r="A414" s="211" t="s">
        <v>11</v>
      </c>
      <c r="B414" s="212"/>
      <c r="C414" s="212"/>
      <c r="D414" s="212"/>
      <c r="E414" s="212"/>
      <c r="F414" s="214"/>
      <c r="G414" s="215"/>
      <c r="H414" s="143" t="s">
        <v>15</v>
      </c>
      <c r="I414" s="201">
        <f ca="1">SUM(I404:L413)</f>
        <v>0</v>
      </c>
      <c r="J414" s="202"/>
      <c r="K414" s="202"/>
      <c r="L414" s="77" t="s">
        <v>10</v>
      </c>
      <c r="M414" s="214"/>
      <c r="N414" s="216"/>
      <c r="O414" s="216"/>
      <c r="P414" s="216"/>
      <c r="Q414" s="215"/>
      <c r="R414" s="143"/>
      <c r="S414" s="201">
        <f ca="1">SUM(S404:W413)</f>
        <v>0</v>
      </c>
      <c r="T414" s="202"/>
      <c r="U414" s="202"/>
      <c r="V414" s="202"/>
      <c r="W414" s="77" t="s">
        <v>10</v>
      </c>
      <c r="X414" s="66"/>
    </row>
    <row r="415" spans="1:36" ht="24.95" customHeight="1" thickTop="1" x14ac:dyDescent="0.15">
      <c r="A415" s="261" t="s">
        <v>35</v>
      </c>
      <c r="B415" s="262"/>
      <c r="C415" s="262"/>
      <c r="D415" s="262"/>
      <c r="E415" s="262"/>
      <c r="F415" s="263"/>
      <c r="G415" s="264"/>
      <c r="H415" s="144" t="s">
        <v>15</v>
      </c>
      <c r="I415" s="265">
        <f ca="1">SUM(I393,I414)</f>
        <v>0</v>
      </c>
      <c r="J415" s="266"/>
      <c r="K415" s="266"/>
      <c r="L415" s="78" t="s">
        <v>10</v>
      </c>
      <c r="M415" s="263"/>
      <c r="N415" s="267"/>
      <c r="O415" s="267"/>
      <c r="P415" s="267"/>
      <c r="Q415" s="264"/>
      <c r="R415" s="144"/>
      <c r="S415" s="265">
        <f ca="1">SUM(S393,S414)</f>
        <v>0</v>
      </c>
      <c r="T415" s="266"/>
      <c r="U415" s="266"/>
      <c r="V415" s="266"/>
      <c r="W415" s="78" t="s">
        <v>10</v>
      </c>
      <c r="X415" s="67"/>
      <c r="Z415" s="72"/>
    </row>
    <row r="416" spans="1:36" x14ac:dyDescent="0.15">
      <c r="X416" s="67"/>
      <c r="Z416" s="72"/>
    </row>
    <row r="417" spans="1:36" x14ac:dyDescent="0.15">
      <c r="T417" s="198" t="s">
        <v>46</v>
      </c>
      <c r="U417" s="268"/>
      <c r="V417" s="268"/>
      <c r="W417" s="269"/>
      <c r="X417" s="67"/>
    </row>
    <row r="419" spans="1:36" ht="13.5" customHeight="1" x14ac:dyDescent="0.15">
      <c r="A419" s="192">
        <f ca="1">EDATE(NOW(),-12)</f>
        <v>44591</v>
      </c>
      <c r="B419" s="192"/>
      <c r="C419" s="176"/>
      <c r="D419" s="193" t="s">
        <v>8</v>
      </c>
      <c r="E419" s="193"/>
      <c r="F419" s="194"/>
      <c r="G419" s="194"/>
      <c r="S419" s="75">
        <f>$S$1</f>
        <v>0</v>
      </c>
      <c r="T419" s="250" t="s">
        <v>13</v>
      </c>
      <c r="U419" s="250"/>
      <c r="V419" s="74">
        <v>20</v>
      </c>
      <c r="W419" s="2" t="s">
        <v>14</v>
      </c>
    </row>
    <row r="420" spans="1:36" ht="13.5" customHeight="1" x14ac:dyDescent="0.15">
      <c r="A420" s="251">
        <f ca="1">NOW()</f>
        <v>44956.654135416669</v>
      </c>
      <c r="B420" s="251"/>
      <c r="C420" s="179"/>
      <c r="D420" s="194"/>
      <c r="E420" s="194"/>
      <c r="F420" s="194"/>
      <c r="G420" s="194"/>
    </row>
    <row r="421" spans="1:36" x14ac:dyDescent="0.15">
      <c r="D421" s="197" t="s">
        <v>9</v>
      </c>
      <c r="E421" s="197"/>
      <c r="F421" s="197"/>
    </row>
    <row r="422" spans="1:36" ht="15" customHeight="1" x14ac:dyDescent="0.15">
      <c r="H422" s="246" t="s">
        <v>6</v>
      </c>
      <c r="I422" s="247"/>
      <c r="J422" s="233" t="s">
        <v>0</v>
      </c>
      <c r="K422" s="254"/>
      <c r="L422" s="141" t="s">
        <v>1</v>
      </c>
      <c r="M422" s="254" t="s">
        <v>7</v>
      </c>
      <c r="N422" s="254"/>
      <c r="O422" s="254" t="s">
        <v>2</v>
      </c>
      <c r="P422" s="254"/>
      <c r="Q422" s="254"/>
      <c r="R422" s="254"/>
      <c r="S422" s="254"/>
      <c r="T422" s="254"/>
      <c r="U422" s="254" t="s">
        <v>3</v>
      </c>
      <c r="V422" s="254"/>
      <c r="W422" s="254"/>
    </row>
    <row r="423" spans="1:36" ht="20.100000000000001" customHeight="1" x14ac:dyDescent="0.15">
      <c r="H423" s="252"/>
      <c r="I423" s="253"/>
      <c r="J423" s="130">
        <f>$J$5</f>
        <v>2</v>
      </c>
      <c r="K423" s="131">
        <f>$K$5</f>
        <v>6</v>
      </c>
      <c r="L423" s="132">
        <f>$L$5</f>
        <v>1</v>
      </c>
      <c r="M423" s="126">
        <f>$M$5</f>
        <v>0</v>
      </c>
      <c r="N423" s="133">
        <f>$N$5</f>
        <v>0</v>
      </c>
      <c r="O423" s="126">
        <f>$O$5</f>
        <v>0</v>
      </c>
      <c r="P423" s="134">
        <f>$P$5</f>
        <v>0</v>
      </c>
      <c r="Q423" s="134">
        <f>$Q$5</f>
        <v>0</v>
      </c>
      <c r="R423" s="134">
        <f>$R$5</f>
        <v>0</v>
      </c>
      <c r="S423" s="134">
        <f>$S$5</f>
        <v>0</v>
      </c>
      <c r="T423" s="133">
        <f>$T$5</f>
        <v>0</v>
      </c>
      <c r="U423" s="126">
        <f>$U$5</f>
        <v>0</v>
      </c>
      <c r="V423" s="134">
        <f>$V$5</f>
        <v>0</v>
      </c>
      <c r="W423" s="133">
        <f>$W$5</f>
        <v>0</v>
      </c>
      <c r="Y423" s="45" t="s">
        <v>37</v>
      </c>
      <c r="Z423" s="46" t="s">
        <v>38</v>
      </c>
      <c r="AA423" s="255">
        <f ca="1">$A$1</f>
        <v>44591</v>
      </c>
      <c r="AB423" s="255"/>
      <c r="AC423" s="255"/>
      <c r="AD423" s="255"/>
      <c r="AE423" s="255"/>
      <c r="AF423" s="256">
        <f ca="1">$A$2</f>
        <v>44956.654135416669</v>
      </c>
      <c r="AG423" s="256"/>
      <c r="AH423" s="256"/>
      <c r="AI423" s="256"/>
      <c r="AJ423" s="256"/>
    </row>
    <row r="424" spans="1:36" ht="21.95" customHeight="1" x14ac:dyDescent="0.15">
      <c r="A424" s="227" t="s">
        <v>12</v>
      </c>
      <c r="B424" s="257" t="s">
        <v>33</v>
      </c>
      <c r="C424" s="180"/>
      <c r="D424" s="258" t="s">
        <v>53</v>
      </c>
      <c r="E424" s="257" t="s">
        <v>55</v>
      </c>
      <c r="F424" s="234">
        <f ca="1">$A$1</f>
        <v>44591</v>
      </c>
      <c r="G424" s="235"/>
      <c r="H424" s="235"/>
      <c r="I424" s="235"/>
      <c r="J424" s="235"/>
      <c r="K424" s="235"/>
      <c r="L424" s="236"/>
      <c r="M424" s="237">
        <f ca="1">$A$2</f>
        <v>44956.654135416669</v>
      </c>
      <c r="N424" s="238"/>
      <c r="O424" s="238"/>
      <c r="P424" s="238"/>
      <c r="Q424" s="238"/>
      <c r="R424" s="238"/>
      <c r="S424" s="238"/>
      <c r="T424" s="238"/>
      <c r="U424" s="238"/>
      <c r="V424" s="238"/>
      <c r="W424" s="239"/>
      <c r="X424" s="66"/>
      <c r="Y424" s="76">
        <f ca="1">$A$1</f>
        <v>44591</v>
      </c>
      <c r="Z424" s="76">
        <f ca="1">DATE(YEAR($Y$6)+2,3,31)</f>
        <v>45382</v>
      </c>
      <c r="AA424" s="48" t="s">
        <v>37</v>
      </c>
      <c r="AB424" s="48" t="s">
        <v>38</v>
      </c>
      <c r="AC424" s="48" t="s">
        <v>41</v>
      </c>
      <c r="AD424" s="48" t="s">
        <v>42</v>
      </c>
      <c r="AE424" s="48" t="s">
        <v>36</v>
      </c>
      <c r="AF424" s="49" t="s">
        <v>37</v>
      </c>
      <c r="AG424" s="49" t="s">
        <v>38</v>
      </c>
      <c r="AH424" s="49" t="s">
        <v>41</v>
      </c>
      <c r="AI424" s="49" t="s">
        <v>42</v>
      </c>
      <c r="AJ424" s="49" t="s">
        <v>36</v>
      </c>
    </row>
    <row r="425" spans="1:36" ht="28.5" customHeight="1" x14ac:dyDescent="0.15">
      <c r="A425" s="228"/>
      <c r="B425" s="257"/>
      <c r="C425" s="181"/>
      <c r="D425" s="259"/>
      <c r="E425" s="257"/>
      <c r="F425" s="260" t="s">
        <v>4</v>
      </c>
      <c r="G425" s="260"/>
      <c r="H425" s="142" t="s">
        <v>43</v>
      </c>
      <c r="I425" s="260" t="s">
        <v>5</v>
      </c>
      <c r="J425" s="260"/>
      <c r="K425" s="260"/>
      <c r="L425" s="260"/>
      <c r="M425" s="260" t="s">
        <v>4</v>
      </c>
      <c r="N425" s="260"/>
      <c r="O425" s="260"/>
      <c r="P425" s="260"/>
      <c r="Q425" s="260"/>
      <c r="R425" s="142" t="s">
        <v>43</v>
      </c>
      <c r="S425" s="260" t="s">
        <v>5</v>
      </c>
      <c r="T425" s="260"/>
      <c r="U425" s="260"/>
      <c r="V425" s="260"/>
      <c r="W425" s="260"/>
      <c r="X425" s="66"/>
      <c r="Y425" s="47">
        <f ca="1">DATE(YEAR($A$1),4,1)</f>
        <v>44652</v>
      </c>
      <c r="Z425" s="47">
        <f ca="1">DATE(YEAR($Y$7)+2,3,31)</f>
        <v>45382</v>
      </c>
      <c r="AA425" s="47">
        <f ca="1">$Y$7</f>
        <v>44652</v>
      </c>
      <c r="AB425" s="47">
        <f ca="1">DATE(YEAR($Y$7)+1,3,31)</f>
        <v>45016</v>
      </c>
      <c r="AC425" s="47"/>
      <c r="AD425" s="47"/>
      <c r="AE425" s="47"/>
      <c r="AF425" s="50">
        <f ca="1">DATE(YEAR($A$1)+1,4,1)</f>
        <v>45017</v>
      </c>
      <c r="AG425" s="50">
        <f ca="1">DATE(YEAR($AF$7)+1,3,31)</f>
        <v>45382</v>
      </c>
      <c r="AH425" s="73"/>
      <c r="AI425" s="73"/>
      <c r="AJ425" s="51"/>
    </row>
    <row r="426" spans="1:36" ht="27.95" customHeight="1" x14ac:dyDescent="0.15">
      <c r="A426" s="68"/>
      <c r="B426" s="69"/>
      <c r="C426" s="188"/>
      <c r="D426" s="82"/>
      <c r="E426" s="116"/>
      <c r="F426" s="195"/>
      <c r="G426" s="196"/>
      <c r="H426" s="114" t="str">
        <f t="shared" ref="H426:H435" ca="1" si="266">AE426</f>
        <v/>
      </c>
      <c r="I426" s="224" t="str">
        <f ca="1">IF(AND(F426&lt;&gt;"",H426&lt;&gt;""),VLOOKUP(F426,特別加入保険料算定基礎額表・特例月割!$A$6:$M$24,H426+1),"")</f>
        <v/>
      </c>
      <c r="J426" s="225"/>
      <c r="K426" s="225"/>
      <c r="L426" s="226"/>
      <c r="M426" s="195"/>
      <c r="N426" s="220"/>
      <c r="O426" s="220"/>
      <c r="P426" s="220"/>
      <c r="Q426" s="196"/>
      <c r="R426" s="113" t="str">
        <f t="shared" ref="R426:R435" ca="1" si="267">AJ426</f>
        <v/>
      </c>
      <c r="S426" s="224" t="str">
        <f ca="1">IF(AND(M426&lt;&gt;"",R426&lt;&gt;""),VLOOKUP(M426,特別加入保険料算定基礎額表・特例月割!$A$6:$M$24,R426+1),"")</f>
        <v/>
      </c>
      <c r="T426" s="225"/>
      <c r="U426" s="225"/>
      <c r="V426" s="225"/>
      <c r="W426" s="226"/>
      <c r="X426" s="66"/>
      <c r="Y426" s="52" t="str">
        <f t="shared" ref="Y426:Y435" si="268">IF($B426&lt;&gt;"",IF(D426="",AA$7,D426),"")</f>
        <v/>
      </c>
      <c r="Z426" s="52" t="str">
        <f t="shared" ref="Z426:Z435" si="269">IF($B426&lt;&gt;"",IF(E426="",Z$7,E426),"")</f>
        <v/>
      </c>
      <c r="AA426" s="53" t="str">
        <f t="shared" ref="AA426:AA431" ca="1" si="270">IF(Y426&gt;=AF$7,"",IF(Y426&lt;$AA$7,$AA$7,Y426))</f>
        <v/>
      </c>
      <c r="AB426" s="53" t="str">
        <f t="shared" ref="AB426:AB435" ca="1" si="271">IF(Y426&gt;AB$7,"",IF(Z426&gt;AB$7,AB$7,Z426))</f>
        <v/>
      </c>
      <c r="AC426" s="53" t="str">
        <f t="shared" ref="AC426:AC435" ca="1" si="272">IF(AA426="","",DATE(YEAR(AA426),MONTH(AA426),1))</f>
        <v/>
      </c>
      <c r="AD426" s="53" t="str">
        <f t="shared" ref="AD426:AD435" ca="1" si="273">IF(AA426="","",DATE(YEAR(AB426),MONTH(AB426)+1,1)-1)</f>
        <v/>
      </c>
      <c r="AE426" s="54" t="str">
        <f t="shared" ref="AE426:AE431" ca="1" si="274">IF(AA426="","",IF(AA426&gt;AB426,"",DATEDIF(AC426,AD426+1,"m")))</f>
        <v/>
      </c>
      <c r="AF426" s="55" t="str">
        <f ca="1">IF(Z426&lt;AF$7,"",IF(Y426&gt;AF$7,Y426,AF$7))</f>
        <v/>
      </c>
      <c r="AG426" s="55" t="str">
        <f ca="1">IF(Z426&lt;AF$7,"",Z426)</f>
        <v/>
      </c>
      <c r="AH426" s="55" t="str">
        <f t="shared" ref="AH426:AH435" ca="1" si="275">IF(AF426="","",DATE(YEAR(AF426),MONTH(AF426),1))</f>
        <v/>
      </c>
      <c r="AI426" s="55" t="str">
        <f t="shared" ref="AI426:AI435" ca="1" si="276">IF(AF426="","",DATE(YEAR(AG426),MONTH(AG426)+1,1)-1)</f>
        <v/>
      </c>
      <c r="AJ426" s="56" t="str">
        <f t="shared" ref="AJ426:AJ435" ca="1" si="277">IF(AF426="","",DATEDIF(AH426,AI426+1,"m"))</f>
        <v/>
      </c>
    </row>
    <row r="427" spans="1:36" ht="27.95" customHeight="1" x14ac:dyDescent="0.15">
      <c r="A427" s="69"/>
      <c r="B427" s="69"/>
      <c r="C427" s="189"/>
      <c r="D427" s="83"/>
      <c r="E427" s="117"/>
      <c r="F427" s="195"/>
      <c r="G427" s="196"/>
      <c r="H427" s="114" t="str">
        <f t="shared" ca="1" si="266"/>
        <v/>
      </c>
      <c r="I427" s="217" t="str">
        <f ca="1">IF(AND(F427&lt;&gt;"",H427&lt;&gt;""),VLOOKUP(F427,特別加入保険料算定基礎額表・特例月割!$A$6:$M$24,H427+1),"")</f>
        <v/>
      </c>
      <c r="J427" s="218"/>
      <c r="K427" s="218"/>
      <c r="L427" s="219"/>
      <c r="M427" s="195"/>
      <c r="N427" s="220"/>
      <c r="O427" s="220"/>
      <c r="P427" s="220"/>
      <c r="Q427" s="196"/>
      <c r="R427" s="114" t="str">
        <f t="shared" ca="1" si="267"/>
        <v/>
      </c>
      <c r="S427" s="217" t="str">
        <f ca="1">IF(AND(M427&lt;&gt;"",R427&lt;&gt;""),VLOOKUP(M427,特別加入保険料算定基礎額表・特例月割!$A$6:$M$24,R427+1),"")</f>
        <v/>
      </c>
      <c r="T427" s="218"/>
      <c r="U427" s="218"/>
      <c r="V427" s="218"/>
      <c r="W427" s="219"/>
      <c r="X427" s="66"/>
      <c r="Y427" s="57" t="str">
        <f t="shared" si="268"/>
        <v/>
      </c>
      <c r="Z427" s="57" t="str">
        <f t="shared" si="269"/>
        <v/>
      </c>
      <c r="AA427" s="58" t="str">
        <f t="shared" ca="1" si="270"/>
        <v/>
      </c>
      <c r="AB427" s="58" t="str">
        <f t="shared" ca="1" si="271"/>
        <v/>
      </c>
      <c r="AC427" s="58" t="str">
        <f t="shared" ca="1" si="272"/>
        <v/>
      </c>
      <c r="AD427" s="58" t="str">
        <f t="shared" ca="1" si="273"/>
        <v/>
      </c>
      <c r="AE427" s="59" t="str">
        <f t="shared" ca="1" si="274"/>
        <v/>
      </c>
      <c r="AF427" s="60" t="str">
        <f t="shared" ref="AF427:AF435" ca="1" si="278">IF(Z427&lt;AF$7,"",IF(Y427&gt;AF$7,Y427,AF$7))</f>
        <v/>
      </c>
      <c r="AG427" s="60" t="str">
        <f t="shared" ref="AG427:AG435" ca="1" si="279">IF(Z427&lt;AF$7,"",Z427)</f>
        <v/>
      </c>
      <c r="AH427" s="60" t="str">
        <f t="shared" ca="1" si="275"/>
        <v/>
      </c>
      <c r="AI427" s="60" t="str">
        <f t="shared" ca="1" si="276"/>
        <v/>
      </c>
      <c r="AJ427" s="61" t="str">
        <f t="shared" ca="1" si="277"/>
        <v/>
      </c>
    </row>
    <row r="428" spans="1:36" ht="27.95" customHeight="1" x14ac:dyDescent="0.15">
      <c r="A428" s="69"/>
      <c r="B428" s="69"/>
      <c r="C428" s="189"/>
      <c r="D428" s="83"/>
      <c r="E428" s="117"/>
      <c r="F428" s="195"/>
      <c r="G428" s="196"/>
      <c r="H428" s="114" t="str">
        <f t="shared" ca="1" si="266"/>
        <v/>
      </c>
      <c r="I428" s="217" t="str">
        <f ca="1">IF(AND(F428&lt;&gt;"",H428&lt;&gt;""),VLOOKUP(F428,特別加入保険料算定基礎額表・特例月割!$A$6:$M$24,H428+1),"")</f>
        <v/>
      </c>
      <c r="J428" s="218"/>
      <c r="K428" s="218"/>
      <c r="L428" s="219"/>
      <c r="M428" s="195"/>
      <c r="N428" s="220"/>
      <c r="O428" s="220"/>
      <c r="P428" s="220"/>
      <c r="Q428" s="196"/>
      <c r="R428" s="114" t="str">
        <f t="shared" ca="1" si="267"/>
        <v/>
      </c>
      <c r="S428" s="217" t="str">
        <f ca="1">IF(AND(M428&lt;&gt;"",R428&lt;&gt;""),VLOOKUP(M428,特別加入保険料算定基礎額表・特例月割!$A$6:$M$24,R428+1),"")</f>
        <v/>
      </c>
      <c r="T428" s="218"/>
      <c r="U428" s="218"/>
      <c r="V428" s="218"/>
      <c r="W428" s="219"/>
      <c r="X428" s="66"/>
      <c r="Y428" s="57" t="str">
        <f t="shared" si="268"/>
        <v/>
      </c>
      <c r="Z428" s="57" t="str">
        <f t="shared" si="269"/>
        <v/>
      </c>
      <c r="AA428" s="58" t="str">
        <f t="shared" ca="1" si="270"/>
        <v/>
      </c>
      <c r="AB428" s="58" t="str">
        <f t="shared" ca="1" si="271"/>
        <v/>
      </c>
      <c r="AC428" s="58" t="str">
        <f t="shared" ca="1" si="272"/>
        <v/>
      </c>
      <c r="AD428" s="58" t="str">
        <f t="shared" ca="1" si="273"/>
        <v/>
      </c>
      <c r="AE428" s="59" t="str">
        <f t="shared" ca="1" si="274"/>
        <v/>
      </c>
      <c r="AF428" s="60" t="str">
        <f t="shared" ca="1" si="278"/>
        <v/>
      </c>
      <c r="AG428" s="60" t="str">
        <f t="shared" ca="1" si="279"/>
        <v/>
      </c>
      <c r="AH428" s="60" t="str">
        <f t="shared" ca="1" si="275"/>
        <v/>
      </c>
      <c r="AI428" s="60" t="str">
        <f t="shared" ca="1" si="276"/>
        <v/>
      </c>
      <c r="AJ428" s="61" t="str">
        <f t="shared" ca="1" si="277"/>
        <v/>
      </c>
    </row>
    <row r="429" spans="1:36" ht="27.95" customHeight="1" x14ac:dyDescent="0.15">
      <c r="A429" s="69"/>
      <c r="B429" s="69"/>
      <c r="C429" s="189"/>
      <c r="D429" s="83"/>
      <c r="E429" s="117"/>
      <c r="F429" s="195"/>
      <c r="G429" s="196"/>
      <c r="H429" s="114" t="str">
        <f t="shared" ca="1" si="266"/>
        <v/>
      </c>
      <c r="I429" s="217" t="str">
        <f ca="1">IF(AND(F429&lt;&gt;"",H429&lt;&gt;""),VLOOKUP(F429,特別加入保険料算定基礎額表・特例月割!$A$6:$M$24,H429+1),"")</f>
        <v/>
      </c>
      <c r="J429" s="218"/>
      <c r="K429" s="218"/>
      <c r="L429" s="219"/>
      <c r="M429" s="195"/>
      <c r="N429" s="220"/>
      <c r="O429" s="220"/>
      <c r="P429" s="220"/>
      <c r="Q429" s="196"/>
      <c r="R429" s="114" t="str">
        <f t="shared" ca="1" si="267"/>
        <v/>
      </c>
      <c r="S429" s="217" t="str">
        <f ca="1">IF(AND(M429&lt;&gt;"",R429&lt;&gt;""),VLOOKUP(M429,特別加入保険料算定基礎額表・特例月割!$A$6:$M$24,R429+1),"")</f>
        <v/>
      </c>
      <c r="T429" s="218"/>
      <c r="U429" s="218"/>
      <c r="V429" s="218"/>
      <c r="W429" s="219"/>
      <c r="X429" s="66"/>
      <c r="Y429" s="57" t="str">
        <f t="shared" si="268"/>
        <v/>
      </c>
      <c r="Z429" s="57" t="str">
        <f t="shared" si="269"/>
        <v/>
      </c>
      <c r="AA429" s="58" t="str">
        <f t="shared" ca="1" si="270"/>
        <v/>
      </c>
      <c r="AB429" s="58" t="str">
        <f t="shared" ca="1" si="271"/>
        <v/>
      </c>
      <c r="AC429" s="58" t="str">
        <f t="shared" ca="1" si="272"/>
        <v/>
      </c>
      <c r="AD429" s="58" t="str">
        <f t="shared" ca="1" si="273"/>
        <v/>
      </c>
      <c r="AE429" s="59" t="str">
        <f t="shared" ca="1" si="274"/>
        <v/>
      </c>
      <c r="AF429" s="60" t="str">
        <f t="shared" ca="1" si="278"/>
        <v/>
      </c>
      <c r="AG429" s="60" t="str">
        <f t="shared" ca="1" si="279"/>
        <v/>
      </c>
      <c r="AH429" s="60" t="str">
        <f t="shared" ca="1" si="275"/>
        <v/>
      </c>
      <c r="AI429" s="60" t="str">
        <f t="shared" ca="1" si="276"/>
        <v/>
      </c>
      <c r="AJ429" s="61" t="str">
        <f t="shared" ca="1" si="277"/>
        <v/>
      </c>
    </row>
    <row r="430" spans="1:36" ht="27.95" customHeight="1" x14ac:dyDescent="0.15">
      <c r="A430" s="69"/>
      <c r="B430" s="69"/>
      <c r="C430" s="189"/>
      <c r="D430" s="83"/>
      <c r="E430" s="117"/>
      <c r="F430" s="195"/>
      <c r="G430" s="196"/>
      <c r="H430" s="114" t="str">
        <f t="shared" ca="1" si="266"/>
        <v/>
      </c>
      <c r="I430" s="217" t="str">
        <f ca="1">IF(AND(F430&lt;&gt;"",H430&lt;&gt;""),VLOOKUP(F430,特別加入保険料算定基礎額表・特例月割!$A$6:$M$24,H430+1),"")</f>
        <v/>
      </c>
      <c r="J430" s="218"/>
      <c r="K430" s="218"/>
      <c r="L430" s="219"/>
      <c r="M430" s="195"/>
      <c r="N430" s="220"/>
      <c r="O430" s="220"/>
      <c r="P430" s="220"/>
      <c r="Q430" s="196"/>
      <c r="R430" s="114" t="str">
        <f t="shared" ca="1" si="267"/>
        <v/>
      </c>
      <c r="S430" s="217" t="str">
        <f ca="1">IF(AND(M430&lt;&gt;"",R430&lt;&gt;""),VLOOKUP(M430,特別加入保険料算定基礎額表・特例月割!$A$6:$M$24,R430+1),"")</f>
        <v/>
      </c>
      <c r="T430" s="218"/>
      <c r="U430" s="218"/>
      <c r="V430" s="218"/>
      <c r="W430" s="219"/>
      <c r="X430" s="66"/>
      <c r="Y430" s="57" t="str">
        <f t="shared" si="268"/>
        <v/>
      </c>
      <c r="Z430" s="57" t="str">
        <f t="shared" si="269"/>
        <v/>
      </c>
      <c r="AA430" s="58" t="str">
        <f t="shared" ca="1" si="270"/>
        <v/>
      </c>
      <c r="AB430" s="58" t="str">
        <f t="shared" ca="1" si="271"/>
        <v/>
      </c>
      <c r="AC430" s="58" t="str">
        <f t="shared" ca="1" si="272"/>
        <v/>
      </c>
      <c r="AD430" s="58" t="str">
        <f t="shared" ca="1" si="273"/>
        <v/>
      </c>
      <c r="AE430" s="59" t="str">
        <f t="shared" ca="1" si="274"/>
        <v/>
      </c>
      <c r="AF430" s="60" t="str">
        <f t="shared" ca="1" si="278"/>
        <v/>
      </c>
      <c r="AG430" s="60" t="str">
        <f t="shared" ca="1" si="279"/>
        <v/>
      </c>
      <c r="AH430" s="60" t="str">
        <f t="shared" ca="1" si="275"/>
        <v/>
      </c>
      <c r="AI430" s="60" t="str">
        <f t="shared" ca="1" si="276"/>
        <v/>
      </c>
      <c r="AJ430" s="61" t="str">
        <f t="shared" ca="1" si="277"/>
        <v/>
      </c>
    </row>
    <row r="431" spans="1:36" ht="27.95" customHeight="1" x14ac:dyDescent="0.15">
      <c r="A431" s="69"/>
      <c r="B431" s="69"/>
      <c r="C431" s="189"/>
      <c r="D431" s="83"/>
      <c r="E431" s="117"/>
      <c r="F431" s="195"/>
      <c r="G431" s="196"/>
      <c r="H431" s="114" t="str">
        <f t="shared" ca="1" si="266"/>
        <v/>
      </c>
      <c r="I431" s="217" t="str">
        <f ca="1">IF(AND(F431&lt;&gt;"",H431&lt;&gt;""),VLOOKUP(F431,特別加入保険料算定基礎額表・特例月割!$A$6:$M$24,H431+1),"")</f>
        <v/>
      </c>
      <c r="J431" s="218"/>
      <c r="K431" s="218"/>
      <c r="L431" s="219"/>
      <c r="M431" s="195"/>
      <c r="N431" s="220"/>
      <c r="O431" s="220"/>
      <c r="P431" s="220"/>
      <c r="Q431" s="196"/>
      <c r="R431" s="114" t="str">
        <f t="shared" ca="1" si="267"/>
        <v/>
      </c>
      <c r="S431" s="217" t="str">
        <f ca="1">IF(AND(M431&lt;&gt;"",R431&lt;&gt;""),VLOOKUP(M431,特別加入保険料算定基礎額表・特例月割!$A$6:$M$24,R431+1),"")</f>
        <v/>
      </c>
      <c r="T431" s="218"/>
      <c r="U431" s="218"/>
      <c r="V431" s="218"/>
      <c r="W431" s="219"/>
      <c r="X431" s="66"/>
      <c r="Y431" s="57" t="str">
        <f t="shared" si="268"/>
        <v/>
      </c>
      <c r="Z431" s="57" t="str">
        <f t="shared" si="269"/>
        <v/>
      </c>
      <c r="AA431" s="58" t="str">
        <f t="shared" ca="1" si="270"/>
        <v/>
      </c>
      <c r="AB431" s="58" t="str">
        <f t="shared" ca="1" si="271"/>
        <v/>
      </c>
      <c r="AC431" s="58" t="str">
        <f t="shared" ca="1" si="272"/>
        <v/>
      </c>
      <c r="AD431" s="58" t="str">
        <f t="shared" ca="1" si="273"/>
        <v/>
      </c>
      <c r="AE431" s="59" t="str">
        <f t="shared" ca="1" si="274"/>
        <v/>
      </c>
      <c r="AF431" s="60" t="str">
        <f t="shared" ca="1" si="278"/>
        <v/>
      </c>
      <c r="AG431" s="60" t="str">
        <f t="shared" ca="1" si="279"/>
        <v/>
      </c>
      <c r="AH431" s="60" t="str">
        <f t="shared" ca="1" si="275"/>
        <v/>
      </c>
      <c r="AI431" s="60" t="str">
        <f t="shared" ca="1" si="276"/>
        <v/>
      </c>
      <c r="AJ431" s="61" t="str">
        <f t="shared" ca="1" si="277"/>
        <v/>
      </c>
    </row>
    <row r="432" spans="1:36" ht="27.95" customHeight="1" x14ac:dyDescent="0.15">
      <c r="A432" s="69"/>
      <c r="B432" s="69"/>
      <c r="C432" s="189"/>
      <c r="D432" s="83"/>
      <c r="E432" s="117"/>
      <c r="F432" s="195"/>
      <c r="G432" s="196"/>
      <c r="H432" s="114" t="str">
        <f t="shared" ca="1" si="266"/>
        <v/>
      </c>
      <c r="I432" s="217" t="str">
        <f ca="1">IF(AND(F432&lt;&gt;"",H432&lt;&gt;""),VLOOKUP(F432,特別加入保険料算定基礎額表・特例月割!$A$6:$M$24,H432+1),"")</f>
        <v/>
      </c>
      <c r="J432" s="218"/>
      <c r="K432" s="218"/>
      <c r="L432" s="219"/>
      <c r="M432" s="195"/>
      <c r="N432" s="220"/>
      <c r="O432" s="220"/>
      <c r="P432" s="220"/>
      <c r="Q432" s="196"/>
      <c r="R432" s="114" t="str">
        <f t="shared" ca="1" si="267"/>
        <v/>
      </c>
      <c r="S432" s="217" t="str">
        <f ca="1">IF(AND(M432&lt;&gt;"",R432&lt;&gt;""),VLOOKUP(M432,特別加入保険料算定基礎額表・特例月割!$A$6:$M$24,R432+1),"")</f>
        <v/>
      </c>
      <c r="T432" s="218"/>
      <c r="U432" s="218"/>
      <c r="V432" s="218"/>
      <c r="W432" s="219"/>
      <c r="X432" s="66"/>
      <c r="Y432" s="57" t="str">
        <f t="shared" si="268"/>
        <v/>
      </c>
      <c r="Z432" s="57" t="str">
        <f t="shared" si="269"/>
        <v/>
      </c>
      <c r="AA432" s="58" t="str">
        <f ca="1">IF(Y432&gt;=AF$7,"",IF(Y432&lt;$AA$7,$AA$7,Y432))</f>
        <v/>
      </c>
      <c r="AB432" s="58" t="str">
        <f t="shared" ca="1" si="271"/>
        <v/>
      </c>
      <c r="AC432" s="58" t="str">
        <f t="shared" ca="1" si="272"/>
        <v/>
      </c>
      <c r="AD432" s="58" t="str">
        <f t="shared" ca="1" si="273"/>
        <v/>
      </c>
      <c r="AE432" s="59" t="str">
        <f ca="1">IF(AA432="","",IF(AA432&gt;AB432,"",DATEDIF(AC432,AD432+1,"m")))</f>
        <v/>
      </c>
      <c r="AF432" s="60" t="str">
        <f t="shared" ca="1" si="278"/>
        <v/>
      </c>
      <c r="AG432" s="60" t="str">
        <f t="shared" ca="1" si="279"/>
        <v/>
      </c>
      <c r="AH432" s="60" t="str">
        <f t="shared" ca="1" si="275"/>
        <v/>
      </c>
      <c r="AI432" s="60" t="str">
        <f t="shared" ca="1" si="276"/>
        <v/>
      </c>
      <c r="AJ432" s="61" t="str">
        <f t="shared" ca="1" si="277"/>
        <v/>
      </c>
    </row>
    <row r="433" spans="1:36" ht="27.95" customHeight="1" x14ac:dyDescent="0.15">
      <c r="A433" s="69"/>
      <c r="B433" s="69"/>
      <c r="C433" s="189"/>
      <c r="D433" s="83"/>
      <c r="E433" s="117"/>
      <c r="F433" s="195"/>
      <c r="G433" s="196"/>
      <c r="H433" s="114" t="str">
        <f t="shared" ca="1" si="266"/>
        <v/>
      </c>
      <c r="I433" s="217" t="str">
        <f ca="1">IF(AND(F433&lt;&gt;"",H433&lt;&gt;""),VLOOKUP(F433,特別加入保険料算定基礎額表・特例月割!$A$6:$M$24,H433+1),"")</f>
        <v/>
      </c>
      <c r="J433" s="218"/>
      <c r="K433" s="218"/>
      <c r="L433" s="219"/>
      <c r="M433" s="195"/>
      <c r="N433" s="220"/>
      <c r="O433" s="220"/>
      <c r="P433" s="220"/>
      <c r="Q433" s="196"/>
      <c r="R433" s="114" t="str">
        <f t="shared" ca="1" si="267"/>
        <v/>
      </c>
      <c r="S433" s="217" t="str">
        <f ca="1">IF(AND(M433&lt;&gt;"",R433&lt;&gt;""),VLOOKUP(M433,特別加入保険料算定基礎額表・特例月割!$A$6:$M$24,R433+1),"")</f>
        <v/>
      </c>
      <c r="T433" s="218"/>
      <c r="U433" s="218"/>
      <c r="V433" s="218"/>
      <c r="W433" s="219"/>
      <c r="X433" s="66"/>
      <c r="Y433" s="57" t="str">
        <f t="shared" si="268"/>
        <v/>
      </c>
      <c r="Z433" s="57" t="str">
        <f t="shared" si="269"/>
        <v/>
      </c>
      <c r="AA433" s="58" t="str">
        <f ca="1">IF(Y433&gt;=AF$7,"",IF(Y433&lt;$AA$7,$AA$7,Y433))</f>
        <v/>
      </c>
      <c r="AB433" s="58" t="str">
        <f t="shared" ca="1" si="271"/>
        <v/>
      </c>
      <c r="AC433" s="58" t="str">
        <f t="shared" ca="1" si="272"/>
        <v/>
      </c>
      <c r="AD433" s="58" t="str">
        <f t="shared" ca="1" si="273"/>
        <v/>
      </c>
      <c r="AE433" s="59" t="str">
        <f ca="1">IF(AA433="","",IF(AA433&gt;AB433,"",DATEDIF(AC433,AD433+1,"m")))</f>
        <v/>
      </c>
      <c r="AF433" s="60" t="str">
        <f t="shared" ca="1" si="278"/>
        <v/>
      </c>
      <c r="AG433" s="60" t="str">
        <f t="shared" ca="1" si="279"/>
        <v/>
      </c>
      <c r="AH433" s="60" t="str">
        <f t="shared" ca="1" si="275"/>
        <v/>
      </c>
      <c r="AI433" s="60" t="str">
        <f t="shared" ca="1" si="276"/>
        <v/>
      </c>
      <c r="AJ433" s="61" t="str">
        <f t="shared" ca="1" si="277"/>
        <v/>
      </c>
    </row>
    <row r="434" spans="1:36" ht="27.95" customHeight="1" x14ac:dyDescent="0.15">
      <c r="A434" s="69"/>
      <c r="B434" s="69"/>
      <c r="C434" s="189"/>
      <c r="D434" s="83"/>
      <c r="E434" s="117"/>
      <c r="F434" s="195"/>
      <c r="G434" s="196"/>
      <c r="H434" s="114" t="str">
        <f t="shared" ca="1" si="266"/>
        <v/>
      </c>
      <c r="I434" s="217" t="str">
        <f ca="1">IF(AND(F434&lt;&gt;"",H434&lt;&gt;""),VLOOKUP(F434,特別加入保険料算定基礎額表・特例月割!$A$6:$M$24,H434+1),"")</f>
        <v/>
      </c>
      <c r="J434" s="218"/>
      <c r="K434" s="218"/>
      <c r="L434" s="219"/>
      <c r="M434" s="195"/>
      <c r="N434" s="220"/>
      <c r="O434" s="220"/>
      <c r="P434" s="220"/>
      <c r="Q434" s="196"/>
      <c r="R434" s="114" t="str">
        <f t="shared" ca="1" si="267"/>
        <v/>
      </c>
      <c r="S434" s="217" t="str">
        <f ca="1">IF(AND(M434&lt;&gt;"",R434&lt;&gt;""),VLOOKUP(M434,特別加入保険料算定基礎額表・特例月割!$A$6:$M$24,R434+1),"")</f>
        <v/>
      </c>
      <c r="T434" s="218"/>
      <c r="U434" s="218"/>
      <c r="V434" s="218"/>
      <c r="W434" s="219"/>
      <c r="X434" s="66"/>
      <c r="Y434" s="57" t="str">
        <f t="shared" si="268"/>
        <v/>
      </c>
      <c r="Z434" s="57" t="str">
        <f t="shared" si="269"/>
        <v/>
      </c>
      <c r="AA434" s="58" t="str">
        <f ca="1">IF(Y434&gt;=AF$7,"",IF(Y434&lt;$AA$7,$AA$7,Y434))</f>
        <v/>
      </c>
      <c r="AB434" s="58" t="str">
        <f t="shared" ca="1" si="271"/>
        <v/>
      </c>
      <c r="AC434" s="58" t="str">
        <f t="shared" ca="1" si="272"/>
        <v/>
      </c>
      <c r="AD434" s="58" t="str">
        <f t="shared" ca="1" si="273"/>
        <v/>
      </c>
      <c r="AE434" s="59" t="str">
        <f ca="1">IF(AA434="","",IF(AA434&gt;AB434,"",DATEDIF(AC434,AD434+1,"m")))</f>
        <v/>
      </c>
      <c r="AF434" s="60" t="str">
        <f t="shared" ca="1" si="278"/>
        <v/>
      </c>
      <c r="AG434" s="60" t="str">
        <f t="shared" ca="1" si="279"/>
        <v/>
      </c>
      <c r="AH434" s="60" t="str">
        <f t="shared" ca="1" si="275"/>
        <v/>
      </c>
      <c r="AI434" s="60" t="str">
        <f t="shared" ca="1" si="276"/>
        <v/>
      </c>
      <c r="AJ434" s="61" t="str">
        <f t="shared" ca="1" si="277"/>
        <v/>
      </c>
    </row>
    <row r="435" spans="1:36" ht="27.95" customHeight="1" x14ac:dyDescent="0.15">
      <c r="A435" s="70"/>
      <c r="B435" s="69"/>
      <c r="C435" s="190"/>
      <c r="D435" s="84"/>
      <c r="E435" s="118"/>
      <c r="F435" s="195"/>
      <c r="G435" s="196"/>
      <c r="H435" s="114" t="str">
        <f t="shared" ca="1" si="266"/>
        <v/>
      </c>
      <c r="I435" s="217" t="str">
        <f ca="1">IF(AND(F435&lt;&gt;"",H435&lt;&gt;""),VLOOKUP(F435,特別加入保険料算定基礎額表・特例月割!$A$6:$M$24,H435+1),"")</f>
        <v/>
      </c>
      <c r="J435" s="218"/>
      <c r="K435" s="218"/>
      <c r="L435" s="219"/>
      <c r="M435" s="195"/>
      <c r="N435" s="220"/>
      <c r="O435" s="220"/>
      <c r="P435" s="220"/>
      <c r="Q435" s="196"/>
      <c r="R435" s="115" t="str">
        <f t="shared" ca="1" si="267"/>
        <v/>
      </c>
      <c r="S435" s="217" t="str">
        <f ca="1">IF(AND(M435&lt;&gt;"",R435&lt;&gt;""),VLOOKUP(M435,特別加入保険料算定基礎額表・特例月割!$A$6:$M$24,R435+1),"")</f>
        <v/>
      </c>
      <c r="T435" s="218"/>
      <c r="U435" s="218"/>
      <c r="V435" s="218"/>
      <c r="W435" s="219"/>
      <c r="X435" s="66"/>
      <c r="Y435" s="62" t="str">
        <f t="shared" si="268"/>
        <v/>
      </c>
      <c r="Z435" s="62" t="str">
        <f t="shared" si="269"/>
        <v/>
      </c>
      <c r="AA435" s="63" t="str">
        <f ca="1">IF(Y435&gt;=AF$7,"",IF(Y435&lt;$AA$7,$AA$7,Y435))</f>
        <v/>
      </c>
      <c r="AB435" s="63" t="str">
        <f t="shared" ca="1" si="271"/>
        <v/>
      </c>
      <c r="AC435" s="63" t="str">
        <f t="shared" ca="1" si="272"/>
        <v/>
      </c>
      <c r="AD435" s="63" t="str">
        <f t="shared" ca="1" si="273"/>
        <v/>
      </c>
      <c r="AE435" s="81" t="str">
        <f ca="1">IF(AA435="","",IF(AA435&gt;AB435,"",DATEDIF(AC435,AD435+1,"m")))</f>
        <v/>
      </c>
      <c r="AF435" s="64" t="str">
        <f t="shared" ca="1" si="278"/>
        <v/>
      </c>
      <c r="AG435" s="64" t="str">
        <f t="shared" ca="1" si="279"/>
        <v/>
      </c>
      <c r="AH435" s="64" t="str">
        <f t="shared" ca="1" si="275"/>
        <v/>
      </c>
      <c r="AI435" s="64" t="str">
        <f t="shared" ca="1" si="276"/>
        <v/>
      </c>
      <c r="AJ435" s="65" t="str">
        <f t="shared" ca="1" si="277"/>
        <v/>
      </c>
    </row>
    <row r="436" spans="1:36" ht="24.95" customHeight="1" thickBot="1" x14ac:dyDescent="0.2">
      <c r="A436" s="211" t="s">
        <v>11</v>
      </c>
      <c r="B436" s="212"/>
      <c r="C436" s="212"/>
      <c r="D436" s="212"/>
      <c r="E436" s="212"/>
      <c r="F436" s="214"/>
      <c r="G436" s="215"/>
      <c r="H436" s="143" t="s">
        <v>15</v>
      </c>
      <c r="I436" s="201">
        <f ca="1">SUM(I426:L435)</f>
        <v>0</v>
      </c>
      <c r="J436" s="202"/>
      <c r="K436" s="202"/>
      <c r="L436" s="77" t="s">
        <v>10</v>
      </c>
      <c r="M436" s="214"/>
      <c r="N436" s="216"/>
      <c r="O436" s="216"/>
      <c r="P436" s="216"/>
      <c r="Q436" s="215"/>
      <c r="R436" s="143"/>
      <c r="S436" s="201">
        <f ca="1">SUM(S426:W435)</f>
        <v>0</v>
      </c>
      <c r="T436" s="202"/>
      <c r="U436" s="202"/>
      <c r="V436" s="202"/>
      <c r="W436" s="77" t="s">
        <v>10</v>
      </c>
      <c r="X436" s="66"/>
    </row>
    <row r="437" spans="1:36" ht="24.95" customHeight="1" thickTop="1" x14ac:dyDescent="0.15">
      <c r="A437" s="261" t="s">
        <v>35</v>
      </c>
      <c r="B437" s="262"/>
      <c r="C437" s="262"/>
      <c r="D437" s="262"/>
      <c r="E437" s="262"/>
      <c r="F437" s="263"/>
      <c r="G437" s="264"/>
      <c r="H437" s="144" t="s">
        <v>15</v>
      </c>
      <c r="I437" s="265">
        <f ca="1">SUM(I415,I436)</f>
        <v>0</v>
      </c>
      <c r="J437" s="266"/>
      <c r="K437" s="266"/>
      <c r="L437" s="78" t="s">
        <v>10</v>
      </c>
      <c r="M437" s="263"/>
      <c r="N437" s="267"/>
      <c r="O437" s="267"/>
      <c r="P437" s="267"/>
      <c r="Q437" s="264"/>
      <c r="R437" s="144"/>
      <c r="S437" s="265">
        <f ca="1">SUM(S415,S436)</f>
        <v>0</v>
      </c>
      <c r="T437" s="266"/>
      <c r="U437" s="266"/>
      <c r="V437" s="266"/>
      <c r="W437" s="78" t="s">
        <v>10</v>
      </c>
      <c r="X437" s="67"/>
      <c r="Z437" s="72"/>
    </row>
    <row r="438" spans="1:36" x14ac:dyDescent="0.15">
      <c r="X438" s="67"/>
      <c r="Z438" s="72"/>
    </row>
    <row r="439" spans="1:36" x14ac:dyDescent="0.15">
      <c r="T439" s="198" t="s">
        <v>46</v>
      </c>
      <c r="U439" s="268"/>
      <c r="V439" s="268"/>
      <c r="W439" s="269"/>
      <c r="X439" s="67"/>
    </row>
    <row r="441" spans="1:36" ht="13.5" customHeight="1" x14ac:dyDescent="0.15">
      <c r="A441" s="192">
        <f ca="1">EDATE(NOW(),-12)</f>
        <v>44591</v>
      </c>
      <c r="B441" s="192"/>
      <c r="C441" s="176"/>
      <c r="D441" s="193" t="s">
        <v>8</v>
      </c>
      <c r="E441" s="193"/>
      <c r="F441" s="194"/>
      <c r="G441" s="194"/>
      <c r="S441" s="75">
        <f>$S$1</f>
        <v>0</v>
      </c>
      <c r="T441" s="250" t="s">
        <v>13</v>
      </c>
      <c r="U441" s="250"/>
      <c r="V441" s="74">
        <v>21</v>
      </c>
      <c r="W441" s="2" t="s">
        <v>14</v>
      </c>
    </row>
    <row r="442" spans="1:36" ht="13.5" customHeight="1" x14ac:dyDescent="0.15">
      <c r="A442" s="251">
        <f ca="1">NOW()</f>
        <v>44956.654135416669</v>
      </c>
      <c r="B442" s="251"/>
      <c r="C442" s="179"/>
      <c r="D442" s="194"/>
      <c r="E442" s="194"/>
      <c r="F442" s="194"/>
      <c r="G442" s="194"/>
    </row>
    <row r="443" spans="1:36" x14ac:dyDescent="0.15">
      <c r="D443" s="197" t="s">
        <v>9</v>
      </c>
      <c r="E443" s="197"/>
      <c r="F443" s="197"/>
    </row>
    <row r="444" spans="1:36" ht="15" customHeight="1" x14ac:dyDescent="0.15">
      <c r="H444" s="246" t="s">
        <v>6</v>
      </c>
      <c r="I444" s="247"/>
      <c r="J444" s="233" t="s">
        <v>0</v>
      </c>
      <c r="K444" s="254"/>
      <c r="L444" s="141" t="s">
        <v>1</v>
      </c>
      <c r="M444" s="254" t="s">
        <v>7</v>
      </c>
      <c r="N444" s="254"/>
      <c r="O444" s="254" t="s">
        <v>2</v>
      </c>
      <c r="P444" s="254"/>
      <c r="Q444" s="254"/>
      <c r="R444" s="254"/>
      <c r="S444" s="254"/>
      <c r="T444" s="254"/>
      <c r="U444" s="254" t="s">
        <v>3</v>
      </c>
      <c r="V444" s="254"/>
      <c r="W444" s="254"/>
    </row>
    <row r="445" spans="1:36" ht="20.100000000000001" customHeight="1" x14ac:dyDescent="0.15">
      <c r="H445" s="252"/>
      <c r="I445" s="253"/>
      <c r="J445" s="130">
        <f>$J$5</f>
        <v>2</v>
      </c>
      <c r="K445" s="131">
        <f>$K$5</f>
        <v>6</v>
      </c>
      <c r="L445" s="132">
        <f>$L$5</f>
        <v>1</v>
      </c>
      <c r="M445" s="126">
        <f>$M$5</f>
        <v>0</v>
      </c>
      <c r="N445" s="133">
        <f>$N$5</f>
        <v>0</v>
      </c>
      <c r="O445" s="126">
        <f>$O$5</f>
        <v>0</v>
      </c>
      <c r="P445" s="134">
        <f>$P$5</f>
        <v>0</v>
      </c>
      <c r="Q445" s="134">
        <f>$Q$5</f>
        <v>0</v>
      </c>
      <c r="R445" s="134">
        <f>$R$5</f>
        <v>0</v>
      </c>
      <c r="S445" s="134">
        <f>$S$5</f>
        <v>0</v>
      </c>
      <c r="T445" s="133">
        <f>$T$5</f>
        <v>0</v>
      </c>
      <c r="U445" s="126">
        <f>$U$5</f>
        <v>0</v>
      </c>
      <c r="V445" s="134">
        <f>$V$5</f>
        <v>0</v>
      </c>
      <c r="W445" s="133">
        <f>$W$5</f>
        <v>0</v>
      </c>
      <c r="Y445" s="45" t="s">
        <v>37</v>
      </c>
      <c r="Z445" s="46" t="s">
        <v>38</v>
      </c>
      <c r="AA445" s="255">
        <f ca="1">$A$1</f>
        <v>44591</v>
      </c>
      <c r="AB445" s="255"/>
      <c r="AC445" s="255"/>
      <c r="AD445" s="255"/>
      <c r="AE445" s="255"/>
      <c r="AF445" s="256">
        <f ca="1">$A$2</f>
        <v>44956.654135416669</v>
      </c>
      <c r="AG445" s="256"/>
      <c r="AH445" s="256"/>
      <c r="AI445" s="256"/>
      <c r="AJ445" s="256"/>
    </row>
    <row r="446" spans="1:36" ht="21.95" customHeight="1" x14ac:dyDescent="0.15">
      <c r="A446" s="227" t="s">
        <v>12</v>
      </c>
      <c r="B446" s="257" t="s">
        <v>33</v>
      </c>
      <c r="C446" s="180"/>
      <c r="D446" s="258" t="s">
        <v>53</v>
      </c>
      <c r="E446" s="257" t="s">
        <v>55</v>
      </c>
      <c r="F446" s="234">
        <f ca="1">$A$1</f>
        <v>44591</v>
      </c>
      <c r="G446" s="235"/>
      <c r="H446" s="235"/>
      <c r="I446" s="235"/>
      <c r="J446" s="235"/>
      <c r="K446" s="235"/>
      <c r="L446" s="236"/>
      <c r="M446" s="237">
        <f ca="1">$A$2</f>
        <v>44956.654135416669</v>
      </c>
      <c r="N446" s="238"/>
      <c r="O446" s="238"/>
      <c r="P446" s="238"/>
      <c r="Q446" s="238"/>
      <c r="R446" s="238"/>
      <c r="S446" s="238"/>
      <c r="T446" s="238"/>
      <c r="U446" s="238"/>
      <c r="V446" s="238"/>
      <c r="W446" s="239"/>
      <c r="X446" s="66"/>
      <c r="Y446" s="76">
        <f ca="1">$A$1</f>
        <v>44591</v>
      </c>
      <c r="Z446" s="76">
        <f ca="1">DATE(YEAR($Y$6)+2,3,31)</f>
        <v>45382</v>
      </c>
      <c r="AA446" s="48" t="s">
        <v>37</v>
      </c>
      <c r="AB446" s="48" t="s">
        <v>38</v>
      </c>
      <c r="AC446" s="48" t="s">
        <v>41</v>
      </c>
      <c r="AD446" s="48" t="s">
        <v>42</v>
      </c>
      <c r="AE446" s="48" t="s">
        <v>36</v>
      </c>
      <c r="AF446" s="49" t="s">
        <v>37</v>
      </c>
      <c r="AG446" s="49" t="s">
        <v>38</v>
      </c>
      <c r="AH446" s="49" t="s">
        <v>41</v>
      </c>
      <c r="AI446" s="49" t="s">
        <v>42</v>
      </c>
      <c r="AJ446" s="49" t="s">
        <v>36</v>
      </c>
    </row>
    <row r="447" spans="1:36" ht="28.5" customHeight="1" x14ac:dyDescent="0.15">
      <c r="A447" s="228"/>
      <c r="B447" s="257"/>
      <c r="C447" s="181"/>
      <c r="D447" s="259"/>
      <c r="E447" s="257"/>
      <c r="F447" s="260" t="s">
        <v>4</v>
      </c>
      <c r="G447" s="260"/>
      <c r="H447" s="142" t="s">
        <v>43</v>
      </c>
      <c r="I447" s="260" t="s">
        <v>5</v>
      </c>
      <c r="J447" s="260"/>
      <c r="K447" s="260"/>
      <c r="L447" s="260"/>
      <c r="M447" s="260" t="s">
        <v>4</v>
      </c>
      <c r="N447" s="260"/>
      <c r="O447" s="260"/>
      <c r="P447" s="260"/>
      <c r="Q447" s="260"/>
      <c r="R447" s="142" t="s">
        <v>43</v>
      </c>
      <c r="S447" s="260" t="s">
        <v>5</v>
      </c>
      <c r="T447" s="260"/>
      <c r="U447" s="260"/>
      <c r="V447" s="260"/>
      <c r="W447" s="260"/>
      <c r="X447" s="66"/>
      <c r="Y447" s="47">
        <f ca="1">DATE(YEAR($A$1),4,1)</f>
        <v>44652</v>
      </c>
      <c r="Z447" s="47">
        <f ca="1">DATE(YEAR($Y$7)+2,3,31)</f>
        <v>45382</v>
      </c>
      <c r="AA447" s="47">
        <f ca="1">$Y$7</f>
        <v>44652</v>
      </c>
      <c r="AB447" s="47">
        <f ca="1">DATE(YEAR($Y$7)+1,3,31)</f>
        <v>45016</v>
      </c>
      <c r="AC447" s="47"/>
      <c r="AD447" s="47"/>
      <c r="AE447" s="47"/>
      <c r="AF447" s="50">
        <f ca="1">DATE(YEAR($A$1)+1,4,1)</f>
        <v>45017</v>
      </c>
      <c r="AG447" s="50">
        <f ca="1">DATE(YEAR($AF$7)+1,3,31)</f>
        <v>45382</v>
      </c>
      <c r="AH447" s="73"/>
      <c r="AI447" s="73"/>
      <c r="AJ447" s="51"/>
    </row>
    <row r="448" spans="1:36" ht="27.95" customHeight="1" x14ac:dyDescent="0.15">
      <c r="A448" s="68"/>
      <c r="B448" s="69"/>
      <c r="C448" s="188"/>
      <c r="D448" s="82"/>
      <c r="E448" s="116"/>
      <c r="F448" s="195"/>
      <c r="G448" s="196"/>
      <c r="H448" s="114" t="str">
        <f t="shared" ref="H448:H457" ca="1" si="280">AE448</f>
        <v/>
      </c>
      <c r="I448" s="224" t="str">
        <f ca="1">IF(AND(F448&lt;&gt;"",H448&lt;&gt;""),VLOOKUP(F448,特別加入保険料算定基礎額表・特例月割!$A$6:$M$24,H448+1),"")</f>
        <v/>
      </c>
      <c r="J448" s="225"/>
      <c r="K448" s="225"/>
      <c r="L448" s="226"/>
      <c r="M448" s="195"/>
      <c r="N448" s="220"/>
      <c r="O448" s="220"/>
      <c r="P448" s="220"/>
      <c r="Q448" s="196"/>
      <c r="R448" s="113" t="str">
        <f t="shared" ref="R448:R457" ca="1" si="281">AJ448</f>
        <v/>
      </c>
      <c r="S448" s="224" t="str">
        <f ca="1">IF(AND(M448&lt;&gt;"",R448&lt;&gt;""),VLOOKUP(M448,特別加入保険料算定基礎額表・特例月割!$A$6:$M$24,R448+1),"")</f>
        <v/>
      </c>
      <c r="T448" s="225"/>
      <c r="U448" s="225"/>
      <c r="V448" s="225"/>
      <c r="W448" s="226"/>
      <c r="X448" s="66"/>
      <c r="Y448" s="52" t="str">
        <f t="shared" ref="Y448:Y457" si="282">IF($B448&lt;&gt;"",IF(D448="",AA$7,D448),"")</f>
        <v/>
      </c>
      <c r="Z448" s="52" t="str">
        <f t="shared" ref="Z448:Z457" si="283">IF($B448&lt;&gt;"",IF(E448="",Z$7,E448),"")</f>
        <v/>
      </c>
      <c r="AA448" s="53" t="str">
        <f t="shared" ref="AA448:AA453" ca="1" si="284">IF(Y448&gt;=AF$7,"",IF(Y448&lt;$AA$7,$AA$7,Y448))</f>
        <v/>
      </c>
      <c r="AB448" s="53" t="str">
        <f t="shared" ref="AB448:AB457" ca="1" si="285">IF(Y448&gt;AB$7,"",IF(Z448&gt;AB$7,AB$7,Z448))</f>
        <v/>
      </c>
      <c r="AC448" s="53" t="str">
        <f t="shared" ref="AC448:AC457" ca="1" si="286">IF(AA448="","",DATE(YEAR(AA448),MONTH(AA448),1))</f>
        <v/>
      </c>
      <c r="AD448" s="53" t="str">
        <f t="shared" ref="AD448:AD457" ca="1" si="287">IF(AA448="","",DATE(YEAR(AB448),MONTH(AB448)+1,1)-1)</f>
        <v/>
      </c>
      <c r="AE448" s="54" t="str">
        <f t="shared" ref="AE448:AE453" ca="1" si="288">IF(AA448="","",IF(AA448&gt;AB448,"",DATEDIF(AC448,AD448+1,"m")))</f>
        <v/>
      </c>
      <c r="AF448" s="55" t="str">
        <f ca="1">IF(Z448&lt;AF$7,"",IF(Y448&gt;AF$7,Y448,AF$7))</f>
        <v/>
      </c>
      <c r="AG448" s="55" t="str">
        <f ca="1">IF(Z448&lt;AF$7,"",Z448)</f>
        <v/>
      </c>
      <c r="AH448" s="55" t="str">
        <f t="shared" ref="AH448:AH457" ca="1" si="289">IF(AF448="","",DATE(YEAR(AF448),MONTH(AF448),1))</f>
        <v/>
      </c>
      <c r="AI448" s="55" t="str">
        <f t="shared" ref="AI448:AI457" ca="1" si="290">IF(AF448="","",DATE(YEAR(AG448),MONTH(AG448)+1,1)-1)</f>
        <v/>
      </c>
      <c r="AJ448" s="56" t="str">
        <f t="shared" ref="AJ448:AJ457" ca="1" si="291">IF(AF448="","",DATEDIF(AH448,AI448+1,"m"))</f>
        <v/>
      </c>
    </row>
    <row r="449" spans="1:36" ht="27.95" customHeight="1" x14ac:dyDescent="0.15">
      <c r="A449" s="69"/>
      <c r="B449" s="69"/>
      <c r="C449" s="189"/>
      <c r="D449" s="83"/>
      <c r="E449" s="117"/>
      <c r="F449" s="195"/>
      <c r="G449" s="196"/>
      <c r="H449" s="114" t="str">
        <f t="shared" ca="1" si="280"/>
        <v/>
      </c>
      <c r="I449" s="217" t="str">
        <f ca="1">IF(AND(F449&lt;&gt;"",H449&lt;&gt;""),VLOOKUP(F449,特別加入保険料算定基礎額表・特例月割!$A$6:$M$24,H449+1),"")</f>
        <v/>
      </c>
      <c r="J449" s="218"/>
      <c r="K449" s="218"/>
      <c r="L449" s="219"/>
      <c r="M449" s="195"/>
      <c r="N449" s="220"/>
      <c r="O449" s="220"/>
      <c r="P449" s="220"/>
      <c r="Q449" s="196"/>
      <c r="R449" s="114" t="str">
        <f t="shared" ca="1" si="281"/>
        <v/>
      </c>
      <c r="S449" s="217" t="str">
        <f ca="1">IF(AND(M449&lt;&gt;"",R449&lt;&gt;""),VLOOKUP(M449,特別加入保険料算定基礎額表・特例月割!$A$6:$M$24,R449+1),"")</f>
        <v/>
      </c>
      <c r="T449" s="218"/>
      <c r="U449" s="218"/>
      <c r="V449" s="218"/>
      <c r="W449" s="219"/>
      <c r="X449" s="66"/>
      <c r="Y449" s="57" t="str">
        <f t="shared" si="282"/>
        <v/>
      </c>
      <c r="Z449" s="57" t="str">
        <f t="shared" si="283"/>
        <v/>
      </c>
      <c r="AA449" s="58" t="str">
        <f t="shared" ca="1" si="284"/>
        <v/>
      </c>
      <c r="AB449" s="58" t="str">
        <f t="shared" ca="1" si="285"/>
        <v/>
      </c>
      <c r="AC449" s="58" t="str">
        <f t="shared" ca="1" si="286"/>
        <v/>
      </c>
      <c r="AD449" s="58" t="str">
        <f t="shared" ca="1" si="287"/>
        <v/>
      </c>
      <c r="AE449" s="59" t="str">
        <f t="shared" ca="1" si="288"/>
        <v/>
      </c>
      <c r="AF449" s="60" t="str">
        <f t="shared" ref="AF449:AF457" ca="1" si="292">IF(Z449&lt;AF$7,"",IF(Y449&gt;AF$7,Y449,AF$7))</f>
        <v/>
      </c>
      <c r="AG449" s="60" t="str">
        <f t="shared" ref="AG449:AG457" ca="1" si="293">IF(Z449&lt;AF$7,"",Z449)</f>
        <v/>
      </c>
      <c r="AH449" s="60" t="str">
        <f t="shared" ca="1" si="289"/>
        <v/>
      </c>
      <c r="AI449" s="60" t="str">
        <f t="shared" ca="1" si="290"/>
        <v/>
      </c>
      <c r="AJ449" s="61" t="str">
        <f t="shared" ca="1" si="291"/>
        <v/>
      </c>
    </row>
    <row r="450" spans="1:36" ht="27.95" customHeight="1" x14ac:dyDescent="0.15">
      <c r="A450" s="69"/>
      <c r="B450" s="69"/>
      <c r="C450" s="189"/>
      <c r="D450" s="83"/>
      <c r="E450" s="117"/>
      <c r="F450" s="195"/>
      <c r="G450" s="196"/>
      <c r="H450" s="114" t="str">
        <f t="shared" ca="1" si="280"/>
        <v/>
      </c>
      <c r="I450" s="217" t="str">
        <f ca="1">IF(AND(F450&lt;&gt;"",H450&lt;&gt;""),VLOOKUP(F450,特別加入保険料算定基礎額表・特例月割!$A$6:$M$24,H450+1),"")</f>
        <v/>
      </c>
      <c r="J450" s="218"/>
      <c r="K450" s="218"/>
      <c r="L450" s="219"/>
      <c r="M450" s="195"/>
      <c r="N450" s="220"/>
      <c r="O450" s="220"/>
      <c r="P450" s="220"/>
      <c r="Q450" s="196"/>
      <c r="R450" s="114" t="str">
        <f t="shared" ca="1" si="281"/>
        <v/>
      </c>
      <c r="S450" s="217" t="str">
        <f ca="1">IF(AND(M450&lt;&gt;"",R450&lt;&gt;""),VLOOKUP(M450,特別加入保険料算定基礎額表・特例月割!$A$6:$M$24,R450+1),"")</f>
        <v/>
      </c>
      <c r="T450" s="218"/>
      <c r="U450" s="218"/>
      <c r="V450" s="218"/>
      <c r="W450" s="219"/>
      <c r="X450" s="66"/>
      <c r="Y450" s="57" t="str">
        <f t="shared" si="282"/>
        <v/>
      </c>
      <c r="Z450" s="57" t="str">
        <f t="shared" si="283"/>
        <v/>
      </c>
      <c r="AA450" s="58" t="str">
        <f t="shared" ca="1" si="284"/>
        <v/>
      </c>
      <c r="AB450" s="58" t="str">
        <f t="shared" ca="1" si="285"/>
        <v/>
      </c>
      <c r="AC450" s="58" t="str">
        <f t="shared" ca="1" si="286"/>
        <v/>
      </c>
      <c r="AD450" s="58" t="str">
        <f t="shared" ca="1" si="287"/>
        <v/>
      </c>
      <c r="AE450" s="59" t="str">
        <f t="shared" ca="1" si="288"/>
        <v/>
      </c>
      <c r="AF450" s="60" t="str">
        <f t="shared" ca="1" si="292"/>
        <v/>
      </c>
      <c r="AG450" s="60" t="str">
        <f t="shared" ca="1" si="293"/>
        <v/>
      </c>
      <c r="AH450" s="60" t="str">
        <f t="shared" ca="1" si="289"/>
        <v/>
      </c>
      <c r="AI450" s="60" t="str">
        <f t="shared" ca="1" si="290"/>
        <v/>
      </c>
      <c r="AJ450" s="61" t="str">
        <f t="shared" ca="1" si="291"/>
        <v/>
      </c>
    </row>
    <row r="451" spans="1:36" ht="27.95" customHeight="1" x14ac:dyDescent="0.15">
      <c r="A451" s="69"/>
      <c r="B451" s="69"/>
      <c r="C451" s="189"/>
      <c r="D451" s="83"/>
      <c r="E451" s="117"/>
      <c r="F451" s="195"/>
      <c r="G451" s="196"/>
      <c r="H451" s="114" t="str">
        <f t="shared" ca="1" si="280"/>
        <v/>
      </c>
      <c r="I451" s="217" t="str">
        <f ca="1">IF(AND(F451&lt;&gt;"",H451&lt;&gt;""),VLOOKUP(F451,特別加入保険料算定基礎額表・特例月割!$A$6:$M$24,H451+1),"")</f>
        <v/>
      </c>
      <c r="J451" s="218"/>
      <c r="K451" s="218"/>
      <c r="L451" s="219"/>
      <c r="M451" s="195"/>
      <c r="N451" s="220"/>
      <c r="O451" s="220"/>
      <c r="P451" s="220"/>
      <c r="Q451" s="196"/>
      <c r="R451" s="114" t="str">
        <f t="shared" ca="1" si="281"/>
        <v/>
      </c>
      <c r="S451" s="217" t="str">
        <f ca="1">IF(AND(M451&lt;&gt;"",R451&lt;&gt;""),VLOOKUP(M451,特別加入保険料算定基礎額表・特例月割!$A$6:$M$24,R451+1),"")</f>
        <v/>
      </c>
      <c r="T451" s="218"/>
      <c r="U451" s="218"/>
      <c r="V451" s="218"/>
      <c r="W451" s="219"/>
      <c r="X451" s="66"/>
      <c r="Y451" s="57" t="str">
        <f t="shared" si="282"/>
        <v/>
      </c>
      <c r="Z451" s="57" t="str">
        <f t="shared" si="283"/>
        <v/>
      </c>
      <c r="AA451" s="58" t="str">
        <f t="shared" ca="1" si="284"/>
        <v/>
      </c>
      <c r="AB451" s="58" t="str">
        <f t="shared" ca="1" si="285"/>
        <v/>
      </c>
      <c r="AC451" s="58" t="str">
        <f t="shared" ca="1" si="286"/>
        <v/>
      </c>
      <c r="AD451" s="58" t="str">
        <f t="shared" ca="1" si="287"/>
        <v/>
      </c>
      <c r="AE451" s="59" t="str">
        <f t="shared" ca="1" si="288"/>
        <v/>
      </c>
      <c r="AF451" s="60" t="str">
        <f t="shared" ca="1" si="292"/>
        <v/>
      </c>
      <c r="AG451" s="60" t="str">
        <f t="shared" ca="1" si="293"/>
        <v/>
      </c>
      <c r="AH451" s="60" t="str">
        <f t="shared" ca="1" si="289"/>
        <v/>
      </c>
      <c r="AI451" s="60" t="str">
        <f t="shared" ca="1" si="290"/>
        <v/>
      </c>
      <c r="AJ451" s="61" t="str">
        <f t="shared" ca="1" si="291"/>
        <v/>
      </c>
    </row>
    <row r="452" spans="1:36" ht="27.95" customHeight="1" x14ac:dyDescent="0.15">
      <c r="A452" s="69"/>
      <c r="B452" s="69"/>
      <c r="C452" s="189"/>
      <c r="D452" s="83"/>
      <c r="E452" s="117"/>
      <c r="F452" s="195"/>
      <c r="G452" s="196"/>
      <c r="H452" s="114" t="str">
        <f t="shared" ca="1" si="280"/>
        <v/>
      </c>
      <c r="I452" s="217" t="str">
        <f ca="1">IF(AND(F452&lt;&gt;"",H452&lt;&gt;""),VLOOKUP(F452,特別加入保険料算定基礎額表・特例月割!$A$6:$M$24,H452+1),"")</f>
        <v/>
      </c>
      <c r="J452" s="218"/>
      <c r="K452" s="218"/>
      <c r="L452" s="219"/>
      <c r="M452" s="195"/>
      <c r="N452" s="220"/>
      <c r="O452" s="220"/>
      <c r="P452" s="220"/>
      <c r="Q452" s="196"/>
      <c r="R452" s="114" t="str">
        <f t="shared" ca="1" si="281"/>
        <v/>
      </c>
      <c r="S452" s="217" t="str">
        <f ca="1">IF(AND(M452&lt;&gt;"",R452&lt;&gt;""),VLOOKUP(M452,特別加入保険料算定基礎額表・特例月割!$A$6:$M$24,R452+1),"")</f>
        <v/>
      </c>
      <c r="T452" s="218"/>
      <c r="U452" s="218"/>
      <c r="V452" s="218"/>
      <c r="W452" s="219"/>
      <c r="X452" s="66"/>
      <c r="Y452" s="57" t="str">
        <f t="shared" si="282"/>
        <v/>
      </c>
      <c r="Z452" s="57" t="str">
        <f t="shared" si="283"/>
        <v/>
      </c>
      <c r="AA452" s="58" t="str">
        <f t="shared" ca="1" si="284"/>
        <v/>
      </c>
      <c r="AB452" s="58" t="str">
        <f t="shared" ca="1" si="285"/>
        <v/>
      </c>
      <c r="AC452" s="58" t="str">
        <f t="shared" ca="1" si="286"/>
        <v/>
      </c>
      <c r="AD452" s="58" t="str">
        <f t="shared" ca="1" si="287"/>
        <v/>
      </c>
      <c r="AE452" s="59" t="str">
        <f t="shared" ca="1" si="288"/>
        <v/>
      </c>
      <c r="AF452" s="60" t="str">
        <f t="shared" ca="1" si="292"/>
        <v/>
      </c>
      <c r="AG452" s="60" t="str">
        <f t="shared" ca="1" si="293"/>
        <v/>
      </c>
      <c r="AH452" s="60" t="str">
        <f t="shared" ca="1" si="289"/>
        <v/>
      </c>
      <c r="AI452" s="60" t="str">
        <f t="shared" ca="1" si="290"/>
        <v/>
      </c>
      <c r="AJ452" s="61" t="str">
        <f t="shared" ca="1" si="291"/>
        <v/>
      </c>
    </row>
    <row r="453" spans="1:36" ht="27.95" customHeight="1" x14ac:dyDescent="0.15">
      <c r="A453" s="69"/>
      <c r="B453" s="69"/>
      <c r="C453" s="189"/>
      <c r="D453" s="83"/>
      <c r="E453" s="117"/>
      <c r="F453" s="195"/>
      <c r="G453" s="196"/>
      <c r="H453" s="114" t="str">
        <f t="shared" ca="1" si="280"/>
        <v/>
      </c>
      <c r="I453" s="217" t="str">
        <f ca="1">IF(AND(F453&lt;&gt;"",H453&lt;&gt;""),VLOOKUP(F453,特別加入保険料算定基礎額表・特例月割!$A$6:$M$24,H453+1),"")</f>
        <v/>
      </c>
      <c r="J453" s="218"/>
      <c r="K453" s="218"/>
      <c r="L453" s="219"/>
      <c r="M453" s="195"/>
      <c r="N453" s="220"/>
      <c r="O453" s="220"/>
      <c r="P453" s="220"/>
      <c r="Q453" s="196"/>
      <c r="R453" s="114" t="str">
        <f t="shared" ca="1" si="281"/>
        <v/>
      </c>
      <c r="S453" s="217" t="str">
        <f ca="1">IF(AND(M453&lt;&gt;"",R453&lt;&gt;""),VLOOKUP(M453,特別加入保険料算定基礎額表・特例月割!$A$6:$M$24,R453+1),"")</f>
        <v/>
      </c>
      <c r="T453" s="218"/>
      <c r="U453" s="218"/>
      <c r="V453" s="218"/>
      <c r="W453" s="219"/>
      <c r="X453" s="66"/>
      <c r="Y453" s="57" t="str">
        <f t="shared" si="282"/>
        <v/>
      </c>
      <c r="Z453" s="57" t="str">
        <f t="shared" si="283"/>
        <v/>
      </c>
      <c r="AA453" s="58" t="str">
        <f t="shared" ca="1" si="284"/>
        <v/>
      </c>
      <c r="AB453" s="58" t="str">
        <f t="shared" ca="1" si="285"/>
        <v/>
      </c>
      <c r="AC453" s="58" t="str">
        <f t="shared" ca="1" si="286"/>
        <v/>
      </c>
      <c r="AD453" s="58" t="str">
        <f t="shared" ca="1" si="287"/>
        <v/>
      </c>
      <c r="AE453" s="59" t="str">
        <f t="shared" ca="1" si="288"/>
        <v/>
      </c>
      <c r="AF453" s="60" t="str">
        <f t="shared" ca="1" si="292"/>
        <v/>
      </c>
      <c r="AG453" s="60" t="str">
        <f t="shared" ca="1" si="293"/>
        <v/>
      </c>
      <c r="AH453" s="60" t="str">
        <f t="shared" ca="1" si="289"/>
        <v/>
      </c>
      <c r="AI453" s="60" t="str">
        <f t="shared" ca="1" si="290"/>
        <v/>
      </c>
      <c r="AJ453" s="61" t="str">
        <f t="shared" ca="1" si="291"/>
        <v/>
      </c>
    </row>
    <row r="454" spans="1:36" ht="27.95" customHeight="1" x14ac:dyDescent="0.15">
      <c r="A454" s="69"/>
      <c r="B454" s="69"/>
      <c r="C454" s="189"/>
      <c r="D454" s="83"/>
      <c r="E454" s="117"/>
      <c r="F454" s="195"/>
      <c r="G454" s="196"/>
      <c r="H454" s="114" t="str">
        <f t="shared" ca="1" si="280"/>
        <v/>
      </c>
      <c r="I454" s="217" t="str">
        <f ca="1">IF(AND(F454&lt;&gt;"",H454&lt;&gt;""),VLOOKUP(F454,特別加入保険料算定基礎額表・特例月割!$A$6:$M$24,H454+1),"")</f>
        <v/>
      </c>
      <c r="J454" s="218"/>
      <c r="K454" s="218"/>
      <c r="L454" s="219"/>
      <c r="M454" s="195"/>
      <c r="N454" s="220"/>
      <c r="O454" s="220"/>
      <c r="P454" s="220"/>
      <c r="Q454" s="196"/>
      <c r="R454" s="114" t="str">
        <f t="shared" ca="1" si="281"/>
        <v/>
      </c>
      <c r="S454" s="217" t="str">
        <f ca="1">IF(AND(M454&lt;&gt;"",R454&lt;&gt;""),VLOOKUP(M454,特別加入保険料算定基礎額表・特例月割!$A$6:$M$24,R454+1),"")</f>
        <v/>
      </c>
      <c r="T454" s="218"/>
      <c r="U454" s="218"/>
      <c r="V454" s="218"/>
      <c r="W454" s="219"/>
      <c r="X454" s="66"/>
      <c r="Y454" s="57" t="str">
        <f t="shared" si="282"/>
        <v/>
      </c>
      <c r="Z454" s="57" t="str">
        <f t="shared" si="283"/>
        <v/>
      </c>
      <c r="AA454" s="58" t="str">
        <f ca="1">IF(Y454&gt;=AF$7,"",IF(Y454&lt;$AA$7,$AA$7,Y454))</f>
        <v/>
      </c>
      <c r="AB454" s="58" t="str">
        <f t="shared" ca="1" si="285"/>
        <v/>
      </c>
      <c r="AC454" s="58" t="str">
        <f t="shared" ca="1" si="286"/>
        <v/>
      </c>
      <c r="AD454" s="58" t="str">
        <f t="shared" ca="1" si="287"/>
        <v/>
      </c>
      <c r="AE454" s="59" t="str">
        <f ca="1">IF(AA454="","",IF(AA454&gt;AB454,"",DATEDIF(AC454,AD454+1,"m")))</f>
        <v/>
      </c>
      <c r="AF454" s="60" t="str">
        <f t="shared" ca="1" si="292"/>
        <v/>
      </c>
      <c r="AG454" s="60" t="str">
        <f t="shared" ca="1" si="293"/>
        <v/>
      </c>
      <c r="AH454" s="60" t="str">
        <f t="shared" ca="1" si="289"/>
        <v/>
      </c>
      <c r="AI454" s="60" t="str">
        <f t="shared" ca="1" si="290"/>
        <v/>
      </c>
      <c r="AJ454" s="61" t="str">
        <f t="shared" ca="1" si="291"/>
        <v/>
      </c>
    </row>
    <row r="455" spans="1:36" ht="27.95" customHeight="1" x14ac:dyDescent="0.15">
      <c r="A455" s="69"/>
      <c r="B455" s="69"/>
      <c r="C455" s="189"/>
      <c r="D455" s="83"/>
      <c r="E455" s="117"/>
      <c r="F455" s="195"/>
      <c r="G455" s="196"/>
      <c r="H455" s="114" t="str">
        <f t="shared" ca="1" si="280"/>
        <v/>
      </c>
      <c r="I455" s="217" t="str">
        <f ca="1">IF(AND(F455&lt;&gt;"",H455&lt;&gt;""),VLOOKUP(F455,特別加入保険料算定基礎額表・特例月割!$A$6:$M$24,H455+1),"")</f>
        <v/>
      </c>
      <c r="J455" s="218"/>
      <c r="K455" s="218"/>
      <c r="L455" s="219"/>
      <c r="M455" s="195"/>
      <c r="N455" s="220"/>
      <c r="O455" s="220"/>
      <c r="P455" s="220"/>
      <c r="Q455" s="196"/>
      <c r="R455" s="114" t="str">
        <f t="shared" ca="1" si="281"/>
        <v/>
      </c>
      <c r="S455" s="217" t="str">
        <f ca="1">IF(AND(M455&lt;&gt;"",R455&lt;&gt;""),VLOOKUP(M455,特別加入保険料算定基礎額表・特例月割!$A$6:$M$24,R455+1),"")</f>
        <v/>
      </c>
      <c r="T455" s="218"/>
      <c r="U455" s="218"/>
      <c r="V455" s="218"/>
      <c r="W455" s="219"/>
      <c r="X455" s="66"/>
      <c r="Y455" s="57" t="str">
        <f t="shared" si="282"/>
        <v/>
      </c>
      <c r="Z455" s="57" t="str">
        <f t="shared" si="283"/>
        <v/>
      </c>
      <c r="AA455" s="58" t="str">
        <f ca="1">IF(Y455&gt;=AF$7,"",IF(Y455&lt;$AA$7,$AA$7,Y455))</f>
        <v/>
      </c>
      <c r="AB455" s="58" t="str">
        <f t="shared" ca="1" si="285"/>
        <v/>
      </c>
      <c r="AC455" s="58" t="str">
        <f t="shared" ca="1" si="286"/>
        <v/>
      </c>
      <c r="AD455" s="58" t="str">
        <f t="shared" ca="1" si="287"/>
        <v/>
      </c>
      <c r="AE455" s="59" t="str">
        <f ca="1">IF(AA455="","",IF(AA455&gt;AB455,"",DATEDIF(AC455,AD455+1,"m")))</f>
        <v/>
      </c>
      <c r="AF455" s="60" t="str">
        <f t="shared" ca="1" si="292"/>
        <v/>
      </c>
      <c r="AG455" s="60" t="str">
        <f t="shared" ca="1" si="293"/>
        <v/>
      </c>
      <c r="AH455" s="60" t="str">
        <f t="shared" ca="1" si="289"/>
        <v/>
      </c>
      <c r="AI455" s="60" t="str">
        <f t="shared" ca="1" si="290"/>
        <v/>
      </c>
      <c r="AJ455" s="61" t="str">
        <f t="shared" ca="1" si="291"/>
        <v/>
      </c>
    </row>
    <row r="456" spans="1:36" ht="27.95" customHeight="1" x14ac:dyDescent="0.15">
      <c r="A456" s="69"/>
      <c r="B456" s="69"/>
      <c r="C456" s="189"/>
      <c r="D456" s="83"/>
      <c r="E456" s="117"/>
      <c r="F456" s="195"/>
      <c r="G456" s="196"/>
      <c r="H456" s="114" t="str">
        <f t="shared" ca="1" si="280"/>
        <v/>
      </c>
      <c r="I456" s="217" t="str">
        <f ca="1">IF(AND(F456&lt;&gt;"",H456&lt;&gt;""),VLOOKUP(F456,特別加入保険料算定基礎額表・特例月割!$A$6:$M$24,H456+1),"")</f>
        <v/>
      </c>
      <c r="J456" s="218"/>
      <c r="K456" s="218"/>
      <c r="L456" s="219"/>
      <c r="M456" s="195"/>
      <c r="N456" s="220"/>
      <c r="O456" s="220"/>
      <c r="P456" s="220"/>
      <c r="Q456" s="196"/>
      <c r="R456" s="114" t="str">
        <f t="shared" ca="1" si="281"/>
        <v/>
      </c>
      <c r="S456" s="217" t="str">
        <f ca="1">IF(AND(M456&lt;&gt;"",R456&lt;&gt;""),VLOOKUP(M456,特別加入保険料算定基礎額表・特例月割!$A$6:$M$24,R456+1),"")</f>
        <v/>
      </c>
      <c r="T456" s="218"/>
      <c r="U456" s="218"/>
      <c r="V456" s="218"/>
      <c r="W456" s="219"/>
      <c r="X456" s="66"/>
      <c r="Y456" s="57" t="str">
        <f t="shared" si="282"/>
        <v/>
      </c>
      <c r="Z456" s="57" t="str">
        <f t="shared" si="283"/>
        <v/>
      </c>
      <c r="AA456" s="58" t="str">
        <f ca="1">IF(Y456&gt;=AF$7,"",IF(Y456&lt;$AA$7,$AA$7,Y456))</f>
        <v/>
      </c>
      <c r="AB456" s="58" t="str">
        <f t="shared" ca="1" si="285"/>
        <v/>
      </c>
      <c r="AC456" s="58" t="str">
        <f t="shared" ca="1" si="286"/>
        <v/>
      </c>
      <c r="AD456" s="58" t="str">
        <f t="shared" ca="1" si="287"/>
        <v/>
      </c>
      <c r="AE456" s="59" t="str">
        <f ca="1">IF(AA456="","",IF(AA456&gt;AB456,"",DATEDIF(AC456,AD456+1,"m")))</f>
        <v/>
      </c>
      <c r="AF456" s="60" t="str">
        <f t="shared" ca="1" si="292"/>
        <v/>
      </c>
      <c r="AG456" s="60" t="str">
        <f t="shared" ca="1" si="293"/>
        <v/>
      </c>
      <c r="AH456" s="60" t="str">
        <f t="shared" ca="1" si="289"/>
        <v/>
      </c>
      <c r="AI456" s="60" t="str">
        <f t="shared" ca="1" si="290"/>
        <v/>
      </c>
      <c r="AJ456" s="61" t="str">
        <f t="shared" ca="1" si="291"/>
        <v/>
      </c>
    </row>
    <row r="457" spans="1:36" ht="27.95" customHeight="1" x14ac:dyDescent="0.15">
      <c r="A457" s="70"/>
      <c r="B457" s="69"/>
      <c r="C457" s="190"/>
      <c r="D457" s="84"/>
      <c r="E457" s="118"/>
      <c r="F457" s="195"/>
      <c r="G457" s="196"/>
      <c r="H457" s="114" t="str">
        <f t="shared" ca="1" si="280"/>
        <v/>
      </c>
      <c r="I457" s="217" t="str">
        <f ca="1">IF(AND(F457&lt;&gt;"",H457&lt;&gt;""),VLOOKUP(F457,特別加入保険料算定基礎額表・特例月割!$A$6:$M$24,H457+1),"")</f>
        <v/>
      </c>
      <c r="J457" s="218"/>
      <c r="K457" s="218"/>
      <c r="L457" s="219"/>
      <c r="M457" s="195"/>
      <c r="N457" s="220"/>
      <c r="O457" s="220"/>
      <c r="P457" s="220"/>
      <c r="Q457" s="196"/>
      <c r="R457" s="115" t="str">
        <f t="shared" ca="1" si="281"/>
        <v/>
      </c>
      <c r="S457" s="217" t="str">
        <f ca="1">IF(AND(M457&lt;&gt;"",R457&lt;&gt;""),VLOOKUP(M457,特別加入保険料算定基礎額表・特例月割!$A$6:$M$24,R457+1),"")</f>
        <v/>
      </c>
      <c r="T457" s="218"/>
      <c r="U457" s="218"/>
      <c r="V457" s="218"/>
      <c r="W457" s="219"/>
      <c r="X457" s="66"/>
      <c r="Y457" s="62" t="str">
        <f t="shared" si="282"/>
        <v/>
      </c>
      <c r="Z457" s="62" t="str">
        <f t="shared" si="283"/>
        <v/>
      </c>
      <c r="AA457" s="63" t="str">
        <f ca="1">IF(Y457&gt;=AF$7,"",IF(Y457&lt;$AA$7,$AA$7,Y457))</f>
        <v/>
      </c>
      <c r="AB457" s="63" t="str">
        <f t="shared" ca="1" si="285"/>
        <v/>
      </c>
      <c r="AC457" s="63" t="str">
        <f t="shared" ca="1" si="286"/>
        <v/>
      </c>
      <c r="AD457" s="63" t="str">
        <f t="shared" ca="1" si="287"/>
        <v/>
      </c>
      <c r="AE457" s="81" t="str">
        <f ca="1">IF(AA457="","",IF(AA457&gt;AB457,"",DATEDIF(AC457,AD457+1,"m")))</f>
        <v/>
      </c>
      <c r="AF457" s="64" t="str">
        <f t="shared" ca="1" si="292"/>
        <v/>
      </c>
      <c r="AG457" s="64" t="str">
        <f t="shared" ca="1" si="293"/>
        <v/>
      </c>
      <c r="AH457" s="64" t="str">
        <f t="shared" ca="1" si="289"/>
        <v/>
      </c>
      <c r="AI457" s="64" t="str">
        <f t="shared" ca="1" si="290"/>
        <v/>
      </c>
      <c r="AJ457" s="65" t="str">
        <f t="shared" ca="1" si="291"/>
        <v/>
      </c>
    </row>
    <row r="458" spans="1:36" ht="24.95" customHeight="1" thickBot="1" x14ac:dyDescent="0.2">
      <c r="A458" s="211" t="s">
        <v>11</v>
      </c>
      <c r="B458" s="212"/>
      <c r="C458" s="212"/>
      <c r="D458" s="212"/>
      <c r="E458" s="212"/>
      <c r="F458" s="214"/>
      <c r="G458" s="215"/>
      <c r="H458" s="143" t="s">
        <v>15</v>
      </c>
      <c r="I458" s="201">
        <f ca="1">SUM(I448:L457)</f>
        <v>0</v>
      </c>
      <c r="J458" s="202"/>
      <c r="K458" s="202"/>
      <c r="L458" s="77" t="s">
        <v>10</v>
      </c>
      <c r="M458" s="214"/>
      <c r="N458" s="216"/>
      <c r="O458" s="216"/>
      <c r="P458" s="216"/>
      <c r="Q458" s="215"/>
      <c r="R458" s="143"/>
      <c r="S458" s="201">
        <f ca="1">SUM(S448:W457)</f>
        <v>0</v>
      </c>
      <c r="T458" s="202"/>
      <c r="U458" s="202"/>
      <c r="V458" s="202"/>
      <c r="W458" s="77" t="s">
        <v>10</v>
      </c>
      <c r="X458" s="66"/>
    </row>
    <row r="459" spans="1:36" ht="24.95" customHeight="1" thickTop="1" x14ac:dyDescent="0.15">
      <c r="A459" s="261" t="s">
        <v>35</v>
      </c>
      <c r="B459" s="262"/>
      <c r="C459" s="262"/>
      <c r="D459" s="262"/>
      <c r="E459" s="262"/>
      <c r="F459" s="263"/>
      <c r="G459" s="264"/>
      <c r="H459" s="144" t="s">
        <v>15</v>
      </c>
      <c r="I459" s="265">
        <f ca="1">SUM(I437,I458)</f>
        <v>0</v>
      </c>
      <c r="J459" s="266"/>
      <c r="K459" s="266"/>
      <c r="L459" s="78" t="s">
        <v>10</v>
      </c>
      <c r="M459" s="263"/>
      <c r="N459" s="267"/>
      <c r="O459" s="267"/>
      <c r="P459" s="267"/>
      <c r="Q459" s="264"/>
      <c r="R459" s="144"/>
      <c r="S459" s="265">
        <f ca="1">SUM(S437,S458)</f>
        <v>0</v>
      </c>
      <c r="T459" s="266"/>
      <c r="U459" s="266"/>
      <c r="V459" s="266"/>
      <c r="W459" s="78" t="s">
        <v>10</v>
      </c>
      <c r="X459" s="67"/>
      <c r="Z459" s="72"/>
    </row>
    <row r="460" spans="1:36" x14ac:dyDescent="0.15">
      <c r="X460" s="67"/>
      <c r="Z460" s="72"/>
    </row>
    <row r="461" spans="1:36" x14ac:dyDescent="0.15">
      <c r="T461" s="198" t="s">
        <v>46</v>
      </c>
      <c r="U461" s="268"/>
      <c r="V461" s="268"/>
      <c r="W461" s="269"/>
      <c r="X461" s="67"/>
    </row>
    <row r="463" spans="1:36" ht="13.5" customHeight="1" x14ac:dyDescent="0.15">
      <c r="A463" s="192">
        <f ca="1">EDATE(NOW(),-12)</f>
        <v>44591</v>
      </c>
      <c r="B463" s="192"/>
      <c r="C463" s="176"/>
      <c r="D463" s="193" t="s">
        <v>8</v>
      </c>
      <c r="E463" s="193"/>
      <c r="F463" s="194"/>
      <c r="G463" s="194"/>
      <c r="S463" s="75">
        <f>$S$1</f>
        <v>0</v>
      </c>
      <c r="T463" s="250" t="s">
        <v>13</v>
      </c>
      <c r="U463" s="250"/>
      <c r="V463" s="74">
        <v>22</v>
      </c>
      <c r="W463" s="2" t="s">
        <v>14</v>
      </c>
    </row>
    <row r="464" spans="1:36" ht="13.5" customHeight="1" x14ac:dyDescent="0.15">
      <c r="A464" s="251">
        <f ca="1">NOW()</f>
        <v>44956.654135416669</v>
      </c>
      <c r="B464" s="251"/>
      <c r="C464" s="179"/>
      <c r="D464" s="194"/>
      <c r="E464" s="194"/>
      <c r="F464" s="194"/>
      <c r="G464" s="194"/>
    </row>
    <row r="465" spans="1:36" x14ac:dyDescent="0.15">
      <c r="D465" s="197" t="s">
        <v>9</v>
      </c>
      <c r="E465" s="197"/>
      <c r="F465" s="197"/>
    </row>
    <row r="466" spans="1:36" ht="15" customHeight="1" x14ac:dyDescent="0.15">
      <c r="H466" s="246" t="s">
        <v>6</v>
      </c>
      <c r="I466" s="247"/>
      <c r="J466" s="233" t="s">
        <v>0</v>
      </c>
      <c r="K466" s="254"/>
      <c r="L466" s="141" t="s">
        <v>1</v>
      </c>
      <c r="M466" s="254" t="s">
        <v>7</v>
      </c>
      <c r="N466" s="254"/>
      <c r="O466" s="254" t="s">
        <v>2</v>
      </c>
      <c r="P466" s="254"/>
      <c r="Q466" s="254"/>
      <c r="R466" s="254"/>
      <c r="S466" s="254"/>
      <c r="T466" s="254"/>
      <c r="U466" s="254" t="s">
        <v>3</v>
      </c>
      <c r="V466" s="254"/>
      <c r="W466" s="254"/>
    </row>
    <row r="467" spans="1:36" ht="20.100000000000001" customHeight="1" x14ac:dyDescent="0.15">
      <c r="H467" s="252"/>
      <c r="I467" s="253"/>
      <c r="J467" s="130">
        <f>$J$5</f>
        <v>2</v>
      </c>
      <c r="K467" s="131">
        <f>$K$5</f>
        <v>6</v>
      </c>
      <c r="L467" s="132">
        <f>$L$5</f>
        <v>1</v>
      </c>
      <c r="M467" s="126">
        <f>$M$5</f>
        <v>0</v>
      </c>
      <c r="N467" s="133">
        <f>$N$5</f>
        <v>0</v>
      </c>
      <c r="O467" s="126">
        <f>$O$5</f>
        <v>0</v>
      </c>
      <c r="P467" s="134">
        <f>$P$5</f>
        <v>0</v>
      </c>
      <c r="Q467" s="134">
        <f>$Q$5</f>
        <v>0</v>
      </c>
      <c r="R467" s="134">
        <f>$R$5</f>
        <v>0</v>
      </c>
      <c r="S467" s="134">
        <f>$S$5</f>
        <v>0</v>
      </c>
      <c r="T467" s="133">
        <f>$T$5</f>
        <v>0</v>
      </c>
      <c r="U467" s="126">
        <f>$U$5</f>
        <v>0</v>
      </c>
      <c r="V467" s="134">
        <f>$V$5</f>
        <v>0</v>
      </c>
      <c r="W467" s="133">
        <f>$W$5</f>
        <v>0</v>
      </c>
      <c r="Y467" s="45" t="s">
        <v>37</v>
      </c>
      <c r="Z467" s="46" t="s">
        <v>38</v>
      </c>
      <c r="AA467" s="255">
        <f ca="1">$A$1</f>
        <v>44591</v>
      </c>
      <c r="AB467" s="255"/>
      <c r="AC467" s="255"/>
      <c r="AD467" s="255"/>
      <c r="AE467" s="255"/>
      <c r="AF467" s="256">
        <f ca="1">$A$2</f>
        <v>44956.654135416669</v>
      </c>
      <c r="AG467" s="256"/>
      <c r="AH467" s="256"/>
      <c r="AI467" s="256"/>
      <c r="AJ467" s="256"/>
    </row>
    <row r="468" spans="1:36" ht="21.95" customHeight="1" x14ac:dyDescent="0.15">
      <c r="A468" s="227" t="s">
        <v>12</v>
      </c>
      <c r="B468" s="257" t="s">
        <v>33</v>
      </c>
      <c r="C468" s="180"/>
      <c r="D468" s="258" t="s">
        <v>53</v>
      </c>
      <c r="E468" s="257" t="s">
        <v>55</v>
      </c>
      <c r="F468" s="234">
        <f ca="1">$A$1</f>
        <v>44591</v>
      </c>
      <c r="G468" s="235"/>
      <c r="H468" s="235"/>
      <c r="I468" s="235"/>
      <c r="J468" s="235"/>
      <c r="K468" s="235"/>
      <c r="L468" s="236"/>
      <c r="M468" s="237">
        <f ca="1">$A$2</f>
        <v>44956.654135416669</v>
      </c>
      <c r="N468" s="238"/>
      <c r="O468" s="238"/>
      <c r="P468" s="238"/>
      <c r="Q468" s="238"/>
      <c r="R468" s="238"/>
      <c r="S468" s="238"/>
      <c r="T468" s="238"/>
      <c r="U468" s="238"/>
      <c r="V468" s="238"/>
      <c r="W468" s="239"/>
      <c r="X468" s="66"/>
      <c r="Y468" s="76">
        <f ca="1">$A$1</f>
        <v>44591</v>
      </c>
      <c r="Z468" s="76">
        <f ca="1">DATE(YEAR($Y$6)+2,3,31)</f>
        <v>45382</v>
      </c>
      <c r="AA468" s="48" t="s">
        <v>37</v>
      </c>
      <c r="AB468" s="48" t="s">
        <v>38</v>
      </c>
      <c r="AC468" s="48" t="s">
        <v>41</v>
      </c>
      <c r="AD468" s="48" t="s">
        <v>42</v>
      </c>
      <c r="AE468" s="48" t="s">
        <v>36</v>
      </c>
      <c r="AF468" s="49" t="s">
        <v>37</v>
      </c>
      <c r="AG468" s="49" t="s">
        <v>38</v>
      </c>
      <c r="AH468" s="49" t="s">
        <v>41</v>
      </c>
      <c r="AI468" s="49" t="s">
        <v>42</v>
      </c>
      <c r="AJ468" s="49" t="s">
        <v>36</v>
      </c>
    </row>
    <row r="469" spans="1:36" ht="28.5" customHeight="1" x14ac:dyDescent="0.15">
      <c r="A469" s="228"/>
      <c r="B469" s="257"/>
      <c r="C469" s="181"/>
      <c r="D469" s="259"/>
      <c r="E469" s="257"/>
      <c r="F469" s="260" t="s">
        <v>4</v>
      </c>
      <c r="G469" s="260"/>
      <c r="H469" s="142" t="s">
        <v>43</v>
      </c>
      <c r="I469" s="260" t="s">
        <v>5</v>
      </c>
      <c r="J469" s="260"/>
      <c r="K469" s="260"/>
      <c r="L469" s="260"/>
      <c r="M469" s="260" t="s">
        <v>4</v>
      </c>
      <c r="N469" s="260"/>
      <c r="O469" s="260"/>
      <c r="P469" s="260"/>
      <c r="Q469" s="260"/>
      <c r="R469" s="142" t="s">
        <v>43</v>
      </c>
      <c r="S469" s="260" t="s">
        <v>5</v>
      </c>
      <c r="T469" s="260"/>
      <c r="U469" s="260"/>
      <c r="V469" s="260"/>
      <c r="W469" s="260"/>
      <c r="X469" s="66"/>
      <c r="Y469" s="47">
        <f ca="1">DATE(YEAR($A$1),4,1)</f>
        <v>44652</v>
      </c>
      <c r="Z469" s="47">
        <f ca="1">DATE(YEAR($Y$7)+2,3,31)</f>
        <v>45382</v>
      </c>
      <c r="AA469" s="47">
        <f ca="1">$Y$7</f>
        <v>44652</v>
      </c>
      <c r="AB469" s="47">
        <f ca="1">DATE(YEAR($Y$7)+1,3,31)</f>
        <v>45016</v>
      </c>
      <c r="AC469" s="47"/>
      <c r="AD469" s="47"/>
      <c r="AE469" s="47"/>
      <c r="AF469" s="50">
        <f ca="1">DATE(YEAR($A$1)+1,4,1)</f>
        <v>45017</v>
      </c>
      <c r="AG469" s="50">
        <f ca="1">DATE(YEAR($AF$7)+1,3,31)</f>
        <v>45382</v>
      </c>
      <c r="AH469" s="73"/>
      <c r="AI469" s="73"/>
      <c r="AJ469" s="51"/>
    </row>
    <row r="470" spans="1:36" ht="27.95" customHeight="1" x14ac:dyDescent="0.15">
      <c r="A470" s="68"/>
      <c r="B470" s="69"/>
      <c r="C470" s="188"/>
      <c r="D470" s="82"/>
      <c r="E470" s="116"/>
      <c r="F470" s="195"/>
      <c r="G470" s="196"/>
      <c r="H470" s="114" t="str">
        <f t="shared" ref="H470:H479" ca="1" si="294">AE470</f>
        <v/>
      </c>
      <c r="I470" s="224" t="str">
        <f ca="1">IF(AND(F470&lt;&gt;"",H470&lt;&gt;""),VLOOKUP(F470,特別加入保険料算定基礎額表・特例月割!$A$6:$M$24,H470+1),"")</f>
        <v/>
      </c>
      <c r="J470" s="225"/>
      <c r="K470" s="225"/>
      <c r="L470" s="226"/>
      <c r="M470" s="195"/>
      <c r="N470" s="220"/>
      <c r="O470" s="220"/>
      <c r="P470" s="220"/>
      <c r="Q470" s="196"/>
      <c r="R470" s="113" t="str">
        <f t="shared" ref="R470:R479" ca="1" si="295">AJ470</f>
        <v/>
      </c>
      <c r="S470" s="224" t="str">
        <f ca="1">IF(AND(M470&lt;&gt;"",R470&lt;&gt;""),VLOOKUP(M470,特別加入保険料算定基礎額表・特例月割!$A$6:$M$24,R470+1),"")</f>
        <v/>
      </c>
      <c r="T470" s="225"/>
      <c r="U470" s="225"/>
      <c r="V470" s="225"/>
      <c r="W470" s="226"/>
      <c r="X470" s="66"/>
      <c r="Y470" s="52" t="str">
        <f t="shared" ref="Y470:Y479" si="296">IF($B470&lt;&gt;"",IF(D470="",AA$7,D470),"")</f>
        <v/>
      </c>
      <c r="Z470" s="52" t="str">
        <f t="shared" ref="Z470:Z479" si="297">IF($B470&lt;&gt;"",IF(E470="",Z$7,E470),"")</f>
        <v/>
      </c>
      <c r="AA470" s="53" t="str">
        <f t="shared" ref="AA470:AA475" ca="1" si="298">IF(Y470&gt;=AF$7,"",IF(Y470&lt;$AA$7,$AA$7,Y470))</f>
        <v/>
      </c>
      <c r="AB470" s="53" t="str">
        <f t="shared" ref="AB470:AB479" ca="1" si="299">IF(Y470&gt;AB$7,"",IF(Z470&gt;AB$7,AB$7,Z470))</f>
        <v/>
      </c>
      <c r="AC470" s="53" t="str">
        <f t="shared" ref="AC470:AC479" ca="1" si="300">IF(AA470="","",DATE(YEAR(AA470),MONTH(AA470),1))</f>
        <v/>
      </c>
      <c r="AD470" s="53" t="str">
        <f t="shared" ref="AD470:AD479" ca="1" si="301">IF(AA470="","",DATE(YEAR(AB470),MONTH(AB470)+1,1)-1)</f>
        <v/>
      </c>
      <c r="AE470" s="54" t="str">
        <f t="shared" ref="AE470:AE475" ca="1" si="302">IF(AA470="","",IF(AA470&gt;AB470,"",DATEDIF(AC470,AD470+1,"m")))</f>
        <v/>
      </c>
      <c r="AF470" s="55" t="str">
        <f ca="1">IF(Z470&lt;AF$7,"",IF(Y470&gt;AF$7,Y470,AF$7))</f>
        <v/>
      </c>
      <c r="AG470" s="55" t="str">
        <f ca="1">IF(Z470&lt;AF$7,"",Z470)</f>
        <v/>
      </c>
      <c r="AH470" s="55" t="str">
        <f t="shared" ref="AH470:AH479" ca="1" si="303">IF(AF470="","",DATE(YEAR(AF470),MONTH(AF470),1))</f>
        <v/>
      </c>
      <c r="AI470" s="55" t="str">
        <f t="shared" ref="AI470:AI479" ca="1" si="304">IF(AF470="","",DATE(YEAR(AG470),MONTH(AG470)+1,1)-1)</f>
        <v/>
      </c>
      <c r="AJ470" s="56" t="str">
        <f t="shared" ref="AJ470:AJ479" ca="1" si="305">IF(AF470="","",DATEDIF(AH470,AI470+1,"m"))</f>
        <v/>
      </c>
    </row>
    <row r="471" spans="1:36" ht="27.95" customHeight="1" x14ac:dyDescent="0.15">
      <c r="A471" s="69"/>
      <c r="B471" s="69"/>
      <c r="C471" s="189"/>
      <c r="D471" s="83"/>
      <c r="E471" s="117"/>
      <c r="F471" s="195"/>
      <c r="G471" s="196"/>
      <c r="H471" s="114" t="str">
        <f t="shared" ca="1" si="294"/>
        <v/>
      </c>
      <c r="I471" s="217" t="str">
        <f ca="1">IF(AND(F471&lt;&gt;"",H471&lt;&gt;""),VLOOKUP(F471,特別加入保険料算定基礎額表・特例月割!$A$6:$M$24,H471+1),"")</f>
        <v/>
      </c>
      <c r="J471" s="218"/>
      <c r="K471" s="218"/>
      <c r="L471" s="219"/>
      <c r="M471" s="195"/>
      <c r="N471" s="220"/>
      <c r="O471" s="220"/>
      <c r="P471" s="220"/>
      <c r="Q471" s="196"/>
      <c r="R471" s="114" t="str">
        <f t="shared" ca="1" si="295"/>
        <v/>
      </c>
      <c r="S471" s="217" t="str">
        <f ca="1">IF(AND(M471&lt;&gt;"",R471&lt;&gt;""),VLOOKUP(M471,特別加入保険料算定基礎額表・特例月割!$A$6:$M$24,R471+1),"")</f>
        <v/>
      </c>
      <c r="T471" s="218"/>
      <c r="U471" s="218"/>
      <c r="V471" s="218"/>
      <c r="W471" s="219"/>
      <c r="X471" s="66"/>
      <c r="Y471" s="57" t="str">
        <f t="shared" si="296"/>
        <v/>
      </c>
      <c r="Z471" s="57" t="str">
        <f t="shared" si="297"/>
        <v/>
      </c>
      <c r="AA471" s="58" t="str">
        <f t="shared" ca="1" si="298"/>
        <v/>
      </c>
      <c r="AB471" s="58" t="str">
        <f t="shared" ca="1" si="299"/>
        <v/>
      </c>
      <c r="AC471" s="58" t="str">
        <f t="shared" ca="1" si="300"/>
        <v/>
      </c>
      <c r="AD471" s="58" t="str">
        <f t="shared" ca="1" si="301"/>
        <v/>
      </c>
      <c r="AE471" s="59" t="str">
        <f t="shared" ca="1" si="302"/>
        <v/>
      </c>
      <c r="AF471" s="60" t="str">
        <f t="shared" ref="AF471:AF479" ca="1" si="306">IF(Z471&lt;AF$7,"",IF(Y471&gt;AF$7,Y471,AF$7))</f>
        <v/>
      </c>
      <c r="AG471" s="60" t="str">
        <f t="shared" ref="AG471:AG479" ca="1" si="307">IF(Z471&lt;AF$7,"",Z471)</f>
        <v/>
      </c>
      <c r="AH471" s="60" t="str">
        <f t="shared" ca="1" si="303"/>
        <v/>
      </c>
      <c r="AI471" s="60" t="str">
        <f t="shared" ca="1" si="304"/>
        <v/>
      </c>
      <c r="AJ471" s="61" t="str">
        <f t="shared" ca="1" si="305"/>
        <v/>
      </c>
    </row>
    <row r="472" spans="1:36" ht="27.95" customHeight="1" x14ac:dyDescent="0.15">
      <c r="A472" s="69"/>
      <c r="B472" s="69"/>
      <c r="C472" s="189"/>
      <c r="D472" s="83"/>
      <c r="E472" s="117"/>
      <c r="F472" s="195"/>
      <c r="G472" s="196"/>
      <c r="H472" s="114" t="str">
        <f t="shared" ca="1" si="294"/>
        <v/>
      </c>
      <c r="I472" s="217" t="str">
        <f ca="1">IF(AND(F472&lt;&gt;"",H472&lt;&gt;""),VLOOKUP(F472,特別加入保険料算定基礎額表・特例月割!$A$6:$M$24,H472+1),"")</f>
        <v/>
      </c>
      <c r="J472" s="218"/>
      <c r="K472" s="218"/>
      <c r="L472" s="219"/>
      <c r="M472" s="195"/>
      <c r="N472" s="220"/>
      <c r="O472" s="220"/>
      <c r="P472" s="220"/>
      <c r="Q472" s="196"/>
      <c r="R472" s="114" t="str">
        <f t="shared" ca="1" si="295"/>
        <v/>
      </c>
      <c r="S472" s="217" t="str">
        <f ca="1">IF(AND(M472&lt;&gt;"",R472&lt;&gt;""),VLOOKUP(M472,特別加入保険料算定基礎額表・特例月割!$A$6:$M$24,R472+1),"")</f>
        <v/>
      </c>
      <c r="T472" s="218"/>
      <c r="U472" s="218"/>
      <c r="V472" s="218"/>
      <c r="W472" s="219"/>
      <c r="X472" s="66"/>
      <c r="Y472" s="57" t="str">
        <f t="shared" si="296"/>
        <v/>
      </c>
      <c r="Z472" s="57" t="str">
        <f t="shared" si="297"/>
        <v/>
      </c>
      <c r="AA472" s="58" t="str">
        <f t="shared" ca="1" si="298"/>
        <v/>
      </c>
      <c r="AB472" s="58" t="str">
        <f t="shared" ca="1" si="299"/>
        <v/>
      </c>
      <c r="AC472" s="58" t="str">
        <f t="shared" ca="1" si="300"/>
        <v/>
      </c>
      <c r="AD472" s="58" t="str">
        <f t="shared" ca="1" si="301"/>
        <v/>
      </c>
      <c r="AE472" s="59" t="str">
        <f t="shared" ca="1" si="302"/>
        <v/>
      </c>
      <c r="AF472" s="60" t="str">
        <f t="shared" ca="1" si="306"/>
        <v/>
      </c>
      <c r="AG472" s="60" t="str">
        <f t="shared" ca="1" si="307"/>
        <v/>
      </c>
      <c r="AH472" s="60" t="str">
        <f t="shared" ca="1" si="303"/>
        <v/>
      </c>
      <c r="AI472" s="60" t="str">
        <f t="shared" ca="1" si="304"/>
        <v/>
      </c>
      <c r="AJ472" s="61" t="str">
        <f t="shared" ca="1" si="305"/>
        <v/>
      </c>
    </row>
    <row r="473" spans="1:36" ht="27.95" customHeight="1" x14ac:dyDescent="0.15">
      <c r="A473" s="69"/>
      <c r="B473" s="69"/>
      <c r="C473" s="189"/>
      <c r="D473" s="83"/>
      <c r="E473" s="117"/>
      <c r="F473" s="195"/>
      <c r="G473" s="196"/>
      <c r="H473" s="114" t="str">
        <f t="shared" ca="1" si="294"/>
        <v/>
      </c>
      <c r="I473" s="217" t="str">
        <f ca="1">IF(AND(F473&lt;&gt;"",H473&lt;&gt;""),VLOOKUP(F473,特別加入保険料算定基礎額表・特例月割!$A$6:$M$24,H473+1),"")</f>
        <v/>
      </c>
      <c r="J473" s="218"/>
      <c r="K473" s="218"/>
      <c r="L473" s="219"/>
      <c r="M473" s="195"/>
      <c r="N473" s="220"/>
      <c r="O473" s="220"/>
      <c r="P473" s="220"/>
      <c r="Q473" s="196"/>
      <c r="R473" s="114" t="str">
        <f t="shared" ca="1" si="295"/>
        <v/>
      </c>
      <c r="S473" s="217" t="str">
        <f ca="1">IF(AND(M473&lt;&gt;"",R473&lt;&gt;""),VLOOKUP(M473,特別加入保険料算定基礎額表・特例月割!$A$6:$M$24,R473+1),"")</f>
        <v/>
      </c>
      <c r="T473" s="218"/>
      <c r="U473" s="218"/>
      <c r="V473" s="218"/>
      <c r="W473" s="219"/>
      <c r="X473" s="66"/>
      <c r="Y473" s="57" t="str">
        <f t="shared" si="296"/>
        <v/>
      </c>
      <c r="Z473" s="57" t="str">
        <f t="shared" si="297"/>
        <v/>
      </c>
      <c r="AA473" s="58" t="str">
        <f t="shared" ca="1" si="298"/>
        <v/>
      </c>
      <c r="AB473" s="58" t="str">
        <f t="shared" ca="1" si="299"/>
        <v/>
      </c>
      <c r="AC473" s="58" t="str">
        <f t="shared" ca="1" si="300"/>
        <v/>
      </c>
      <c r="AD473" s="58" t="str">
        <f t="shared" ca="1" si="301"/>
        <v/>
      </c>
      <c r="AE473" s="59" t="str">
        <f t="shared" ca="1" si="302"/>
        <v/>
      </c>
      <c r="AF473" s="60" t="str">
        <f t="shared" ca="1" si="306"/>
        <v/>
      </c>
      <c r="AG473" s="60" t="str">
        <f t="shared" ca="1" si="307"/>
        <v/>
      </c>
      <c r="AH473" s="60" t="str">
        <f t="shared" ca="1" si="303"/>
        <v/>
      </c>
      <c r="AI473" s="60" t="str">
        <f t="shared" ca="1" si="304"/>
        <v/>
      </c>
      <c r="AJ473" s="61" t="str">
        <f t="shared" ca="1" si="305"/>
        <v/>
      </c>
    </row>
    <row r="474" spans="1:36" ht="27.95" customHeight="1" x14ac:dyDescent="0.15">
      <c r="A474" s="69"/>
      <c r="B474" s="69"/>
      <c r="C474" s="189"/>
      <c r="D474" s="83"/>
      <c r="E474" s="117"/>
      <c r="F474" s="195"/>
      <c r="G474" s="196"/>
      <c r="H474" s="114" t="str">
        <f t="shared" ca="1" si="294"/>
        <v/>
      </c>
      <c r="I474" s="217" t="str">
        <f ca="1">IF(AND(F474&lt;&gt;"",H474&lt;&gt;""),VLOOKUP(F474,特別加入保険料算定基礎額表・特例月割!$A$6:$M$24,H474+1),"")</f>
        <v/>
      </c>
      <c r="J474" s="218"/>
      <c r="K474" s="218"/>
      <c r="L474" s="219"/>
      <c r="M474" s="195"/>
      <c r="N474" s="220"/>
      <c r="O474" s="220"/>
      <c r="P474" s="220"/>
      <c r="Q474" s="196"/>
      <c r="R474" s="114" t="str">
        <f t="shared" ca="1" si="295"/>
        <v/>
      </c>
      <c r="S474" s="217" t="str">
        <f ca="1">IF(AND(M474&lt;&gt;"",R474&lt;&gt;""),VLOOKUP(M474,特別加入保険料算定基礎額表・特例月割!$A$6:$M$24,R474+1),"")</f>
        <v/>
      </c>
      <c r="T474" s="218"/>
      <c r="U474" s="218"/>
      <c r="V474" s="218"/>
      <c r="W474" s="219"/>
      <c r="X474" s="66"/>
      <c r="Y474" s="57" t="str">
        <f t="shared" si="296"/>
        <v/>
      </c>
      <c r="Z474" s="57" t="str">
        <f t="shared" si="297"/>
        <v/>
      </c>
      <c r="AA474" s="58" t="str">
        <f t="shared" ca="1" si="298"/>
        <v/>
      </c>
      <c r="AB474" s="58" t="str">
        <f t="shared" ca="1" si="299"/>
        <v/>
      </c>
      <c r="AC474" s="58" t="str">
        <f t="shared" ca="1" si="300"/>
        <v/>
      </c>
      <c r="AD474" s="58" t="str">
        <f t="shared" ca="1" si="301"/>
        <v/>
      </c>
      <c r="AE474" s="59" t="str">
        <f t="shared" ca="1" si="302"/>
        <v/>
      </c>
      <c r="AF474" s="60" t="str">
        <f t="shared" ca="1" si="306"/>
        <v/>
      </c>
      <c r="AG474" s="60" t="str">
        <f t="shared" ca="1" si="307"/>
        <v/>
      </c>
      <c r="AH474" s="60" t="str">
        <f t="shared" ca="1" si="303"/>
        <v/>
      </c>
      <c r="AI474" s="60" t="str">
        <f t="shared" ca="1" si="304"/>
        <v/>
      </c>
      <c r="AJ474" s="61" t="str">
        <f t="shared" ca="1" si="305"/>
        <v/>
      </c>
    </row>
    <row r="475" spans="1:36" ht="27.95" customHeight="1" x14ac:dyDescent="0.15">
      <c r="A475" s="69"/>
      <c r="B475" s="69"/>
      <c r="C475" s="189"/>
      <c r="D475" s="83"/>
      <c r="E475" s="117"/>
      <c r="F475" s="195"/>
      <c r="G475" s="196"/>
      <c r="H475" s="114" t="str">
        <f t="shared" ca="1" si="294"/>
        <v/>
      </c>
      <c r="I475" s="217" t="str">
        <f ca="1">IF(AND(F475&lt;&gt;"",H475&lt;&gt;""),VLOOKUP(F475,特別加入保険料算定基礎額表・特例月割!$A$6:$M$24,H475+1),"")</f>
        <v/>
      </c>
      <c r="J475" s="218"/>
      <c r="K475" s="218"/>
      <c r="L475" s="219"/>
      <c r="M475" s="195"/>
      <c r="N475" s="220"/>
      <c r="O475" s="220"/>
      <c r="P475" s="220"/>
      <c r="Q475" s="196"/>
      <c r="R475" s="114" t="str">
        <f t="shared" ca="1" si="295"/>
        <v/>
      </c>
      <c r="S475" s="217" t="str">
        <f ca="1">IF(AND(M475&lt;&gt;"",R475&lt;&gt;""),VLOOKUP(M475,特別加入保険料算定基礎額表・特例月割!$A$6:$M$24,R475+1),"")</f>
        <v/>
      </c>
      <c r="T475" s="218"/>
      <c r="U475" s="218"/>
      <c r="V475" s="218"/>
      <c r="W475" s="219"/>
      <c r="X475" s="66"/>
      <c r="Y475" s="57" t="str">
        <f t="shared" si="296"/>
        <v/>
      </c>
      <c r="Z475" s="57" t="str">
        <f t="shared" si="297"/>
        <v/>
      </c>
      <c r="AA475" s="58" t="str">
        <f t="shared" ca="1" si="298"/>
        <v/>
      </c>
      <c r="AB475" s="58" t="str">
        <f t="shared" ca="1" si="299"/>
        <v/>
      </c>
      <c r="AC475" s="58" t="str">
        <f t="shared" ca="1" si="300"/>
        <v/>
      </c>
      <c r="AD475" s="58" t="str">
        <f t="shared" ca="1" si="301"/>
        <v/>
      </c>
      <c r="AE475" s="59" t="str">
        <f t="shared" ca="1" si="302"/>
        <v/>
      </c>
      <c r="AF475" s="60" t="str">
        <f t="shared" ca="1" si="306"/>
        <v/>
      </c>
      <c r="AG475" s="60" t="str">
        <f t="shared" ca="1" si="307"/>
        <v/>
      </c>
      <c r="AH475" s="60" t="str">
        <f t="shared" ca="1" si="303"/>
        <v/>
      </c>
      <c r="AI475" s="60" t="str">
        <f t="shared" ca="1" si="304"/>
        <v/>
      </c>
      <c r="AJ475" s="61" t="str">
        <f t="shared" ca="1" si="305"/>
        <v/>
      </c>
    </row>
    <row r="476" spans="1:36" ht="27.95" customHeight="1" x14ac:dyDescent="0.15">
      <c r="A476" s="69"/>
      <c r="B476" s="69"/>
      <c r="C476" s="189"/>
      <c r="D476" s="83"/>
      <c r="E476" s="117"/>
      <c r="F476" s="195"/>
      <c r="G476" s="196"/>
      <c r="H476" s="114" t="str">
        <f t="shared" ca="1" si="294"/>
        <v/>
      </c>
      <c r="I476" s="217" t="str">
        <f ca="1">IF(AND(F476&lt;&gt;"",H476&lt;&gt;""),VLOOKUP(F476,特別加入保険料算定基礎額表・特例月割!$A$6:$M$24,H476+1),"")</f>
        <v/>
      </c>
      <c r="J476" s="218"/>
      <c r="K476" s="218"/>
      <c r="L476" s="219"/>
      <c r="M476" s="195"/>
      <c r="N476" s="220"/>
      <c r="O476" s="220"/>
      <c r="P476" s="220"/>
      <c r="Q476" s="196"/>
      <c r="R476" s="114" t="str">
        <f t="shared" ca="1" si="295"/>
        <v/>
      </c>
      <c r="S476" s="217" t="str">
        <f ca="1">IF(AND(M476&lt;&gt;"",R476&lt;&gt;""),VLOOKUP(M476,特別加入保険料算定基礎額表・特例月割!$A$6:$M$24,R476+1),"")</f>
        <v/>
      </c>
      <c r="T476" s="218"/>
      <c r="U476" s="218"/>
      <c r="V476" s="218"/>
      <c r="W476" s="219"/>
      <c r="X476" s="66"/>
      <c r="Y476" s="57" t="str">
        <f t="shared" si="296"/>
        <v/>
      </c>
      <c r="Z476" s="57" t="str">
        <f t="shared" si="297"/>
        <v/>
      </c>
      <c r="AA476" s="58" t="str">
        <f ca="1">IF(Y476&gt;=AF$7,"",IF(Y476&lt;$AA$7,$AA$7,Y476))</f>
        <v/>
      </c>
      <c r="AB476" s="58" t="str">
        <f t="shared" ca="1" si="299"/>
        <v/>
      </c>
      <c r="AC476" s="58" t="str">
        <f t="shared" ca="1" si="300"/>
        <v/>
      </c>
      <c r="AD476" s="58" t="str">
        <f t="shared" ca="1" si="301"/>
        <v/>
      </c>
      <c r="AE476" s="59" t="str">
        <f ca="1">IF(AA476="","",IF(AA476&gt;AB476,"",DATEDIF(AC476,AD476+1,"m")))</f>
        <v/>
      </c>
      <c r="AF476" s="60" t="str">
        <f t="shared" ca="1" si="306"/>
        <v/>
      </c>
      <c r="AG476" s="60" t="str">
        <f t="shared" ca="1" si="307"/>
        <v/>
      </c>
      <c r="AH476" s="60" t="str">
        <f t="shared" ca="1" si="303"/>
        <v/>
      </c>
      <c r="AI476" s="60" t="str">
        <f t="shared" ca="1" si="304"/>
        <v/>
      </c>
      <c r="AJ476" s="61" t="str">
        <f t="shared" ca="1" si="305"/>
        <v/>
      </c>
    </row>
    <row r="477" spans="1:36" ht="27.95" customHeight="1" x14ac:dyDescent="0.15">
      <c r="A477" s="69"/>
      <c r="B477" s="69"/>
      <c r="C477" s="189"/>
      <c r="D477" s="83"/>
      <c r="E477" s="117"/>
      <c r="F477" s="195"/>
      <c r="G477" s="196"/>
      <c r="H477" s="114" t="str">
        <f t="shared" ca="1" si="294"/>
        <v/>
      </c>
      <c r="I477" s="217" t="str">
        <f ca="1">IF(AND(F477&lt;&gt;"",H477&lt;&gt;""),VLOOKUP(F477,特別加入保険料算定基礎額表・特例月割!$A$6:$M$24,H477+1),"")</f>
        <v/>
      </c>
      <c r="J477" s="218"/>
      <c r="K477" s="218"/>
      <c r="L477" s="219"/>
      <c r="M477" s="195"/>
      <c r="N477" s="220"/>
      <c r="O477" s="220"/>
      <c r="P477" s="220"/>
      <c r="Q477" s="196"/>
      <c r="R477" s="114" t="str">
        <f t="shared" ca="1" si="295"/>
        <v/>
      </c>
      <c r="S477" s="217" t="str">
        <f ca="1">IF(AND(M477&lt;&gt;"",R477&lt;&gt;""),VLOOKUP(M477,特別加入保険料算定基礎額表・特例月割!$A$6:$M$24,R477+1),"")</f>
        <v/>
      </c>
      <c r="T477" s="218"/>
      <c r="U477" s="218"/>
      <c r="V477" s="218"/>
      <c r="W477" s="219"/>
      <c r="X477" s="66"/>
      <c r="Y477" s="57" t="str">
        <f t="shared" si="296"/>
        <v/>
      </c>
      <c r="Z477" s="57" t="str">
        <f t="shared" si="297"/>
        <v/>
      </c>
      <c r="AA477" s="58" t="str">
        <f ca="1">IF(Y477&gt;=AF$7,"",IF(Y477&lt;$AA$7,$AA$7,Y477))</f>
        <v/>
      </c>
      <c r="AB477" s="58" t="str">
        <f t="shared" ca="1" si="299"/>
        <v/>
      </c>
      <c r="AC477" s="58" t="str">
        <f t="shared" ca="1" si="300"/>
        <v/>
      </c>
      <c r="AD477" s="58" t="str">
        <f t="shared" ca="1" si="301"/>
        <v/>
      </c>
      <c r="AE477" s="59" t="str">
        <f ca="1">IF(AA477="","",IF(AA477&gt;AB477,"",DATEDIF(AC477,AD477+1,"m")))</f>
        <v/>
      </c>
      <c r="AF477" s="60" t="str">
        <f t="shared" ca="1" si="306"/>
        <v/>
      </c>
      <c r="AG477" s="60" t="str">
        <f t="shared" ca="1" si="307"/>
        <v/>
      </c>
      <c r="AH477" s="60" t="str">
        <f t="shared" ca="1" si="303"/>
        <v/>
      </c>
      <c r="AI477" s="60" t="str">
        <f t="shared" ca="1" si="304"/>
        <v/>
      </c>
      <c r="AJ477" s="61" t="str">
        <f t="shared" ca="1" si="305"/>
        <v/>
      </c>
    </row>
    <row r="478" spans="1:36" ht="27.95" customHeight="1" x14ac:dyDescent="0.15">
      <c r="A478" s="69"/>
      <c r="B478" s="69"/>
      <c r="C478" s="189"/>
      <c r="D478" s="83"/>
      <c r="E478" s="117"/>
      <c r="F478" s="195"/>
      <c r="G478" s="196"/>
      <c r="H478" s="114" t="str">
        <f t="shared" ca="1" si="294"/>
        <v/>
      </c>
      <c r="I478" s="217" t="str">
        <f ca="1">IF(AND(F478&lt;&gt;"",H478&lt;&gt;""),VLOOKUP(F478,特別加入保険料算定基礎額表・特例月割!$A$6:$M$24,H478+1),"")</f>
        <v/>
      </c>
      <c r="J478" s="218"/>
      <c r="K478" s="218"/>
      <c r="L478" s="219"/>
      <c r="M478" s="195"/>
      <c r="N478" s="220"/>
      <c r="O478" s="220"/>
      <c r="P478" s="220"/>
      <c r="Q478" s="196"/>
      <c r="R478" s="114" t="str">
        <f t="shared" ca="1" si="295"/>
        <v/>
      </c>
      <c r="S478" s="217" t="str">
        <f ca="1">IF(AND(M478&lt;&gt;"",R478&lt;&gt;""),VLOOKUP(M478,特別加入保険料算定基礎額表・特例月割!$A$6:$M$24,R478+1),"")</f>
        <v/>
      </c>
      <c r="T478" s="218"/>
      <c r="U478" s="218"/>
      <c r="V478" s="218"/>
      <c r="W478" s="219"/>
      <c r="X478" s="66"/>
      <c r="Y478" s="57" t="str">
        <f t="shared" si="296"/>
        <v/>
      </c>
      <c r="Z478" s="57" t="str">
        <f t="shared" si="297"/>
        <v/>
      </c>
      <c r="AA478" s="58" t="str">
        <f ca="1">IF(Y478&gt;=AF$7,"",IF(Y478&lt;$AA$7,$AA$7,Y478))</f>
        <v/>
      </c>
      <c r="AB478" s="58" t="str">
        <f t="shared" ca="1" si="299"/>
        <v/>
      </c>
      <c r="AC478" s="58" t="str">
        <f t="shared" ca="1" si="300"/>
        <v/>
      </c>
      <c r="AD478" s="58" t="str">
        <f t="shared" ca="1" si="301"/>
        <v/>
      </c>
      <c r="AE478" s="59" t="str">
        <f ca="1">IF(AA478="","",IF(AA478&gt;AB478,"",DATEDIF(AC478,AD478+1,"m")))</f>
        <v/>
      </c>
      <c r="AF478" s="60" t="str">
        <f t="shared" ca="1" si="306"/>
        <v/>
      </c>
      <c r="AG478" s="60" t="str">
        <f t="shared" ca="1" si="307"/>
        <v/>
      </c>
      <c r="AH478" s="60" t="str">
        <f t="shared" ca="1" si="303"/>
        <v/>
      </c>
      <c r="AI478" s="60" t="str">
        <f t="shared" ca="1" si="304"/>
        <v/>
      </c>
      <c r="AJ478" s="61" t="str">
        <f t="shared" ca="1" si="305"/>
        <v/>
      </c>
    </row>
    <row r="479" spans="1:36" ht="27.95" customHeight="1" x14ac:dyDescent="0.15">
      <c r="A479" s="70"/>
      <c r="B479" s="69"/>
      <c r="C479" s="190"/>
      <c r="D479" s="84"/>
      <c r="E479" s="118"/>
      <c r="F479" s="195"/>
      <c r="G479" s="196"/>
      <c r="H479" s="114" t="str">
        <f t="shared" ca="1" si="294"/>
        <v/>
      </c>
      <c r="I479" s="217" t="str">
        <f ca="1">IF(AND(F479&lt;&gt;"",H479&lt;&gt;""),VLOOKUP(F479,特別加入保険料算定基礎額表・特例月割!$A$6:$M$24,H479+1),"")</f>
        <v/>
      </c>
      <c r="J479" s="218"/>
      <c r="K479" s="218"/>
      <c r="L479" s="219"/>
      <c r="M479" s="195"/>
      <c r="N479" s="220"/>
      <c r="O479" s="220"/>
      <c r="P479" s="220"/>
      <c r="Q479" s="196"/>
      <c r="R479" s="115" t="str">
        <f t="shared" ca="1" si="295"/>
        <v/>
      </c>
      <c r="S479" s="217" t="str">
        <f ca="1">IF(AND(M479&lt;&gt;"",R479&lt;&gt;""),VLOOKUP(M479,特別加入保険料算定基礎額表・特例月割!$A$6:$M$24,R479+1),"")</f>
        <v/>
      </c>
      <c r="T479" s="218"/>
      <c r="U479" s="218"/>
      <c r="V479" s="218"/>
      <c r="W479" s="219"/>
      <c r="X479" s="66"/>
      <c r="Y479" s="62" t="str">
        <f t="shared" si="296"/>
        <v/>
      </c>
      <c r="Z479" s="62" t="str">
        <f t="shared" si="297"/>
        <v/>
      </c>
      <c r="AA479" s="63" t="str">
        <f ca="1">IF(Y479&gt;=AF$7,"",IF(Y479&lt;$AA$7,$AA$7,Y479))</f>
        <v/>
      </c>
      <c r="AB479" s="63" t="str">
        <f t="shared" ca="1" si="299"/>
        <v/>
      </c>
      <c r="AC479" s="63" t="str">
        <f t="shared" ca="1" si="300"/>
        <v/>
      </c>
      <c r="AD479" s="63" t="str">
        <f t="shared" ca="1" si="301"/>
        <v/>
      </c>
      <c r="AE479" s="81" t="str">
        <f ca="1">IF(AA479="","",IF(AA479&gt;AB479,"",DATEDIF(AC479,AD479+1,"m")))</f>
        <v/>
      </c>
      <c r="AF479" s="64" t="str">
        <f t="shared" ca="1" si="306"/>
        <v/>
      </c>
      <c r="AG479" s="64" t="str">
        <f t="shared" ca="1" si="307"/>
        <v/>
      </c>
      <c r="AH479" s="64" t="str">
        <f t="shared" ca="1" si="303"/>
        <v/>
      </c>
      <c r="AI479" s="64" t="str">
        <f t="shared" ca="1" si="304"/>
        <v/>
      </c>
      <c r="AJ479" s="65" t="str">
        <f t="shared" ca="1" si="305"/>
        <v/>
      </c>
    </row>
    <row r="480" spans="1:36" ht="24.95" customHeight="1" thickBot="1" x14ac:dyDescent="0.2">
      <c r="A480" s="211" t="s">
        <v>11</v>
      </c>
      <c r="B480" s="212"/>
      <c r="C480" s="212"/>
      <c r="D480" s="212"/>
      <c r="E480" s="212"/>
      <c r="F480" s="214"/>
      <c r="G480" s="215"/>
      <c r="H480" s="143" t="s">
        <v>15</v>
      </c>
      <c r="I480" s="201">
        <f ca="1">SUM(I470:L479)</f>
        <v>0</v>
      </c>
      <c r="J480" s="202"/>
      <c r="K480" s="202"/>
      <c r="L480" s="77" t="s">
        <v>10</v>
      </c>
      <c r="M480" s="214"/>
      <c r="N480" s="216"/>
      <c r="O480" s="216"/>
      <c r="P480" s="216"/>
      <c r="Q480" s="215"/>
      <c r="R480" s="143"/>
      <c r="S480" s="201">
        <f ca="1">SUM(S470:W479)</f>
        <v>0</v>
      </c>
      <c r="T480" s="202"/>
      <c r="U480" s="202"/>
      <c r="V480" s="202"/>
      <c r="W480" s="77" t="s">
        <v>10</v>
      </c>
      <c r="X480" s="66"/>
    </row>
    <row r="481" spans="1:36" ht="24.95" customHeight="1" thickTop="1" x14ac:dyDescent="0.15">
      <c r="A481" s="261" t="s">
        <v>35</v>
      </c>
      <c r="B481" s="262"/>
      <c r="C481" s="262"/>
      <c r="D481" s="262"/>
      <c r="E481" s="262"/>
      <c r="F481" s="263"/>
      <c r="G481" s="264"/>
      <c r="H481" s="144" t="s">
        <v>15</v>
      </c>
      <c r="I481" s="265">
        <f ca="1">SUM(I459,I480)</f>
        <v>0</v>
      </c>
      <c r="J481" s="266"/>
      <c r="K481" s="266"/>
      <c r="L481" s="78" t="s">
        <v>10</v>
      </c>
      <c r="M481" s="263"/>
      <c r="N481" s="267"/>
      <c r="O481" s="267"/>
      <c r="P481" s="267"/>
      <c r="Q481" s="264"/>
      <c r="R481" s="144"/>
      <c r="S481" s="265">
        <f ca="1">SUM(S459,S480)</f>
        <v>0</v>
      </c>
      <c r="T481" s="266"/>
      <c r="U481" s="266"/>
      <c r="V481" s="266"/>
      <c r="W481" s="78" t="s">
        <v>10</v>
      </c>
      <c r="X481" s="67"/>
      <c r="Z481" s="72"/>
    </row>
    <row r="482" spans="1:36" x14ac:dyDescent="0.15">
      <c r="X482" s="67"/>
      <c r="Z482" s="72"/>
    </row>
    <row r="483" spans="1:36" x14ac:dyDescent="0.15">
      <c r="T483" s="198" t="s">
        <v>46</v>
      </c>
      <c r="U483" s="268"/>
      <c r="V483" s="268"/>
      <c r="W483" s="269"/>
      <c r="X483" s="67"/>
    </row>
    <row r="485" spans="1:36" ht="13.5" customHeight="1" x14ac:dyDescent="0.15">
      <c r="A485" s="192">
        <f ca="1">EDATE(NOW(),-12)</f>
        <v>44591</v>
      </c>
      <c r="B485" s="192"/>
      <c r="C485" s="176"/>
      <c r="D485" s="193" t="s">
        <v>8</v>
      </c>
      <c r="E485" s="193"/>
      <c r="F485" s="194"/>
      <c r="G485" s="194"/>
      <c r="S485" s="75">
        <f>$S$1</f>
        <v>0</v>
      </c>
      <c r="T485" s="250" t="s">
        <v>13</v>
      </c>
      <c r="U485" s="250"/>
      <c r="V485" s="74">
        <v>23</v>
      </c>
      <c r="W485" s="2" t="s">
        <v>14</v>
      </c>
    </row>
    <row r="486" spans="1:36" ht="13.5" customHeight="1" x14ac:dyDescent="0.15">
      <c r="A486" s="251">
        <f ca="1">NOW()</f>
        <v>44956.654135416669</v>
      </c>
      <c r="B486" s="251"/>
      <c r="C486" s="179"/>
      <c r="D486" s="194"/>
      <c r="E486" s="194"/>
      <c r="F486" s="194"/>
      <c r="G486" s="194"/>
    </row>
    <row r="487" spans="1:36" x14ac:dyDescent="0.15">
      <c r="D487" s="197" t="s">
        <v>9</v>
      </c>
      <c r="E487" s="197"/>
      <c r="F487" s="197"/>
    </row>
    <row r="488" spans="1:36" ht="15" customHeight="1" x14ac:dyDescent="0.15">
      <c r="H488" s="246" t="s">
        <v>6</v>
      </c>
      <c r="I488" s="247"/>
      <c r="J488" s="233" t="s">
        <v>0</v>
      </c>
      <c r="K488" s="254"/>
      <c r="L488" s="141" t="s">
        <v>1</v>
      </c>
      <c r="M488" s="254" t="s">
        <v>7</v>
      </c>
      <c r="N488" s="254"/>
      <c r="O488" s="254" t="s">
        <v>2</v>
      </c>
      <c r="P488" s="254"/>
      <c r="Q488" s="254"/>
      <c r="R488" s="254"/>
      <c r="S488" s="254"/>
      <c r="T488" s="254"/>
      <c r="U488" s="254" t="s">
        <v>3</v>
      </c>
      <c r="V488" s="254"/>
      <c r="W488" s="254"/>
    </row>
    <row r="489" spans="1:36" ht="20.100000000000001" customHeight="1" x14ac:dyDescent="0.15">
      <c r="H489" s="252"/>
      <c r="I489" s="253"/>
      <c r="J489" s="130">
        <f>$J$5</f>
        <v>2</v>
      </c>
      <c r="K489" s="131">
        <f>$K$5</f>
        <v>6</v>
      </c>
      <c r="L489" s="132">
        <f>$L$5</f>
        <v>1</v>
      </c>
      <c r="M489" s="126">
        <f>$M$5</f>
        <v>0</v>
      </c>
      <c r="N489" s="133">
        <f>$N$5</f>
        <v>0</v>
      </c>
      <c r="O489" s="126">
        <f>$O$5</f>
        <v>0</v>
      </c>
      <c r="P489" s="134">
        <f>$P$5</f>
        <v>0</v>
      </c>
      <c r="Q489" s="134">
        <f>$Q$5</f>
        <v>0</v>
      </c>
      <c r="R489" s="134">
        <f>$R$5</f>
        <v>0</v>
      </c>
      <c r="S489" s="134">
        <f>$S$5</f>
        <v>0</v>
      </c>
      <c r="T489" s="133">
        <f>$T$5</f>
        <v>0</v>
      </c>
      <c r="U489" s="126">
        <f>$U$5</f>
        <v>0</v>
      </c>
      <c r="V489" s="134">
        <f>$V$5</f>
        <v>0</v>
      </c>
      <c r="W489" s="133">
        <f>$W$5</f>
        <v>0</v>
      </c>
      <c r="Y489" s="45" t="s">
        <v>37</v>
      </c>
      <c r="Z489" s="46" t="s">
        <v>38</v>
      </c>
      <c r="AA489" s="255">
        <f ca="1">$A$1</f>
        <v>44591</v>
      </c>
      <c r="AB489" s="255"/>
      <c r="AC489" s="255"/>
      <c r="AD489" s="255"/>
      <c r="AE489" s="255"/>
      <c r="AF489" s="256">
        <f ca="1">$A$2</f>
        <v>44956.654135416669</v>
      </c>
      <c r="AG489" s="256"/>
      <c r="AH489" s="256"/>
      <c r="AI489" s="256"/>
      <c r="AJ489" s="256"/>
    </row>
    <row r="490" spans="1:36" ht="21.95" customHeight="1" x14ac:dyDescent="0.15">
      <c r="A490" s="227" t="s">
        <v>12</v>
      </c>
      <c r="B490" s="257" t="s">
        <v>33</v>
      </c>
      <c r="C490" s="180"/>
      <c r="D490" s="258" t="s">
        <v>53</v>
      </c>
      <c r="E490" s="257" t="s">
        <v>55</v>
      </c>
      <c r="F490" s="234">
        <f ca="1">$A$1</f>
        <v>44591</v>
      </c>
      <c r="G490" s="235"/>
      <c r="H490" s="235"/>
      <c r="I490" s="235"/>
      <c r="J490" s="235"/>
      <c r="K490" s="235"/>
      <c r="L490" s="236"/>
      <c r="M490" s="237">
        <f ca="1">$A$2</f>
        <v>44956.654135416669</v>
      </c>
      <c r="N490" s="238"/>
      <c r="O490" s="238"/>
      <c r="P490" s="238"/>
      <c r="Q490" s="238"/>
      <c r="R490" s="238"/>
      <c r="S490" s="238"/>
      <c r="T490" s="238"/>
      <c r="U490" s="238"/>
      <c r="V490" s="238"/>
      <c r="W490" s="239"/>
      <c r="X490" s="66"/>
      <c r="Y490" s="76">
        <f ca="1">$A$1</f>
        <v>44591</v>
      </c>
      <c r="Z490" s="76">
        <f ca="1">DATE(YEAR($Y$6)+2,3,31)</f>
        <v>45382</v>
      </c>
      <c r="AA490" s="48" t="s">
        <v>37</v>
      </c>
      <c r="AB490" s="48" t="s">
        <v>38</v>
      </c>
      <c r="AC490" s="48" t="s">
        <v>41</v>
      </c>
      <c r="AD490" s="48" t="s">
        <v>42</v>
      </c>
      <c r="AE490" s="48" t="s">
        <v>36</v>
      </c>
      <c r="AF490" s="49" t="s">
        <v>37</v>
      </c>
      <c r="AG490" s="49" t="s">
        <v>38</v>
      </c>
      <c r="AH490" s="49" t="s">
        <v>41</v>
      </c>
      <c r="AI490" s="49" t="s">
        <v>42</v>
      </c>
      <c r="AJ490" s="49" t="s">
        <v>36</v>
      </c>
    </row>
    <row r="491" spans="1:36" ht="28.5" customHeight="1" x14ac:dyDescent="0.15">
      <c r="A491" s="228"/>
      <c r="B491" s="257"/>
      <c r="C491" s="181"/>
      <c r="D491" s="259"/>
      <c r="E491" s="257"/>
      <c r="F491" s="260" t="s">
        <v>4</v>
      </c>
      <c r="G491" s="260"/>
      <c r="H491" s="142" t="s">
        <v>43</v>
      </c>
      <c r="I491" s="260" t="s">
        <v>5</v>
      </c>
      <c r="J491" s="260"/>
      <c r="K491" s="260"/>
      <c r="L491" s="260"/>
      <c r="M491" s="260" t="s">
        <v>4</v>
      </c>
      <c r="N491" s="260"/>
      <c r="O491" s="260"/>
      <c r="P491" s="260"/>
      <c r="Q491" s="260"/>
      <c r="R491" s="142" t="s">
        <v>43</v>
      </c>
      <c r="S491" s="260" t="s">
        <v>5</v>
      </c>
      <c r="T491" s="260"/>
      <c r="U491" s="260"/>
      <c r="V491" s="260"/>
      <c r="W491" s="260"/>
      <c r="X491" s="66"/>
      <c r="Y491" s="47">
        <f ca="1">DATE(YEAR($A$1),4,1)</f>
        <v>44652</v>
      </c>
      <c r="Z491" s="47">
        <f ca="1">DATE(YEAR($Y$7)+2,3,31)</f>
        <v>45382</v>
      </c>
      <c r="AA491" s="47">
        <f ca="1">$Y$7</f>
        <v>44652</v>
      </c>
      <c r="AB491" s="47">
        <f ca="1">DATE(YEAR($Y$7)+1,3,31)</f>
        <v>45016</v>
      </c>
      <c r="AC491" s="47"/>
      <c r="AD491" s="47"/>
      <c r="AE491" s="47"/>
      <c r="AF491" s="50">
        <f ca="1">DATE(YEAR($A$1)+1,4,1)</f>
        <v>45017</v>
      </c>
      <c r="AG491" s="50">
        <f ca="1">DATE(YEAR($AF$7)+1,3,31)</f>
        <v>45382</v>
      </c>
      <c r="AH491" s="73"/>
      <c r="AI491" s="73"/>
      <c r="AJ491" s="51"/>
    </row>
    <row r="492" spans="1:36" ht="27.95" customHeight="1" x14ac:dyDescent="0.15">
      <c r="A492" s="68"/>
      <c r="B492" s="69"/>
      <c r="C492" s="188"/>
      <c r="D492" s="82"/>
      <c r="E492" s="116"/>
      <c r="F492" s="195"/>
      <c r="G492" s="196"/>
      <c r="H492" s="114" t="str">
        <f t="shared" ref="H492:H501" ca="1" si="308">AE492</f>
        <v/>
      </c>
      <c r="I492" s="224" t="str">
        <f ca="1">IF(AND(F492&lt;&gt;"",H492&lt;&gt;""),VLOOKUP(F492,特別加入保険料算定基礎額表・特例月割!$A$6:$M$24,H492+1),"")</f>
        <v/>
      </c>
      <c r="J492" s="225"/>
      <c r="K492" s="225"/>
      <c r="L492" s="226"/>
      <c r="M492" s="195"/>
      <c r="N492" s="220"/>
      <c r="O492" s="220"/>
      <c r="P492" s="220"/>
      <c r="Q492" s="196"/>
      <c r="R492" s="113" t="str">
        <f t="shared" ref="R492:R501" ca="1" si="309">AJ492</f>
        <v/>
      </c>
      <c r="S492" s="224" t="str">
        <f ca="1">IF(AND(M492&lt;&gt;"",R492&lt;&gt;""),VLOOKUP(M492,特別加入保険料算定基礎額表・特例月割!$A$6:$M$24,R492+1),"")</f>
        <v/>
      </c>
      <c r="T492" s="225"/>
      <c r="U492" s="225"/>
      <c r="V492" s="225"/>
      <c r="W492" s="226"/>
      <c r="X492" s="66"/>
      <c r="Y492" s="52" t="str">
        <f t="shared" ref="Y492:Y501" si="310">IF($B492&lt;&gt;"",IF(D492="",AA$7,D492),"")</f>
        <v/>
      </c>
      <c r="Z492" s="52" t="str">
        <f t="shared" ref="Z492:Z501" si="311">IF($B492&lt;&gt;"",IF(E492="",Z$7,E492),"")</f>
        <v/>
      </c>
      <c r="AA492" s="53" t="str">
        <f t="shared" ref="AA492:AA497" ca="1" si="312">IF(Y492&gt;=AF$7,"",IF(Y492&lt;$AA$7,$AA$7,Y492))</f>
        <v/>
      </c>
      <c r="AB492" s="53" t="str">
        <f t="shared" ref="AB492:AB501" ca="1" si="313">IF(Y492&gt;AB$7,"",IF(Z492&gt;AB$7,AB$7,Z492))</f>
        <v/>
      </c>
      <c r="AC492" s="53" t="str">
        <f t="shared" ref="AC492:AC501" ca="1" si="314">IF(AA492="","",DATE(YEAR(AA492),MONTH(AA492),1))</f>
        <v/>
      </c>
      <c r="AD492" s="53" t="str">
        <f t="shared" ref="AD492:AD501" ca="1" si="315">IF(AA492="","",DATE(YEAR(AB492),MONTH(AB492)+1,1)-1)</f>
        <v/>
      </c>
      <c r="AE492" s="54" t="str">
        <f t="shared" ref="AE492:AE497" ca="1" si="316">IF(AA492="","",IF(AA492&gt;AB492,"",DATEDIF(AC492,AD492+1,"m")))</f>
        <v/>
      </c>
      <c r="AF492" s="55" t="str">
        <f ca="1">IF(Z492&lt;AF$7,"",IF(Y492&gt;AF$7,Y492,AF$7))</f>
        <v/>
      </c>
      <c r="AG492" s="55" t="str">
        <f ca="1">IF(Z492&lt;AF$7,"",Z492)</f>
        <v/>
      </c>
      <c r="AH492" s="55" t="str">
        <f t="shared" ref="AH492:AH501" ca="1" si="317">IF(AF492="","",DATE(YEAR(AF492),MONTH(AF492),1))</f>
        <v/>
      </c>
      <c r="AI492" s="55" t="str">
        <f t="shared" ref="AI492:AI501" ca="1" si="318">IF(AF492="","",DATE(YEAR(AG492),MONTH(AG492)+1,1)-1)</f>
        <v/>
      </c>
      <c r="AJ492" s="56" t="str">
        <f t="shared" ref="AJ492:AJ501" ca="1" si="319">IF(AF492="","",DATEDIF(AH492,AI492+1,"m"))</f>
        <v/>
      </c>
    </row>
    <row r="493" spans="1:36" ht="27.95" customHeight="1" x14ac:dyDescent="0.15">
      <c r="A493" s="69"/>
      <c r="B493" s="69"/>
      <c r="C493" s="189"/>
      <c r="D493" s="83"/>
      <c r="E493" s="117"/>
      <c r="F493" s="195"/>
      <c r="G493" s="196"/>
      <c r="H493" s="114" t="str">
        <f t="shared" ca="1" si="308"/>
        <v/>
      </c>
      <c r="I493" s="217" t="str">
        <f ca="1">IF(AND(F493&lt;&gt;"",H493&lt;&gt;""),VLOOKUP(F493,特別加入保険料算定基礎額表・特例月割!$A$6:$M$24,H493+1),"")</f>
        <v/>
      </c>
      <c r="J493" s="218"/>
      <c r="K493" s="218"/>
      <c r="L493" s="219"/>
      <c r="M493" s="195"/>
      <c r="N493" s="220"/>
      <c r="O493" s="220"/>
      <c r="P493" s="220"/>
      <c r="Q493" s="196"/>
      <c r="R493" s="114" t="str">
        <f t="shared" ca="1" si="309"/>
        <v/>
      </c>
      <c r="S493" s="217" t="str">
        <f ca="1">IF(AND(M493&lt;&gt;"",R493&lt;&gt;""),VLOOKUP(M493,特別加入保険料算定基礎額表・特例月割!$A$6:$M$24,R493+1),"")</f>
        <v/>
      </c>
      <c r="T493" s="218"/>
      <c r="U493" s="218"/>
      <c r="V493" s="218"/>
      <c r="W493" s="219"/>
      <c r="X493" s="66"/>
      <c r="Y493" s="57" t="str">
        <f t="shared" si="310"/>
        <v/>
      </c>
      <c r="Z493" s="57" t="str">
        <f t="shared" si="311"/>
        <v/>
      </c>
      <c r="AA493" s="58" t="str">
        <f t="shared" ca="1" si="312"/>
        <v/>
      </c>
      <c r="AB493" s="58" t="str">
        <f t="shared" ca="1" si="313"/>
        <v/>
      </c>
      <c r="AC493" s="58" t="str">
        <f t="shared" ca="1" si="314"/>
        <v/>
      </c>
      <c r="AD493" s="58" t="str">
        <f t="shared" ca="1" si="315"/>
        <v/>
      </c>
      <c r="AE493" s="59" t="str">
        <f t="shared" ca="1" si="316"/>
        <v/>
      </c>
      <c r="AF493" s="60" t="str">
        <f t="shared" ref="AF493:AF501" ca="1" si="320">IF(Z493&lt;AF$7,"",IF(Y493&gt;AF$7,Y493,AF$7))</f>
        <v/>
      </c>
      <c r="AG493" s="60" t="str">
        <f t="shared" ref="AG493:AG501" ca="1" si="321">IF(Z493&lt;AF$7,"",Z493)</f>
        <v/>
      </c>
      <c r="AH493" s="60" t="str">
        <f t="shared" ca="1" si="317"/>
        <v/>
      </c>
      <c r="AI493" s="60" t="str">
        <f t="shared" ca="1" si="318"/>
        <v/>
      </c>
      <c r="AJ493" s="61" t="str">
        <f t="shared" ca="1" si="319"/>
        <v/>
      </c>
    </row>
    <row r="494" spans="1:36" ht="27.95" customHeight="1" x14ac:dyDescent="0.15">
      <c r="A494" s="69"/>
      <c r="B494" s="69"/>
      <c r="C494" s="189"/>
      <c r="D494" s="83"/>
      <c r="E494" s="117"/>
      <c r="F494" s="195"/>
      <c r="G494" s="196"/>
      <c r="H494" s="114" t="str">
        <f t="shared" ca="1" si="308"/>
        <v/>
      </c>
      <c r="I494" s="217" t="str">
        <f ca="1">IF(AND(F494&lt;&gt;"",H494&lt;&gt;""),VLOOKUP(F494,特別加入保険料算定基礎額表・特例月割!$A$6:$M$24,H494+1),"")</f>
        <v/>
      </c>
      <c r="J494" s="218"/>
      <c r="K494" s="218"/>
      <c r="L494" s="219"/>
      <c r="M494" s="195"/>
      <c r="N494" s="220"/>
      <c r="O494" s="220"/>
      <c r="P494" s="220"/>
      <c r="Q494" s="196"/>
      <c r="R494" s="114" t="str">
        <f t="shared" ca="1" si="309"/>
        <v/>
      </c>
      <c r="S494" s="217" t="str">
        <f ca="1">IF(AND(M494&lt;&gt;"",R494&lt;&gt;""),VLOOKUP(M494,特別加入保険料算定基礎額表・特例月割!$A$6:$M$24,R494+1),"")</f>
        <v/>
      </c>
      <c r="T494" s="218"/>
      <c r="U494" s="218"/>
      <c r="V494" s="218"/>
      <c r="W494" s="219"/>
      <c r="X494" s="66"/>
      <c r="Y494" s="57" t="str">
        <f t="shared" si="310"/>
        <v/>
      </c>
      <c r="Z494" s="57" t="str">
        <f t="shared" si="311"/>
        <v/>
      </c>
      <c r="AA494" s="58" t="str">
        <f t="shared" ca="1" si="312"/>
        <v/>
      </c>
      <c r="AB494" s="58" t="str">
        <f t="shared" ca="1" si="313"/>
        <v/>
      </c>
      <c r="AC494" s="58" t="str">
        <f t="shared" ca="1" si="314"/>
        <v/>
      </c>
      <c r="AD494" s="58" t="str">
        <f t="shared" ca="1" si="315"/>
        <v/>
      </c>
      <c r="AE494" s="59" t="str">
        <f t="shared" ca="1" si="316"/>
        <v/>
      </c>
      <c r="AF494" s="60" t="str">
        <f t="shared" ca="1" si="320"/>
        <v/>
      </c>
      <c r="AG494" s="60" t="str">
        <f t="shared" ca="1" si="321"/>
        <v/>
      </c>
      <c r="AH494" s="60" t="str">
        <f t="shared" ca="1" si="317"/>
        <v/>
      </c>
      <c r="AI494" s="60" t="str">
        <f t="shared" ca="1" si="318"/>
        <v/>
      </c>
      <c r="AJ494" s="61" t="str">
        <f t="shared" ca="1" si="319"/>
        <v/>
      </c>
    </row>
    <row r="495" spans="1:36" ht="27.95" customHeight="1" x14ac:dyDescent="0.15">
      <c r="A495" s="69"/>
      <c r="B495" s="69"/>
      <c r="C495" s="189"/>
      <c r="D495" s="83"/>
      <c r="E495" s="117"/>
      <c r="F495" s="195"/>
      <c r="G495" s="196"/>
      <c r="H495" s="114" t="str">
        <f t="shared" ca="1" si="308"/>
        <v/>
      </c>
      <c r="I495" s="217" t="str">
        <f ca="1">IF(AND(F495&lt;&gt;"",H495&lt;&gt;""),VLOOKUP(F495,特別加入保険料算定基礎額表・特例月割!$A$6:$M$24,H495+1),"")</f>
        <v/>
      </c>
      <c r="J495" s="218"/>
      <c r="K495" s="218"/>
      <c r="L495" s="219"/>
      <c r="M495" s="195"/>
      <c r="N495" s="220"/>
      <c r="O495" s="220"/>
      <c r="P495" s="220"/>
      <c r="Q495" s="196"/>
      <c r="R495" s="114" t="str">
        <f t="shared" ca="1" si="309"/>
        <v/>
      </c>
      <c r="S495" s="217" t="str">
        <f ca="1">IF(AND(M495&lt;&gt;"",R495&lt;&gt;""),VLOOKUP(M495,特別加入保険料算定基礎額表・特例月割!$A$6:$M$24,R495+1),"")</f>
        <v/>
      </c>
      <c r="T495" s="218"/>
      <c r="U495" s="218"/>
      <c r="V495" s="218"/>
      <c r="W495" s="219"/>
      <c r="X495" s="66"/>
      <c r="Y495" s="57" t="str">
        <f t="shared" si="310"/>
        <v/>
      </c>
      <c r="Z495" s="57" t="str">
        <f t="shared" si="311"/>
        <v/>
      </c>
      <c r="AA495" s="58" t="str">
        <f t="shared" ca="1" si="312"/>
        <v/>
      </c>
      <c r="AB495" s="58" t="str">
        <f t="shared" ca="1" si="313"/>
        <v/>
      </c>
      <c r="AC495" s="58" t="str">
        <f t="shared" ca="1" si="314"/>
        <v/>
      </c>
      <c r="AD495" s="58" t="str">
        <f t="shared" ca="1" si="315"/>
        <v/>
      </c>
      <c r="AE495" s="59" t="str">
        <f t="shared" ca="1" si="316"/>
        <v/>
      </c>
      <c r="AF495" s="60" t="str">
        <f t="shared" ca="1" si="320"/>
        <v/>
      </c>
      <c r="AG495" s="60" t="str">
        <f t="shared" ca="1" si="321"/>
        <v/>
      </c>
      <c r="AH495" s="60" t="str">
        <f t="shared" ca="1" si="317"/>
        <v/>
      </c>
      <c r="AI495" s="60" t="str">
        <f t="shared" ca="1" si="318"/>
        <v/>
      </c>
      <c r="AJ495" s="61" t="str">
        <f t="shared" ca="1" si="319"/>
        <v/>
      </c>
    </row>
    <row r="496" spans="1:36" ht="27.95" customHeight="1" x14ac:dyDescent="0.15">
      <c r="A496" s="69"/>
      <c r="B496" s="69"/>
      <c r="C496" s="189"/>
      <c r="D496" s="83"/>
      <c r="E496" s="117"/>
      <c r="F496" s="195"/>
      <c r="G496" s="196"/>
      <c r="H496" s="114" t="str">
        <f t="shared" ca="1" si="308"/>
        <v/>
      </c>
      <c r="I496" s="217" t="str">
        <f ca="1">IF(AND(F496&lt;&gt;"",H496&lt;&gt;""),VLOOKUP(F496,特別加入保険料算定基礎額表・特例月割!$A$6:$M$24,H496+1),"")</f>
        <v/>
      </c>
      <c r="J496" s="218"/>
      <c r="K496" s="218"/>
      <c r="L496" s="219"/>
      <c r="M496" s="195"/>
      <c r="N496" s="220"/>
      <c r="O496" s="220"/>
      <c r="P496" s="220"/>
      <c r="Q496" s="196"/>
      <c r="R496" s="114" t="str">
        <f t="shared" ca="1" si="309"/>
        <v/>
      </c>
      <c r="S496" s="217" t="str">
        <f ca="1">IF(AND(M496&lt;&gt;"",R496&lt;&gt;""),VLOOKUP(M496,特別加入保険料算定基礎額表・特例月割!$A$6:$M$24,R496+1),"")</f>
        <v/>
      </c>
      <c r="T496" s="218"/>
      <c r="U496" s="218"/>
      <c r="V496" s="218"/>
      <c r="W496" s="219"/>
      <c r="X496" s="66"/>
      <c r="Y496" s="57" t="str">
        <f t="shared" si="310"/>
        <v/>
      </c>
      <c r="Z496" s="57" t="str">
        <f t="shared" si="311"/>
        <v/>
      </c>
      <c r="AA496" s="58" t="str">
        <f t="shared" ca="1" si="312"/>
        <v/>
      </c>
      <c r="AB496" s="58" t="str">
        <f t="shared" ca="1" si="313"/>
        <v/>
      </c>
      <c r="AC496" s="58" t="str">
        <f t="shared" ca="1" si="314"/>
        <v/>
      </c>
      <c r="AD496" s="58" t="str">
        <f t="shared" ca="1" si="315"/>
        <v/>
      </c>
      <c r="AE496" s="59" t="str">
        <f t="shared" ca="1" si="316"/>
        <v/>
      </c>
      <c r="AF496" s="60" t="str">
        <f t="shared" ca="1" si="320"/>
        <v/>
      </c>
      <c r="AG496" s="60" t="str">
        <f t="shared" ca="1" si="321"/>
        <v/>
      </c>
      <c r="AH496" s="60" t="str">
        <f t="shared" ca="1" si="317"/>
        <v/>
      </c>
      <c r="AI496" s="60" t="str">
        <f t="shared" ca="1" si="318"/>
        <v/>
      </c>
      <c r="AJ496" s="61" t="str">
        <f t="shared" ca="1" si="319"/>
        <v/>
      </c>
    </row>
    <row r="497" spans="1:36" ht="27.95" customHeight="1" x14ac:dyDescent="0.15">
      <c r="A497" s="69"/>
      <c r="B497" s="69"/>
      <c r="C497" s="189"/>
      <c r="D497" s="83"/>
      <c r="E497" s="117"/>
      <c r="F497" s="195"/>
      <c r="G497" s="196"/>
      <c r="H497" s="114" t="str">
        <f t="shared" ca="1" si="308"/>
        <v/>
      </c>
      <c r="I497" s="217" t="str">
        <f ca="1">IF(AND(F497&lt;&gt;"",H497&lt;&gt;""),VLOOKUP(F497,特別加入保険料算定基礎額表・特例月割!$A$6:$M$24,H497+1),"")</f>
        <v/>
      </c>
      <c r="J497" s="218"/>
      <c r="K497" s="218"/>
      <c r="L497" s="219"/>
      <c r="M497" s="195"/>
      <c r="N497" s="220"/>
      <c r="O497" s="220"/>
      <c r="P497" s="220"/>
      <c r="Q497" s="196"/>
      <c r="R497" s="114" t="str">
        <f t="shared" ca="1" si="309"/>
        <v/>
      </c>
      <c r="S497" s="217" t="str">
        <f ca="1">IF(AND(M497&lt;&gt;"",R497&lt;&gt;""),VLOOKUP(M497,特別加入保険料算定基礎額表・特例月割!$A$6:$M$24,R497+1),"")</f>
        <v/>
      </c>
      <c r="T497" s="218"/>
      <c r="U497" s="218"/>
      <c r="V497" s="218"/>
      <c r="W497" s="219"/>
      <c r="X497" s="66"/>
      <c r="Y497" s="57" t="str">
        <f t="shared" si="310"/>
        <v/>
      </c>
      <c r="Z497" s="57" t="str">
        <f t="shared" si="311"/>
        <v/>
      </c>
      <c r="AA497" s="58" t="str">
        <f t="shared" ca="1" si="312"/>
        <v/>
      </c>
      <c r="AB497" s="58" t="str">
        <f t="shared" ca="1" si="313"/>
        <v/>
      </c>
      <c r="AC497" s="58" t="str">
        <f t="shared" ca="1" si="314"/>
        <v/>
      </c>
      <c r="AD497" s="58" t="str">
        <f t="shared" ca="1" si="315"/>
        <v/>
      </c>
      <c r="AE497" s="59" t="str">
        <f t="shared" ca="1" si="316"/>
        <v/>
      </c>
      <c r="AF497" s="60" t="str">
        <f t="shared" ca="1" si="320"/>
        <v/>
      </c>
      <c r="AG497" s="60" t="str">
        <f t="shared" ca="1" si="321"/>
        <v/>
      </c>
      <c r="AH497" s="60" t="str">
        <f t="shared" ca="1" si="317"/>
        <v/>
      </c>
      <c r="AI497" s="60" t="str">
        <f t="shared" ca="1" si="318"/>
        <v/>
      </c>
      <c r="AJ497" s="61" t="str">
        <f t="shared" ca="1" si="319"/>
        <v/>
      </c>
    </row>
    <row r="498" spans="1:36" ht="27.95" customHeight="1" x14ac:dyDescent="0.15">
      <c r="A498" s="69"/>
      <c r="B498" s="69"/>
      <c r="C498" s="189"/>
      <c r="D498" s="83"/>
      <c r="E498" s="117"/>
      <c r="F498" s="195"/>
      <c r="G498" s="196"/>
      <c r="H498" s="114" t="str">
        <f t="shared" ca="1" si="308"/>
        <v/>
      </c>
      <c r="I498" s="217" t="str">
        <f ca="1">IF(AND(F498&lt;&gt;"",H498&lt;&gt;""),VLOOKUP(F498,特別加入保険料算定基礎額表・特例月割!$A$6:$M$24,H498+1),"")</f>
        <v/>
      </c>
      <c r="J498" s="218"/>
      <c r="K498" s="218"/>
      <c r="L498" s="219"/>
      <c r="M498" s="195"/>
      <c r="N498" s="220"/>
      <c r="O498" s="220"/>
      <c r="P498" s="220"/>
      <c r="Q498" s="196"/>
      <c r="R498" s="114" t="str">
        <f t="shared" ca="1" si="309"/>
        <v/>
      </c>
      <c r="S498" s="217" t="str">
        <f ca="1">IF(AND(M498&lt;&gt;"",R498&lt;&gt;""),VLOOKUP(M498,特別加入保険料算定基礎額表・特例月割!$A$6:$M$24,R498+1),"")</f>
        <v/>
      </c>
      <c r="T498" s="218"/>
      <c r="U498" s="218"/>
      <c r="V498" s="218"/>
      <c r="W498" s="219"/>
      <c r="X498" s="66"/>
      <c r="Y498" s="57" t="str">
        <f t="shared" si="310"/>
        <v/>
      </c>
      <c r="Z498" s="57" t="str">
        <f t="shared" si="311"/>
        <v/>
      </c>
      <c r="AA498" s="58" t="str">
        <f ca="1">IF(Y498&gt;=AF$7,"",IF(Y498&lt;$AA$7,$AA$7,Y498))</f>
        <v/>
      </c>
      <c r="AB498" s="58" t="str">
        <f t="shared" ca="1" si="313"/>
        <v/>
      </c>
      <c r="AC498" s="58" t="str">
        <f t="shared" ca="1" si="314"/>
        <v/>
      </c>
      <c r="AD498" s="58" t="str">
        <f t="shared" ca="1" si="315"/>
        <v/>
      </c>
      <c r="AE498" s="59" t="str">
        <f ca="1">IF(AA498="","",IF(AA498&gt;AB498,"",DATEDIF(AC498,AD498+1,"m")))</f>
        <v/>
      </c>
      <c r="AF498" s="60" t="str">
        <f t="shared" ca="1" si="320"/>
        <v/>
      </c>
      <c r="AG498" s="60" t="str">
        <f t="shared" ca="1" si="321"/>
        <v/>
      </c>
      <c r="AH498" s="60" t="str">
        <f t="shared" ca="1" si="317"/>
        <v/>
      </c>
      <c r="AI498" s="60" t="str">
        <f t="shared" ca="1" si="318"/>
        <v/>
      </c>
      <c r="AJ498" s="61" t="str">
        <f t="shared" ca="1" si="319"/>
        <v/>
      </c>
    </row>
    <row r="499" spans="1:36" ht="27.95" customHeight="1" x14ac:dyDescent="0.15">
      <c r="A499" s="69"/>
      <c r="B499" s="69"/>
      <c r="C499" s="189"/>
      <c r="D499" s="83"/>
      <c r="E499" s="117"/>
      <c r="F499" s="195"/>
      <c r="G499" s="196"/>
      <c r="H499" s="114" t="str">
        <f t="shared" ca="1" si="308"/>
        <v/>
      </c>
      <c r="I499" s="217" t="str">
        <f ca="1">IF(AND(F499&lt;&gt;"",H499&lt;&gt;""),VLOOKUP(F499,特別加入保険料算定基礎額表・特例月割!$A$6:$M$24,H499+1),"")</f>
        <v/>
      </c>
      <c r="J499" s="218"/>
      <c r="K499" s="218"/>
      <c r="L499" s="219"/>
      <c r="M499" s="195"/>
      <c r="N499" s="220"/>
      <c r="O499" s="220"/>
      <c r="P499" s="220"/>
      <c r="Q499" s="196"/>
      <c r="R499" s="114" t="str">
        <f t="shared" ca="1" si="309"/>
        <v/>
      </c>
      <c r="S499" s="217" t="str">
        <f ca="1">IF(AND(M499&lt;&gt;"",R499&lt;&gt;""),VLOOKUP(M499,特別加入保険料算定基礎額表・特例月割!$A$6:$M$24,R499+1),"")</f>
        <v/>
      </c>
      <c r="T499" s="218"/>
      <c r="U499" s="218"/>
      <c r="V499" s="218"/>
      <c r="W499" s="219"/>
      <c r="X499" s="66"/>
      <c r="Y499" s="57" t="str">
        <f t="shared" si="310"/>
        <v/>
      </c>
      <c r="Z499" s="57" t="str">
        <f t="shared" si="311"/>
        <v/>
      </c>
      <c r="AA499" s="58" t="str">
        <f ca="1">IF(Y499&gt;=AF$7,"",IF(Y499&lt;$AA$7,$AA$7,Y499))</f>
        <v/>
      </c>
      <c r="AB499" s="58" t="str">
        <f t="shared" ca="1" si="313"/>
        <v/>
      </c>
      <c r="AC499" s="58" t="str">
        <f t="shared" ca="1" si="314"/>
        <v/>
      </c>
      <c r="AD499" s="58" t="str">
        <f t="shared" ca="1" si="315"/>
        <v/>
      </c>
      <c r="AE499" s="59" t="str">
        <f ca="1">IF(AA499="","",IF(AA499&gt;AB499,"",DATEDIF(AC499,AD499+1,"m")))</f>
        <v/>
      </c>
      <c r="AF499" s="60" t="str">
        <f t="shared" ca="1" si="320"/>
        <v/>
      </c>
      <c r="AG499" s="60" t="str">
        <f t="shared" ca="1" si="321"/>
        <v/>
      </c>
      <c r="AH499" s="60" t="str">
        <f t="shared" ca="1" si="317"/>
        <v/>
      </c>
      <c r="AI499" s="60" t="str">
        <f t="shared" ca="1" si="318"/>
        <v/>
      </c>
      <c r="AJ499" s="61" t="str">
        <f t="shared" ca="1" si="319"/>
        <v/>
      </c>
    </row>
    <row r="500" spans="1:36" ht="27.95" customHeight="1" x14ac:dyDescent="0.15">
      <c r="A500" s="69"/>
      <c r="B500" s="69"/>
      <c r="C500" s="189"/>
      <c r="D500" s="83"/>
      <c r="E500" s="117"/>
      <c r="F500" s="195"/>
      <c r="G500" s="196"/>
      <c r="H500" s="114" t="str">
        <f t="shared" ca="1" si="308"/>
        <v/>
      </c>
      <c r="I500" s="217" t="str">
        <f ca="1">IF(AND(F500&lt;&gt;"",H500&lt;&gt;""),VLOOKUP(F500,特別加入保険料算定基礎額表・特例月割!$A$6:$M$24,H500+1),"")</f>
        <v/>
      </c>
      <c r="J500" s="218"/>
      <c r="K500" s="218"/>
      <c r="L500" s="219"/>
      <c r="M500" s="195"/>
      <c r="N500" s="220"/>
      <c r="O500" s="220"/>
      <c r="P500" s="220"/>
      <c r="Q500" s="196"/>
      <c r="R500" s="114" t="str">
        <f t="shared" ca="1" si="309"/>
        <v/>
      </c>
      <c r="S500" s="217" t="str">
        <f ca="1">IF(AND(M500&lt;&gt;"",R500&lt;&gt;""),VLOOKUP(M500,特別加入保険料算定基礎額表・特例月割!$A$6:$M$24,R500+1),"")</f>
        <v/>
      </c>
      <c r="T500" s="218"/>
      <c r="U500" s="218"/>
      <c r="V500" s="218"/>
      <c r="W500" s="219"/>
      <c r="X500" s="66"/>
      <c r="Y500" s="57" t="str">
        <f t="shared" si="310"/>
        <v/>
      </c>
      <c r="Z500" s="57" t="str">
        <f t="shared" si="311"/>
        <v/>
      </c>
      <c r="AA500" s="58" t="str">
        <f ca="1">IF(Y500&gt;=AF$7,"",IF(Y500&lt;$AA$7,$AA$7,Y500))</f>
        <v/>
      </c>
      <c r="AB500" s="58" t="str">
        <f t="shared" ca="1" si="313"/>
        <v/>
      </c>
      <c r="AC500" s="58" t="str">
        <f t="shared" ca="1" si="314"/>
        <v/>
      </c>
      <c r="AD500" s="58" t="str">
        <f t="shared" ca="1" si="315"/>
        <v/>
      </c>
      <c r="AE500" s="59" t="str">
        <f ca="1">IF(AA500="","",IF(AA500&gt;AB500,"",DATEDIF(AC500,AD500+1,"m")))</f>
        <v/>
      </c>
      <c r="AF500" s="60" t="str">
        <f t="shared" ca="1" si="320"/>
        <v/>
      </c>
      <c r="AG500" s="60" t="str">
        <f t="shared" ca="1" si="321"/>
        <v/>
      </c>
      <c r="AH500" s="60" t="str">
        <f t="shared" ca="1" si="317"/>
        <v/>
      </c>
      <c r="AI500" s="60" t="str">
        <f t="shared" ca="1" si="318"/>
        <v/>
      </c>
      <c r="AJ500" s="61" t="str">
        <f t="shared" ca="1" si="319"/>
        <v/>
      </c>
    </row>
    <row r="501" spans="1:36" ht="27.95" customHeight="1" x14ac:dyDescent="0.15">
      <c r="A501" s="70"/>
      <c r="B501" s="69"/>
      <c r="C501" s="190"/>
      <c r="D501" s="84"/>
      <c r="E501" s="118"/>
      <c r="F501" s="195"/>
      <c r="G501" s="196"/>
      <c r="H501" s="114" t="str">
        <f t="shared" ca="1" si="308"/>
        <v/>
      </c>
      <c r="I501" s="217" t="str">
        <f ca="1">IF(AND(F501&lt;&gt;"",H501&lt;&gt;""),VLOOKUP(F501,特別加入保険料算定基礎額表・特例月割!$A$6:$M$24,H501+1),"")</f>
        <v/>
      </c>
      <c r="J501" s="218"/>
      <c r="K501" s="218"/>
      <c r="L501" s="219"/>
      <c r="M501" s="195"/>
      <c r="N501" s="220"/>
      <c r="O501" s="220"/>
      <c r="P501" s="220"/>
      <c r="Q501" s="196"/>
      <c r="R501" s="115" t="str">
        <f t="shared" ca="1" si="309"/>
        <v/>
      </c>
      <c r="S501" s="217" t="str">
        <f ca="1">IF(AND(M501&lt;&gt;"",R501&lt;&gt;""),VLOOKUP(M501,特別加入保険料算定基礎額表・特例月割!$A$6:$M$24,R501+1),"")</f>
        <v/>
      </c>
      <c r="T501" s="218"/>
      <c r="U501" s="218"/>
      <c r="V501" s="218"/>
      <c r="W501" s="219"/>
      <c r="X501" s="66"/>
      <c r="Y501" s="62" t="str">
        <f t="shared" si="310"/>
        <v/>
      </c>
      <c r="Z501" s="62" t="str">
        <f t="shared" si="311"/>
        <v/>
      </c>
      <c r="AA501" s="63" t="str">
        <f ca="1">IF(Y501&gt;=AF$7,"",IF(Y501&lt;$AA$7,$AA$7,Y501))</f>
        <v/>
      </c>
      <c r="AB501" s="63" t="str">
        <f t="shared" ca="1" si="313"/>
        <v/>
      </c>
      <c r="AC501" s="63" t="str">
        <f t="shared" ca="1" si="314"/>
        <v/>
      </c>
      <c r="AD501" s="63" t="str">
        <f t="shared" ca="1" si="315"/>
        <v/>
      </c>
      <c r="AE501" s="81" t="str">
        <f ca="1">IF(AA501="","",IF(AA501&gt;AB501,"",DATEDIF(AC501,AD501+1,"m")))</f>
        <v/>
      </c>
      <c r="AF501" s="64" t="str">
        <f t="shared" ca="1" si="320"/>
        <v/>
      </c>
      <c r="AG501" s="64" t="str">
        <f t="shared" ca="1" si="321"/>
        <v/>
      </c>
      <c r="AH501" s="64" t="str">
        <f t="shared" ca="1" si="317"/>
        <v/>
      </c>
      <c r="AI501" s="64" t="str">
        <f t="shared" ca="1" si="318"/>
        <v/>
      </c>
      <c r="AJ501" s="65" t="str">
        <f t="shared" ca="1" si="319"/>
        <v/>
      </c>
    </row>
    <row r="502" spans="1:36" ht="24.95" customHeight="1" thickBot="1" x14ac:dyDescent="0.2">
      <c r="A502" s="211" t="s">
        <v>11</v>
      </c>
      <c r="B502" s="212"/>
      <c r="C502" s="212"/>
      <c r="D502" s="212"/>
      <c r="E502" s="212"/>
      <c r="F502" s="214"/>
      <c r="G502" s="215"/>
      <c r="H502" s="143" t="s">
        <v>15</v>
      </c>
      <c r="I502" s="201">
        <f ca="1">SUM(I492:L501)</f>
        <v>0</v>
      </c>
      <c r="J502" s="202"/>
      <c r="K502" s="202"/>
      <c r="L502" s="77" t="s">
        <v>10</v>
      </c>
      <c r="M502" s="214"/>
      <c r="N502" s="216"/>
      <c r="O502" s="216"/>
      <c r="P502" s="216"/>
      <c r="Q502" s="215"/>
      <c r="R502" s="143"/>
      <c r="S502" s="201">
        <f ca="1">SUM(S492:W501)</f>
        <v>0</v>
      </c>
      <c r="T502" s="202"/>
      <c r="U502" s="202"/>
      <c r="V502" s="202"/>
      <c r="W502" s="77" t="s">
        <v>10</v>
      </c>
      <c r="X502" s="66"/>
    </row>
    <row r="503" spans="1:36" ht="24.95" customHeight="1" thickTop="1" x14ac:dyDescent="0.15">
      <c r="A503" s="261" t="s">
        <v>35</v>
      </c>
      <c r="B503" s="262"/>
      <c r="C503" s="262"/>
      <c r="D503" s="262"/>
      <c r="E503" s="262"/>
      <c r="F503" s="263"/>
      <c r="G503" s="264"/>
      <c r="H503" s="144" t="s">
        <v>15</v>
      </c>
      <c r="I503" s="265">
        <f ca="1">SUM(I481,I502)</f>
        <v>0</v>
      </c>
      <c r="J503" s="266"/>
      <c r="K503" s="266"/>
      <c r="L503" s="78" t="s">
        <v>10</v>
      </c>
      <c r="M503" s="263"/>
      <c r="N503" s="267"/>
      <c r="O503" s="267"/>
      <c r="P503" s="267"/>
      <c r="Q503" s="264"/>
      <c r="R503" s="144"/>
      <c r="S503" s="265">
        <f ca="1">SUM(S481,S502)</f>
        <v>0</v>
      </c>
      <c r="T503" s="266"/>
      <c r="U503" s="266"/>
      <c r="V503" s="266"/>
      <c r="W503" s="78" t="s">
        <v>10</v>
      </c>
      <c r="X503" s="67"/>
      <c r="Z503" s="72"/>
    </row>
    <row r="504" spans="1:36" x14ac:dyDescent="0.15">
      <c r="X504" s="67"/>
      <c r="Z504" s="72"/>
    </row>
    <row r="505" spans="1:36" x14ac:dyDescent="0.15">
      <c r="T505" s="198" t="s">
        <v>46</v>
      </c>
      <c r="U505" s="268"/>
      <c r="V505" s="268"/>
      <c r="W505" s="269"/>
      <c r="X505" s="67"/>
    </row>
    <row r="507" spans="1:36" ht="13.5" customHeight="1" x14ac:dyDescent="0.15">
      <c r="A507" s="192">
        <f ca="1">EDATE(NOW(),-12)</f>
        <v>44591</v>
      </c>
      <c r="B507" s="192"/>
      <c r="C507" s="176"/>
      <c r="D507" s="193" t="s">
        <v>8</v>
      </c>
      <c r="E507" s="193"/>
      <c r="F507" s="194"/>
      <c r="G507" s="194"/>
      <c r="S507" s="75">
        <f>$S$1</f>
        <v>0</v>
      </c>
      <c r="T507" s="250" t="s">
        <v>13</v>
      </c>
      <c r="U507" s="250"/>
      <c r="V507" s="74">
        <v>24</v>
      </c>
      <c r="W507" s="2" t="s">
        <v>14</v>
      </c>
    </row>
    <row r="508" spans="1:36" ht="13.5" customHeight="1" x14ac:dyDescent="0.15">
      <c r="A508" s="251">
        <f ca="1">NOW()</f>
        <v>44956.654135416669</v>
      </c>
      <c r="B508" s="251"/>
      <c r="C508" s="179"/>
      <c r="D508" s="194"/>
      <c r="E508" s="194"/>
      <c r="F508" s="194"/>
      <c r="G508" s="194"/>
    </row>
    <row r="509" spans="1:36" x14ac:dyDescent="0.15">
      <c r="D509" s="197" t="s">
        <v>9</v>
      </c>
      <c r="E509" s="197"/>
      <c r="F509" s="197"/>
    </row>
    <row r="510" spans="1:36" ht="15" customHeight="1" x14ac:dyDescent="0.15">
      <c r="H510" s="246" t="s">
        <v>6</v>
      </c>
      <c r="I510" s="247"/>
      <c r="J510" s="233" t="s">
        <v>0</v>
      </c>
      <c r="K510" s="254"/>
      <c r="L510" s="141" t="s">
        <v>1</v>
      </c>
      <c r="M510" s="254" t="s">
        <v>7</v>
      </c>
      <c r="N510" s="254"/>
      <c r="O510" s="254" t="s">
        <v>2</v>
      </c>
      <c r="P510" s="254"/>
      <c r="Q510" s="254"/>
      <c r="R510" s="254"/>
      <c r="S510" s="254"/>
      <c r="T510" s="254"/>
      <c r="U510" s="254" t="s">
        <v>3</v>
      </c>
      <c r="V510" s="254"/>
      <c r="W510" s="254"/>
    </row>
    <row r="511" spans="1:36" ht="20.100000000000001" customHeight="1" x14ac:dyDescent="0.15">
      <c r="H511" s="252"/>
      <c r="I511" s="253"/>
      <c r="J511" s="130">
        <f>$J$5</f>
        <v>2</v>
      </c>
      <c r="K511" s="131">
        <f>$K$5</f>
        <v>6</v>
      </c>
      <c r="L511" s="132">
        <f>$L$5</f>
        <v>1</v>
      </c>
      <c r="M511" s="126">
        <f>$M$5</f>
        <v>0</v>
      </c>
      <c r="N511" s="133">
        <f>$N$5</f>
        <v>0</v>
      </c>
      <c r="O511" s="126">
        <f>$O$5</f>
        <v>0</v>
      </c>
      <c r="P511" s="134">
        <f>$P$5</f>
        <v>0</v>
      </c>
      <c r="Q511" s="134">
        <f>$Q$5</f>
        <v>0</v>
      </c>
      <c r="R511" s="134">
        <f>$R$5</f>
        <v>0</v>
      </c>
      <c r="S511" s="134">
        <f>$S$5</f>
        <v>0</v>
      </c>
      <c r="T511" s="133">
        <f>$T$5</f>
        <v>0</v>
      </c>
      <c r="U511" s="126">
        <f>$U$5</f>
        <v>0</v>
      </c>
      <c r="V511" s="134">
        <f>$V$5</f>
        <v>0</v>
      </c>
      <c r="W511" s="133">
        <f>$W$5</f>
        <v>0</v>
      </c>
      <c r="Y511" s="45" t="s">
        <v>37</v>
      </c>
      <c r="Z511" s="46" t="s">
        <v>38</v>
      </c>
      <c r="AA511" s="255">
        <f ca="1">$A$1</f>
        <v>44591</v>
      </c>
      <c r="AB511" s="255"/>
      <c r="AC511" s="255"/>
      <c r="AD511" s="255"/>
      <c r="AE511" s="255"/>
      <c r="AF511" s="256">
        <f ca="1">$A$2</f>
        <v>44956.654135416669</v>
      </c>
      <c r="AG511" s="256"/>
      <c r="AH511" s="256"/>
      <c r="AI511" s="256"/>
      <c r="AJ511" s="256"/>
    </row>
    <row r="512" spans="1:36" ht="21.95" customHeight="1" x14ac:dyDescent="0.15">
      <c r="A512" s="227" t="s">
        <v>12</v>
      </c>
      <c r="B512" s="257" t="s">
        <v>33</v>
      </c>
      <c r="C512" s="180"/>
      <c r="D512" s="258" t="s">
        <v>53</v>
      </c>
      <c r="E512" s="257" t="s">
        <v>55</v>
      </c>
      <c r="F512" s="234">
        <f ca="1">$A$1</f>
        <v>44591</v>
      </c>
      <c r="G512" s="235"/>
      <c r="H512" s="235"/>
      <c r="I512" s="235"/>
      <c r="J512" s="235"/>
      <c r="K512" s="235"/>
      <c r="L512" s="236"/>
      <c r="M512" s="237">
        <f ca="1">$A$2</f>
        <v>44956.654135416669</v>
      </c>
      <c r="N512" s="238"/>
      <c r="O512" s="238"/>
      <c r="P512" s="238"/>
      <c r="Q512" s="238"/>
      <c r="R512" s="238"/>
      <c r="S512" s="238"/>
      <c r="T512" s="238"/>
      <c r="U512" s="238"/>
      <c r="V512" s="238"/>
      <c r="W512" s="239"/>
      <c r="X512" s="66"/>
      <c r="Y512" s="76">
        <f ca="1">$A$1</f>
        <v>44591</v>
      </c>
      <c r="Z512" s="76">
        <f ca="1">DATE(YEAR($Y$6)+2,3,31)</f>
        <v>45382</v>
      </c>
      <c r="AA512" s="48" t="s">
        <v>37</v>
      </c>
      <c r="AB512" s="48" t="s">
        <v>38</v>
      </c>
      <c r="AC512" s="48" t="s">
        <v>41</v>
      </c>
      <c r="AD512" s="48" t="s">
        <v>42</v>
      </c>
      <c r="AE512" s="48" t="s">
        <v>36</v>
      </c>
      <c r="AF512" s="49" t="s">
        <v>37</v>
      </c>
      <c r="AG512" s="49" t="s">
        <v>38</v>
      </c>
      <c r="AH512" s="49" t="s">
        <v>41</v>
      </c>
      <c r="AI512" s="49" t="s">
        <v>42</v>
      </c>
      <c r="AJ512" s="49" t="s">
        <v>36</v>
      </c>
    </row>
    <row r="513" spans="1:36" ht="28.5" customHeight="1" x14ac:dyDescent="0.15">
      <c r="A513" s="228"/>
      <c r="B513" s="257"/>
      <c r="C513" s="181"/>
      <c r="D513" s="259"/>
      <c r="E513" s="257"/>
      <c r="F513" s="260" t="s">
        <v>4</v>
      </c>
      <c r="G513" s="260"/>
      <c r="H513" s="142" t="s">
        <v>43</v>
      </c>
      <c r="I513" s="260" t="s">
        <v>5</v>
      </c>
      <c r="J513" s="260"/>
      <c r="K513" s="260"/>
      <c r="L513" s="260"/>
      <c r="M513" s="260" t="s">
        <v>4</v>
      </c>
      <c r="N513" s="260"/>
      <c r="O513" s="260"/>
      <c r="P513" s="260"/>
      <c r="Q513" s="260"/>
      <c r="R513" s="142" t="s">
        <v>43</v>
      </c>
      <c r="S513" s="260" t="s">
        <v>5</v>
      </c>
      <c r="T513" s="260"/>
      <c r="U513" s="260"/>
      <c r="V513" s="260"/>
      <c r="W513" s="260"/>
      <c r="X513" s="66"/>
      <c r="Y513" s="47">
        <f ca="1">DATE(YEAR($A$1),4,1)</f>
        <v>44652</v>
      </c>
      <c r="Z513" s="47">
        <f ca="1">DATE(YEAR($Y$7)+2,3,31)</f>
        <v>45382</v>
      </c>
      <c r="AA513" s="47">
        <f ca="1">$Y$7</f>
        <v>44652</v>
      </c>
      <c r="AB513" s="47">
        <f ca="1">DATE(YEAR($Y$7)+1,3,31)</f>
        <v>45016</v>
      </c>
      <c r="AC513" s="47"/>
      <c r="AD513" s="47"/>
      <c r="AE513" s="47"/>
      <c r="AF513" s="50">
        <f ca="1">DATE(YEAR($A$1)+1,4,1)</f>
        <v>45017</v>
      </c>
      <c r="AG513" s="50">
        <f ca="1">DATE(YEAR($AF$7)+1,3,31)</f>
        <v>45382</v>
      </c>
      <c r="AH513" s="73"/>
      <c r="AI513" s="73"/>
      <c r="AJ513" s="51"/>
    </row>
    <row r="514" spans="1:36" ht="27.95" customHeight="1" x14ac:dyDescent="0.15">
      <c r="A514" s="68"/>
      <c r="B514" s="69"/>
      <c r="C514" s="188"/>
      <c r="D514" s="82"/>
      <c r="E514" s="116"/>
      <c r="F514" s="195"/>
      <c r="G514" s="196"/>
      <c r="H514" s="114" t="str">
        <f t="shared" ref="H514:H523" ca="1" si="322">AE514</f>
        <v/>
      </c>
      <c r="I514" s="224" t="str">
        <f ca="1">IF(AND(F514&lt;&gt;"",H514&lt;&gt;""),VLOOKUP(F514,特別加入保険料算定基礎額表・特例月割!$A$6:$M$24,H514+1),"")</f>
        <v/>
      </c>
      <c r="J514" s="225"/>
      <c r="K514" s="225"/>
      <c r="L514" s="226"/>
      <c r="M514" s="195"/>
      <c r="N514" s="220"/>
      <c r="O514" s="220"/>
      <c r="P514" s="220"/>
      <c r="Q514" s="196"/>
      <c r="R514" s="113" t="str">
        <f t="shared" ref="R514:R523" ca="1" si="323">AJ514</f>
        <v/>
      </c>
      <c r="S514" s="224" t="str">
        <f ca="1">IF(AND(M514&lt;&gt;"",R514&lt;&gt;""),VLOOKUP(M514,特別加入保険料算定基礎額表・特例月割!$A$6:$M$24,R514+1),"")</f>
        <v/>
      </c>
      <c r="T514" s="225"/>
      <c r="U514" s="225"/>
      <c r="V514" s="225"/>
      <c r="W514" s="226"/>
      <c r="X514" s="66"/>
      <c r="Y514" s="52" t="str">
        <f t="shared" ref="Y514:Y523" si="324">IF($B514&lt;&gt;"",IF(D514="",AA$7,D514),"")</f>
        <v/>
      </c>
      <c r="Z514" s="52" t="str">
        <f t="shared" ref="Z514:Z523" si="325">IF($B514&lt;&gt;"",IF(E514="",Z$7,E514),"")</f>
        <v/>
      </c>
      <c r="AA514" s="53" t="str">
        <f t="shared" ref="AA514:AA519" ca="1" si="326">IF(Y514&gt;=AF$7,"",IF(Y514&lt;$AA$7,$AA$7,Y514))</f>
        <v/>
      </c>
      <c r="AB514" s="53" t="str">
        <f t="shared" ref="AB514:AB523" ca="1" si="327">IF(Y514&gt;AB$7,"",IF(Z514&gt;AB$7,AB$7,Z514))</f>
        <v/>
      </c>
      <c r="AC514" s="53" t="str">
        <f t="shared" ref="AC514:AC523" ca="1" si="328">IF(AA514="","",DATE(YEAR(AA514),MONTH(AA514),1))</f>
        <v/>
      </c>
      <c r="AD514" s="53" t="str">
        <f t="shared" ref="AD514:AD523" ca="1" si="329">IF(AA514="","",DATE(YEAR(AB514),MONTH(AB514)+1,1)-1)</f>
        <v/>
      </c>
      <c r="AE514" s="54" t="str">
        <f t="shared" ref="AE514:AE519" ca="1" si="330">IF(AA514="","",IF(AA514&gt;AB514,"",DATEDIF(AC514,AD514+1,"m")))</f>
        <v/>
      </c>
      <c r="AF514" s="55" t="str">
        <f ca="1">IF(Z514&lt;AF$7,"",IF(Y514&gt;AF$7,Y514,AF$7))</f>
        <v/>
      </c>
      <c r="AG514" s="55" t="str">
        <f ca="1">IF(Z514&lt;AF$7,"",Z514)</f>
        <v/>
      </c>
      <c r="AH514" s="55" t="str">
        <f t="shared" ref="AH514:AH523" ca="1" si="331">IF(AF514="","",DATE(YEAR(AF514),MONTH(AF514),1))</f>
        <v/>
      </c>
      <c r="AI514" s="55" t="str">
        <f t="shared" ref="AI514:AI523" ca="1" si="332">IF(AF514="","",DATE(YEAR(AG514),MONTH(AG514)+1,1)-1)</f>
        <v/>
      </c>
      <c r="AJ514" s="56" t="str">
        <f t="shared" ref="AJ514:AJ523" ca="1" si="333">IF(AF514="","",DATEDIF(AH514,AI514+1,"m"))</f>
        <v/>
      </c>
    </row>
    <row r="515" spans="1:36" ht="27.95" customHeight="1" x14ac:dyDescent="0.15">
      <c r="A515" s="69"/>
      <c r="B515" s="69"/>
      <c r="C515" s="189"/>
      <c r="D515" s="83"/>
      <c r="E515" s="117"/>
      <c r="F515" s="195"/>
      <c r="G515" s="196"/>
      <c r="H515" s="114" t="str">
        <f t="shared" ca="1" si="322"/>
        <v/>
      </c>
      <c r="I515" s="217" t="str">
        <f ca="1">IF(AND(F515&lt;&gt;"",H515&lt;&gt;""),VLOOKUP(F515,特別加入保険料算定基礎額表・特例月割!$A$6:$M$24,H515+1),"")</f>
        <v/>
      </c>
      <c r="J515" s="218"/>
      <c r="K515" s="218"/>
      <c r="L515" s="219"/>
      <c r="M515" s="195"/>
      <c r="N515" s="220"/>
      <c r="O515" s="220"/>
      <c r="P515" s="220"/>
      <c r="Q515" s="196"/>
      <c r="R515" s="114" t="str">
        <f t="shared" ca="1" si="323"/>
        <v/>
      </c>
      <c r="S515" s="217" t="str">
        <f ca="1">IF(AND(M515&lt;&gt;"",R515&lt;&gt;""),VLOOKUP(M515,特別加入保険料算定基礎額表・特例月割!$A$6:$M$24,R515+1),"")</f>
        <v/>
      </c>
      <c r="T515" s="218"/>
      <c r="U515" s="218"/>
      <c r="V515" s="218"/>
      <c r="W515" s="219"/>
      <c r="X515" s="66"/>
      <c r="Y515" s="57" t="str">
        <f t="shared" si="324"/>
        <v/>
      </c>
      <c r="Z515" s="57" t="str">
        <f t="shared" si="325"/>
        <v/>
      </c>
      <c r="AA515" s="58" t="str">
        <f t="shared" ca="1" si="326"/>
        <v/>
      </c>
      <c r="AB515" s="58" t="str">
        <f t="shared" ca="1" si="327"/>
        <v/>
      </c>
      <c r="AC515" s="58" t="str">
        <f t="shared" ca="1" si="328"/>
        <v/>
      </c>
      <c r="AD515" s="58" t="str">
        <f t="shared" ca="1" si="329"/>
        <v/>
      </c>
      <c r="AE515" s="59" t="str">
        <f t="shared" ca="1" si="330"/>
        <v/>
      </c>
      <c r="AF515" s="60" t="str">
        <f t="shared" ref="AF515:AF523" ca="1" si="334">IF(Z515&lt;AF$7,"",IF(Y515&gt;AF$7,Y515,AF$7))</f>
        <v/>
      </c>
      <c r="AG515" s="60" t="str">
        <f t="shared" ref="AG515:AG523" ca="1" si="335">IF(Z515&lt;AF$7,"",Z515)</f>
        <v/>
      </c>
      <c r="AH515" s="60" t="str">
        <f t="shared" ca="1" si="331"/>
        <v/>
      </c>
      <c r="AI515" s="60" t="str">
        <f t="shared" ca="1" si="332"/>
        <v/>
      </c>
      <c r="AJ515" s="61" t="str">
        <f t="shared" ca="1" si="333"/>
        <v/>
      </c>
    </row>
    <row r="516" spans="1:36" ht="27.95" customHeight="1" x14ac:dyDescent="0.15">
      <c r="A516" s="69"/>
      <c r="B516" s="69"/>
      <c r="C516" s="189"/>
      <c r="D516" s="83"/>
      <c r="E516" s="117"/>
      <c r="F516" s="195"/>
      <c r="G516" s="196"/>
      <c r="H516" s="114" t="str">
        <f t="shared" ca="1" si="322"/>
        <v/>
      </c>
      <c r="I516" s="217" t="str">
        <f ca="1">IF(AND(F516&lt;&gt;"",H516&lt;&gt;""),VLOOKUP(F516,特別加入保険料算定基礎額表・特例月割!$A$6:$M$24,H516+1),"")</f>
        <v/>
      </c>
      <c r="J516" s="218"/>
      <c r="K516" s="218"/>
      <c r="L516" s="219"/>
      <c r="M516" s="195"/>
      <c r="N516" s="220"/>
      <c r="O516" s="220"/>
      <c r="P516" s="220"/>
      <c r="Q516" s="196"/>
      <c r="R516" s="114" t="str">
        <f t="shared" ca="1" si="323"/>
        <v/>
      </c>
      <c r="S516" s="217" t="str">
        <f ca="1">IF(AND(M516&lt;&gt;"",R516&lt;&gt;""),VLOOKUP(M516,特別加入保険料算定基礎額表・特例月割!$A$6:$M$24,R516+1),"")</f>
        <v/>
      </c>
      <c r="T516" s="218"/>
      <c r="U516" s="218"/>
      <c r="V516" s="218"/>
      <c r="W516" s="219"/>
      <c r="X516" s="66"/>
      <c r="Y516" s="57" t="str">
        <f t="shared" si="324"/>
        <v/>
      </c>
      <c r="Z516" s="57" t="str">
        <f t="shared" si="325"/>
        <v/>
      </c>
      <c r="AA516" s="58" t="str">
        <f t="shared" ca="1" si="326"/>
        <v/>
      </c>
      <c r="AB516" s="58" t="str">
        <f t="shared" ca="1" si="327"/>
        <v/>
      </c>
      <c r="AC516" s="58" t="str">
        <f t="shared" ca="1" si="328"/>
        <v/>
      </c>
      <c r="AD516" s="58" t="str">
        <f t="shared" ca="1" si="329"/>
        <v/>
      </c>
      <c r="AE516" s="59" t="str">
        <f t="shared" ca="1" si="330"/>
        <v/>
      </c>
      <c r="AF516" s="60" t="str">
        <f t="shared" ca="1" si="334"/>
        <v/>
      </c>
      <c r="AG516" s="60" t="str">
        <f t="shared" ca="1" si="335"/>
        <v/>
      </c>
      <c r="AH516" s="60" t="str">
        <f t="shared" ca="1" si="331"/>
        <v/>
      </c>
      <c r="AI516" s="60" t="str">
        <f t="shared" ca="1" si="332"/>
        <v/>
      </c>
      <c r="AJ516" s="61" t="str">
        <f t="shared" ca="1" si="333"/>
        <v/>
      </c>
    </row>
    <row r="517" spans="1:36" ht="27.95" customHeight="1" x14ac:dyDescent="0.15">
      <c r="A517" s="69"/>
      <c r="B517" s="69"/>
      <c r="C517" s="189"/>
      <c r="D517" s="83"/>
      <c r="E517" s="117"/>
      <c r="F517" s="195"/>
      <c r="G517" s="196"/>
      <c r="H517" s="114" t="str">
        <f t="shared" ca="1" si="322"/>
        <v/>
      </c>
      <c r="I517" s="217" t="str">
        <f ca="1">IF(AND(F517&lt;&gt;"",H517&lt;&gt;""),VLOOKUP(F517,特別加入保険料算定基礎額表・特例月割!$A$6:$M$24,H517+1),"")</f>
        <v/>
      </c>
      <c r="J517" s="218"/>
      <c r="K517" s="218"/>
      <c r="L517" s="219"/>
      <c r="M517" s="195"/>
      <c r="N517" s="220"/>
      <c r="O517" s="220"/>
      <c r="P517" s="220"/>
      <c r="Q517" s="196"/>
      <c r="R517" s="114" t="str">
        <f t="shared" ca="1" si="323"/>
        <v/>
      </c>
      <c r="S517" s="217" t="str">
        <f ca="1">IF(AND(M517&lt;&gt;"",R517&lt;&gt;""),VLOOKUP(M517,特別加入保険料算定基礎額表・特例月割!$A$6:$M$24,R517+1),"")</f>
        <v/>
      </c>
      <c r="T517" s="218"/>
      <c r="U517" s="218"/>
      <c r="V517" s="218"/>
      <c r="W517" s="219"/>
      <c r="X517" s="66"/>
      <c r="Y517" s="57" t="str">
        <f t="shared" si="324"/>
        <v/>
      </c>
      <c r="Z517" s="57" t="str">
        <f t="shared" si="325"/>
        <v/>
      </c>
      <c r="AA517" s="58" t="str">
        <f t="shared" ca="1" si="326"/>
        <v/>
      </c>
      <c r="AB517" s="58" t="str">
        <f t="shared" ca="1" si="327"/>
        <v/>
      </c>
      <c r="AC517" s="58" t="str">
        <f t="shared" ca="1" si="328"/>
        <v/>
      </c>
      <c r="AD517" s="58" t="str">
        <f t="shared" ca="1" si="329"/>
        <v/>
      </c>
      <c r="AE517" s="59" t="str">
        <f t="shared" ca="1" si="330"/>
        <v/>
      </c>
      <c r="AF517" s="60" t="str">
        <f t="shared" ca="1" si="334"/>
        <v/>
      </c>
      <c r="AG517" s="60" t="str">
        <f t="shared" ca="1" si="335"/>
        <v/>
      </c>
      <c r="AH517" s="60" t="str">
        <f t="shared" ca="1" si="331"/>
        <v/>
      </c>
      <c r="AI517" s="60" t="str">
        <f t="shared" ca="1" si="332"/>
        <v/>
      </c>
      <c r="AJ517" s="61" t="str">
        <f t="shared" ca="1" si="333"/>
        <v/>
      </c>
    </row>
    <row r="518" spans="1:36" ht="27.95" customHeight="1" x14ac:dyDescent="0.15">
      <c r="A518" s="69"/>
      <c r="B518" s="69"/>
      <c r="C518" s="189"/>
      <c r="D518" s="83"/>
      <c r="E518" s="117"/>
      <c r="F518" s="195"/>
      <c r="G518" s="196"/>
      <c r="H518" s="114" t="str">
        <f t="shared" ca="1" si="322"/>
        <v/>
      </c>
      <c r="I518" s="217" t="str">
        <f ca="1">IF(AND(F518&lt;&gt;"",H518&lt;&gt;""),VLOOKUP(F518,特別加入保険料算定基礎額表・特例月割!$A$6:$M$24,H518+1),"")</f>
        <v/>
      </c>
      <c r="J518" s="218"/>
      <c r="K518" s="218"/>
      <c r="L518" s="219"/>
      <c r="M518" s="195"/>
      <c r="N518" s="220"/>
      <c r="O518" s="220"/>
      <c r="P518" s="220"/>
      <c r="Q518" s="196"/>
      <c r="R518" s="114" t="str">
        <f t="shared" ca="1" si="323"/>
        <v/>
      </c>
      <c r="S518" s="217" t="str">
        <f ca="1">IF(AND(M518&lt;&gt;"",R518&lt;&gt;""),VLOOKUP(M518,特別加入保険料算定基礎額表・特例月割!$A$6:$M$24,R518+1),"")</f>
        <v/>
      </c>
      <c r="T518" s="218"/>
      <c r="U518" s="218"/>
      <c r="V518" s="218"/>
      <c r="W518" s="219"/>
      <c r="X518" s="66"/>
      <c r="Y518" s="57" t="str">
        <f t="shared" si="324"/>
        <v/>
      </c>
      <c r="Z518" s="57" t="str">
        <f t="shared" si="325"/>
        <v/>
      </c>
      <c r="AA518" s="58" t="str">
        <f t="shared" ca="1" si="326"/>
        <v/>
      </c>
      <c r="AB518" s="58" t="str">
        <f t="shared" ca="1" si="327"/>
        <v/>
      </c>
      <c r="AC518" s="58" t="str">
        <f t="shared" ca="1" si="328"/>
        <v/>
      </c>
      <c r="AD518" s="58" t="str">
        <f t="shared" ca="1" si="329"/>
        <v/>
      </c>
      <c r="AE518" s="59" t="str">
        <f t="shared" ca="1" si="330"/>
        <v/>
      </c>
      <c r="AF518" s="60" t="str">
        <f t="shared" ca="1" si="334"/>
        <v/>
      </c>
      <c r="AG518" s="60" t="str">
        <f t="shared" ca="1" si="335"/>
        <v/>
      </c>
      <c r="AH518" s="60" t="str">
        <f t="shared" ca="1" si="331"/>
        <v/>
      </c>
      <c r="AI518" s="60" t="str">
        <f t="shared" ca="1" si="332"/>
        <v/>
      </c>
      <c r="AJ518" s="61" t="str">
        <f t="shared" ca="1" si="333"/>
        <v/>
      </c>
    </row>
    <row r="519" spans="1:36" ht="27.95" customHeight="1" x14ac:dyDescent="0.15">
      <c r="A519" s="69"/>
      <c r="B519" s="69"/>
      <c r="C519" s="189"/>
      <c r="D519" s="83"/>
      <c r="E519" s="117"/>
      <c r="F519" s="195"/>
      <c r="G519" s="196"/>
      <c r="H519" s="114" t="str">
        <f t="shared" ca="1" si="322"/>
        <v/>
      </c>
      <c r="I519" s="217" t="str">
        <f ca="1">IF(AND(F519&lt;&gt;"",H519&lt;&gt;""),VLOOKUP(F519,特別加入保険料算定基礎額表・特例月割!$A$6:$M$24,H519+1),"")</f>
        <v/>
      </c>
      <c r="J519" s="218"/>
      <c r="K519" s="218"/>
      <c r="L519" s="219"/>
      <c r="M519" s="195"/>
      <c r="N519" s="220"/>
      <c r="O519" s="220"/>
      <c r="P519" s="220"/>
      <c r="Q519" s="196"/>
      <c r="R519" s="114" t="str">
        <f t="shared" ca="1" si="323"/>
        <v/>
      </c>
      <c r="S519" s="217" t="str">
        <f ca="1">IF(AND(M519&lt;&gt;"",R519&lt;&gt;""),VLOOKUP(M519,特別加入保険料算定基礎額表・特例月割!$A$6:$M$24,R519+1),"")</f>
        <v/>
      </c>
      <c r="T519" s="218"/>
      <c r="U519" s="218"/>
      <c r="V519" s="218"/>
      <c r="W519" s="219"/>
      <c r="X519" s="66"/>
      <c r="Y519" s="57" t="str">
        <f t="shared" si="324"/>
        <v/>
      </c>
      <c r="Z519" s="57" t="str">
        <f t="shared" si="325"/>
        <v/>
      </c>
      <c r="AA519" s="58" t="str">
        <f t="shared" ca="1" si="326"/>
        <v/>
      </c>
      <c r="AB519" s="58" t="str">
        <f t="shared" ca="1" si="327"/>
        <v/>
      </c>
      <c r="AC519" s="58" t="str">
        <f t="shared" ca="1" si="328"/>
        <v/>
      </c>
      <c r="AD519" s="58" t="str">
        <f t="shared" ca="1" si="329"/>
        <v/>
      </c>
      <c r="AE519" s="59" t="str">
        <f t="shared" ca="1" si="330"/>
        <v/>
      </c>
      <c r="AF519" s="60" t="str">
        <f t="shared" ca="1" si="334"/>
        <v/>
      </c>
      <c r="AG519" s="60" t="str">
        <f t="shared" ca="1" si="335"/>
        <v/>
      </c>
      <c r="AH519" s="60" t="str">
        <f t="shared" ca="1" si="331"/>
        <v/>
      </c>
      <c r="AI519" s="60" t="str">
        <f t="shared" ca="1" si="332"/>
        <v/>
      </c>
      <c r="AJ519" s="61" t="str">
        <f t="shared" ca="1" si="333"/>
        <v/>
      </c>
    </row>
    <row r="520" spans="1:36" ht="27.95" customHeight="1" x14ac:dyDescent="0.15">
      <c r="A520" s="69"/>
      <c r="B520" s="69"/>
      <c r="C520" s="189"/>
      <c r="D520" s="83"/>
      <c r="E520" s="117"/>
      <c r="F520" s="195"/>
      <c r="G520" s="196"/>
      <c r="H520" s="114" t="str">
        <f t="shared" ca="1" si="322"/>
        <v/>
      </c>
      <c r="I520" s="217" t="str">
        <f ca="1">IF(AND(F520&lt;&gt;"",H520&lt;&gt;""),VLOOKUP(F520,特別加入保険料算定基礎額表・特例月割!$A$6:$M$24,H520+1),"")</f>
        <v/>
      </c>
      <c r="J520" s="218"/>
      <c r="K520" s="218"/>
      <c r="L520" s="219"/>
      <c r="M520" s="195"/>
      <c r="N520" s="220"/>
      <c r="O520" s="220"/>
      <c r="P520" s="220"/>
      <c r="Q520" s="196"/>
      <c r="R520" s="114" t="str">
        <f t="shared" ca="1" si="323"/>
        <v/>
      </c>
      <c r="S520" s="217" t="str">
        <f ca="1">IF(AND(M520&lt;&gt;"",R520&lt;&gt;""),VLOOKUP(M520,特別加入保険料算定基礎額表・特例月割!$A$6:$M$24,R520+1),"")</f>
        <v/>
      </c>
      <c r="T520" s="218"/>
      <c r="U520" s="218"/>
      <c r="V520" s="218"/>
      <c r="W520" s="219"/>
      <c r="X520" s="66"/>
      <c r="Y520" s="57" t="str">
        <f t="shared" si="324"/>
        <v/>
      </c>
      <c r="Z520" s="57" t="str">
        <f t="shared" si="325"/>
        <v/>
      </c>
      <c r="AA520" s="58" t="str">
        <f ca="1">IF(Y520&gt;=AF$7,"",IF(Y520&lt;$AA$7,$AA$7,Y520))</f>
        <v/>
      </c>
      <c r="AB520" s="58" t="str">
        <f t="shared" ca="1" si="327"/>
        <v/>
      </c>
      <c r="AC520" s="58" t="str">
        <f t="shared" ca="1" si="328"/>
        <v/>
      </c>
      <c r="AD520" s="58" t="str">
        <f t="shared" ca="1" si="329"/>
        <v/>
      </c>
      <c r="AE520" s="59" t="str">
        <f ca="1">IF(AA520="","",IF(AA520&gt;AB520,"",DATEDIF(AC520,AD520+1,"m")))</f>
        <v/>
      </c>
      <c r="AF520" s="60" t="str">
        <f t="shared" ca="1" si="334"/>
        <v/>
      </c>
      <c r="AG520" s="60" t="str">
        <f t="shared" ca="1" si="335"/>
        <v/>
      </c>
      <c r="AH520" s="60" t="str">
        <f t="shared" ca="1" si="331"/>
        <v/>
      </c>
      <c r="AI520" s="60" t="str">
        <f t="shared" ca="1" si="332"/>
        <v/>
      </c>
      <c r="AJ520" s="61" t="str">
        <f t="shared" ca="1" si="333"/>
        <v/>
      </c>
    </row>
    <row r="521" spans="1:36" ht="27.95" customHeight="1" x14ac:dyDescent="0.15">
      <c r="A521" s="69"/>
      <c r="B521" s="69"/>
      <c r="C521" s="189"/>
      <c r="D521" s="83"/>
      <c r="E521" s="117"/>
      <c r="F521" s="195"/>
      <c r="G521" s="196"/>
      <c r="H521" s="114" t="str">
        <f t="shared" ca="1" si="322"/>
        <v/>
      </c>
      <c r="I521" s="217" t="str">
        <f ca="1">IF(AND(F521&lt;&gt;"",H521&lt;&gt;""),VLOOKUP(F521,特別加入保険料算定基礎額表・特例月割!$A$6:$M$24,H521+1),"")</f>
        <v/>
      </c>
      <c r="J521" s="218"/>
      <c r="K521" s="218"/>
      <c r="L521" s="219"/>
      <c r="M521" s="195"/>
      <c r="N521" s="220"/>
      <c r="O521" s="220"/>
      <c r="P521" s="220"/>
      <c r="Q521" s="196"/>
      <c r="R521" s="114" t="str">
        <f t="shared" ca="1" si="323"/>
        <v/>
      </c>
      <c r="S521" s="217" t="str">
        <f ca="1">IF(AND(M521&lt;&gt;"",R521&lt;&gt;""),VLOOKUP(M521,特別加入保険料算定基礎額表・特例月割!$A$6:$M$24,R521+1),"")</f>
        <v/>
      </c>
      <c r="T521" s="218"/>
      <c r="U521" s="218"/>
      <c r="V521" s="218"/>
      <c r="W521" s="219"/>
      <c r="X521" s="66"/>
      <c r="Y521" s="57" t="str">
        <f t="shared" si="324"/>
        <v/>
      </c>
      <c r="Z521" s="57" t="str">
        <f t="shared" si="325"/>
        <v/>
      </c>
      <c r="AA521" s="58" t="str">
        <f ca="1">IF(Y521&gt;=AF$7,"",IF(Y521&lt;$AA$7,$AA$7,Y521))</f>
        <v/>
      </c>
      <c r="AB521" s="58" t="str">
        <f t="shared" ca="1" si="327"/>
        <v/>
      </c>
      <c r="AC521" s="58" t="str">
        <f t="shared" ca="1" si="328"/>
        <v/>
      </c>
      <c r="AD521" s="58" t="str">
        <f t="shared" ca="1" si="329"/>
        <v/>
      </c>
      <c r="AE521" s="59" t="str">
        <f ca="1">IF(AA521="","",IF(AA521&gt;AB521,"",DATEDIF(AC521,AD521+1,"m")))</f>
        <v/>
      </c>
      <c r="AF521" s="60" t="str">
        <f t="shared" ca="1" si="334"/>
        <v/>
      </c>
      <c r="AG521" s="60" t="str">
        <f t="shared" ca="1" si="335"/>
        <v/>
      </c>
      <c r="AH521" s="60" t="str">
        <f t="shared" ca="1" si="331"/>
        <v/>
      </c>
      <c r="AI521" s="60" t="str">
        <f t="shared" ca="1" si="332"/>
        <v/>
      </c>
      <c r="AJ521" s="61" t="str">
        <f t="shared" ca="1" si="333"/>
        <v/>
      </c>
    </row>
    <row r="522" spans="1:36" ht="27.95" customHeight="1" x14ac:dyDescent="0.15">
      <c r="A522" s="69"/>
      <c r="B522" s="69"/>
      <c r="C522" s="189"/>
      <c r="D522" s="83"/>
      <c r="E522" s="117"/>
      <c r="F522" s="195"/>
      <c r="G522" s="196"/>
      <c r="H522" s="114" t="str">
        <f t="shared" ca="1" si="322"/>
        <v/>
      </c>
      <c r="I522" s="217" t="str">
        <f ca="1">IF(AND(F522&lt;&gt;"",H522&lt;&gt;""),VLOOKUP(F522,特別加入保険料算定基礎額表・特例月割!$A$6:$M$24,H522+1),"")</f>
        <v/>
      </c>
      <c r="J522" s="218"/>
      <c r="K522" s="218"/>
      <c r="L522" s="219"/>
      <c r="M522" s="195"/>
      <c r="N522" s="220"/>
      <c r="O522" s="220"/>
      <c r="P522" s="220"/>
      <c r="Q522" s="196"/>
      <c r="R522" s="114" t="str">
        <f t="shared" ca="1" si="323"/>
        <v/>
      </c>
      <c r="S522" s="217" t="str">
        <f ca="1">IF(AND(M522&lt;&gt;"",R522&lt;&gt;""),VLOOKUP(M522,特別加入保険料算定基礎額表・特例月割!$A$6:$M$24,R522+1),"")</f>
        <v/>
      </c>
      <c r="T522" s="218"/>
      <c r="U522" s="218"/>
      <c r="V522" s="218"/>
      <c r="W522" s="219"/>
      <c r="X522" s="66"/>
      <c r="Y522" s="57" t="str">
        <f t="shared" si="324"/>
        <v/>
      </c>
      <c r="Z522" s="57" t="str">
        <f t="shared" si="325"/>
        <v/>
      </c>
      <c r="AA522" s="58" t="str">
        <f ca="1">IF(Y522&gt;=AF$7,"",IF(Y522&lt;$AA$7,$AA$7,Y522))</f>
        <v/>
      </c>
      <c r="AB522" s="58" t="str">
        <f t="shared" ca="1" si="327"/>
        <v/>
      </c>
      <c r="AC522" s="58" t="str">
        <f t="shared" ca="1" si="328"/>
        <v/>
      </c>
      <c r="AD522" s="58" t="str">
        <f t="shared" ca="1" si="329"/>
        <v/>
      </c>
      <c r="AE522" s="59" t="str">
        <f ca="1">IF(AA522="","",IF(AA522&gt;AB522,"",DATEDIF(AC522,AD522+1,"m")))</f>
        <v/>
      </c>
      <c r="AF522" s="60" t="str">
        <f t="shared" ca="1" si="334"/>
        <v/>
      </c>
      <c r="AG522" s="60" t="str">
        <f t="shared" ca="1" si="335"/>
        <v/>
      </c>
      <c r="AH522" s="60" t="str">
        <f t="shared" ca="1" si="331"/>
        <v/>
      </c>
      <c r="AI522" s="60" t="str">
        <f t="shared" ca="1" si="332"/>
        <v/>
      </c>
      <c r="AJ522" s="61" t="str">
        <f t="shared" ca="1" si="333"/>
        <v/>
      </c>
    </row>
    <row r="523" spans="1:36" ht="27.95" customHeight="1" x14ac:dyDescent="0.15">
      <c r="A523" s="70"/>
      <c r="B523" s="69"/>
      <c r="C523" s="190"/>
      <c r="D523" s="84"/>
      <c r="E523" s="118"/>
      <c r="F523" s="195"/>
      <c r="G523" s="196"/>
      <c r="H523" s="114" t="str">
        <f t="shared" ca="1" si="322"/>
        <v/>
      </c>
      <c r="I523" s="217" t="str">
        <f ca="1">IF(AND(F523&lt;&gt;"",H523&lt;&gt;""),VLOOKUP(F523,特別加入保険料算定基礎額表・特例月割!$A$6:$M$24,H523+1),"")</f>
        <v/>
      </c>
      <c r="J523" s="218"/>
      <c r="K523" s="218"/>
      <c r="L523" s="219"/>
      <c r="M523" s="195"/>
      <c r="N523" s="220"/>
      <c r="O523" s="220"/>
      <c r="P523" s="220"/>
      <c r="Q523" s="196"/>
      <c r="R523" s="115" t="str">
        <f t="shared" ca="1" si="323"/>
        <v/>
      </c>
      <c r="S523" s="217" t="str">
        <f ca="1">IF(AND(M523&lt;&gt;"",R523&lt;&gt;""),VLOOKUP(M523,特別加入保険料算定基礎額表・特例月割!$A$6:$M$24,R523+1),"")</f>
        <v/>
      </c>
      <c r="T523" s="218"/>
      <c r="U523" s="218"/>
      <c r="V523" s="218"/>
      <c r="W523" s="219"/>
      <c r="X523" s="66"/>
      <c r="Y523" s="62" t="str">
        <f t="shared" si="324"/>
        <v/>
      </c>
      <c r="Z523" s="62" t="str">
        <f t="shared" si="325"/>
        <v/>
      </c>
      <c r="AA523" s="63" t="str">
        <f ca="1">IF(Y523&gt;=AF$7,"",IF(Y523&lt;$AA$7,$AA$7,Y523))</f>
        <v/>
      </c>
      <c r="AB523" s="63" t="str">
        <f t="shared" ca="1" si="327"/>
        <v/>
      </c>
      <c r="AC523" s="63" t="str">
        <f t="shared" ca="1" si="328"/>
        <v/>
      </c>
      <c r="AD523" s="63" t="str">
        <f t="shared" ca="1" si="329"/>
        <v/>
      </c>
      <c r="AE523" s="81" t="str">
        <f ca="1">IF(AA523="","",IF(AA523&gt;AB523,"",DATEDIF(AC523,AD523+1,"m")))</f>
        <v/>
      </c>
      <c r="AF523" s="64" t="str">
        <f t="shared" ca="1" si="334"/>
        <v/>
      </c>
      <c r="AG523" s="64" t="str">
        <f t="shared" ca="1" si="335"/>
        <v/>
      </c>
      <c r="AH523" s="64" t="str">
        <f t="shared" ca="1" si="331"/>
        <v/>
      </c>
      <c r="AI523" s="64" t="str">
        <f t="shared" ca="1" si="332"/>
        <v/>
      </c>
      <c r="AJ523" s="65" t="str">
        <f t="shared" ca="1" si="333"/>
        <v/>
      </c>
    </row>
    <row r="524" spans="1:36" ht="24.95" customHeight="1" thickBot="1" x14ac:dyDescent="0.2">
      <c r="A524" s="211" t="s">
        <v>11</v>
      </c>
      <c r="B524" s="212"/>
      <c r="C524" s="212"/>
      <c r="D524" s="212"/>
      <c r="E524" s="212"/>
      <c r="F524" s="214"/>
      <c r="G524" s="215"/>
      <c r="H524" s="143" t="s">
        <v>15</v>
      </c>
      <c r="I524" s="201">
        <f ca="1">SUM(I514:L523)</f>
        <v>0</v>
      </c>
      <c r="J524" s="202"/>
      <c r="K524" s="202"/>
      <c r="L524" s="77" t="s">
        <v>10</v>
      </c>
      <c r="M524" s="214"/>
      <c r="N524" s="216"/>
      <c r="O524" s="216"/>
      <c r="P524" s="216"/>
      <c r="Q524" s="215"/>
      <c r="R524" s="143"/>
      <c r="S524" s="201">
        <f ca="1">SUM(S514:W523)</f>
        <v>0</v>
      </c>
      <c r="T524" s="202"/>
      <c r="U524" s="202"/>
      <c r="V524" s="202"/>
      <c r="W524" s="77" t="s">
        <v>10</v>
      </c>
      <c r="X524" s="66"/>
    </row>
    <row r="525" spans="1:36" ht="24.95" customHeight="1" thickTop="1" x14ac:dyDescent="0.15">
      <c r="A525" s="261" t="s">
        <v>35</v>
      </c>
      <c r="B525" s="262"/>
      <c r="C525" s="262"/>
      <c r="D525" s="262"/>
      <c r="E525" s="262"/>
      <c r="F525" s="263"/>
      <c r="G525" s="264"/>
      <c r="H525" s="144" t="s">
        <v>15</v>
      </c>
      <c r="I525" s="265">
        <f ca="1">SUM(I503,I524)</f>
        <v>0</v>
      </c>
      <c r="J525" s="266"/>
      <c r="K525" s="266"/>
      <c r="L525" s="78" t="s">
        <v>10</v>
      </c>
      <c r="M525" s="263"/>
      <c r="N525" s="267"/>
      <c r="O525" s="267"/>
      <c r="P525" s="267"/>
      <c r="Q525" s="264"/>
      <c r="R525" s="144"/>
      <c r="S525" s="265">
        <f ca="1">SUM(S503,S524)</f>
        <v>0</v>
      </c>
      <c r="T525" s="266"/>
      <c r="U525" s="266"/>
      <c r="V525" s="266"/>
      <c r="W525" s="78" t="s">
        <v>10</v>
      </c>
      <c r="X525" s="67"/>
      <c r="Z525" s="72"/>
    </row>
    <row r="526" spans="1:36" x14ac:dyDescent="0.15">
      <c r="X526" s="67"/>
      <c r="Z526" s="72"/>
    </row>
    <row r="527" spans="1:36" x14ac:dyDescent="0.15">
      <c r="T527" s="198" t="s">
        <v>46</v>
      </c>
      <c r="U527" s="268"/>
      <c r="V527" s="268"/>
      <c r="W527" s="269"/>
      <c r="X527" s="67"/>
    </row>
    <row r="529" spans="1:36" ht="13.5" customHeight="1" x14ac:dyDescent="0.15">
      <c r="A529" s="192">
        <f ca="1">EDATE(NOW(),-12)</f>
        <v>44591</v>
      </c>
      <c r="B529" s="192"/>
      <c r="C529" s="176"/>
      <c r="D529" s="193" t="s">
        <v>8</v>
      </c>
      <c r="E529" s="193"/>
      <c r="F529" s="194"/>
      <c r="G529" s="194"/>
      <c r="S529" s="75">
        <f>$S$1</f>
        <v>0</v>
      </c>
      <c r="T529" s="250" t="s">
        <v>13</v>
      </c>
      <c r="U529" s="250"/>
      <c r="V529" s="74">
        <v>25</v>
      </c>
      <c r="W529" s="2" t="s">
        <v>14</v>
      </c>
    </row>
    <row r="530" spans="1:36" ht="13.5" customHeight="1" x14ac:dyDescent="0.15">
      <c r="A530" s="251">
        <f ca="1">NOW()</f>
        <v>44956.654135416669</v>
      </c>
      <c r="B530" s="251"/>
      <c r="C530" s="179"/>
      <c r="D530" s="194"/>
      <c r="E530" s="194"/>
      <c r="F530" s="194"/>
      <c r="G530" s="194"/>
    </row>
    <row r="531" spans="1:36" x14ac:dyDescent="0.15">
      <c r="D531" s="197" t="s">
        <v>9</v>
      </c>
      <c r="E531" s="197"/>
      <c r="F531" s="197"/>
    </row>
    <row r="532" spans="1:36" ht="15" customHeight="1" x14ac:dyDescent="0.15">
      <c r="H532" s="246" t="s">
        <v>6</v>
      </c>
      <c r="I532" s="247"/>
      <c r="J532" s="233" t="s">
        <v>0</v>
      </c>
      <c r="K532" s="254"/>
      <c r="L532" s="141" t="s">
        <v>1</v>
      </c>
      <c r="M532" s="254" t="s">
        <v>7</v>
      </c>
      <c r="N532" s="254"/>
      <c r="O532" s="254" t="s">
        <v>2</v>
      </c>
      <c r="P532" s="254"/>
      <c r="Q532" s="254"/>
      <c r="R532" s="254"/>
      <c r="S532" s="254"/>
      <c r="T532" s="254"/>
      <c r="U532" s="254" t="s">
        <v>3</v>
      </c>
      <c r="V532" s="254"/>
      <c r="W532" s="254"/>
    </row>
    <row r="533" spans="1:36" ht="20.100000000000001" customHeight="1" x14ac:dyDescent="0.15">
      <c r="H533" s="252"/>
      <c r="I533" s="253"/>
      <c r="J533" s="130">
        <f>$J$5</f>
        <v>2</v>
      </c>
      <c r="K533" s="131">
        <f>$K$5</f>
        <v>6</v>
      </c>
      <c r="L533" s="132">
        <f>$L$5</f>
        <v>1</v>
      </c>
      <c r="M533" s="126">
        <f>$M$5</f>
        <v>0</v>
      </c>
      <c r="N533" s="133">
        <f>$N$5</f>
        <v>0</v>
      </c>
      <c r="O533" s="126">
        <f>$O$5</f>
        <v>0</v>
      </c>
      <c r="P533" s="134">
        <f>$P$5</f>
        <v>0</v>
      </c>
      <c r="Q533" s="134">
        <f>$Q$5</f>
        <v>0</v>
      </c>
      <c r="R533" s="134">
        <f>$R$5</f>
        <v>0</v>
      </c>
      <c r="S533" s="134">
        <f>$S$5</f>
        <v>0</v>
      </c>
      <c r="T533" s="133">
        <f>$T$5</f>
        <v>0</v>
      </c>
      <c r="U533" s="126">
        <f>$U$5</f>
        <v>0</v>
      </c>
      <c r="V533" s="134">
        <f>$V$5</f>
        <v>0</v>
      </c>
      <c r="W533" s="133">
        <f>$W$5</f>
        <v>0</v>
      </c>
      <c r="Y533" s="45" t="s">
        <v>37</v>
      </c>
      <c r="Z533" s="46" t="s">
        <v>38</v>
      </c>
      <c r="AA533" s="255">
        <f ca="1">$A$1</f>
        <v>44591</v>
      </c>
      <c r="AB533" s="255"/>
      <c r="AC533" s="255"/>
      <c r="AD533" s="255"/>
      <c r="AE533" s="255"/>
      <c r="AF533" s="256">
        <f ca="1">$A$2</f>
        <v>44956.654135416669</v>
      </c>
      <c r="AG533" s="256"/>
      <c r="AH533" s="256"/>
      <c r="AI533" s="256"/>
      <c r="AJ533" s="256"/>
    </row>
    <row r="534" spans="1:36" ht="21.95" customHeight="1" x14ac:dyDescent="0.15">
      <c r="A534" s="227" t="s">
        <v>12</v>
      </c>
      <c r="B534" s="257" t="s">
        <v>33</v>
      </c>
      <c r="C534" s="180"/>
      <c r="D534" s="258" t="s">
        <v>53</v>
      </c>
      <c r="E534" s="257" t="s">
        <v>55</v>
      </c>
      <c r="F534" s="234">
        <f ca="1">$A$1</f>
        <v>44591</v>
      </c>
      <c r="G534" s="235"/>
      <c r="H534" s="235"/>
      <c r="I534" s="235"/>
      <c r="J534" s="235"/>
      <c r="K534" s="235"/>
      <c r="L534" s="236"/>
      <c r="M534" s="237">
        <f ca="1">$A$2</f>
        <v>44956.654135416669</v>
      </c>
      <c r="N534" s="238"/>
      <c r="O534" s="238"/>
      <c r="P534" s="238"/>
      <c r="Q534" s="238"/>
      <c r="R534" s="238"/>
      <c r="S534" s="238"/>
      <c r="T534" s="238"/>
      <c r="U534" s="238"/>
      <c r="V534" s="238"/>
      <c r="W534" s="239"/>
      <c r="X534" s="66"/>
      <c r="Y534" s="76">
        <f ca="1">$A$1</f>
        <v>44591</v>
      </c>
      <c r="Z534" s="76">
        <f ca="1">DATE(YEAR($Y$6)+2,3,31)</f>
        <v>45382</v>
      </c>
      <c r="AA534" s="48" t="s">
        <v>37</v>
      </c>
      <c r="AB534" s="48" t="s">
        <v>38</v>
      </c>
      <c r="AC534" s="48" t="s">
        <v>41</v>
      </c>
      <c r="AD534" s="48" t="s">
        <v>42</v>
      </c>
      <c r="AE534" s="48" t="s">
        <v>36</v>
      </c>
      <c r="AF534" s="49" t="s">
        <v>37</v>
      </c>
      <c r="AG534" s="49" t="s">
        <v>38</v>
      </c>
      <c r="AH534" s="49" t="s">
        <v>41</v>
      </c>
      <c r="AI534" s="49" t="s">
        <v>42</v>
      </c>
      <c r="AJ534" s="49" t="s">
        <v>36</v>
      </c>
    </row>
    <row r="535" spans="1:36" ht="28.5" customHeight="1" x14ac:dyDescent="0.15">
      <c r="A535" s="228"/>
      <c r="B535" s="257"/>
      <c r="C535" s="181"/>
      <c r="D535" s="259"/>
      <c r="E535" s="257"/>
      <c r="F535" s="260" t="s">
        <v>4</v>
      </c>
      <c r="G535" s="260"/>
      <c r="H535" s="142" t="s">
        <v>43</v>
      </c>
      <c r="I535" s="260" t="s">
        <v>5</v>
      </c>
      <c r="J535" s="260"/>
      <c r="K535" s="260"/>
      <c r="L535" s="260"/>
      <c r="M535" s="260" t="s">
        <v>4</v>
      </c>
      <c r="N535" s="260"/>
      <c r="O535" s="260"/>
      <c r="P535" s="260"/>
      <c r="Q535" s="260"/>
      <c r="R535" s="142" t="s">
        <v>43</v>
      </c>
      <c r="S535" s="260" t="s">
        <v>5</v>
      </c>
      <c r="T535" s="260"/>
      <c r="U535" s="260"/>
      <c r="V535" s="260"/>
      <c r="W535" s="260"/>
      <c r="X535" s="66"/>
      <c r="Y535" s="47">
        <f ca="1">DATE(YEAR($A$1),4,1)</f>
        <v>44652</v>
      </c>
      <c r="Z535" s="47">
        <f ca="1">DATE(YEAR($Y$7)+2,3,31)</f>
        <v>45382</v>
      </c>
      <c r="AA535" s="47">
        <f ca="1">$Y$7</f>
        <v>44652</v>
      </c>
      <c r="AB535" s="47">
        <f ca="1">DATE(YEAR($Y$7)+1,3,31)</f>
        <v>45016</v>
      </c>
      <c r="AC535" s="47"/>
      <c r="AD535" s="47"/>
      <c r="AE535" s="47"/>
      <c r="AF535" s="50">
        <f ca="1">DATE(YEAR($A$1)+1,4,1)</f>
        <v>45017</v>
      </c>
      <c r="AG535" s="50">
        <f ca="1">DATE(YEAR($AF$7)+1,3,31)</f>
        <v>45382</v>
      </c>
      <c r="AH535" s="73"/>
      <c r="AI535" s="73"/>
      <c r="AJ535" s="51"/>
    </row>
    <row r="536" spans="1:36" ht="27.95" customHeight="1" x14ac:dyDescent="0.15">
      <c r="A536" s="68"/>
      <c r="B536" s="69"/>
      <c r="C536" s="188"/>
      <c r="D536" s="82"/>
      <c r="E536" s="116"/>
      <c r="F536" s="195"/>
      <c r="G536" s="196"/>
      <c r="H536" s="114" t="str">
        <f t="shared" ref="H536:H545" ca="1" si="336">AE536</f>
        <v/>
      </c>
      <c r="I536" s="224" t="str">
        <f ca="1">IF(AND(F536&lt;&gt;"",H536&lt;&gt;""),VLOOKUP(F536,特別加入保険料算定基礎額表・特例月割!$A$6:$M$24,H536+1),"")</f>
        <v/>
      </c>
      <c r="J536" s="225"/>
      <c r="K536" s="225"/>
      <c r="L536" s="226"/>
      <c r="M536" s="195"/>
      <c r="N536" s="220"/>
      <c r="O536" s="220"/>
      <c r="P536" s="220"/>
      <c r="Q536" s="196"/>
      <c r="R536" s="113" t="str">
        <f t="shared" ref="R536:R545" ca="1" si="337">AJ536</f>
        <v/>
      </c>
      <c r="S536" s="224" t="str">
        <f ca="1">IF(AND(M536&lt;&gt;"",R536&lt;&gt;""),VLOOKUP(M536,特別加入保険料算定基礎額表・特例月割!$A$6:$M$24,R536+1),"")</f>
        <v/>
      </c>
      <c r="T536" s="225"/>
      <c r="U536" s="225"/>
      <c r="V536" s="225"/>
      <c r="W536" s="226"/>
      <c r="X536" s="66"/>
      <c r="Y536" s="52" t="str">
        <f t="shared" ref="Y536:Y545" si="338">IF($B536&lt;&gt;"",IF(D536="",AA$7,D536),"")</f>
        <v/>
      </c>
      <c r="Z536" s="52" t="str">
        <f t="shared" ref="Z536:Z545" si="339">IF($B536&lt;&gt;"",IF(E536="",Z$7,E536),"")</f>
        <v/>
      </c>
      <c r="AA536" s="53" t="str">
        <f t="shared" ref="AA536:AA541" ca="1" si="340">IF(Y536&gt;=AF$7,"",IF(Y536&lt;$AA$7,$AA$7,Y536))</f>
        <v/>
      </c>
      <c r="AB536" s="53" t="str">
        <f t="shared" ref="AB536:AB545" ca="1" si="341">IF(Y536&gt;AB$7,"",IF(Z536&gt;AB$7,AB$7,Z536))</f>
        <v/>
      </c>
      <c r="AC536" s="53" t="str">
        <f t="shared" ref="AC536:AC545" ca="1" si="342">IF(AA536="","",DATE(YEAR(AA536),MONTH(AA536),1))</f>
        <v/>
      </c>
      <c r="AD536" s="53" t="str">
        <f t="shared" ref="AD536:AD545" ca="1" si="343">IF(AA536="","",DATE(YEAR(AB536),MONTH(AB536)+1,1)-1)</f>
        <v/>
      </c>
      <c r="AE536" s="54" t="str">
        <f t="shared" ref="AE536:AE541" ca="1" si="344">IF(AA536="","",IF(AA536&gt;AB536,"",DATEDIF(AC536,AD536+1,"m")))</f>
        <v/>
      </c>
      <c r="AF536" s="55" t="str">
        <f ca="1">IF(Z536&lt;AF$7,"",IF(Y536&gt;AF$7,Y536,AF$7))</f>
        <v/>
      </c>
      <c r="AG536" s="55" t="str">
        <f ca="1">IF(Z536&lt;AF$7,"",Z536)</f>
        <v/>
      </c>
      <c r="AH536" s="55" t="str">
        <f t="shared" ref="AH536:AH545" ca="1" si="345">IF(AF536="","",DATE(YEAR(AF536),MONTH(AF536),1))</f>
        <v/>
      </c>
      <c r="AI536" s="55" t="str">
        <f t="shared" ref="AI536:AI545" ca="1" si="346">IF(AF536="","",DATE(YEAR(AG536),MONTH(AG536)+1,1)-1)</f>
        <v/>
      </c>
      <c r="AJ536" s="56" t="str">
        <f t="shared" ref="AJ536:AJ545" ca="1" si="347">IF(AF536="","",DATEDIF(AH536,AI536+1,"m"))</f>
        <v/>
      </c>
    </row>
    <row r="537" spans="1:36" ht="27.95" customHeight="1" x14ac:dyDescent="0.15">
      <c r="A537" s="69"/>
      <c r="B537" s="69"/>
      <c r="C537" s="189"/>
      <c r="D537" s="83"/>
      <c r="E537" s="117"/>
      <c r="F537" s="195"/>
      <c r="G537" s="196"/>
      <c r="H537" s="114" t="str">
        <f t="shared" ca="1" si="336"/>
        <v/>
      </c>
      <c r="I537" s="217" t="str">
        <f ca="1">IF(AND(F537&lt;&gt;"",H537&lt;&gt;""),VLOOKUP(F537,特別加入保険料算定基礎額表・特例月割!$A$6:$M$24,H537+1),"")</f>
        <v/>
      </c>
      <c r="J537" s="218"/>
      <c r="K537" s="218"/>
      <c r="L537" s="219"/>
      <c r="M537" s="195"/>
      <c r="N537" s="220"/>
      <c r="O537" s="220"/>
      <c r="P537" s="220"/>
      <c r="Q537" s="196"/>
      <c r="R537" s="114" t="str">
        <f t="shared" ca="1" si="337"/>
        <v/>
      </c>
      <c r="S537" s="217" t="str">
        <f ca="1">IF(AND(M537&lt;&gt;"",R537&lt;&gt;""),VLOOKUP(M537,特別加入保険料算定基礎額表・特例月割!$A$6:$M$24,R537+1),"")</f>
        <v/>
      </c>
      <c r="T537" s="218"/>
      <c r="U537" s="218"/>
      <c r="V537" s="218"/>
      <c r="W537" s="219"/>
      <c r="X537" s="66"/>
      <c r="Y537" s="57" t="str">
        <f t="shared" si="338"/>
        <v/>
      </c>
      <c r="Z537" s="57" t="str">
        <f t="shared" si="339"/>
        <v/>
      </c>
      <c r="AA537" s="58" t="str">
        <f t="shared" ca="1" si="340"/>
        <v/>
      </c>
      <c r="AB537" s="58" t="str">
        <f t="shared" ca="1" si="341"/>
        <v/>
      </c>
      <c r="AC537" s="58" t="str">
        <f t="shared" ca="1" si="342"/>
        <v/>
      </c>
      <c r="AD537" s="58" t="str">
        <f t="shared" ca="1" si="343"/>
        <v/>
      </c>
      <c r="AE537" s="59" t="str">
        <f t="shared" ca="1" si="344"/>
        <v/>
      </c>
      <c r="AF537" s="60" t="str">
        <f t="shared" ref="AF537:AF545" ca="1" si="348">IF(Z537&lt;AF$7,"",IF(Y537&gt;AF$7,Y537,AF$7))</f>
        <v/>
      </c>
      <c r="AG537" s="60" t="str">
        <f t="shared" ref="AG537:AG545" ca="1" si="349">IF(Z537&lt;AF$7,"",Z537)</f>
        <v/>
      </c>
      <c r="AH537" s="60" t="str">
        <f t="shared" ca="1" si="345"/>
        <v/>
      </c>
      <c r="AI537" s="60" t="str">
        <f t="shared" ca="1" si="346"/>
        <v/>
      </c>
      <c r="AJ537" s="61" t="str">
        <f t="shared" ca="1" si="347"/>
        <v/>
      </c>
    </row>
    <row r="538" spans="1:36" ht="27.95" customHeight="1" x14ac:dyDescent="0.15">
      <c r="A538" s="69"/>
      <c r="B538" s="69"/>
      <c r="C538" s="189"/>
      <c r="D538" s="83"/>
      <c r="E538" s="117"/>
      <c r="F538" s="195"/>
      <c r="G538" s="196"/>
      <c r="H538" s="114" t="str">
        <f t="shared" ca="1" si="336"/>
        <v/>
      </c>
      <c r="I538" s="217" t="str">
        <f ca="1">IF(AND(F538&lt;&gt;"",H538&lt;&gt;""),VLOOKUP(F538,特別加入保険料算定基礎額表・特例月割!$A$6:$M$24,H538+1),"")</f>
        <v/>
      </c>
      <c r="J538" s="218"/>
      <c r="K538" s="218"/>
      <c r="L538" s="219"/>
      <c r="M538" s="195"/>
      <c r="N538" s="220"/>
      <c r="O538" s="220"/>
      <c r="P538" s="220"/>
      <c r="Q538" s="196"/>
      <c r="R538" s="114" t="str">
        <f t="shared" ca="1" si="337"/>
        <v/>
      </c>
      <c r="S538" s="217" t="str">
        <f ca="1">IF(AND(M538&lt;&gt;"",R538&lt;&gt;""),VLOOKUP(M538,特別加入保険料算定基礎額表・特例月割!$A$6:$M$24,R538+1),"")</f>
        <v/>
      </c>
      <c r="T538" s="218"/>
      <c r="U538" s="218"/>
      <c r="V538" s="218"/>
      <c r="W538" s="219"/>
      <c r="X538" s="66"/>
      <c r="Y538" s="57" t="str">
        <f t="shared" si="338"/>
        <v/>
      </c>
      <c r="Z538" s="57" t="str">
        <f t="shared" si="339"/>
        <v/>
      </c>
      <c r="AA538" s="58" t="str">
        <f t="shared" ca="1" si="340"/>
        <v/>
      </c>
      <c r="AB538" s="58" t="str">
        <f t="shared" ca="1" si="341"/>
        <v/>
      </c>
      <c r="AC538" s="58" t="str">
        <f t="shared" ca="1" si="342"/>
        <v/>
      </c>
      <c r="AD538" s="58" t="str">
        <f t="shared" ca="1" si="343"/>
        <v/>
      </c>
      <c r="AE538" s="59" t="str">
        <f t="shared" ca="1" si="344"/>
        <v/>
      </c>
      <c r="AF538" s="60" t="str">
        <f t="shared" ca="1" si="348"/>
        <v/>
      </c>
      <c r="AG538" s="60" t="str">
        <f t="shared" ca="1" si="349"/>
        <v/>
      </c>
      <c r="AH538" s="60" t="str">
        <f t="shared" ca="1" si="345"/>
        <v/>
      </c>
      <c r="AI538" s="60" t="str">
        <f t="shared" ca="1" si="346"/>
        <v/>
      </c>
      <c r="AJ538" s="61" t="str">
        <f t="shared" ca="1" si="347"/>
        <v/>
      </c>
    </row>
    <row r="539" spans="1:36" ht="27.95" customHeight="1" x14ac:dyDescent="0.15">
      <c r="A539" s="69"/>
      <c r="B539" s="69"/>
      <c r="C539" s="189"/>
      <c r="D539" s="83"/>
      <c r="E539" s="117"/>
      <c r="F539" s="195"/>
      <c r="G539" s="196"/>
      <c r="H539" s="114" t="str">
        <f t="shared" ca="1" si="336"/>
        <v/>
      </c>
      <c r="I539" s="217" t="str">
        <f ca="1">IF(AND(F539&lt;&gt;"",H539&lt;&gt;""),VLOOKUP(F539,特別加入保険料算定基礎額表・特例月割!$A$6:$M$24,H539+1),"")</f>
        <v/>
      </c>
      <c r="J539" s="218"/>
      <c r="K539" s="218"/>
      <c r="L539" s="219"/>
      <c r="M539" s="195"/>
      <c r="N539" s="220"/>
      <c r="O539" s="220"/>
      <c r="P539" s="220"/>
      <c r="Q539" s="196"/>
      <c r="R539" s="114" t="str">
        <f t="shared" ca="1" si="337"/>
        <v/>
      </c>
      <c r="S539" s="217" t="str">
        <f ca="1">IF(AND(M539&lt;&gt;"",R539&lt;&gt;""),VLOOKUP(M539,特別加入保険料算定基礎額表・特例月割!$A$6:$M$24,R539+1),"")</f>
        <v/>
      </c>
      <c r="T539" s="218"/>
      <c r="U539" s="218"/>
      <c r="V539" s="218"/>
      <c r="W539" s="219"/>
      <c r="X539" s="66"/>
      <c r="Y539" s="57" t="str">
        <f t="shared" si="338"/>
        <v/>
      </c>
      <c r="Z539" s="57" t="str">
        <f t="shared" si="339"/>
        <v/>
      </c>
      <c r="AA539" s="58" t="str">
        <f t="shared" ca="1" si="340"/>
        <v/>
      </c>
      <c r="AB539" s="58" t="str">
        <f t="shared" ca="1" si="341"/>
        <v/>
      </c>
      <c r="AC539" s="58" t="str">
        <f t="shared" ca="1" si="342"/>
        <v/>
      </c>
      <c r="AD539" s="58" t="str">
        <f t="shared" ca="1" si="343"/>
        <v/>
      </c>
      <c r="AE539" s="59" t="str">
        <f t="shared" ca="1" si="344"/>
        <v/>
      </c>
      <c r="AF539" s="60" t="str">
        <f t="shared" ca="1" si="348"/>
        <v/>
      </c>
      <c r="AG539" s="60" t="str">
        <f t="shared" ca="1" si="349"/>
        <v/>
      </c>
      <c r="AH539" s="60" t="str">
        <f t="shared" ca="1" si="345"/>
        <v/>
      </c>
      <c r="AI539" s="60" t="str">
        <f t="shared" ca="1" si="346"/>
        <v/>
      </c>
      <c r="AJ539" s="61" t="str">
        <f t="shared" ca="1" si="347"/>
        <v/>
      </c>
    </row>
    <row r="540" spans="1:36" ht="27.95" customHeight="1" x14ac:dyDescent="0.15">
      <c r="A540" s="69"/>
      <c r="B540" s="69"/>
      <c r="C540" s="189"/>
      <c r="D540" s="83"/>
      <c r="E540" s="117"/>
      <c r="F540" s="195"/>
      <c r="G540" s="196"/>
      <c r="H540" s="114" t="str">
        <f t="shared" ca="1" si="336"/>
        <v/>
      </c>
      <c r="I540" s="217" t="str">
        <f ca="1">IF(AND(F540&lt;&gt;"",H540&lt;&gt;""),VLOOKUP(F540,特別加入保険料算定基礎額表・特例月割!$A$6:$M$24,H540+1),"")</f>
        <v/>
      </c>
      <c r="J540" s="218"/>
      <c r="K540" s="218"/>
      <c r="L540" s="219"/>
      <c r="M540" s="195"/>
      <c r="N540" s="220"/>
      <c r="O540" s="220"/>
      <c r="P540" s="220"/>
      <c r="Q540" s="196"/>
      <c r="R540" s="114" t="str">
        <f t="shared" ca="1" si="337"/>
        <v/>
      </c>
      <c r="S540" s="217" t="str">
        <f ca="1">IF(AND(M540&lt;&gt;"",R540&lt;&gt;""),VLOOKUP(M540,特別加入保険料算定基礎額表・特例月割!$A$6:$M$24,R540+1),"")</f>
        <v/>
      </c>
      <c r="T540" s="218"/>
      <c r="U540" s="218"/>
      <c r="V540" s="218"/>
      <c r="W540" s="219"/>
      <c r="X540" s="66"/>
      <c r="Y540" s="57" t="str">
        <f t="shared" si="338"/>
        <v/>
      </c>
      <c r="Z540" s="57" t="str">
        <f t="shared" si="339"/>
        <v/>
      </c>
      <c r="AA540" s="58" t="str">
        <f t="shared" ca="1" si="340"/>
        <v/>
      </c>
      <c r="AB540" s="58" t="str">
        <f t="shared" ca="1" si="341"/>
        <v/>
      </c>
      <c r="AC540" s="58" t="str">
        <f t="shared" ca="1" si="342"/>
        <v/>
      </c>
      <c r="AD540" s="58" t="str">
        <f t="shared" ca="1" si="343"/>
        <v/>
      </c>
      <c r="AE540" s="59" t="str">
        <f t="shared" ca="1" si="344"/>
        <v/>
      </c>
      <c r="AF540" s="60" t="str">
        <f t="shared" ca="1" si="348"/>
        <v/>
      </c>
      <c r="AG540" s="60" t="str">
        <f t="shared" ca="1" si="349"/>
        <v/>
      </c>
      <c r="AH540" s="60" t="str">
        <f t="shared" ca="1" si="345"/>
        <v/>
      </c>
      <c r="AI540" s="60" t="str">
        <f t="shared" ca="1" si="346"/>
        <v/>
      </c>
      <c r="AJ540" s="61" t="str">
        <f t="shared" ca="1" si="347"/>
        <v/>
      </c>
    </row>
    <row r="541" spans="1:36" ht="27.95" customHeight="1" x14ac:dyDescent="0.15">
      <c r="A541" s="69"/>
      <c r="B541" s="69"/>
      <c r="C541" s="189"/>
      <c r="D541" s="83"/>
      <c r="E541" s="117"/>
      <c r="F541" s="195"/>
      <c r="G541" s="196"/>
      <c r="H541" s="114" t="str">
        <f t="shared" ca="1" si="336"/>
        <v/>
      </c>
      <c r="I541" s="217" t="str">
        <f ca="1">IF(AND(F541&lt;&gt;"",H541&lt;&gt;""),VLOOKUP(F541,特別加入保険料算定基礎額表・特例月割!$A$6:$M$24,H541+1),"")</f>
        <v/>
      </c>
      <c r="J541" s="218"/>
      <c r="K541" s="218"/>
      <c r="L541" s="219"/>
      <c r="M541" s="195"/>
      <c r="N541" s="220"/>
      <c r="O541" s="220"/>
      <c r="P541" s="220"/>
      <c r="Q541" s="196"/>
      <c r="R541" s="114" t="str">
        <f t="shared" ca="1" si="337"/>
        <v/>
      </c>
      <c r="S541" s="217" t="str">
        <f ca="1">IF(AND(M541&lt;&gt;"",R541&lt;&gt;""),VLOOKUP(M541,特別加入保険料算定基礎額表・特例月割!$A$6:$M$24,R541+1),"")</f>
        <v/>
      </c>
      <c r="T541" s="218"/>
      <c r="U541" s="218"/>
      <c r="V541" s="218"/>
      <c r="W541" s="219"/>
      <c r="X541" s="66"/>
      <c r="Y541" s="57" t="str">
        <f t="shared" si="338"/>
        <v/>
      </c>
      <c r="Z541" s="57" t="str">
        <f t="shared" si="339"/>
        <v/>
      </c>
      <c r="AA541" s="58" t="str">
        <f t="shared" ca="1" si="340"/>
        <v/>
      </c>
      <c r="AB541" s="58" t="str">
        <f t="shared" ca="1" si="341"/>
        <v/>
      </c>
      <c r="AC541" s="58" t="str">
        <f t="shared" ca="1" si="342"/>
        <v/>
      </c>
      <c r="AD541" s="58" t="str">
        <f t="shared" ca="1" si="343"/>
        <v/>
      </c>
      <c r="AE541" s="59" t="str">
        <f t="shared" ca="1" si="344"/>
        <v/>
      </c>
      <c r="AF541" s="60" t="str">
        <f t="shared" ca="1" si="348"/>
        <v/>
      </c>
      <c r="AG541" s="60" t="str">
        <f t="shared" ca="1" si="349"/>
        <v/>
      </c>
      <c r="AH541" s="60" t="str">
        <f t="shared" ca="1" si="345"/>
        <v/>
      </c>
      <c r="AI541" s="60" t="str">
        <f t="shared" ca="1" si="346"/>
        <v/>
      </c>
      <c r="AJ541" s="61" t="str">
        <f t="shared" ca="1" si="347"/>
        <v/>
      </c>
    </row>
    <row r="542" spans="1:36" ht="27.95" customHeight="1" x14ac:dyDescent="0.15">
      <c r="A542" s="69"/>
      <c r="B542" s="69"/>
      <c r="C542" s="189"/>
      <c r="D542" s="83"/>
      <c r="E542" s="117"/>
      <c r="F542" s="195"/>
      <c r="G542" s="196"/>
      <c r="H542" s="114" t="str">
        <f t="shared" ca="1" si="336"/>
        <v/>
      </c>
      <c r="I542" s="217" t="str">
        <f ca="1">IF(AND(F542&lt;&gt;"",H542&lt;&gt;""),VLOOKUP(F542,特別加入保険料算定基礎額表・特例月割!$A$6:$M$24,H542+1),"")</f>
        <v/>
      </c>
      <c r="J542" s="218"/>
      <c r="K542" s="218"/>
      <c r="L542" s="219"/>
      <c r="M542" s="195"/>
      <c r="N542" s="220"/>
      <c r="O542" s="220"/>
      <c r="P542" s="220"/>
      <c r="Q542" s="196"/>
      <c r="R542" s="114" t="str">
        <f t="shared" ca="1" si="337"/>
        <v/>
      </c>
      <c r="S542" s="217" t="str">
        <f ca="1">IF(AND(M542&lt;&gt;"",R542&lt;&gt;""),VLOOKUP(M542,特別加入保険料算定基礎額表・特例月割!$A$6:$M$24,R542+1),"")</f>
        <v/>
      </c>
      <c r="T542" s="218"/>
      <c r="U542" s="218"/>
      <c r="V542" s="218"/>
      <c r="W542" s="219"/>
      <c r="X542" s="66"/>
      <c r="Y542" s="57" t="str">
        <f t="shared" si="338"/>
        <v/>
      </c>
      <c r="Z542" s="57" t="str">
        <f t="shared" si="339"/>
        <v/>
      </c>
      <c r="AA542" s="58" t="str">
        <f ca="1">IF(Y542&gt;=AF$7,"",IF(Y542&lt;$AA$7,$AA$7,Y542))</f>
        <v/>
      </c>
      <c r="AB542" s="58" t="str">
        <f t="shared" ca="1" si="341"/>
        <v/>
      </c>
      <c r="AC542" s="58" t="str">
        <f t="shared" ca="1" si="342"/>
        <v/>
      </c>
      <c r="AD542" s="58" t="str">
        <f t="shared" ca="1" si="343"/>
        <v/>
      </c>
      <c r="AE542" s="59" t="str">
        <f ca="1">IF(AA542="","",IF(AA542&gt;AB542,"",DATEDIF(AC542,AD542+1,"m")))</f>
        <v/>
      </c>
      <c r="AF542" s="60" t="str">
        <f t="shared" ca="1" si="348"/>
        <v/>
      </c>
      <c r="AG542" s="60" t="str">
        <f t="shared" ca="1" si="349"/>
        <v/>
      </c>
      <c r="AH542" s="60" t="str">
        <f t="shared" ca="1" si="345"/>
        <v/>
      </c>
      <c r="AI542" s="60" t="str">
        <f t="shared" ca="1" si="346"/>
        <v/>
      </c>
      <c r="AJ542" s="61" t="str">
        <f t="shared" ca="1" si="347"/>
        <v/>
      </c>
    </row>
    <row r="543" spans="1:36" ht="27.95" customHeight="1" x14ac:dyDescent="0.15">
      <c r="A543" s="69"/>
      <c r="B543" s="69"/>
      <c r="C543" s="189"/>
      <c r="D543" s="83"/>
      <c r="E543" s="117"/>
      <c r="F543" s="195"/>
      <c r="G543" s="196"/>
      <c r="H543" s="114" t="str">
        <f t="shared" ca="1" si="336"/>
        <v/>
      </c>
      <c r="I543" s="217" t="str">
        <f ca="1">IF(AND(F543&lt;&gt;"",H543&lt;&gt;""),VLOOKUP(F543,特別加入保険料算定基礎額表・特例月割!$A$6:$M$24,H543+1),"")</f>
        <v/>
      </c>
      <c r="J543" s="218"/>
      <c r="K543" s="218"/>
      <c r="L543" s="219"/>
      <c r="M543" s="195"/>
      <c r="N543" s="220"/>
      <c r="O543" s="220"/>
      <c r="P543" s="220"/>
      <c r="Q543" s="196"/>
      <c r="R543" s="114" t="str">
        <f t="shared" ca="1" si="337"/>
        <v/>
      </c>
      <c r="S543" s="217" t="str">
        <f ca="1">IF(AND(M543&lt;&gt;"",R543&lt;&gt;""),VLOOKUP(M543,特別加入保険料算定基礎額表・特例月割!$A$6:$M$24,R543+1),"")</f>
        <v/>
      </c>
      <c r="T543" s="218"/>
      <c r="U543" s="218"/>
      <c r="V543" s="218"/>
      <c r="W543" s="219"/>
      <c r="X543" s="66"/>
      <c r="Y543" s="57" t="str">
        <f t="shared" si="338"/>
        <v/>
      </c>
      <c r="Z543" s="57" t="str">
        <f t="shared" si="339"/>
        <v/>
      </c>
      <c r="AA543" s="58" t="str">
        <f ca="1">IF(Y543&gt;=AF$7,"",IF(Y543&lt;$AA$7,$AA$7,Y543))</f>
        <v/>
      </c>
      <c r="AB543" s="58" t="str">
        <f t="shared" ca="1" si="341"/>
        <v/>
      </c>
      <c r="AC543" s="58" t="str">
        <f t="shared" ca="1" si="342"/>
        <v/>
      </c>
      <c r="AD543" s="58" t="str">
        <f t="shared" ca="1" si="343"/>
        <v/>
      </c>
      <c r="AE543" s="59" t="str">
        <f ca="1">IF(AA543="","",IF(AA543&gt;AB543,"",DATEDIF(AC543,AD543+1,"m")))</f>
        <v/>
      </c>
      <c r="AF543" s="60" t="str">
        <f t="shared" ca="1" si="348"/>
        <v/>
      </c>
      <c r="AG543" s="60" t="str">
        <f t="shared" ca="1" si="349"/>
        <v/>
      </c>
      <c r="AH543" s="60" t="str">
        <f t="shared" ca="1" si="345"/>
        <v/>
      </c>
      <c r="AI543" s="60" t="str">
        <f t="shared" ca="1" si="346"/>
        <v/>
      </c>
      <c r="AJ543" s="61" t="str">
        <f t="shared" ca="1" si="347"/>
        <v/>
      </c>
    </row>
    <row r="544" spans="1:36" ht="27.95" customHeight="1" x14ac:dyDescent="0.15">
      <c r="A544" s="69"/>
      <c r="B544" s="69"/>
      <c r="C544" s="189"/>
      <c r="D544" s="83"/>
      <c r="E544" s="117"/>
      <c r="F544" s="195"/>
      <c r="G544" s="196"/>
      <c r="H544" s="114" t="str">
        <f t="shared" ca="1" si="336"/>
        <v/>
      </c>
      <c r="I544" s="217" t="str">
        <f ca="1">IF(AND(F544&lt;&gt;"",H544&lt;&gt;""),VLOOKUP(F544,特別加入保険料算定基礎額表・特例月割!$A$6:$M$24,H544+1),"")</f>
        <v/>
      </c>
      <c r="J544" s="218"/>
      <c r="K544" s="218"/>
      <c r="L544" s="219"/>
      <c r="M544" s="195"/>
      <c r="N544" s="220"/>
      <c r="O544" s="220"/>
      <c r="P544" s="220"/>
      <c r="Q544" s="196"/>
      <c r="R544" s="114" t="str">
        <f t="shared" ca="1" si="337"/>
        <v/>
      </c>
      <c r="S544" s="217" t="str">
        <f ca="1">IF(AND(M544&lt;&gt;"",R544&lt;&gt;""),VLOOKUP(M544,特別加入保険料算定基礎額表・特例月割!$A$6:$M$24,R544+1),"")</f>
        <v/>
      </c>
      <c r="T544" s="218"/>
      <c r="U544" s="218"/>
      <c r="V544" s="218"/>
      <c r="W544" s="219"/>
      <c r="X544" s="66"/>
      <c r="Y544" s="57" t="str">
        <f t="shared" si="338"/>
        <v/>
      </c>
      <c r="Z544" s="57" t="str">
        <f t="shared" si="339"/>
        <v/>
      </c>
      <c r="AA544" s="58" t="str">
        <f ca="1">IF(Y544&gt;=AF$7,"",IF(Y544&lt;$AA$7,$AA$7,Y544))</f>
        <v/>
      </c>
      <c r="AB544" s="58" t="str">
        <f t="shared" ca="1" si="341"/>
        <v/>
      </c>
      <c r="AC544" s="58" t="str">
        <f t="shared" ca="1" si="342"/>
        <v/>
      </c>
      <c r="AD544" s="58" t="str">
        <f t="shared" ca="1" si="343"/>
        <v/>
      </c>
      <c r="AE544" s="59" t="str">
        <f ca="1">IF(AA544="","",IF(AA544&gt;AB544,"",DATEDIF(AC544,AD544+1,"m")))</f>
        <v/>
      </c>
      <c r="AF544" s="60" t="str">
        <f t="shared" ca="1" si="348"/>
        <v/>
      </c>
      <c r="AG544" s="60" t="str">
        <f t="shared" ca="1" si="349"/>
        <v/>
      </c>
      <c r="AH544" s="60" t="str">
        <f t="shared" ca="1" si="345"/>
        <v/>
      </c>
      <c r="AI544" s="60" t="str">
        <f t="shared" ca="1" si="346"/>
        <v/>
      </c>
      <c r="AJ544" s="61" t="str">
        <f t="shared" ca="1" si="347"/>
        <v/>
      </c>
    </row>
    <row r="545" spans="1:36" ht="27.95" customHeight="1" x14ac:dyDescent="0.15">
      <c r="A545" s="70"/>
      <c r="B545" s="69"/>
      <c r="C545" s="190"/>
      <c r="D545" s="84"/>
      <c r="E545" s="118"/>
      <c r="F545" s="195"/>
      <c r="G545" s="196"/>
      <c r="H545" s="114" t="str">
        <f t="shared" ca="1" si="336"/>
        <v/>
      </c>
      <c r="I545" s="217" t="str">
        <f ca="1">IF(AND(F545&lt;&gt;"",H545&lt;&gt;""),VLOOKUP(F545,特別加入保険料算定基礎額表・特例月割!$A$6:$M$24,H545+1),"")</f>
        <v/>
      </c>
      <c r="J545" s="218"/>
      <c r="K545" s="218"/>
      <c r="L545" s="219"/>
      <c r="M545" s="195"/>
      <c r="N545" s="220"/>
      <c r="O545" s="220"/>
      <c r="P545" s="220"/>
      <c r="Q545" s="196"/>
      <c r="R545" s="115" t="str">
        <f t="shared" ca="1" si="337"/>
        <v/>
      </c>
      <c r="S545" s="217" t="str">
        <f ca="1">IF(AND(M545&lt;&gt;"",R545&lt;&gt;""),VLOOKUP(M545,特別加入保険料算定基礎額表・特例月割!$A$6:$M$24,R545+1),"")</f>
        <v/>
      </c>
      <c r="T545" s="218"/>
      <c r="U545" s="218"/>
      <c r="V545" s="218"/>
      <c r="W545" s="219"/>
      <c r="X545" s="66"/>
      <c r="Y545" s="62" t="str">
        <f t="shared" si="338"/>
        <v/>
      </c>
      <c r="Z545" s="62" t="str">
        <f t="shared" si="339"/>
        <v/>
      </c>
      <c r="AA545" s="63" t="str">
        <f ca="1">IF(Y545&gt;=AF$7,"",IF(Y545&lt;$AA$7,$AA$7,Y545))</f>
        <v/>
      </c>
      <c r="AB545" s="63" t="str">
        <f t="shared" ca="1" si="341"/>
        <v/>
      </c>
      <c r="AC545" s="63" t="str">
        <f t="shared" ca="1" si="342"/>
        <v/>
      </c>
      <c r="AD545" s="63" t="str">
        <f t="shared" ca="1" si="343"/>
        <v/>
      </c>
      <c r="AE545" s="81" t="str">
        <f ca="1">IF(AA545="","",IF(AA545&gt;AB545,"",DATEDIF(AC545,AD545+1,"m")))</f>
        <v/>
      </c>
      <c r="AF545" s="64" t="str">
        <f t="shared" ca="1" si="348"/>
        <v/>
      </c>
      <c r="AG545" s="64" t="str">
        <f t="shared" ca="1" si="349"/>
        <v/>
      </c>
      <c r="AH545" s="64" t="str">
        <f t="shared" ca="1" si="345"/>
        <v/>
      </c>
      <c r="AI545" s="64" t="str">
        <f t="shared" ca="1" si="346"/>
        <v/>
      </c>
      <c r="AJ545" s="65" t="str">
        <f t="shared" ca="1" si="347"/>
        <v/>
      </c>
    </row>
    <row r="546" spans="1:36" ht="24.95" customHeight="1" thickBot="1" x14ac:dyDescent="0.2">
      <c r="A546" s="211" t="s">
        <v>11</v>
      </c>
      <c r="B546" s="212"/>
      <c r="C546" s="212"/>
      <c r="D546" s="212"/>
      <c r="E546" s="212"/>
      <c r="F546" s="214"/>
      <c r="G546" s="215"/>
      <c r="H546" s="143" t="s">
        <v>15</v>
      </c>
      <c r="I546" s="201">
        <f ca="1">SUM(I536:L545)</f>
        <v>0</v>
      </c>
      <c r="J546" s="202"/>
      <c r="K546" s="202"/>
      <c r="L546" s="77" t="s">
        <v>10</v>
      </c>
      <c r="M546" s="214"/>
      <c r="N546" s="216"/>
      <c r="O546" s="216"/>
      <c r="P546" s="216"/>
      <c r="Q546" s="215"/>
      <c r="R546" s="143"/>
      <c r="S546" s="201">
        <f ca="1">SUM(S536:W545)</f>
        <v>0</v>
      </c>
      <c r="T546" s="202"/>
      <c r="U546" s="202"/>
      <c r="V546" s="202"/>
      <c r="W546" s="77" t="s">
        <v>10</v>
      </c>
      <c r="X546" s="66"/>
    </row>
    <row r="547" spans="1:36" ht="24.95" customHeight="1" thickTop="1" x14ac:dyDescent="0.15">
      <c r="A547" s="261" t="s">
        <v>35</v>
      </c>
      <c r="B547" s="262"/>
      <c r="C547" s="262"/>
      <c r="D547" s="262"/>
      <c r="E547" s="262"/>
      <c r="F547" s="263"/>
      <c r="G547" s="264"/>
      <c r="H547" s="144" t="s">
        <v>15</v>
      </c>
      <c r="I547" s="265">
        <f ca="1">SUM(I525,I546)</f>
        <v>0</v>
      </c>
      <c r="J547" s="266"/>
      <c r="K547" s="266"/>
      <c r="L547" s="78" t="s">
        <v>10</v>
      </c>
      <c r="M547" s="263"/>
      <c r="N547" s="267"/>
      <c r="O547" s="267"/>
      <c r="P547" s="267"/>
      <c r="Q547" s="264"/>
      <c r="R547" s="144"/>
      <c r="S547" s="265">
        <f ca="1">SUM(S525,S546)</f>
        <v>0</v>
      </c>
      <c r="T547" s="266"/>
      <c r="U547" s="266"/>
      <c r="V547" s="266"/>
      <c r="W547" s="78" t="s">
        <v>10</v>
      </c>
      <c r="X547" s="67"/>
      <c r="Z547" s="72"/>
    </row>
    <row r="548" spans="1:36" x14ac:dyDescent="0.15">
      <c r="X548" s="67"/>
      <c r="Z548" s="72"/>
    </row>
    <row r="549" spans="1:36" x14ac:dyDescent="0.15">
      <c r="T549" s="198" t="s">
        <v>46</v>
      </c>
      <c r="U549" s="268"/>
      <c r="V549" s="268"/>
      <c r="W549" s="269"/>
      <c r="X549" s="67"/>
    </row>
    <row r="551" spans="1:36" ht="13.5" customHeight="1" x14ac:dyDescent="0.15">
      <c r="A551" s="192">
        <f ca="1">EDATE(NOW(),-12)</f>
        <v>44591</v>
      </c>
      <c r="B551" s="192"/>
      <c r="C551" s="176"/>
      <c r="D551" s="193" t="s">
        <v>8</v>
      </c>
      <c r="E551" s="193"/>
      <c r="F551" s="194"/>
      <c r="G551" s="194"/>
      <c r="S551" s="75">
        <f>$S$1</f>
        <v>0</v>
      </c>
      <c r="T551" s="250" t="s">
        <v>13</v>
      </c>
      <c r="U551" s="250"/>
      <c r="V551" s="74">
        <v>26</v>
      </c>
      <c r="W551" s="2" t="s">
        <v>14</v>
      </c>
    </row>
    <row r="552" spans="1:36" ht="13.5" customHeight="1" x14ac:dyDescent="0.15">
      <c r="A552" s="251">
        <f ca="1">NOW()</f>
        <v>44956.654135416669</v>
      </c>
      <c r="B552" s="251"/>
      <c r="C552" s="179"/>
      <c r="D552" s="194"/>
      <c r="E552" s="194"/>
      <c r="F552" s="194"/>
      <c r="G552" s="194"/>
    </row>
    <row r="553" spans="1:36" x14ac:dyDescent="0.15">
      <c r="D553" s="197" t="s">
        <v>9</v>
      </c>
      <c r="E553" s="197"/>
      <c r="F553" s="197"/>
    </row>
    <row r="554" spans="1:36" ht="15" customHeight="1" x14ac:dyDescent="0.15">
      <c r="H554" s="246" t="s">
        <v>6</v>
      </c>
      <c r="I554" s="247"/>
      <c r="J554" s="233" t="s">
        <v>0</v>
      </c>
      <c r="K554" s="254"/>
      <c r="L554" s="141" t="s">
        <v>1</v>
      </c>
      <c r="M554" s="254" t="s">
        <v>7</v>
      </c>
      <c r="N554" s="254"/>
      <c r="O554" s="254" t="s">
        <v>2</v>
      </c>
      <c r="P554" s="254"/>
      <c r="Q554" s="254"/>
      <c r="R554" s="254"/>
      <c r="S554" s="254"/>
      <c r="T554" s="254"/>
      <c r="U554" s="254" t="s">
        <v>3</v>
      </c>
      <c r="V554" s="254"/>
      <c r="W554" s="254"/>
    </row>
    <row r="555" spans="1:36" ht="20.100000000000001" customHeight="1" x14ac:dyDescent="0.15">
      <c r="H555" s="252"/>
      <c r="I555" s="253"/>
      <c r="J555" s="130">
        <f>$J$5</f>
        <v>2</v>
      </c>
      <c r="K555" s="131">
        <f>$K$5</f>
        <v>6</v>
      </c>
      <c r="L555" s="132">
        <f>$L$5</f>
        <v>1</v>
      </c>
      <c r="M555" s="126">
        <f>$M$5</f>
        <v>0</v>
      </c>
      <c r="N555" s="133">
        <f>$N$5</f>
        <v>0</v>
      </c>
      <c r="O555" s="126">
        <f>$O$5</f>
        <v>0</v>
      </c>
      <c r="P555" s="134">
        <f>$P$5</f>
        <v>0</v>
      </c>
      <c r="Q555" s="134">
        <f>$Q$5</f>
        <v>0</v>
      </c>
      <c r="R555" s="134">
        <f>$R$5</f>
        <v>0</v>
      </c>
      <c r="S555" s="134">
        <f>$S$5</f>
        <v>0</v>
      </c>
      <c r="T555" s="133">
        <f>$T$5</f>
        <v>0</v>
      </c>
      <c r="U555" s="126">
        <f>$U$5</f>
        <v>0</v>
      </c>
      <c r="V555" s="134">
        <f>$V$5</f>
        <v>0</v>
      </c>
      <c r="W555" s="133">
        <f>$W$5</f>
        <v>0</v>
      </c>
      <c r="Y555" s="45" t="s">
        <v>37</v>
      </c>
      <c r="Z555" s="46" t="s">
        <v>38</v>
      </c>
      <c r="AA555" s="255">
        <f ca="1">$A$1</f>
        <v>44591</v>
      </c>
      <c r="AB555" s="255"/>
      <c r="AC555" s="255"/>
      <c r="AD555" s="255"/>
      <c r="AE555" s="255"/>
      <c r="AF555" s="256">
        <f ca="1">$A$2</f>
        <v>44956.654135416669</v>
      </c>
      <c r="AG555" s="256"/>
      <c r="AH555" s="256"/>
      <c r="AI555" s="256"/>
      <c r="AJ555" s="256"/>
    </row>
    <row r="556" spans="1:36" ht="21.95" customHeight="1" x14ac:dyDescent="0.15">
      <c r="A556" s="227" t="s">
        <v>12</v>
      </c>
      <c r="B556" s="257" t="s">
        <v>33</v>
      </c>
      <c r="C556" s="180"/>
      <c r="D556" s="258" t="s">
        <v>53</v>
      </c>
      <c r="E556" s="257" t="s">
        <v>55</v>
      </c>
      <c r="F556" s="234">
        <f ca="1">$A$1</f>
        <v>44591</v>
      </c>
      <c r="G556" s="235"/>
      <c r="H556" s="235"/>
      <c r="I556" s="235"/>
      <c r="J556" s="235"/>
      <c r="K556" s="235"/>
      <c r="L556" s="236"/>
      <c r="M556" s="237">
        <f ca="1">$A$2</f>
        <v>44956.654135416669</v>
      </c>
      <c r="N556" s="238"/>
      <c r="O556" s="238"/>
      <c r="P556" s="238"/>
      <c r="Q556" s="238"/>
      <c r="R556" s="238"/>
      <c r="S556" s="238"/>
      <c r="T556" s="238"/>
      <c r="U556" s="238"/>
      <c r="V556" s="238"/>
      <c r="W556" s="239"/>
      <c r="X556" s="66"/>
      <c r="Y556" s="76">
        <f ca="1">$A$1</f>
        <v>44591</v>
      </c>
      <c r="Z556" s="76">
        <f ca="1">DATE(YEAR($Y$6)+2,3,31)</f>
        <v>45382</v>
      </c>
      <c r="AA556" s="48" t="s">
        <v>37</v>
      </c>
      <c r="AB556" s="48" t="s">
        <v>38</v>
      </c>
      <c r="AC556" s="48" t="s">
        <v>41</v>
      </c>
      <c r="AD556" s="48" t="s">
        <v>42</v>
      </c>
      <c r="AE556" s="48" t="s">
        <v>36</v>
      </c>
      <c r="AF556" s="49" t="s">
        <v>37</v>
      </c>
      <c r="AG556" s="49" t="s">
        <v>38</v>
      </c>
      <c r="AH556" s="49" t="s">
        <v>41</v>
      </c>
      <c r="AI556" s="49" t="s">
        <v>42</v>
      </c>
      <c r="AJ556" s="49" t="s">
        <v>36</v>
      </c>
    </row>
    <row r="557" spans="1:36" ht="28.5" customHeight="1" x14ac:dyDescent="0.15">
      <c r="A557" s="228"/>
      <c r="B557" s="257"/>
      <c r="C557" s="181"/>
      <c r="D557" s="259"/>
      <c r="E557" s="257"/>
      <c r="F557" s="260" t="s">
        <v>4</v>
      </c>
      <c r="G557" s="260"/>
      <c r="H557" s="142" t="s">
        <v>43</v>
      </c>
      <c r="I557" s="260" t="s">
        <v>5</v>
      </c>
      <c r="J557" s="260"/>
      <c r="K557" s="260"/>
      <c r="L557" s="260"/>
      <c r="M557" s="260" t="s">
        <v>4</v>
      </c>
      <c r="N557" s="260"/>
      <c r="O557" s="260"/>
      <c r="P557" s="260"/>
      <c r="Q557" s="260"/>
      <c r="R557" s="142" t="s">
        <v>43</v>
      </c>
      <c r="S557" s="260" t="s">
        <v>5</v>
      </c>
      <c r="T557" s="260"/>
      <c r="U557" s="260"/>
      <c r="V557" s="260"/>
      <c r="W557" s="260"/>
      <c r="X557" s="66"/>
      <c r="Y557" s="47">
        <f ca="1">DATE(YEAR($A$1),4,1)</f>
        <v>44652</v>
      </c>
      <c r="Z557" s="47">
        <f ca="1">DATE(YEAR($Y$7)+2,3,31)</f>
        <v>45382</v>
      </c>
      <c r="AA557" s="47">
        <f ca="1">$Y$7</f>
        <v>44652</v>
      </c>
      <c r="AB557" s="47">
        <f ca="1">DATE(YEAR($Y$7)+1,3,31)</f>
        <v>45016</v>
      </c>
      <c r="AC557" s="47"/>
      <c r="AD557" s="47"/>
      <c r="AE557" s="47"/>
      <c r="AF557" s="50">
        <f ca="1">DATE(YEAR($A$1)+1,4,1)</f>
        <v>45017</v>
      </c>
      <c r="AG557" s="50">
        <f ca="1">DATE(YEAR($AF$7)+1,3,31)</f>
        <v>45382</v>
      </c>
      <c r="AH557" s="73"/>
      <c r="AI557" s="73"/>
      <c r="AJ557" s="51"/>
    </row>
    <row r="558" spans="1:36" ht="27.95" customHeight="1" x14ac:dyDescent="0.15">
      <c r="A558" s="68"/>
      <c r="B558" s="69"/>
      <c r="C558" s="188"/>
      <c r="D558" s="82"/>
      <c r="E558" s="116"/>
      <c r="F558" s="195"/>
      <c r="G558" s="196"/>
      <c r="H558" s="114" t="str">
        <f t="shared" ref="H558:H567" ca="1" si="350">AE558</f>
        <v/>
      </c>
      <c r="I558" s="224" t="str">
        <f ca="1">IF(AND(F558&lt;&gt;"",H558&lt;&gt;""),VLOOKUP(F558,特別加入保険料算定基礎額表・特例月割!$A$6:$M$24,H558+1),"")</f>
        <v/>
      </c>
      <c r="J558" s="225"/>
      <c r="K558" s="225"/>
      <c r="L558" s="226"/>
      <c r="M558" s="195"/>
      <c r="N558" s="220"/>
      <c r="O558" s="220"/>
      <c r="P558" s="220"/>
      <c r="Q558" s="196"/>
      <c r="R558" s="113" t="str">
        <f t="shared" ref="R558:R567" ca="1" si="351">AJ558</f>
        <v/>
      </c>
      <c r="S558" s="224" t="str">
        <f ca="1">IF(AND(M558&lt;&gt;"",R558&lt;&gt;""),VLOOKUP(M558,特別加入保険料算定基礎額表・特例月割!$A$6:$M$24,R558+1),"")</f>
        <v/>
      </c>
      <c r="T558" s="225"/>
      <c r="U558" s="225"/>
      <c r="V558" s="225"/>
      <c r="W558" s="226"/>
      <c r="X558" s="66"/>
      <c r="Y558" s="52" t="str">
        <f t="shared" ref="Y558:Y567" si="352">IF($B558&lt;&gt;"",IF(D558="",AA$7,D558),"")</f>
        <v/>
      </c>
      <c r="Z558" s="52" t="str">
        <f t="shared" ref="Z558:Z567" si="353">IF($B558&lt;&gt;"",IF(E558="",Z$7,E558),"")</f>
        <v/>
      </c>
      <c r="AA558" s="53" t="str">
        <f t="shared" ref="AA558:AA563" ca="1" si="354">IF(Y558&gt;=AF$7,"",IF(Y558&lt;$AA$7,$AA$7,Y558))</f>
        <v/>
      </c>
      <c r="AB558" s="53" t="str">
        <f t="shared" ref="AB558:AB567" ca="1" si="355">IF(Y558&gt;AB$7,"",IF(Z558&gt;AB$7,AB$7,Z558))</f>
        <v/>
      </c>
      <c r="AC558" s="53" t="str">
        <f t="shared" ref="AC558:AC567" ca="1" si="356">IF(AA558="","",DATE(YEAR(AA558),MONTH(AA558),1))</f>
        <v/>
      </c>
      <c r="AD558" s="53" t="str">
        <f t="shared" ref="AD558:AD567" ca="1" si="357">IF(AA558="","",DATE(YEAR(AB558),MONTH(AB558)+1,1)-1)</f>
        <v/>
      </c>
      <c r="AE558" s="54" t="str">
        <f t="shared" ref="AE558:AE563" ca="1" si="358">IF(AA558="","",IF(AA558&gt;AB558,"",DATEDIF(AC558,AD558+1,"m")))</f>
        <v/>
      </c>
      <c r="AF558" s="55" t="str">
        <f ca="1">IF(Z558&lt;AF$7,"",IF(Y558&gt;AF$7,Y558,AF$7))</f>
        <v/>
      </c>
      <c r="AG558" s="55" t="str">
        <f ca="1">IF(Z558&lt;AF$7,"",Z558)</f>
        <v/>
      </c>
      <c r="AH558" s="55" t="str">
        <f t="shared" ref="AH558:AH567" ca="1" si="359">IF(AF558="","",DATE(YEAR(AF558),MONTH(AF558),1))</f>
        <v/>
      </c>
      <c r="AI558" s="55" t="str">
        <f t="shared" ref="AI558:AI567" ca="1" si="360">IF(AF558="","",DATE(YEAR(AG558),MONTH(AG558)+1,1)-1)</f>
        <v/>
      </c>
      <c r="AJ558" s="56" t="str">
        <f t="shared" ref="AJ558:AJ567" ca="1" si="361">IF(AF558="","",DATEDIF(AH558,AI558+1,"m"))</f>
        <v/>
      </c>
    </row>
    <row r="559" spans="1:36" ht="27.95" customHeight="1" x14ac:dyDescent="0.15">
      <c r="A559" s="69"/>
      <c r="B559" s="69"/>
      <c r="C559" s="189"/>
      <c r="D559" s="83"/>
      <c r="E559" s="117"/>
      <c r="F559" s="195"/>
      <c r="G559" s="196"/>
      <c r="H559" s="114" t="str">
        <f t="shared" ca="1" si="350"/>
        <v/>
      </c>
      <c r="I559" s="217" t="str">
        <f ca="1">IF(AND(F559&lt;&gt;"",H559&lt;&gt;""),VLOOKUP(F559,特別加入保険料算定基礎額表・特例月割!$A$6:$M$24,H559+1),"")</f>
        <v/>
      </c>
      <c r="J559" s="218"/>
      <c r="K559" s="218"/>
      <c r="L559" s="219"/>
      <c r="M559" s="195"/>
      <c r="N559" s="220"/>
      <c r="O559" s="220"/>
      <c r="P559" s="220"/>
      <c r="Q559" s="196"/>
      <c r="R559" s="114" t="str">
        <f t="shared" ca="1" si="351"/>
        <v/>
      </c>
      <c r="S559" s="217" t="str">
        <f ca="1">IF(AND(M559&lt;&gt;"",R559&lt;&gt;""),VLOOKUP(M559,特別加入保険料算定基礎額表・特例月割!$A$6:$M$24,R559+1),"")</f>
        <v/>
      </c>
      <c r="T559" s="218"/>
      <c r="U559" s="218"/>
      <c r="V559" s="218"/>
      <c r="W559" s="219"/>
      <c r="X559" s="66"/>
      <c r="Y559" s="57" t="str">
        <f t="shared" si="352"/>
        <v/>
      </c>
      <c r="Z559" s="57" t="str">
        <f t="shared" si="353"/>
        <v/>
      </c>
      <c r="AA559" s="58" t="str">
        <f t="shared" ca="1" si="354"/>
        <v/>
      </c>
      <c r="AB559" s="58" t="str">
        <f t="shared" ca="1" si="355"/>
        <v/>
      </c>
      <c r="AC559" s="58" t="str">
        <f t="shared" ca="1" si="356"/>
        <v/>
      </c>
      <c r="AD559" s="58" t="str">
        <f t="shared" ca="1" si="357"/>
        <v/>
      </c>
      <c r="AE559" s="59" t="str">
        <f t="shared" ca="1" si="358"/>
        <v/>
      </c>
      <c r="AF559" s="60" t="str">
        <f t="shared" ref="AF559:AF567" ca="1" si="362">IF(Z559&lt;AF$7,"",IF(Y559&gt;AF$7,Y559,AF$7))</f>
        <v/>
      </c>
      <c r="AG559" s="60" t="str">
        <f t="shared" ref="AG559:AG567" ca="1" si="363">IF(Z559&lt;AF$7,"",Z559)</f>
        <v/>
      </c>
      <c r="AH559" s="60" t="str">
        <f t="shared" ca="1" si="359"/>
        <v/>
      </c>
      <c r="AI559" s="60" t="str">
        <f t="shared" ca="1" si="360"/>
        <v/>
      </c>
      <c r="AJ559" s="61" t="str">
        <f t="shared" ca="1" si="361"/>
        <v/>
      </c>
    </row>
    <row r="560" spans="1:36" ht="27.95" customHeight="1" x14ac:dyDescent="0.15">
      <c r="A560" s="69"/>
      <c r="B560" s="69"/>
      <c r="C560" s="189"/>
      <c r="D560" s="83"/>
      <c r="E560" s="117"/>
      <c r="F560" s="195"/>
      <c r="G560" s="196"/>
      <c r="H560" s="114" t="str">
        <f t="shared" ca="1" si="350"/>
        <v/>
      </c>
      <c r="I560" s="217" t="str">
        <f ca="1">IF(AND(F560&lt;&gt;"",H560&lt;&gt;""),VLOOKUP(F560,特別加入保険料算定基礎額表・特例月割!$A$6:$M$24,H560+1),"")</f>
        <v/>
      </c>
      <c r="J560" s="218"/>
      <c r="K560" s="218"/>
      <c r="L560" s="219"/>
      <c r="M560" s="195"/>
      <c r="N560" s="220"/>
      <c r="O560" s="220"/>
      <c r="P560" s="220"/>
      <c r="Q560" s="196"/>
      <c r="R560" s="114" t="str">
        <f t="shared" ca="1" si="351"/>
        <v/>
      </c>
      <c r="S560" s="217" t="str">
        <f ca="1">IF(AND(M560&lt;&gt;"",R560&lt;&gt;""),VLOOKUP(M560,特別加入保険料算定基礎額表・特例月割!$A$6:$M$24,R560+1),"")</f>
        <v/>
      </c>
      <c r="T560" s="218"/>
      <c r="U560" s="218"/>
      <c r="V560" s="218"/>
      <c r="W560" s="219"/>
      <c r="X560" s="66"/>
      <c r="Y560" s="57" t="str">
        <f t="shared" si="352"/>
        <v/>
      </c>
      <c r="Z560" s="57" t="str">
        <f t="shared" si="353"/>
        <v/>
      </c>
      <c r="AA560" s="58" t="str">
        <f t="shared" ca="1" si="354"/>
        <v/>
      </c>
      <c r="AB560" s="58" t="str">
        <f t="shared" ca="1" si="355"/>
        <v/>
      </c>
      <c r="AC560" s="58" t="str">
        <f t="shared" ca="1" si="356"/>
        <v/>
      </c>
      <c r="AD560" s="58" t="str">
        <f t="shared" ca="1" si="357"/>
        <v/>
      </c>
      <c r="AE560" s="59" t="str">
        <f t="shared" ca="1" si="358"/>
        <v/>
      </c>
      <c r="AF560" s="60" t="str">
        <f t="shared" ca="1" si="362"/>
        <v/>
      </c>
      <c r="AG560" s="60" t="str">
        <f t="shared" ca="1" si="363"/>
        <v/>
      </c>
      <c r="AH560" s="60" t="str">
        <f t="shared" ca="1" si="359"/>
        <v/>
      </c>
      <c r="AI560" s="60" t="str">
        <f t="shared" ca="1" si="360"/>
        <v/>
      </c>
      <c r="AJ560" s="61" t="str">
        <f t="shared" ca="1" si="361"/>
        <v/>
      </c>
    </row>
    <row r="561" spans="1:36" ht="27.95" customHeight="1" x14ac:dyDescent="0.15">
      <c r="A561" s="69"/>
      <c r="B561" s="69"/>
      <c r="C561" s="189"/>
      <c r="D561" s="83"/>
      <c r="E561" s="117"/>
      <c r="F561" s="195"/>
      <c r="G561" s="196"/>
      <c r="H561" s="114" t="str">
        <f t="shared" ca="1" si="350"/>
        <v/>
      </c>
      <c r="I561" s="217" t="str">
        <f ca="1">IF(AND(F561&lt;&gt;"",H561&lt;&gt;""),VLOOKUP(F561,特別加入保険料算定基礎額表・特例月割!$A$6:$M$24,H561+1),"")</f>
        <v/>
      </c>
      <c r="J561" s="218"/>
      <c r="K561" s="218"/>
      <c r="L561" s="219"/>
      <c r="M561" s="195"/>
      <c r="N561" s="220"/>
      <c r="O561" s="220"/>
      <c r="P561" s="220"/>
      <c r="Q561" s="196"/>
      <c r="R561" s="114" t="str">
        <f t="shared" ca="1" si="351"/>
        <v/>
      </c>
      <c r="S561" s="217" t="str">
        <f ca="1">IF(AND(M561&lt;&gt;"",R561&lt;&gt;""),VLOOKUP(M561,特別加入保険料算定基礎額表・特例月割!$A$6:$M$24,R561+1),"")</f>
        <v/>
      </c>
      <c r="T561" s="218"/>
      <c r="U561" s="218"/>
      <c r="V561" s="218"/>
      <c r="W561" s="219"/>
      <c r="X561" s="66"/>
      <c r="Y561" s="57" t="str">
        <f t="shared" si="352"/>
        <v/>
      </c>
      <c r="Z561" s="57" t="str">
        <f t="shared" si="353"/>
        <v/>
      </c>
      <c r="AA561" s="58" t="str">
        <f t="shared" ca="1" si="354"/>
        <v/>
      </c>
      <c r="AB561" s="58" t="str">
        <f t="shared" ca="1" si="355"/>
        <v/>
      </c>
      <c r="AC561" s="58" t="str">
        <f t="shared" ca="1" si="356"/>
        <v/>
      </c>
      <c r="AD561" s="58" t="str">
        <f t="shared" ca="1" si="357"/>
        <v/>
      </c>
      <c r="AE561" s="59" t="str">
        <f t="shared" ca="1" si="358"/>
        <v/>
      </c>
      <c r="AF561" s="60" t="str">
        <f t="shared" ca="1" si="362"/>
        <v/>
      </c>
      <c r="AG561" s="60" t="str">
        <f t="shared" ca="1" si="363"/>
        <v/>
      </c>
      <c r="AH561" s="60" t="str">
        <f t="shared" ca="1" si="359"/>
        <v/>
      </c>
      <c r="AI561" s="60" t="str">
        <f t="shared" ca="1" si="360"/>
        <v/>
      </c>
      <c r="AJ561" s="61" t="str">
        <f t="shared" ca="1" si="361"/>
        <v/>
      </c>
    </row>
    <row r="562" spans="1:36" ht="27.95" customHeight="1" x14ac:dyDescent="0.15">
      <c r="A562" s="69"/>
      <c r="B562" s="69"/>
      <c r="C562" s="189"/>
      <c r="D562" s="83"/>
      <c r="E562" s="117"/>
      <c r="F562" s="195"/>
      <c r="G562" s="196"/>
      <c r="H562" s="114" t="str">
        <f t="shared" ca="1" si="350"/>
        <v/>
      </c>
      <c r="I562" s="217" t="str">
        <f ca="1">IF(AND(F562&lt;&gt;"",H562&lt;&gt;""),VLOOKUP(F562,特別加入保険料算定基礎額表・特例月割!$A$6:$M$24,H562+1),"")</f>
        <v/>
      </c>
      <c r="J562" s="218"/>
      <c r="K562" s="218"/>
      <c r="L562" s="219"/>
      <c r="M562" s="195"/>
      <c r="N562" s="220"/>
      <c r="O562" s="220"/>
      <c r="P562" s="220"/>
      <c r="Q562" s="196"/>
      <c r="R562" s="114" t="str">
        <f t="shared" ca="1" si="351"/>
        <v/>
      </c>
      <c r="S562" s="217" t="str">
        <f ca="1">IF(AND(M562&lt;&gt;"",R562&lt;&gt;""),VLOOKUP(M562,特別加入保険料算定基礎額表・特例月割!$A$6:$M$24,R562+1),"")</f>
        <v/>
      </c>
      <c r="T562" s="218"/>
      <c r="U562" s="218"/>
      <c r="V562" s="218"/>
      <c r="W562" s="219"/>
      <c r="X562" s="66"/>
      <c r="Y562" s="57" t="str">
        <f t="shared" si="352"/>
        <v/>
      </c>
      <c r="Z562" s="57" t="str">
        <f t="shared" si="353"/>
        <v/>
      </c>
      <c r="AA562" s="58" t="str">
        <f t="shared" ca="1" si="354"/>
        <v/>
      </c>
      <c r="AB562" s="58" t="str">
        <f t="shared" ca="1" si="355"/>
        <v/>
      </c>
      <c r="AC562" s="58" t="str">
        <f t="shared" ca="1" si="356"/>
        <v/>
      </c>
      <c r="AD562" s="58" t="str">
        <f t="shared" ca="1" si="357"/>
        <v/>
      </c>
      <c r="AE562" s="59" t="str">
        <f t="shared" ca="1" si="358"/>
        <v/>
      </c>
      <c r="AF562" s="60" t="str">
        <f t="shared" ca="1" si="362"/>
        <v/>
      </c>
      <c r="AG562" s="60" t="str">
        <f t="shared" ca="1" si="363"/>
        <v/>
      </c>
      <c r="AH562" s="60" t="str">
        <f t="shared" ca="1" si="359"/>
        <v/>
      </c>
      <c r="AI562" s="60" t="str">
        <f t="shared" ca="1" si="360"/>
        <v/>
      </c>
      <c r="AJ562" s="61" t="str">
        <f t="shared" ca="1" si="361"/>
        <v/>
      </c>
    </row>
    <row r="563" spans="1:36" ht="27.95" customHeight="1" x14ac:dyDescent="0.15">
      <c r="A563" s="69"/>
      <c r="B563" s="69"/>
      <c r="C563" s="189"/>
      <c r="D563" s="83"/>
      <c r="E563" s="117"/>
      <c r="F563" s="195"/>
      <c r="G563" s="196"/>
      <c r="H563" s="114" t="str">
        <f t="shared" ca="1" si="350"/>
        <v/>
      </c>
      <c r="I563" s="217" t="str">
        <f ca="1">IF(AND(F563&lt;&gt;"",H563&lt;&gt;""),VLOOKUP(F563,特別加入保険料算定基礎額表・特例月割!$A$6:$M$24,H563+1),"")</f>
        <v/>
      </c>
      <c r="J563" s="218"/>
      <c r="K563" s="218"/>
      <c r="L563" s="219"/>
      <c r="M563" s="195"/>
      <c r="N563" s="220"/>
      <c r="O563" s="220"/>
      <c r="P563" s="220"/>
      <c r="Q563" s="196"/>
      <c r="R563" s="114" t="str">
        <f t="shared" ca="1" si="351"/>
        <v/>
      </c>
      <c r="S563" s="217" t="str">
        <f ca="1">IF(AND(M563&lt;&gt;"",R563&lt;&gt;""),VLOOKUP(M563,特別加入保険料算定基礎額表・特例月割!$A$6:$M$24,R563+1),"")</f>
        <v/>
      </c>
      <c r="T563" s="218"/>
      <c r="U563" s="218"/>
      <c r="V563" s="218"/>
      <c r="W563" s="219"/>
      <c r="X563" s="66"/>
      <c r="Y563" s="57" t="str">
        <f t="shared" si="352"/>
        <v/>
      </c>
      <c r="Z563" s="57" t="str">
        <f t="shared" si="353"/>
        <v/>
      </c>
      <c r="AA563" s="58" t="str">
        <f t="shared" ca="1" si="354"/>
        <v/>
      </c>
      <c r="AB563" s="58" t="str">
        <f t="shared" ca="1" si="355"/>
        <v/>
      </c>
      <c r="AC563" s="58" t="str">
        <f t="shared" ca="1" si="356"/>
        <v/>
      </c>
      <c r="AD563" s="58" t="str">
        <f t="shared" ca="1" si="357"/>
        <v/>
      </c>
      <c r="AE563" s="59" t="str">
        <f t="shared" ca="1" si="358"/>
        <v/>
      </c>
      <c r="AF563" s="60" t="str">
        <f t="shared" ca="1" si="362"/>
        <v/>
      </c>
      <c r="AG563" s="60" t="str">
        <f t="shared" ca="1" si="363"/>
        <v/>
      </c>
      <c r="AH563" s="60" t="str">
        <f t="shared" ca="1" si="359"/>
        <v/>
      </c>
      <c r="AI563" s="60" t="str">
        <f t="shared" ca="1" si="360"/>
        <v/>
      </c>
      <c r="AJ563" s="61" t="str">
        <f t="shared" ca="1" si="361"/>
        <v/>
      </c>
    </row>
    <row r="564" spans="1:36" ht="27.95" customHeight="1" x14ac:dyDescent="0.15">
      <c r="A564" s="69"/>
      <c r="B564" s="69"/>
      <c r="C564" s="189"/>
      <c r="D564" s="83"/>
      <c r="E564" s="117"/>
      <c r="F564" s="195"/>
      <c r="G564" s="196"/>
      <c r="H564" s="114" t="str">
        <f t="shared" ca="1" si="350"/>
        <v/>
      </c>
      <c r="I564" s="217" t="str">
        <f ca="1">IF(AND(F564&lt;&gt;"",H564&lt;&gt;""),VLOOKUP(F564,特別加入保険料算定基礎額表・特例月割!$A$6:$M$24,H564+1),"")</f>
        <v/>
      </c>
      <c r="J564" s="218"/>
      <c r="K564" s="218"/>
      <c r="L564" s="219"/>
      <c r="M564" s="195"/>
      <c r="N564" s="220"/>
      <c r="O564" s="220"/>
      <c r="P564" s="220"/>
      <c r="Q564" s="196"/>
      <c r="R564" s="114" t="str">
        <f t="shared" ca="1" si="351"/>
        <v/>
      </c>
      <c r="S564" s="217" t="str">
        <f ca="1">IF(AND(M564&lt;&gt;"",R564&lt;&gt;""),VLOOKUP(M564,特別加入保険料算定基礎額表・特例月割!$A$6:$M$24,R564+1),"")</f>
        <v/>
      </c>
      <c r="T564" s="218"/>
      <c r="U564" s="218"/>
      <c r="V564" s="218"/>
      <c r="W564" s="219"/>
      <c r="X564" s="66"/>
      <c r="Y564" s="57" t="str">
        <f t="shared" si="352"/>
        <v/>
      </c>
      <c r="Z564" s="57" t="str">
        <f t="shared" si="353"/>
        <v/>
      </c>
      <c r="AA564" s="58" t="str">
        <f ca="1">IF(Y564&gt;=AF$7,"",IF(Y564&lt;$AA$7,$AA$7,Y564))</f>
        <v/>
      </c>
      <c r="AB564" s="58" t="str">
        <f t="shared" ca="1" si="355"/>
        <v/>
      </c>
      <c r="AC564" s="58" t="str">
        <f t="shared" ca="1" si="356"/>
        <v/>
      </c>
      <c r="AD564" s="58" t="str">
        <f t="shared" ca="1" si="357"/>
        <v/>
      </c>
      <c r="AE564" s="59" t="str">
        <f ca="1">IF(AA564="","",IF(AA564&gt;AB564,"",DATEDIF(AC564,AD564+1,"m")))</f>
        <v/>
      </c>
      <c r="AF564" s="60" t="str">
        <f t="shared" ca="1" si="362"/>
        <v/>
      </c>
      <c r="AG564" s="60" t="str">
        <f t="shared" ca="1" si="363"/>
        <v/>
      </c>
      <c r="AH564" s="60" t="str">
        <f t="shared" ca="1" si="359"/>
        <v/>
      </c>
      <c r="AI564" s="60" t="str">
        <f t="shared" ca="1" si="360"/>
        <v/>
      </c>
      <c r="AJ564" s="61" t="str">
        <f t="shared" ca="1" si="361"/>
        <v/>
      </c>
    </row>
    <row r="565" spans="1:36" ht="27.95" customHeight="1" x14ac:dyDescent="0.15">
      <c r="A565" s="69"/>
      <c r="B565" s="69"/>
      <c r="C565" s="189"/>
      <c r="D565" s="83"/>
      <c r="E565" s="117"/>
      <c r="F565" s="195"/>
      <c r="G565" s="196"/>
      <c r="H565" s="114" t="str">
        <f t="shared" ca="1" si="350"/>
        <v/>
      </c>
      <c r="I565" s="217" t="str">
        <f ca="1">IF(AND(F565&lt;&gt;"",H565&lt;&gt;""),VLOOKUP(F565,特別加入保険料算定基礎額表・特例月割!$A$6:$M$24,H565+1),"")</f>
        <v/>
      </c>
      <c r="J565" s="218"/>
      <c r="K565" s="218"/>
      <c r="L565" s="219"/>
      <c r="M565" s="195"/>
      <c r="N565" s="220"/>
      <c r="O565" s="220"/>
      <c r="P565" s="220"/>
      <c r="Q565" s="196"/>
      <c r="R565" s="114" t="str">
        <f t="shared" ca="1" si="351"/>
        <v/>
      </c>
      <c r="S565" s="217" t="str">
        <f ca="1">IF(AND(M565&lt;&gt;"",R565&lt;&gt;""),VLOOKUP(M565,特別加入保険料算定基礎額表・特例月割!$A$6:$M$24,R565+1),"")</f>
        <v/>
      </c>
      <c r="T565" s="218"/>
      <c r="U565" s="218"/>
      <c r="V565" s="218"/>
      <c r="W565" s="219"/>
      <c r="X565" s="66"/>
      <c r="Y565" s="57" t="str">
        <f t="shared" si="352"/>
        <v/>
      </c>
      <c r="Z565" s="57" t="str">
        <f t="shared" si="353"/>
        <v/>
      </c>
      <c r="AA565" s="58" t="str">
        <f ca="1">IF(Y565&gt;=AF$7,"",IF(Y565&lt;$AA$7,$AA$7,Y565))</f>
        <v/>
      </c>
      <c r="AB565" s="58" t="str">
        <f t="shared" ca="1" si="355"/>
        <v/>
      </c>
      <c r="AC565" s="58" t="str">
        <f t="shared" ca="1" si="356"/>
        <v/>
      </c>
      <c r="AD565" s="58" t="str">
        <f t="shared" ca="1" si="357"/>
        <v/>
      </c>
      <c r="AE565" s="59" t="str">
        <f ca="1">IF(AA565="","",IF(AA565&gt;AB565,"",DATEDIF(AC565,AD565+1,"m")))</f>
        <v/>
      </c>
      <c r="AF565" s="60" t="str">
        <f t="shared" ca="1" si="362"/>
        <v/>
      </c>
      <c r="AG565" s="60" t="str">
        <f t="shared" ca="1" si="363"/>
        <v/>
      </c>
      <c r="AH565" s="60" t="str">
        <f t="shared" ca="1" si="359"/>
        <v/>
      </c>
      <c r="AI565" s="60" t="str">
        <f t="shared" ca="1" si="360"/>
        <v/>
      </c>
      <c r="AJ565" s="61" t="str">
        <f t="shared" ca="1" si="361"/>
        <v/>
      </c>
    </row>
    <row r="566" spans="1:36" ht="27.95" customHeight="1" x14ac:dyDescent="0.15">
      <c r="A566" s="69"/>
      <c r="B566" s="69"/>
      <c r="C566" s="189"/>
      <c r="D566" s="83"/>
      <c r="E566" s="117"/>
      <c r="F566" s="195"/>
      <c r="G566" s="196"/>
      <c r="H566" s="114" t="str">
        <f t="shared" ca="1" si="350"/>
        <v/>
      </c>
      <c r="I566" s="217" t="str">
        <f ca="1">IF(AND(F566&lt;&gt;"",H566&lt;&gt;""),VLOOKUP(F566,特別加入保険料算定基礎額表・特例月割!$A$6:$M$24,H566+1),"")</f>
        <v/>
      </c>
      <c r="J566" s="218"/>
      <c r="K566" s="218"/>
      <c r="L566" s="219"/>
      <c r="M566" s="195"/>
      <c r="N566" s="220"/>
      <c r="O566" s="220"/>
      <c r="P566" s="220"/>
      <c r="Q566" s="196"/>
      <c r="R566" s="114" t="str">
        <f t="shared" ca="1" si="351"/>
        <v/>
      </c>
      <c r="S566" s="217" t="str">
        <f ca="1">IF(AND(M566&lt;&gt;"",R566&lt;&gt;""),VLOOKUP(M566,特別加入保険料算定基礎額表・特例月割!$A$6:$M$24,R566+1),"")</f>
        <v/>
      </c>
      <c r="T566" s="218"/>
      <c r="U566" s="218"/>
      <c r="V566" s="218"/>
      <c r="W566" s="219"/>
      <c r="X566" s="66"/>
      <c r="Y566" s="57" t="str">
        <f t="shared" si="352"/>
        <v/>
      </c>
      <c r="Z566" s="57" t="str">
        <f t="shared" si="353"/>
        <v/>
      </c>
      <c r="AA566" s="58" t="str">
        <f ca="1">IF(Y566&gt;=AF$7,"",IF(Y566&lt;$AA$7,$AA$7,Y566))</f>
        <v/>
      </c>
      <c r="AB566" s="58" t="str">
        <f t="shared" ca="1" si="355"/>
        <v/>
      </c>
      <c r="AC566" s="58" t="str">
        <f t="shared" ca="1" si="356"/>
        <v/>
      </c>
      <c r="AD566" s="58" t="str">
        <f t="shared" ca="1" si="357"/>
        <v/>
      </c>
      <c r="AE566" s="59" t="str">
        <f ca="1">IF(AA566="","",IF(AA566&gt;AB566,"",DATEDIF(AC566,AD566+1,"m")))</f>
        <v/>
      </c>
      <c r="AF566" s="60" t="str">
        <f t="shared" ca="1" si="362"/>
        <v/>
      </c>
      <c r="AG566" s="60" t="str">
        <f t="shared" ca="1" si="363"/>
        <v/>
      </c>
      <c r="AH566" s="60" t="str">
        <f t="shared" ca="1" si="359"/>
        <v/>
      </c>
      <c r="AI566" s="60" t="str">
        <f t="shared" ca="1" si="360"/>
        <v/>
      </c>
      <c r="AJ566" s="61" t="str">
        <f t="shared" ca="1" si="361"/>
        <v/>
      </c>
    </row>
    <row r="567" spans="1:36" ht="27.95" customHeight="1" x14ac:dyDescent="0.15">
      <c r="A567" s="70"/>
      <c r="B567" s="69"/>
      <c r="C567" s="190"/>
      <c r="D567" s="84"/>
      <c r="E567" s="118"/>
      <c r="F567" s="195"/>
      <c r="G567" s="196"/>
      <c r="H567" s="114" t="str">
        <f t="shared" ca="1" si="350"/>
        <v/>
      </c>
      <c r="I567" s="217" t="str">
        <f ca="1">IF(AND(F567&lt;&gt;"",H567&lt;&gt;""),VLOOKUP(F567,特別加入保険料算定基礎額表・特例月割!$A$6:$M$24,H567+1),"")</f>
        <v/>
      </c>
      <c r="J567" s="218"/>
      <c r="K567" s="218"/>
      <c r="L567" s="219"/>
      <c r="M567" s="195"/>
      <c r="N567" s="220"/>
      <c r="O567" s="220"/>
      <c r="P567" s="220"/>
      <c r="Q567" s="196"/>
      <c r="R567" s="115" t="str">
        <f t="shared" ca="1" si="351"/>
        <v/>
      </c>
      <c r="S567" s="217" t="str">
        <f ca="1">IF(AND(M567&lt;&gt;"",R567&lt;&gt;""),VLOOKUP(M567,特別加入保険料算定基礎額表・特例月割!$A$6:$M$24,R567+1),"")</f>
        <v/>
      </c>
      <c r="T567" s="218"/>
      <c r="U567" s="218"/>
      <c r="V567" s="218"/>
      <c r="W567" s="219"/>
      <c r="X567" s="66"/>
      <c r="Y567" s="62" t="str">
        <f t="shared" si="352"/>
        <v/>
      </c>
      <c r="Z567" s="62" t="str">
        <f t="shared" si="353"/>
        <v/>
      </c>
      <c r="AA567" s="63" t="str">
        <f ca="1">IF(Y567&gt;=AF$7,"",IF(Y567&lt;$AA$7,$AA$7,Y567))</f>
        <v/>
      </c>
      <c r="AB567" s="63" t="str">
        <f t="shared" ca="1" si="355"/>
        <v/>
      </c>
      <c r="AC567" s="63" t="str">
        <f t="shared" ca="1" si="356"/>
        <v/>
      </c>
      <c r="AD567" s="63" t="str">
        <f t="shared" ca="1" si="357"/>
        <v/>
      </c>
      <c r="AE567" s="81" t="str">
        <f ca="1">IF(AA567="","",IF(AA567&gt;AB567,"",DATEDIF(AC567,AD567+1,"m")))</f>
        <v/>
      </c>
      <c r="AF567" s="64" t="str">
        <f t="shared" ca="1" si="362"/>
        <v/>
      </c>
      <c r="AG567" s="64" t="str">
        <f t="shared" ca="1" si="363"/>
        <v/>
      </c>
      <c r="AH567" s="64" t="str">
        <f t="shared" ca="1" si="359"/>
        <v/>
      </c>
      <c r="AI567" s="64" t="str">
        <f t="shared" ca="1" si="360"/>
        <v/>
      </c>
      <c r="AJ567" s="65" t="str">
        <f t="shared" ca="1" si="361"/>
        <v/>
      </c>
    </row>
    <row r="568" spans="1:36" ht="24.95" customHeight="1" thickBot="1" x14ac:dyDescent="0.2">
      <c r="A568" s="211" t="s">
        <v>11</v>
      </c>
      <c r="B568" s="212"/>
      <c r="C568" s="212"/>
      <c r="D568" s="212"/>
      <c r="E568" s="212"/>
      <c r="F568" s="214"/>
      <c r="G568" s="215"/>
      <c r="H568" s="143" t="s">
        <v>15</v>
      </c>
      <c r="I568" s="201">
        <f ca="1">SUM(I558:L567)</f>
        <v>0</v>
      </c>
      <c r="J568" s="202"/>
      <c r="K568" s="202"/>
      <c r="L568" s="77" t="s">
        <v>10</v>
      </c>
      <c r="M568" s="214"/>
      <c r="N568" s="216"/>
      <c r="O568" s="216"/>
      <c r="P568" s="216"/>
      <c r="Q568" s="215"/>
      <c r="R568" s="143"/>
      <c r="S568" s="201">
        <f ca="1">SUM(S558:W567)</f>
        <v>0</v>
      </c>
      <c r="T568" s="202"/>
      <c r="U568" s="202"/>
      <c r="V568" s="202"/>
      <c r="W568" s="77" t="s">
        <v>10</v>
      </c>
      <c r="X568" s="66"/>
    </row>
    <row r="569" spans="1:36" ht="24.95" customHeight="1" thickTop="1" x14ac:dyDescent="0.15">
      <c r="A569" s="261" t="s">
        <v>35</v>
      </c>
      <c r="B569" s="262"/>
      <c r="C569" s="262"/>
      <c r="D569" s="262"/>
      <c r="E569" s="262"/>
      <c r="F569" s="263"/>
      <c r="G569" s="264"/>
      <c r="H569" s="144" t="s">
        <v>15</v>
      </c>
      <c r="I569" s="265">
        <f ca="1">SUM(I547,I568)</f>
        <v>0</v>
      </c>
      <c r="J569" s="266"/>
      <c r="K569" s="266"/>
      <c r="L569" s="78" t="s">
        <v>10</v>
      </c>
      <c r="M569" s="263"/>
      <c r="N569" s="267"/>
      <c r="O569" s="267"/>
      <c r="P569" s="267"/>
      <c r="Q569" s="264"/>
      <c r="R569" s="144"/>
      <c r="S569" s="265">
        <f ca="1">SUM(S547,S568)</f>
        <v>0</v>
      </c>
      <c r="T569" s="266"/>
      <c r="U569" s="266"/>
      <c r="V569" s="266"/>
      <c r="W569" s="78" t="s">
        <v>10</v>
      </c>
      <c r="X569" s="67"/>
      <c r="Z569" s="72"/>
    </row>
    <row r="570" spans="1:36" x14ac:dyDescent="0.15">
      <c r="X570" s="67"/>
      <c r="Z570" s="72"/>
    </row>
    <row r="571" spans="1:36" x14ac:dyDescent="0.15">
      <c r="T571" s="198" t="s">
        <v>46</v>
      </c>
      <c r="U571" s="268"/>
      <c r="V571" s="268"/>
      <c r="W571" s="269"/>
      <c r="X571" s="67"/>
    </row>
    <row r="573" spans="1:36" ht="13.5" customHeight="1" x14ac:dyDescent="0.15">
      <c r="A573" s="192">
        <f ca="1">EDATE(NOW(),-12)</f>
        <v>44591</v>
      </c>
      <c r="B573" s="192"/>
      <c r="C573" s="176"/>
      <c r="D573" s="193" t="s">
        <v>8</v>
      </c>
      <c r="E573" s="193"/>
      <c r="F573" s="194"/>
      <c r="G573" s="194"/>
      <c r="S573" s="75">
        <f>$S$1</f>
        <v>0</v>
      </c>
      <c r="T573" s="250" t="s">
        <v>13</v>
      </c>
      <c r="U573" s="250"/>
      <c r="V573" s="74">
        <v>27</v>
      </c>
      <c r="W573" s="2" t="s">
        <v>14</v>
      </c>
    </row>
    <row r="574" spans="1:36" ht="13.5" customHeight="1" x14ac:dyDescent="0.15">
      <c r="A574" s="251">
        <f ca="1">NOW()</f>
        <v>44956.654135416669</v>
      </c>
      <c r="B574" s="251"/>
      <c r="C574" s="179"/>
      <c r="D574" s="194"/>
      <c r="E574" s="194"/>
      <c r="F574" s="194"/>
      <c r="G574" s="194"/>
    </row>
    <row r="575" spans="1:36" x14ac:dyDescent="0.15">
      <c r="D575" s="197" t="s">
        <v>9</v>
      </c>
      <c r="E575" s="197"/>
      <c r="F575" s="197"/>
    </row>
    <row r="576" spans="1:36" ht="15" customHeight="1" x14ac:dyDescent="0.15">
      <c r="H576" s="246" t="s">
        <v>6</v>
      </c>
      <c r="I576" s="247"/>
      <c r="J576" s="233" t="s">
        <v>0</v>
      </c>
      <c r="K576" s="254"/>
      <c r="L576" s="141" t="s">
        <v>1</v>
      </c>
      <c r="M576" s="254" t="s">
        <v>7</v>
      </c>
      <c r="N576" s="254"/>
      <c r="O576" s="254" t="s">
        <v>2</v>
      </c>
      <c r="P576" s="254"/>
      <c r="Q576" s="254"/>
      <c r="R576" s="254"/>
      <c r="S576" s="254"/>
      <c r="T576" s="254"/>
      <c r="U576" s="254" t="s">
        <v>3</v>
      </c>
      <c r="V576" s="254"/>
      <c r="W576" s="254"/>
    </row>
    <row r="577" spans="1:36" ht="20.100000000000001" customHeight="1" x14ac:dyDescent="0.15">
      <c r="H577" s="252"/>
      <c r="I577" s="253"/>
      <c r="J577" s="130">
        <f>$J$5</f>
        <v>2</v>
      </c>
      <c r="K577" s="131">
        <f>$K$5</f>
        <v>6</v>
      </c>
      <c r="L577" s="132">
        <f>$L$5</f>
        <v>1</v>
      </c>
      <c r="M577" s="126">
        <f>$M$5</f>
        <v>0</v>
      </c>
      <c r="N577" s="133">
        <f>$N$5</f>
        <v>0</v>
      </c>
      <c r="O577" s="126">
        <f>$O$5</f>
        <v>0</v>
      </c>
      <c r="P577" s="134">
        <f>$P$5</f>
        <v>0</v>
      </c>
      <c r="Q577" s="134">
        <f>$Q$5</f>
        <v>0</v>
      </c>
      <c r="R577" s="134">
        <f>$R$5</f>
        <v>0</v>
      </c>
      <c r="S577" s="134">
        <f>$S$5</f>
        <v>0</v>
      </c>
      <c r="T577" s="133">
        <f>$T$5</f>
        <v>0</v>
      </c>
      <c r="U577" s="126">
        <f>$U$5</f>
        <v>0</v>
      </c>
      <c r="V577" s="134">
        <f>$V$5</f>
        <v>0</v>
      </c>
      <c r="W577" s="133">
        <f>$W$5</f>
        <v>0</v>
      </c>
      <c r="Y577" s="45" t="s">
        <v>37</v>
      </c>
      <c r="Z577" s="46" t="s">
        <v>38</v>
      </c>
      <c r="AA577" s="255">
        <f ca="1">$A$1</f>
        <v>44591</v>
      </c>
      <c r="AB577" s="255"/>
      <c r="AC577" s="255"/>
      <c r="AD577" s="255"/>
      <c r="AE577" s="255"/>
      <c r="AF577" s="256">
        <f ca="1">$A$2</f>
        <v>44956.654135416669</v>
      </c>
      <c r="AG577" s="256"/>
      <c r="AH577" s="256"/>
      <c r="AI577" s="256"/>
      <c r="AJ577" s="256"/>
    </row>
    <row r="578" spans="1:36" ht="21.95" customHeight="1" x14ac:dyDescent="0.15">
      <c r="A578" s="227" t="s">
        <v>12</v>
      </c>
      <c r="B578" s="257" t="s">
        <v>33</v>
      </c>
      <c r="C578" s="180"/>
      <c r="D578" s="258" t="s">
        <v>53</v>
      </c>
      <c r="E578" s="257" t="s">
        <v>55</v>
      </c>
      <c r="F578" s="234">
        <f ca="1">$A$1</f>
        <v>44591</v>
      </c>
      <c r="G578" s="235"/>
      <c r="H578" s="235"/>
      <c r="I578" s="235"/>
      <c r="J578" s="235"/>
      <c r="K578" s="235"/>
      <c r="L578" s="236"/>
      <c r="M578" s="237">
        <f ca="1">$A$2</f>
        <v>44956.654135416669</v>
      </c>
      <c r="N578" s="238"/>
      <c r="O578" s="238"/>
      <c r="P578" s="238"/>
      <c r="Q578" s="238"/>
      <c r="R578" s="238"/>
      <c r="S578" s="238"/>
      <c r="T578" s="238"/>
      <c r="U578" s="238"/>
      <c r="V578" s="238"/>
      <c r="W578" s="239"/>
      <c r="X578" s="66"/>
      <c r="Y578" s="76">
        <f ca="1">$A$1</f>
        <v>44591</v>
      </c>
      <c r="Z578" s="76">
        <f ca="1">DATE(YEAR($Y$6)+2,3,31)</f>
        <v>45382</v>
      </c>
      <c r="AA578" s="48" t="s">
        <v>37</v>
      </c>
      <c r="AB578" s="48" t="s">
        <v>38</v>
      </c>
      <c r="AC578" s="48" t="s">
        <v>41</v>
      </c>
      <c r="AD578" s="48" t="s">
        <v>42</v>
      </c>
      <c r="AE578" s="48" t="s">
        <v>36</v>
      </c>
      <c r="AF578" s="49" t="s">
        <v>37</v>
      </c>
      <c r="AG578" s="49" t="s">
        <v>38</v>
      </c>
      <c r="AH578" s="49" t="s">
        <v>41</v>
      </c>
      <c r="AI578" s="49" t="s">
        <v>42</v>
      </c>
      <c r="AJ578" s="49" t="s">
        <v>36</v>
      </c>
    </row>
    <row r="579" spans="1:36" ht="28.5" customHeight="1" x14ac:dyDescent="0.15">
      <c r="A579" s="228"/>
      <c r="B579" s="257"/>
      <c r="C579" s="181"/>
      <c r="D579" s="259"/>
      <c r="E579" s="257"/>
      <c r="F579" s="260" t="s">
        <v>4</v>
      </c>
      <c r="G579" s="260"/>
      <c r="H579" s="142" t="s">
        <v>43</v>
      </c>
      <c r="I579" s="260" t="s">
        <v>5</v>
      </c>
      <c r="J579" s="260"/>
      <c r="K579" s="260"/>
      <c r="L579" s="260"/>
      <c r="M579" s="260" t="s">
        <v>4</v>
      </c>
      <c r="N579" s="260"/>
      <c r="O579" s="260"/>
      <c r="P579" s="260"/>
      <c r="Q579" s="260"/>
      <c r="R579" s="142" t="s">
        <v>43</v>
      </c>
      <c r="S579" s="260" t="s">
        <v>5</v>
      </c>
      <c r="T579" s="260"/>
      <c r="U579" s="260"/>
      <c r="V579" s="260"/>
      <c r="W579" s="260"/>
      <c r="X579" s="66"/>
      <c r="Y579" s="47">
        <f ca="1">DATE(YEAR($A$1),4,1)</f>
        <v>44652</v>
      </c>
      <c r="Z579" s="47">
        <f ca="1">DATE(YEAR($Y$7)+2,3,31)</f>
        <v>45382</v>
      </c>
      <c r="AA579" s="47">
        <f ca="1">$Y$7</f>
        <v>44652</v>
      </c>
      <c r="AB579" s="47">
        <f ca="1">DATE(YEAR($Y$7)+1,3,31)</f>
        <v>45016</v>
      </c>
      <c r="AC579" s="47"/>
      <c r="AD579" s="47"/>
      <c r="AE579" s="47"/>
      <c r="AF579" s="50">
        <f ca="1">DATE(YEAR($A$1)+1,4,1)</f>
        <v>45017</v>
      </c>
      <c r="AG579" s="50">
        <f ca="1">DATE(YEAR($AF$7)+1,3,31)</f>
        <v>45382</v>
      </c>
      <c r="AH579" s="73"/>
      <c r="AI579" s="73"/>
      <c r="AJ579" s="51"/>
    </row>
    <row r="580" spans="1:36" ht="27.95" customHeight="1" x14ac:dyDescent="0.15">
      <c r="A580" s="68"/>
      <c r="B580" s="69"/>
      <c r="C580" s="188"/>
      <c r="D580" s="82"/>
      <c r="E580" s="116"/>
      <c r="F580" s="195"/>
      <c r="G580" s="196"/>
      <c r="H580" s="114" t="str">
        <f t="shared" ref="H580:H589" ca="1" si="364">AE580</f>
        <v/>
      </c>
      <c r="I580" s="224" t="str">
        <f ca="1">IF(AND(F580&lt;&gt;"",H580&lt;&gt;""),VLOOKUP(F580,特別加入保険料算定基礎額表・特例月割!$A$6:$M$24,H580+1),"")</f>
        <v/>
      </c>
      <c r="J580" s="225"/>
      <c r="K580" s="225"/>
      <c r="L580" s="226"/>
      <c r="M580" s="195"/>
      <c r="N580" s="220"/>
      <c r="O580" s="220"/>
      <c r="P580" s="220"/>
      <c r="Q580" s="196"/>
      <c r="R580" s="113" t="str">
        <f t="shared" ref="R580:R589" ca="1" si="365">AJ580</f>
        <v/>
      </c>
      <c r="S580" s="224" t="str">
        <f ca="1">IF(AND(M580&lt;&gt;"",R580&lt;&gt;""),VLOOKUP(M580,特別加入保険料算定基礎額表・特例月割!$A$6:$M$24,R580+1),"")</f>
        <v/>
      </c>
      <c r="T580" s="225"/>
      <c r="U580" s="225"/>
      <c r="V580" s="225"/>
      <c r="W580" s="226"/>
      <c r="X580" s="66"/>
      <c r="Y580" s="52" t="str">
        <f t="shared" ref="Y580:Y589" si="366">IF($B580&lt;&gt;"",IF(D580="",AA$7,D580),"")</f>
        <v/>
      </c>
      <c r="Z580" s="52" t="str">
        <f t="shared" ref="Z580:Z589" si="367">IF($B580&lt;&gt;"",IF(E580="",Z$7,E580),"")</f>
        <v/>
      </c>
      <c r="AA580" s="53" t="str">
        <f t="shared" ref="AA580:AA585" ca="1" si="368">IF(Y580&gt;=AF$7,"",IF(Y580&lt;$AA$7,$AA$7,Y580))</f>
        <v/>
      </c>
      <c r="AB580" s="53" t="str">
        <f t="shared" ref="AB580:AB589" ca="1" si="369">IF(Y580&gt;AB$7,"",IF(Z580&gt;AB$7,AB$7,Z580))</f>
        <v/>
      </c>
      <c r="AC580" s="53" t="str">
        <f t="shared" ref="AC580:AC589" ca="1" si="370">IF(AA580="","",DATE(YEAR(AA580),MONTH(AA580),1))</f>
        <v/>
      </c>
      <c r="AD580" s="53" t="str">
        <f t="shared" ref="AD580:AD589" ca="1" si="371">IF(AA580="","",DATE(YEAR(AB580),MONTH(AB580)+1,1)-1)</f>
        <v/>
      </c>
      <c r="AE580" s="54" t="str">
        <f t="shared" ref="AE580:AE585" ca="1" si="372">IF(AA580="","",IF(AA580&gt;AB580,"",DATEDIF(AC580,AD580+1,"m")))</f>
        <v/>
      </c>
      <c r="AF580" s="55" t="str">
        <f ca="1">IF(Z580&lt;AF$7,"",IF(Y580&gt;AF$7,Y580,AF$7))</f>
        <v/>
      </c>
      <c r="AG580" s="55" t="str">
        <f ca="1">IF(Z580&lt;AF$7,"",Z580)</f>
        <v/>
      </c>
      <c r="AH580" s="55" t="str">
        <f t="shared" ref="AH580:AH589" ca="1" si="373">IF(AF580="","",DATE(YEAR(AF580),MONTH(AF580),1))</f>
        <v/>
      </c>
      <c r="AI580" s="55" t="str">
        <f t="shared" ref="AI580:AI589" ca="1" si="374">IF(AF580="","",DATE(YEAR(AG580),MONTH(AG580)+1,1)-1)</f>
        <v/>
      </c>
      <c r="AJ580" s="56" t="str">
        <f t="shared" ref="AJ580:AJ589" ca="1" si="375">IF(AF580="","",DATEDIF(AH580,AI580+1,"m"))</f>
        <v/>
      </c>
    </row>
    <row r="581" spans="1:36" ht="27.95" customHeight="1" x14ac:dyDescent="0.15">
      <c r="A581" s="69"/>
      <c r="B581" s="69"/>
      <c r="C581" s="189"/>
      <c r="D581" s="83"/>
      <c r="E581" s="117"/>
      <c r="F581" s="195"/>
      <c r="G581" s="196"/>
      <c r="H581" s="114" t="str">
        <f t="shared" ca="1" si="364"/>
        <v/>
      </c>
      <c r="I581" s="217" t="str">
        <f ca="1">IF(AND(F581&lt;&gt;"",H581&lt;&gt;""),VLOOKUP(F581,特別加入保険料算定基礎額表・特例月割!$A$6:$M$24,H581+1),"")</f>
        <v/>
      </c>
      <c r="J581" s="218"/>
      <c r="K581" s="218"/>
      <c r="L581" s="219"/>
      <c r="M581" s="195"/>
      <c r="N581" s="220"/>
      <c r="O581" s="220"/>
      <c r="P581" s="220"/>
      <c r="Q581" s="196"/>
      <c r="R581" s="114" t="str">
        <f t="shared" ca="1" si="365"/>
        <v/>
      </c>
      <c r="S581" s="217" t="str">
        <f ca="1">IF(AND(M581&lt;&gt;"",R581&lt;&gt;""),VLOOKUP(M581,特別加入保険料算定基礎額表・特例月割!$A$6:$M$24,R581+1),"")</f>
        <v/>
      </c>
      <c r="T581" s="218"/>
      <c r="U581" s="218"/>
      <c r="V581" s="218"/>
      <c r="W581" s="219"/>
      <c r="X581" s="66"/>
      <c r="Y581" s="57" t="str">
        <f t="shared" si="366"/>
        <v/>
      </c>
      <c r="Z581" s="57" t="str">
        <f t="shared" si="367"/>
        <v/>
      </c>
      <c r="AA581" s="58" t="str">
        <f t="shared" ca="1" si="368"/>
        <v/>
      </c>
      <c r="AB581" s="58" t="str">
        <f t="shared" ca="1" si="369"/>
        <v/>
      </c>
      <c r="AC581" s="58" t="str">
        <f t="shared" ca="1" si="370"/>
        <v/>
      </c>
      <c r="AD581" s="58" t="str">
        <f t="shared" ca="1" si="371"/>
        <v/>
      </c>
      <c r="AE581" s="59" t="str">
        <f t="shared" ca="1" si="372"/>
        <v/>
      </c>
      <c r="AF581" s="60" t="str">
        <f t="shared" ref="AF581:AF589" ca="1" si="376">IF(Z581&lt;AF$7,"",IF(Y581&gt;AF$7,Y581,AF$7))</f>
        <v/>
      </c>
      <c r="AG581" s="60" t="str">
        <f t="shared" ref="AG581:AG589" ca="1" si="377">IF(Z581&lt;AF$7,"",Z581)</f>
        <v/>
      </c>
      <c r="AH581" s="60" t="str">
        <f t="shared" ca="1" si="373"/>
        <v/>
      </c>
      <c r="AI581" s="60" t="str">
        <f t="shared" ca="1" si="374"/>
        <v/>
      </c>
      <c r="AJ581" s="61" t="str">
        <f t="shared" ca="1" si="375"/>
        <v/>
      </c>
    </row>
    <row r="582" spans="1:36" ht="27.95" customHeight="1" x14ac:dyDescent="0.15">
      <c r="A582" s="69"/>
      <c r="B582" s="69"/>
      <c r="C582" s="189"/>
      <c r="D582" s="83"/>
      <c r="E582" s="117"/>
      <c r="F582" s="195"/>
      <c r="G582" s="196"/>
      <c r="H582" s="114" t="str">
        <f t="shared" ca="1" si="364"/>
        <v/>
      </c>
      <c r="I582" s="217" t="str">
        <f ca="1">IF(AND(F582&lt;&gt;"",H582&lt;&gt;""),VLOOKUP(F582,特別加入保険料算定基礎額表・特例月割!$A$6:$M$24,H582+1),"")</f>
        <v/>
      </c>
      <c r="J582" s="218"/>
      <c r="K582" s="218"/>
      <c r="L582" s="219"/>
      <c r="M582" s="195"/>
      <c r="N582" s="220"/>
      <c r="O582" s="220"/>
      <c r="P582" s="220"/>
      <c r="Q582" s="196"/>
      <c r="R582" s="114" t="str">
        <f t="shared" ca="1" si="365"/>
        <v/>
      </c>
      <c r="S582" s="217" t="str">
        <f ca="1">IF(AND(M582&lt;&gt;"",R582&lt;&gt;""),VLOOKUP(M582,特別加入保険料算定基礎額表・特例月割!$A$6:$M$24,R582+1),"")</f>
        <v/>
      </c>
      <c r="T582" s="218"/>
      <c r="U582" s="218"/>
      <c r="V582" s="218"/>
      <c r="W582" s="219"/>
      <c r="X582" s="66"/>
      <c r="Y582" s="57" t="str">
        <f t="shared" si="366"/>
        <v/>
      </c>
      <c r="Z582" s="57" t="str">
        <f t="shared" si="367"/>
        <v/>
      </c>
      <c r="AA582" s="58" t="str">
        <f t="shared" ca="1" si="368"/>
        <v/>
      </c>
      <c r="AB582" s="58" t="str">
        <f t="shared" ca="1" si="369"/>
        <v/>
      </c>
      <c r="AC582" s="58" t="str">
        <f t="shared" ca="1" si="370"/>
        <v/>
      </c>
      <c r="AD582" s="58" t="str">
        <f t="shared" ca="1" si="371"/>
        <v/>
      </c>
      <c r="AE582" s="59" t="str">
        <f t="shared" ca="1" si="372"/>
        <v/>
      </c>
      <c r="AF582" s="60" t="str">
        <f t="shared" ca="1" si="376"/>
        <v/>
      </c>
      <c r="AG582" s="60" t="str">
        <f t="shared" ca="1" si="377"/>
        <v/>
      </c>
      <c r="AH582" s="60" t="str">
        <f t="shared" ca="1" si="373"/>
        <v/>
      </c>
      <c r="AI582" s="60" t="str">
        <f t="shared" ca="1" si="374"/>
        <v/>
      </c>
      <c r="AJ582" s="61" t="str">
        <f t="shared" ca="1" si="375"/>
        <v/>
      </c>
    </row>
    <row r="583" spans="1:36" ht="27.95" customHeight="1" x14ac:dyDescent="0.15">
      <c r="A583" s="69"/>
      <c r="B583" s="69"/>
      <c r="C583" s="189"/>
      <c r="D583" s="83"/>
      <c r="E583" s="117"/>
      <c r="F583" s="195"/>
      <c r="G583" s="196"/>
      <c r="H583" s="114" t="str">
        <f t="shared" ca="1" si="364"/>
        <v/>
      </c>
      <c r="I583" s="217" t="str">
        <f ca="1">IF(AND(F583&lt;&gt;"",H583&lt;&gt;""),VLOOKUP(F583,特別加入保険料算定基礎額表・特例月割!$A$6:$M$24,H583+1),"")</f>
        <v/>
      </c>
      <c r="J583" s="218"/>
      <c r="K583" s="218"/>
      <c r="L583" s="219"/>
      <c r="M583" s="195"/>
      <c r="N583" s="220"/>
      <c r="O583" s="220"/>
      <c r="P583" s="220"/>
      <c r="Q583" s="196"/>
      <c r="R583" s="114" t="str">
        <f t="shared" ca="1" si="365"/>
        <v/>
      </c>
      <c r="S583" s="217" t="str">
        <f ca="1">IF(AND(M583&lt;&gt;"",R583&lt;&gt;""),VLOOKUP(M583,特別加入保険料算定基礎額表・特例月割!$A$6:$M$24,R583+1),"")</f>
        <v/>
      </c>
      <c r="T583" s="218"/>
      <c r="U583" s="218"/>
      <c r="V583" s="218"/>
      <c r="W583" s="219"/>
      <c r="X583" s="66"/>
      <c r="Y583" s="57" t="str">
        <f t="shared" si="366"/>
        <v/>
      </c>
      <c r="Z583" s="57" t="str">
        <f t="shared" si="367"/>
        <v/>
      </c>
      <c r="AA583" s="58" t="str">
        <f t="shared" ca="1" si="368"/>
        <v/>
      </c>
      <c r="AB583" s="58" t="str">
        <f t="shared" ca="1" si="369"/>
        <v/>
      </c>
      <c r="AC583" s="58" t="str">
        <f t="shared" ca="1" si="370"/>
        <v/>
      </c>
      <c r="AD583" s="58" t="str">
        <f t="shared" ca="1" si="371"/>
        <v/>
      </c>
      <c r="AE583" s="59" t="str">
        <f t="shared" ca="1" si="372"/>
        <v/>
      </c>
      <c r="AF583" s="60" t="str">
        <f t="shared" ca="1" si="376"/>
        <v/>
      </c>
      <c r="AG583" s="60" t="str">
        <f t="shared" ca="1" si="377"/>
        <v/>
      </c>
      <c r="AH583" s="60" t="str">
        <f t="shared" ca="1" si="373"/>
        <v/>
      </c>
      <c r="AI583" s="60" t="str">
        <f t="shared" ca="1" si="374"/>
        <v/>
      </c>
      <c r="AJ583" s="61" t="str">
        <f t="shared" ca="1" si="375"/>
        <v/>
      </c>
    </row>
    <row r="584" spans="1:36" ht="27.95" customHeight="1" x14ac:dyDescent="0.15">
      <c r="A584" s="69"/>
      <c r="B584" s="69"/>
      <c r="C584" s="189"/>
      <c r="D584" s="83"/>
      <c r="E584" s="117"/>
      <c r="F584" s="195"/>
      <c r="G584" s="196"/>
      <c r="H584" s="114" t="str">
        <f t="shared" ca="1" si="364"/>
        <v/>
      </c>
      <c r="I584" s="217" t="str">
        <f ca="1">IF(AND(F584&lt;&gt;"",H584&lt;&gt;""),VLOOKUP(F584,特別加入保険料算定基礎額表・特例月割!$A$6:$M$24,H584+1),"")</f>
        <v/>
      </c>
      <c r="J584" s="218"/>
      <c r="K584" s="218"/>
      <c r="L584" s="219"/>
      <c r="M584" s="195"/>
      <c r="N584" s="220"/>
      <c r="O584" s="220"/>
      <c r="P584" s="220"/>
      <c r="Q584" s="196"/>
      <c r="R584" s="114" t="str">
        <f t="shared" ca="1" si="365"/>
        <v/>
      </c>
      <c r="S584" s="217" t="str">
        <f ca="1">IF(AND(M584&lt;&gt;"",R584&lt;&gt;""),VLOOKUP(M584,特別加入保険料算定基礎額表・特例月割!$A$6:$M$24,R584+1),"")</f>
        <v/>
      </c>
      <c r="T584" s="218"/>
      <c r="U584" s="218"/>
      <c r="V584" s="218"/>
      <c r="W584" s="219"/>
      <c r="X584" s="66"/>
      <c r="Y584" s="57" t="str">
        <f t="shared" si="366"/>
        <v/>
      </c>
      <c r="Z584" s="57" t="str">
        <f t="shared" si="367"/>
        <v/>
      </c>
      <c r="AA584" s="58" t="str">
        <f t="shared" ca="1" si="368"/>
        <v/>
      </c>
      <c r="AB584" s="58" t="str">
        <f t="shared" ca="1" si="369"/>
        <v/>
      </c>
      <c r="AC584" s="58" t="str">
        <f t="shared" ca="1" si="370"/>
        <v/>
      </c>
      <c r="AD584" s="58" t="str">
        <f t="shared" ca="1" si="371"/>
        <v/>
      </c>
      <c r="AE584" s="59" t="str">
        <f t="shared" ca="1" si="372"/>
        <v/>
      </c>
      <c r="AF584" s="60" t="str">
        <f t="shared" ca="1" si="376"/>
        <v/>
      </c>
      <c r="AG584" s="60" t="str">
        <f t="shared" ca="1" si="377"/>
        <v/>
      </c>
      <c r="AH584" s="60" t="str">
        <f t="shared" ca="1" si="373"/>
        <v/>
      </c>
      <c r="AI584" s="60" t="str">
        <f t="shared" ca="1" si="374"/>
        <v/>
      </c>
      <c r="AJ584" s="61" t="str">
        <f t="shared" ca="1" si="375"/>
        <v/>
      </c>
    </row>
    <row r="585" spans="1:36" ht="27.95" customHeight="1" x14ac:dyDescent="0.15">
      <c r="A585" s="69"/>
      <c r="B585" s="69"/>
      <c r="C585" s="189"/>
      <c r="D585" s="83"/>
      <c r="E585" s="117"/>
      <c r="F585" s="195"/>
      <c r="G585" s="196"/>
      <c r="H585" s="114" t="str">
        <f t="shared" ca="1" si="364"/>
        <v/>
      </c>
      <c r="I585" s="217" t="str">
        <f ca="1">IF(AND(F585&lt;&gt;"",H585&lt;&gt;""),VLOOKUP(F585,特別加入保険料算定基礎額表・特例月割!$A$6:$M$24,H585+1),"")</f>
        <v/>
      </c>
      <c r="J585" s="218"/>
      <c r="K585" s="218"/>
      <c r="L585" s="219"/>
      <c r="M585" s="195"/>
      <c r="N585" s="220"/>
      <c r="O585" s="220"/>
      <c r="P585" s="220"/>
      <c r="Q585" s="196"/>
      <c r="R585" s="114" t="str">
        <f t="shared" ca="1" si="365"/>
        <v/>
      </c>
      <c r="S585" s="217" t="str">
        <f ca="1">IF(AND(M585&lt;&gt;"",R585&lt;&gt;""),VLOOKUP(M585,特別加入保険料算定基礎額表・特例月割!$A$6:$M$24,R585+1),"")</f>
        <v/>
      </c>
      <c r="T585" s="218"/>
      <c r="U585" s="218"/>
      <c r="V585" s="218"/>
      <c r="W585" s="219"/>
      <c r="X585" s="66"/>
      <c r="Y585" s="57" t="str">
        <f t="shared" si="366"/>
        <v/>
      </c>
      <c r="Z585" s="57" t="str">
        <f t="shared" si="367"/>
        <v/>
      </c>
      <c r="AA585" s="58" t="str">
        <f t="shared" ca="1" si="368"/>
        <v/>
      </c>
      <c r="AB585" s="58" t="str">
        <f t="shared" ca="1" si="369"/>
        <v/>
      </c>
      <c r="AC585" s="58" t="str">
        <f t="shared" ca="1" si="370"/>
        <v/>
      </c>
      <c r="AD585" s="58" t="str">
        <f t="shared" ca="1" si="371"/>
        <v/>
      </c>
      <c r="AE585" s="59" t="str">
        <f t="shared" ca="1" si="372"/>
        <v/>
      </c>
      <c r="AF585" s="60" t="str">
        <f t="shared" ca="1" si="376"/>
        <v/>
      </c>
      <c r="AG585" s="60" t="str">
        <f t="shared" ca="1" si="377"/>
        <v/>
      </c>
      <c r="AH585" s="60" t="str">
        <f t="shared" ca="1" si="373"/>
        <v/>
      </c>
      <c r="AI585" s="60" t="str">
        <f t="shared" ca="1" si="374"/>
        <v/>
      </c>
      <c r="AJ585" s="61" t="str">
        <f t="shared" ca="1" si="375"/>
        <v/>
      </c>
    </row>
    <row r="586" spans="1:36" ht="27.95" customHeight="1" x14ac:dyDescent="0.15">
      <c r="A586" s="69"/>
      <c r="B586" s="69"/>
      <c r="C586" s="189"/>
      <c r="D586" s="83"/>
      <c r="E586" s="117"/>
      <c r="F586" s="195"/>
      <c r="G586" s="196"/>
      <c r="H586" s="114" t="str">
        <f t="shared" ca="1" si="364"/>
        <v/>
      </c>
      <c r="I586" s="217" t="str">
        <f ca="1">IF(AND(F586&lt;&gt;"",H586&lt;&gt;""),VLOOKUP(F586,特別加入保険料算定基礎額表・特例月割!$A$6:$M$24,H586+1),"")</f>
        <v/>
      </c>
      <c r="J586" s="218"/>
      <c r="K586" s="218"/>
      <c r="L586" s="219"/>
      <c r="M586" s="195"/>
      <c r="N586" s="220"/>
      <c r="O586" s="220"/>
      <c r="P586" s="220"/>
      <c r="Q586" s="196"/>
      <c r="R586" s="114" t="str">
        <f t="shared" ca="1" si="365"/>
        <v/>
      </c>
      <c r="S586" s="217" t="str">
        <f ca="1">IF(AND(M586&lt;&gt;"",R586&lt;&gt;""),VLOOKUP(M586,特別加入保険料算定基礎額表・特例月割!$A$6:$M$24,R586+1),"")</f>
        <v/>
      </c>
      <c r="T586" s="218"/>
      <c r="U586" s="218"/>
      <c r="V586" s="218"/>
      <c r="W586" s="219"/>
      <c r="X586" s="66"/>
      <c r="Y586" s="57" t="str">
        <f t="shared" si="366"/>
        <v/>
      </c>
      <c r="Z586" s="57" t="str">
        <f t="shared" si="367"/>
        <v/>
      </c>
      <c r="AA586" s="58" t="str">
        <f ca="1">IF(Y586&gt;=AF$7,"",IF(Y586&lt;$AA$7,$AA$7,Y586))</f>
        <v/>
      </c>
      <c r="AB586" s="58" t="str">
        <f t="shared" ca="1" si="369"/>
        <v/>
      </c>
      <c r="AC586" s="58" t="str">
        <f t="shared" ca="1" si="370"/>
        <v/>
      </c>
      <c r="AD586" s="58" t="str">
        <f t="shared" ca="1" si="371"/>
        <v/>
      </c>
      <c r="AE586" s="59" t="str">
        <f ca="1">IF(AA586="","",IF(AA586&gt;AB586,"",DATEDIF(AC586,AD586+1,"m")))</f>
        <v/>
      </c>
      <c r="AF586" s="60" t="str">
        <f t="shared" ca="1" si="376"/>
        <v/>
      </c>
      <c r="AG586" s="60" t="str">
        <f t="shared" ca="1" si="377"/>
        <v/>
      </c>
      <c r="AH586" s="60" t="str">
        <f t="shared" ca="1" si="373"/>
        <v/>
      </c>
      <c r="AI586" s="60" t="str">
        <f t="shared" ca="1" si="374"/>
        <v/>
      </c>
      <c r="AJ586" s="61" t="str">
        <f t="shared" ca="1" si="375"/>
        <v/>
      </c>
    </row>
    <row r="587" spans="1:36" ht="27.95" customHeight="1" x14ac:dyDescent="0.15">
      <c r="A587" s="69"/>
      <c r="B587" s="69"/>
      <c r="C587" s="189"/>
      <c r="D587" s="83"/>
      <c r="E587" s="117"/>
      <c r="F587" s="195"/>
      <c r="G587" s="196"/>
      <c r="H587" s="114" t="str">
        <f t="shared" ca="1" si="364"/>
        <v/>
      </c>
      <c r="I587" s="217" t="str">
        <f ca="1">IF(AND(F587&lt;&gt;"",H587&lt;&gt;""),VLOOKUP(F587,特別加入保険料算定基礎額表・特例月割!$A$6:$M$24,H587+1),"")</f>
        <v/>
      </c>
      <c r="J587" s="218"/>
      <c r="K587" s="218"/>
      <c r="L587" s="219"/>
      <c r="M587" s="195"/>
      <c r="N587" s="220"/>
      <c r="O587" s="220"/>
      <c r="P587" s="220"/>
      <c r="Q587" s="196"/>
      <c r="R587" s="114" t="str">
        <f t="shared" ca="1" si="365"/>
        <v/>
      </c>
      <c r="S587" s="217" t="str">
        <f ca="1">IF(AND(M587&lt;&gt;"",R587&lt;&gt;""),VLOOKUP(M587,特別加入保険料算定基礎額表・特例月割!$A$6:$M$24,R587+1),"")</f>
        <v/>
      </c>
      <c r="T587" s="218"/>
      <c r="U587" s="218"/>
      <c r="V587" s="218"/>
      <c r="W587" s="219"/>
      <c r="X587" s="66"/>
      <c r="Y587" s="57" t="str">
        <f t="shared" si="366"/>
        <v/>
      </c>
      <c r="Z587" s="57" t="str">
        <f t="shared" si="367"/>
        <v/>
      </c>
      <c r="AA587" s="58" t="str">
        <f ca="1">IF(Y587&gt;=AF$7,"",IF(Y587&lt;$AA$7,$AA$7,Y587))</f>
        <v/>
      </c>
      <c r="AB587" s="58" t="str">
        <f t="shared" ca="1" si="369"/>
        <v/>
      </c>
      <c r="AC587" s="58" t="str">
        <f t="shared" ca="1" si="370"/>
        <v/>
      </c>
      <c r="AD587" s="58" t="str">
        <f t="shared" ca="1" si="371"/>
        <v/>
      </c>
      <c r="AE587" s="59" t="str">
        <f ca="1">IF(AA587="","",IF(AA587&gt;AB587,"",DATEDIF(AC587,AD587+1,"m")))</f>
        <v/>
      </c>
      <c r="AF587" s="60" t="str">
        <f t="shared" ca="1" si="376"/>
        <v/>
      </c>
      <c r="AG587" s="60" t="str">
        <f t="shared" ca="1" si="377"/>
        <v/>
      </c>
      <c r="AH587" s="60" t="str">
        <f t="shared" ca="1" si="373"/>
        <v/>
      </c>
      <c r="AI587" s="60" t="str">
        <f t="shared" ca="1" si="374"/>
        <v/>
      </c>
      <c r="AJ587" s="61" t="str">
        <f t="shared" ca="1" si="375"/>
        <v/>
      </c>
    </row>
    <row r="588" spans="1:36" ht="27.95" customHeight="1" x14ac:dyDescent="0.15">
      <c r="A588" s="69"/>
      <c r="B588" s="69"/>
      <c r="C588" s="189"/>
      <c r="D588" s="83"/>
      <c r="E588" s="117"/>
      <c r="F588" s="195"/>
      <c r="G588" s="196"/>
      <c r="H588" s="114" t="str">
        <f t="shared" ca="1" si="364"/>
        <v/>
      </c>
      <c r="I588" s="217" t="str">
        <f ca="1">IF(AND(F588&lt;&gt;"",H588&lt;&gt;""),VLOOKUP(F588,特別加入保険料算定基礎額表・特例月割!$A$6:$M$24,H588+1),"")</f>
        <v/>
      </c>
      <c r="J588" s="218"/>
      <c r="K588" s="218"/>
      <c r="L588" s="219"/>
      <c r="M588" s="195"/>
      <c r="N588" s="220"/>
      <c r="O588" s="220"/>
      <c r="P588" s="220"/>
      <c r="Q588" s="196"/>
      <c r="R588" s="114" t="str">
        <f t="shared" ca="1" si="365"/>
        <v/>
      </c>
      <c r="S588" s="217" t="str">
        <f ca="1">IF(AND(M588&lt;&gt;"",R588&lt;&gt;""),VLOOKUP(M588,特別加入保険料算定基礎額表・特例月割!$A$6:$M$24,R588+1),"")</f>
        <v/>
      </c>
      <c r="T588" s="218"/>
      <c r="U588" s="218"/>
      <c r="V588" s="218"/>
      <c r="W588" s="219"/>
      <c r="X588" s="66"/>
      <c r="Y588" s="57" t="str">
        <f t="shared" si="366"/>
        <v/>
      </c>
      <c r="Z588" s="57" t="str">
        <f t="shared" si="367"/>
        <v/>
      </c>
      <c r="AA588" s="58" t="str">
        <f ca="1">IF(Y588&gt;=AF$7,"",IF(Y588&lt;$AA$7,$AA$7,Y588))</f>
        <v/>
      </c>
      <c r="AB588" s="58" t="str">
        <f t="shared" ca="1" si="369"/>
        <v/>
      </c>
      <c r="AC588" s="58" t="str">
        <f t="shared" ca="1" si="370"/>
        <v/>
      </c>
      <c r="AD588" s="58" t="str">
        <f t="shared" ca="1" si="371"/>
        <v/>
      </c>
      <c r="AE588" s="59" t="str">
        <f ca="1">IF(AA588="","",IF(AA588&gt;AB588,"",DATEDIF(AC588,AD588+1,"m")))</f>
        <v/>
      </c>
      <c r="AF588" s="60" t="str">
        <f t="shared" ca="1" si="376"/>
        <v/>
      </c>
      <c r="AG588" s="60" t="str">
        <f t="shared" ca="1" si="377"/>
        <v/>
      </c>
      <c r="AH588" s="60" t="str">
        <f t="shared" ca="1" si="373"/>
        <v/>
      </c>
      <c r="AI588" s="60" t="str">
        <f t="shared" ca="1" si="374"/>
        <v/>
      </c>
      <c r="AJ588" s="61" t="str">
        <f t="shared" ca="1" si="375"/>
        <v/>
      </c>
    </row>
    <row r="589" spans="1:36" ht="27.95" customHeight="1" x14ac:dyDescent="0.15">
      <c r="A589" s="70"/>
      <c r="B589" s="69"/>
      <c r="C589" s="190"/>
      <c r="D589" s="84"/>
      <c r="E589" s="118"/>
      <c r="F589" s="195"/>
      <c r="G589" s="196"/>
      <c r="H589" s="114" t="str">
        <f t="shared" ca="1" si="364"/>
        <v/>
      </c>
      <c r="I589" s="217" t="str">
        <f ca="1">IF(AND(F589&lt;&gt;"",H589&lt;&gt;""),VLOOKUP(F589,特別加入保険料算定基礎額表・特例月割!$A$6:$M$24,H589+1),"")</f>
        <v/>
      </c>
      <c r="J589" s="218"/>
      <c r="K589" s="218"/>
      <c r="L589" s="219"/>
      <c r="M589" s="195"/>
      <c r="N589" s="220"/>
      <c r="O589" s="220"/>
      <c r="P589" s="220"/>
      <c r="Q589" s="196"/>
      <c r="R589" s="115" t="str">
        <f t="shared" ca="1" si="365"/>
        <v/>
      </c>
      <c r="S589" s="217" t="str">
        <f ca="1">IF(AND(M589&lt;&gt;"",R589&lt;&gt;""),VLOOKUP(M589,特別加入保険料算定基礎額表・特例月割!$A$6:$M$24,R589+1),"")</f>
        <v/>
      </c>
      <c r="T589" s="218"/>
      <c r="U589" s="218"/>
      <c r="V589" s="218"/>
      <c r="W589" s="219"/>
      <c r="X589" s="66"/>
      <c r="Y589" s="62" t="str">
        <f t="shared" si="366"/>
        <v/>
      </c>
      <c r="Z589" s="62" t="str">
        <f t="shared" si="367"/>
        <v/>
      </c>
      <c r="AA589" s="63" t="str">
        <f ca="1">IF(Y589&gt;=AF$7,"",IF(Y589&lt;$AA$7,$AA$7,Y589))</f>
        <v/>
      </c>
      <c r="AB589" s="63" t="str">
        <f t="shared" ca="1" si="369"/>
        <v/>
      </c>
      <c r="AC589" s="63" t="str">
        <f t="shared" ca="1" si="370"/>
        <v/>
      </c>
      <c r="AD589" s="63" t="str">
        <f t="shared" ca="1" si="371"/>
        <v/>
      </c>
      <c r="AE589" s="81" t="str">
        <f ca="1">IF(AA589="","",IF(AA589&gt;AB589,"",DATEDIF(AC589,AD589+1,"m")))</f>
        <v/>
      </c>
      <c r="AF589" s="64" t="str">
        <f t="shared" ca="1" si="376"/>
        <v/>
      </c>
      <c r="AG589" s="64" t="str">
        <f t="shared" ca="1" si="377"/>
        <v/>
      </c>
      <c r="AH589" s="64" t="str">
        <f t="shared" ca="1" si="373"/>
        <v/>
      </c>
      <c r="AI589" s="64" t="str">
        <f t="shared" ca="1" si="374"/>
        <v/>
      </c>
      <c r="AJ589" s="65" t="str">
        <f t="shared" ca="1" si="375"/>
        <v/>
      </c>
    </row>
    <row r="590" spans="1:36" ht="24.95" customHeight="1" thickBot="1" x14ac:dyDescent="0.2">
      <c r="A590" s="211" t="s">
        <v>11</v>
      </c>
      <c r="B590" s="212"/>
      <c r="C590" s="212"/>
      <c r="D590" s="212"/>
      <c r="E590" s="212"/>
      <c r="F590" s="214"/>
      <c r="G590" s="215"/>
      <c r="H590" s="143" t="s">
        <v>15</v>
      </c>
      <c r="I590" s="201">
        <f ca="1">SUM(I580:L589)</f>
        <v>0</v>
      </c>
      <c r="J590" s="202"/>
      <c r="K590" s="202"/>
      <c r="L590" s="77" t="s">
        <v>10</v>
      </c>
      <c r="M590" s="214"/>
      <c r="N590" s="216"/>
      <c r="O590" s="216"/>
      <c r="P590" s="216"/>
      <c r="Q590" s="215"/>
      <c r="R590" s="143"/>
      <c r="S590" s="201">
        <f ca="1">SUM(S580:W589)</f>
        <v>0</v>
      </c>
      <c r="T590" s="202"/>
      <c r="U590" s="202"/>
      <c r="V590" s="202"/>
      <c r="W590" s="77" t="s">
        <v>10</v>
      </c>
      <c r="X590" s="66"/>
    </row>
    <row r="591" spans="1:36" ht="24.95" customHeight="1" thickTop="1" x14ac:dyDescent="0.15">
      <c r="A591" s="261" t="s">
        <v>35</v>
      </c>
      <c r="B591" s="262"/>
      <c r="C591" s="262"/>
      <c r="D591" s="262"/>
      <c r="E591" s="262"/>
      <c r="F591" s="263"/>
      <c r="G591" s="264"/>
      <c r="H591" s="144" t="s">
        <v>15</v>
      </c>
      <c r="I591" s="265">
        <f ca="1">SUM(I569,I590)</f>
        <v>0</v>
      </c>
      <c r="J591" s="266"/>
      <c r="K591" s="266"/>
      <c r="L591" s="78" t="s">
        <v>10</v>
      </c>
      <c r="M591" s="263"/>
      <c r="N591" s="267"/>
      <c r="O591" s="267"/>
      <c r="P591" s="267"/>
      <c r="Q591" s="264"/>
      <c r="R591" s="144"/>
      <c r="S591" s="265">
        <f ca="1">SUM(S569,S590)</f>
        <v>0</v>
      </c>
      <c r="T591" s="266"/>
      <c r="U591" s="266"/>
      <c r="V591" s="266"/>
      <c r="W591" s="78" t="s">
        <v>10</v>
      </c>
      <c r="X591" s="67"/>
      <c r="Z591" s="72"/>
    </row>
    <row r="592" spans="1:36" x14ac:dyDescent="0.15">
      <c r="X592" s="67"/>
      <c r="Z592" s="72"/>
    </row>
    <row r="593" spans="1:36" x14ac:dyDescent="0.15">
      <c r="T593" s="198" t="s">
        <v>46</v>
      </c>
      <c r="U593" s="268"/>
      <c r="V593" s="268"/>
      <c r="W593" s="269"/>
      <c r="X593" s="67"/>
    </row>
    <row r="595" spans="1:36" ht="13.5" customHeight="1" x14ac:dyDescent="0.15">
      <c r="A595" s="192">
        <f ca="1">EDATE(NOW(),-12)</f>
        <v>44591</v>
      </c>
      <c r="B595" s="192"/>
      <c r="C595" s="176"/>
      <c r="D595" s="193" t="s">
        <v>8</v>
      </c>
      <c r="E595" s="193"/>
      <c r="F595" s="194"/>
      <c r="G595" s="194"/>
      <c r="S595" s="75">
        <f>$S$1</f>
        <v>0</v>
      </c>
      <c r="T595" s="250" t="s">
        <v>13</v>
      </c>
      <c r="U595" s="250"/>
      <c r="V595" s="74">
        <v>28</v>
      </c>
      <c r="W595" s="2" t="s">
        <v>14</v>
      </c>
    </row>
    <row r="596" spans="1:36" ht="13.5" customHeight="1" x14ac:dyDescent="0.15">
      <c r="A596" s="251">
        <f ca="1">NOW()</f>
        <v>44956.654135416669</v>
      </c>
      <c r="B596" s="251"/>
      <c r="C596" s="179"/>
      <c r="D596" s="194"/>
      <c r="E596" s="194"/>
      <c r="F596" s="194"/>
      <c r="G596" s="194"/>
    </row>
    <row r="597" spans="1:36" x14ac:dyDescent="0.15">
      <c r="D597" s="197" t="s">
        <v>9</v>
      </c>
      <c r="E597" s="197"/>
      <c r="F597" s="197"/>
    </row>
    <row r="598" spans="1:36" ht="15" customHeight="1" x14ac:dyDescent="0.15">
      <c r="H598" s="246" t="s">
        <v>6</v>
      </c>
      <c r="I598" s="247"/>
      <c r="J598" s="233" t="s">
        <v>0</v>
      </c>
      <c r="K598" s="254"/>
      <c r="L598" s="141" t="s">
        <v>1</v>
      </c>
      <c r="M598" s="254" t="s">
        <v>7</v>
      </c>
      <c r="N598" s="254"/>
      <c r="O598" s="254" t="s">
        <v>2</v>
      </c>
      <c r="P598" s="254"/>
      <c r="Q598" s="254"/>
      <c r="R598" s="254"/>
      <c r="S598" s="254"/>
      <c r="T598" s="254"/>
      <c r="U598" s="254" t="s">
        <v>3</v>
      </c>
      <c r="V598" s="254"/>
      <c r="W598" s="254"/>
    </row>
    <row r="599" spans="1:36" ht="20.100000000000001" customHeight="1" x14ac:dyDescent="0.15">
      <c r="H599" s="252"/>
      <c r="I599" s="253"/>
      <c r="J599" s="130">
        <f>$J$5</f>
        <v>2</v>
      </c>
      <c r="K599" s="131">
        <f>$K$5</f>
        <v>6</v>
      </c>
      <c r="L599" s="132">
        <f>$L$5</f>
        <v>1</v>
      </c>
      <c r="M599" s="126">
        <f>$M$5</f>
        <v>0</v>
      </c>
      <c r="N599" s="133">
        <f>$N$5</f>
        <v>0</v>
      </c>
      <c r="O599" s="126">
        <f>$O$5</f>
        <v>0</v>
      </c>
      <c r="P599" s="134">
        <f>$P$5</f>
        <v>0</v>
      </c>
      <c r="Q599" s="134">
        <f>$Q$5</f>
        <v>0</v>
      </c>
      <c r="R599" s="134">
        <f>$R$5</f>
        <v>0</v>
      </c>
      <c r="S599" s="134">
        <f>$S$5</f>
        <v>0</v>
      </c>
      <c r="T599" s="133">
        <f>$T$5</f>
        <v>0</v>
      </c>
      <c r="U599" s="126">
        <f>$U$5</f>
        <v>0</v>
      </c>
      <c r="V599" s="134">
        <f>$V$5</f>
        <v>0</v>
      </c>
      <c r="W599" s="133">
        <f>$W$5</f>
        <v>0</v>
      </c>
      <c r="Y599" s="45" t="s">
        <v>37</v>
      </c>
      <c r="Z599" s="46" t="s">
        <v>38</v>
      </c>
      <c r="AA599" s="255">
        <f ca="1">$A$1</f>
        <v>44591</v>
      </c>
      <c r="AB599" s="255"/>
      <c r="AC599" s="255"/>
      <c r="AD599" s="255"/>
      <c r="AE599" s="255"/>
      <c r="AF599" s="256">
        <f ca="1">$A$2</f>
        <v>44956.654135416669</v>
      </c>
      <c r="AG599" s="256"/>
      <c r="AH599" s="256"/>
      <c r="AI599" s="256"/>
      <c r="AJ599" s="256"/>
    </row>
    <row r="600" spans="1:36" ht="21.95" customHeight="1" x14ac:dyDescent="0.15">
      <c r="A600" s="227" t="s">
        <v>12</v>
      </c>
      <c r="B600" s="257" t="s">
        <v>33</v>
      </c>
      <c r="C600" s="180"/>
      <c r="D600" s="258" t="s">
        <v>53</v>
      </c>
      <c r="E600" s="257" t="s">
        <v>55</v>
      </c>
      <c r="F600" s="234">
        <f ca="1">$A$1</f>
        <v>44591</v>
      </c>
      <c r="G600" s="235"/>
      <c r="H600" s="235"/>
      <c r="I600" s="235"/>
      <c r="J600" s="235"/>
      <c r="K600" s="235"/>
      <c r="L600" s="236"/>
      <c r="M600" s="237">
        <f ca="1">$A$2</f>
        <v>44956.654135416669</v>
      </c>
      <c r="N600" s="238"/>
      <c r="O600" s="238"/>
      <c r="P600" s="238"/>
      <c r="Q600" s="238"/>
      <c r="R600" s="238"/>
      <c r="S600" s="238"/>
      <c r="T600" s="238"/>
      <c r="U600" s="238"/>
      <c r="V600" s="238"/>
      <c r="W600" s="239"/>
      <c r="X600" s="66"/>
      <c r="Y600" s="76">
        <f ca="1">$A$1</f>
        <v>44591</v>
      </c>
      <c r="Z600" s="76">
        <f ca="1">DATE(YEAR($Y$6)+2,3,31)</f>
        <v>45382</v>
      </c>
      <c r="AA600" s="48" t="s">
        <v>37</v>
      </c>
      <c r="AB600" s="48" t="s">
        <v>38</v>
      </c>
      <c r="AC600" s="48" t="s">
        <v>41</v>
      </c>
      <c r="AD600" s="48" t="s">
        <v>42</v>
      </c>
      <c r="AE600" s="48" t="s">
        <v>36</v>
      </c>
      <c r="AF600" s="49" t="s">
        <v>37</v>
      </c>
      <c r="AG600" s="49" t="s">
        <v>38</v>
      </c>
      <c r="AH600" s="49" t="s">
        <v>41</v>
      </c>
      <c r="AI600" s="49" t="s">
        <v>42</v>
      </c>
      <c r="AJ600" s="49" t="s">
        <v>36</v>
      </c>
    </row>
    <row r="601" spans="1:36" ht="28.5" customHeight="1" x14ac:dyDescent="0.15">
      <c r="A601" s="228"/>
      <c r="B601" s="257"/>
      <c r="C601" s="181"/>
      <c r="D601" s="259"/>
      <c r="E601" s="257"/>
      <c r="F601" s="260" t="s">
        <v>4</v>
      </c>
      <c r="G601" s="260"/>
      <c r="H601" s="142" t="s">
        <v>43</v>
      </c>
      <c r="I601" s="260" t="s">
        <v>5</v>
      </c>
      <c r="J601" s="260"/>
      <c r="K601" s="260"/>
      <c r="L601" s="260"/>
      <c r="M601" s="260" t="s">
        <v>4</v>
      </c>
      <c r="N601" s="260"/>
      <c r="O601" s="260"/>
      <c r="P601" s="260"/>
      <c r="Q601" s="260"/>
      <c r="R601" s="142" t="s">
        <v>43</v>
      </c>
      <c r="S601" s="260" t="s">
        <v>5</v>
      </c>
      <c r="T601" s="260"/>
      <c r="U601" s="260"/>
      <c r="V601" s="260"/>
      <c r="W601" s="260"/>
      <c r="X601" s="66"/>
      <c r="Y601" s="47">
        <f ca="1">DATE(YEAR($A$1),4,1)</f>
        <v>44652</v>
      </c>
      <c r="Z601" s="47">
        <f ca="1">DATE(YEAR($Y$7)+2,3,31)</f>
        <v>45382</v>
      </c>
      <c r="AA601" s="47">
        <f ca="1">$Y$7</f>
        <v>44652</v>
      </c>
      <c r="AB601" s="47">
        <f ca="1">DATE(YEAR($Y$7)+1,3,31)</f>
        <v>45016</v>
      </c>
      <c r="AC601" s="47"/>
      <c r="AD601" s="47"/>
      <c r="AE601" s="47"/>
      <c r="AF601" s="50">
        <f ca="1">DATE(YEAR($A$1)+1,4,1)</f>
        <v>45017</v>
      </c>
      <c r="AG601" s="50">
        <f ca="1">DATE(YEAR($AF$7)+1,3,31)</f>
        <v>45382</v>
      </c>
      <c r="AH601" s="73"/>
      <c r="AI601" s="73"/>
      <c r="AJ601" s="51"/>
    </row>
    <row r="602" spans="1:36" ht="27.95" customHeight="1" x14ac:dyDescent="0.15">
      <c r="A602" s="68"/>
      <c r="B602" s="69"/>
      <c r="C602" s="188"/>
      <c r="D602" s="82"/>
      <c r="E602" s="116"/>
      <c r="F602" s="195"/>
      <c r="G602" s="196"/>
      <c r="H602" s="114" t="str">
        <f t="shared" ref="H602:H611" ca="1" si="378">AE602</f>
        <v/>
      </c>
      <c r="I602" s="224" t="str">
        <f ca="1">IF(AND(F602&lt;&gt;"",H602&lt;&gt;""),VLOOKUP(F602,特別加入保険料算定基礎額表・特例月割!$A$6:$M$24,H602+1),"")</f>
        <v/>
      </c>
      <c r="J602" s="225"/>
      <c r="K602" s="225"/>
      <c r="L602" s="226"/>
      <c r="M602" s="195"/>
      <c r="N602" s="220"/>
      <c r="O602" s="220"/>
      <c r="P602" s="220"/>
      <c r="Q602" s="196"/>
      <c r="R602" s="113" t="str">
        <f t="shared" ref="R602:R611" ca="1" si="379">AJ602</f>
        <v/>
      </c>
      <c r="S602" s="224" t="str">
        <f ca="1">IF(AND(M602&lt;&gt;"",R602&lt;&gt;""),VLOOKUP(M602,特別加入保険料算定基礎額表・特例月割!$A$6:$M$24,R602+1),"")</f>
        <v/>
      </c>
      <c r="T602" s="225"/>
      <c r="U602" s="225"/>
      <c r="V602" s="225"/>
      <c r="W602" s="226"/>
      <c r="X602" s="66"/>
      <c r="Y602" s="52" t="str">
        <f t="shared" ref="Y602:Y611" si="380">IF($B602&lt;&gt;"",IF(D602="",AA$7,D602),"")</f>
        <v/>
      </c>
      <c r="Z602" s="52" t="str">
        <f t="shared" ref="Z602:Z611" si="381">IF($B602&lt;&gt;"",IF(E602="",Z$7,E602),"")</f>
        <v/>
      </c>
      <c r="AA602" s="53" t="str">
        <f t="shared" ref="AA602:AA607" ca="1" si="382">IF(Y602&gt;=AF$7,"",IF(Y602&lt;$AA$7,$AA$7,Y602))</f>
        <v/>
      </c>
      <c r="AB602" s="53" t="str">
        <f t="shared" ref="AB602:AB611" ca="1" si="383">IF(Y602&gt;AB$7,"",IF(Z602&gt;AB$7,AB$7,Z602))</f>
        <v/>
      </c>
      <c r="AC602" s="53" t="str">
        <f t="shared" ref="AC602:AC611" ca="1" si="384">IF(AA602="","",DATE(YEAR(AA602),MONTH(AA602),1))</f>
        <v/>
      </c>
      <c r="AD602" s="53" t="str">
        <f t="shared" ref="AD602:AD611" ca="1" si="385">IF(AA602="","",DATE(YEAR(AB602),MONTH(AB602)+1,1)-1)</f>
        <v/>
      </c>
      <c r="AE602" s="54" t="str">
        <f t="shared" ref="AE602:AE607" ca="1" si="386">IF(AA602="","",IF(AA602&gt;AB602,"",DATEDIF(AC602,AD602+1,"m")))</f>
        <v/>
      </c>
      <c r="AF602" s="55" t="str">
        <f ca="1">IF(Z602&lt;AF$7,"",IF(Y602&gt;AF$7,Y602,AF$7))</f>
        <v/>
      </c>
      <c r="AG602" s="55" t="str">
        <f ca="1">IF(Z602&lt;AF$7,"",Z602)</f>
        <v/>
      </c>
      <c r="AH602" s="55" t="str">
        <f t="shared" ref="AH602:AH611" ca="1" si="387">IF(AF602="","",DATE(YEAR(AF602),MONTH(AF602),1))</f>
        <v/>
      </c>
      <c r="AI602" s="55" t="str">
        <f t="shared" ref="AI602:AI611" ca="1" si="388">IF(AF602="","",DATE(YEAR(AG602),MONTH(AG602)+1,1)-1)</f>
        <v/>
      </c>
      <c r="AJ602" s="56" t="str">
        <f t="shared" ref="AJ602:AJ611" ca="1" si="389">IF(AF602="","",DATEDIF(AH602,AI602+1,"m"))</f>
        <v/>
      </c>
    </row>
    <row r="603" spans="1:36" ht="27.95" customHeight="1" x14ac:dyDescent="0.15">
      <c r="A603" s="69"/>
      <c r="B603" s="69"/>
      <c r="C603" s="189"/>
      <c r="D603" s="83"/>
      <c r="E603" s="117"/>
      <c r="F603" s="195"/>
      <c r="G603" s="196"/>
      <c r="H603" s="114" t="str">
        <f t="shared" ca="1" si="378"/>
        <v/>
      </c>
      <c r="I603" s="217" t="str">
        <f ca="1">IF(AND(F603&lt;&gt;"",H603&lt;&gt;""),VLOOKUP(F603,特別加入保険料算定基礎額表・特例月割!$A$6:$M$24,H603+1),"")</f>
        <v/>
      </c>
      <c r="J603" s="218"/>
      <c r="K603" s="218"/>
      <c r="L603" s="219"/>
      <c r="M603" s="195"/>
      <c r="N603" s="220"/>
      <c r="O603" s="220"/>
      <c r="P603" s="220"/>
      <c r="Q603" s="196"/>
      <c r="R603" s="114" t="str">
        <f t="shared" ca="1" si="379"/>
        <v/>
      </c>
      <c r="S603" s="217" t="str">
        <f ca="1">IF(AND(M603&lt;&gt;"",R603&lt;&gt;""),VLOOKUP(M603,特別加入保険料算定基礎額表・特例月割!$A$6:$M$24,R603+1),"")</f>
        <v/>
      </c>
      <c r="T603" s="218"/>
      <c r="U603" s="218"/>
      <c r="V603" s="218"/>
      <c r="W603" s="219"/>
      <c r="X603" s="66"/>
      <c r="Y603" s="57" t="str">
        <f t="shared" si="380"/>
        <v/>
      </c>
      <c r="Z603" s="57" t="str">
        <f t="shared" si="381"/>
        <v/>
      </c>
      <c r="AA603" s="58" t="str">
        <f t="shared" ca="1" si="382"/>
        <v/>
      </c>
      <c r="AB603" s="58" t="str">
        <f t="shared" ca="1" si="383"/>
        <v/>
      </c>
      <c r="AC603" s="58" t="str">
        <f t="shared" ca="1" si="384"/>
        <v/>
      </c>
      <c r="AD603" s="58" t="str">
        <f t="shared" ca="1" si="385"/>
        <v/>
      </c>
      <c r="AE603" s="59" t="str">
        <f t="shared" ca="1" si="386"/>
        <v/>
      </c>
      <c r="AF603" s="60" t="str">
        <f t="shared" ref="AF603:AF611" ca="1" si="390">IF(Z603&lt;AF$7,"",IF(Y603&gt;AF$7,Y603,AF$7))</f>
        <v/>
      </c>
      <c r="AG603" s="60" t="str">
        <f t="shared" ref="AG603:AG611" ca="1" si="391">IF(Z603&lt;AF$7,"",Z603)</f>
        <v/>
      </c>
      <c r="AH603" s="60" t="str">
        <f t="shared" ca="1" si="387"/>
        <v/>
      </c>
      <c r="AI603" s="60" t="str">
        <f t="shared" ca="1" si="388"/>
        <v/>
      </c>
      <c r="AJ603" s="61" t="str">
        <f t="shared" ca="1" si="389"/>
        <v/>
      </c>
    </row>
    <row r="604" spans="1:36" ht="27.95" customHeight="1" x14ac:dyDescent="0.15">
      <c r="A604" s="69"/>
      <c r="B604" s="69"/>
      <c r="C604" s="189"/>
      <c r="D604" s="83"/>
      <c r="E604" s="117"/>
      <c r="F604" s="195"/>
      <c r="G604" s="196"/>
      <c r="H604" s="114" t="str">
        <f t="shared" ca="1" si="378"/>
        <v/>
      </c>
      <c r="I604" s="217" t="str">
        <f ca="1">IF(AND(F604&lt;&gt;"",H604&lt;&gt;""),VLOOKUP(F604,特別加入保険料算定基礎額表・特例月割!$A$6:$M$24,H604+1),"")</f>
        <v/>
      </c>
      <c r="J604" s="218"/>
      <c r="K604" s="218"/>
      <c r="L604" s="219"/>
      <c r="M604" s="195"/>
      <c r="N604" s="220"/>
      <c r="O604" s="220"/>
      <c r="P604" s="220"/>
      <c r="Q604" s="196"/>
      <c r="R604" s="114" t="str">
        <f t="shared" ca="1" si="379"/>
        <v/>
      </c>
      <c r="S604" s="217" t="str">
        <f ca="1">IF(AND(M604&lt;&gt;"",R604&lt;&gt;""),VLOOKUP(M604,特別加入保険料算定基礎額表・特例月割!$A$6:$M$24,R604+1),"")</f>
        <v/>
      </c>
      <c r="T604" s="218"/>
      <c r="U604" s="218"/>
      <c r="V604" s="218"/>
      <c r="W604" s="219"/>
      <c r="X604" s="66"/>
      <c r="Y604" s="57" t="str">
        <f t="shared" si="380"/>
        <v/>
      </c>
      <c r="Z604" s="57" t="str">
        <f t="shared" si="381"/>
        <v/>
      </c>
      <c r="AA604" s="58" t="str">
        <f t="shared" ca="1" si="382"/>
        <v/>
      </c>
      <c r="AB604" s="58" t="str">
        <f t="shared" ca="1" si="383"/>
        <v/>
      </c>
      <c r="AC604" s="58" t="str">
        <f t="shared" ca="1" si="384"/>
        <v/>
      </c>
      <c r="AD604" s="58" t="str">
        <f t="shared" ca="1" si="385"/>
        <v/>
      </c>
      <c r="AE604" s="59" t="str">
        <f t="shared" ca="1" si="386"/>
        <v/>
      </c>
      <c r="AF604" s="60" t="str">
        <f t="shared" ca="1" si="390"/>
        <v/>
      </c>
      <c r="AG604" s="60" t="str">
        <f t="shared" ca="1" si="391"/>
        <v/>
      </c>
      <c r="AH604" s="60" t="str">
        <f t="shared" ca="1" si="387"/>
        <v/>
      </c>
      <c r="AI604" s="60" t="str">
        <f t="shared" ca="1" si="388"/>
        <v/>
      </c>
      <c r="AJ604" s="61" t="str">
        <f t="shared" ca="1" si="389"/>
        <v/>
      </c>
    </row>
    <row r="605" spans="1:36" ht="27.95" customHeight="1" x14ac:dyDescent="0.15">
      <c r="A605" s="69"/>
      <c r="B605" s="69"/>
      <c r="C605" s="189"/>
      <c r="D605" s="83"/>
      <c r="E605" s="117"/>
      <c r="F605" s="195"/>
      <c r="G605" s="196"/>
      <c r="H605" s="114" t="str">
        <f t="shared" ca="1" si="378"/>
        <v/>
      </c>
      <c r="I605" s="217" t="str">
        <f ca="1">IF(AND(F605&lt;&gt;"",H605&lt;&gt;""),VLOOKUP(F605,特別加入保険料算定基礎額表・特例月割!$A$6:$M$24,H605+1),"")</f>
        <v/>
      </c>
      <c r="J605" s="218"/>
      <c r="K605" s="218"/>
      <c r="L605" s="219"/>
      <c r="M605" s="195"/>
      <c r="N605" s="220"/>
      <c r="O605" s="220"/>
      <c r="P605" s="220"/>
      <c r="Q605" s="196"/>
      <c r="R605" s="114" t="str">
        <f t="shared" ca="1" si="379"/>
        <v/>
      </c>
      <c r="S605" s="217" t="str">
        <f ca="1">IF(AND(M605&lt;&gt;"",R605&lt;&gt;""),VLOOKUP(M605,特別加入保険料算定基礎額表・特例月割!$A$6:$M$24,R605+1),"")</f>
        <v/>
      </c>
      <c r="T605" s="218"/>
      <c r="U605" s="218"/>
      <c r="V605" s="218"/>
      <c r="W605" s="219"/>
      <c r="X605" s="66"/>
      <c r="Y605" s="57" t="str">
        <f t="shared" si="380"/>
        <v/>
      </c>
      <c r="Z605" s="57" t="str">
        <f t="shared" si="381"/>
        <v/>
      </c>
      <c r="AA605" s="58" t="str">
        <f t="shared" ca="1" si="382"/>
        <v/>
      </c>
      <c r="AB605" s="58" t="str">
        <f t="shared" ca="1" si="383"/>
        <v/>
      </c>
      <c r="AC605" s="58" t="str">
        <f t="shared" ca="1" si="384"/>
        <v/>
      </c>
      <c r="AD605" s="58" t="str">
        <f t="shared" ca="1" si="385"/>
        <v/>
      </c>
      <c r="AE605" s="59" t="str">
        <f t="shared" ca="1" si="386"/>
        <v/>
      </c>
      <c r="AF605" s="60" t="str">
        <f t="shared" ca="1" si="390"/>
        <v/>
      </c>
      <c r="AG605" s="60" t="str">
        <f t="shared" ca="1" si="391"/>
        <v/>
      </c>
      <c r="AH605" s="60" t="str">
        <f t="shared" ca="1" si="387"/>
        <v/>
      </c>
      <c r="AI605" s="60" t="str">
        <f t="shared" ca="1" si="388"/>
        <v/>
      </c>
      <c r="AJ605" s="61" t="str">
        <f t="shared" ca="1" si="389"/>
        <v/>
      </c>
    </row>
    <row r="606" spans="1:36" ht="27.95" customHeight="1" x14ac:dyDescent="0.15">
      <c r="A606" s="69"/>
      <c r="B606" s="69"/>
      <c r="C606" s="189"/>
      <c r="D606" s="83"/>
      <c r="E606" s="117"/>
      <c r="F606" s="195"/>
      <c r="G606" s="196"/>
      <c r="H606" s="114" t="str">
        <f t="shared" ca="1" si="378"/>
        <v/>
      </c>
      <c r="I606" s="217" t="str">
        <f ca="1">IF(AND(F606&lt;&gt;"",H606&lt;&gt;""),VLOOKUP(F606,特別加入保険料算定基礎額表・特例月割!$A$6:$M$24,H606+1),"")</f>
        <v/>
      </c>
      <c r="J606" s="218"/>
      <c r="K606" s="218"/>
      <c r="L606" s="219"/>
      <c r="M606" s="195"/>
      <c r="N606" s="220"/>
      <c r="O606" s="220"/>
      <c r="P606" s="220"/>
      <c r="Q606" s="196"/>
      <c r="R606" s="114" t="str">
        <f t="shared" ca="1" si="379"/>
        <v/>
      </c>
      <c r="S606" s="217" t="str">
        <f ca="1">IF(AND(M606&lt;&gt;"",R606&lt;&gt;""),VLOOKUP(M606,特別加入保険料算定基礎額表・特例月割!$A$6:$M$24,R606+1),"")</f>
        <v/>
      </c>
      <c r="T606" s="218"/>
      <c r="U606" s="218"/>
      <c r="V606" s="218"/>
      <c r="W606" s="219"/>
      <c r="X606" s="66"/>
      <c r="Y606" s="57" t="str">
        <f t="shared" si="380"/>
        <v/>
      </c>
      <c r="Z606" s="57" t="str">
        <f t="shared" si="381"/>
        <v/>
      </c>
      <c r="AA606" s="58" t="str">
        <f t="shared" ca="1" si="382"/>
        <v/>
      </c>
      <c r="AB606" s="58" t="str">
        <f t="shared" ca="1" si="383"/>
        <v/>
      </c>
      <c r="AC606" s="58" t="str">
        <f t="shared" ca="1" si="384"/>
        <v/>
      </c>
      <c r="AD606" s="58" t="str">
        <f t="shared" ca="1" si="385"/>
        <v/>
      </c>
      <c r="AE606" s="59" t="str">
        <f t="shared" ca="1" si="386"/>
        <v/>
      </c>
      <c r="AF606" s="60" t="str">
        <f t="shared" ca="1" si="390"/>
        <v/>
      </c>
      <c r="AG606" s="60" t="str">
        <f t="shared" ca="1" si="391"/>
        <v/>
      </c>
      <c r="AH606" s="60" t="str">
        <f t="shared" ca="1" si="387"/>
        <v/>
      </c>
      <c r="AI606" s="60" t="str">
        <f t="shared" ca="1" si="388"/>
        <v/>
      </c>
      <c r="AJ606" s="61" t="str">
        <f t="shared" ca="1" si="389"/>
        <v/>
      </c>
    </row>
    <row r="607" spans="1:36" ht="27.95" customHeight="1" x14ac:dyDescent="0.15">
      <c r="A607" s="69"/>
      <c r="B607" s="69"/>
      <c r="C607" s="189"/>
      <c r="D607" s="83"/>
      <c r="E607" s="117"/>
      <c r="F607" s="195"/>
      <c r="G607" s="196"/>
      <c r="H607" s="114" t="str">
        <f t="shared" ca="1" si="378"/>
        <v/>
      </c>
      <c r="I607" s="217" t="str">
        <f ca="1">IF(AND(F607&lt;&gt;"",H607&lt;&gt;""),VLOOKUP(F607,特別加入保険料算定基礎額表・特例月割!$A$6:$M$24,H607+1),"")</f>
        <v/>
      </c>
      <c r="J607" s="218"/>
      <c r="K607" s="218"/>
      <c r="L607" s="219"/>
      <c r="M607" s="195"/>
      <c r="N607" s="220"/>
      <c r="O607" s="220"/>
      <c r="P607" s="220"/>
      <c r="Q607" s="196"/>
      <c r="R607" s="114" t="str">
        <f t="shared" ca="1" si="379"/>
        <v/>
      </c>
      <c r="S607" s="217" t="str">
        <f ca="1">IF(AND(M607&lt;&gt;"",R607&lt;&gt;""),VLOOKUP(M607,特別加入保険料算定基礎額表・特例月割!$A$6:$M$24,R607+1),"")</f>
        <v/>
      </c>
      <c r="T607" s="218"/>
      <c r="U607" s="218"/>
      <c r="V607" s="218"/>
      <c r="W607" s="219"/>
      <c r="X607" s="66"/>
      <c r="Y607" s="57" t="str">
        <f t="shared" si="380"/>
        <v/>
      </c>
      <c r="Z607" s="57" t="str">
        <f t="shared" si="381"/>
        <v/>
      </c>
      <c r="AA607" s="58" t="str">
        <f t="shared" ca="1" si="382"/>
        <v/>
      </c>
      <c r="AB607" s="58" t="str">
        <f t="shared" ca="1" si="383"/>
        <v/>
      </c>
      <c r="AC607" s="58" t="str">
        <f t="shared" ca="1" si="384"/>
        <v/>
      </c>
      <c r="AD607" s="58" t="str">
        <f t="shared" ca="1" si="385"/>
        <v/>
      </c>
      <c r="AE607" s="59" t="str">
        <f t="shared" ca="1" si="386"/>
        <v/>
      </c>
      <c r="AF607" s="60" t="str">
        <f t="shared" ca="1" si="390"/>
        <v/>
      </c>
      <c r="AG607" s="60" t="str">
        <f t="shared" ca="1" si="391"/>
        <v/>
      </c>
      <c r="AH607" s="60" t="str">
        <f t="shared" ca="1" si="387"/>
        <v/>
      </c>
      <c r="AI607" s="60" t="str">
        <f t="shared" ca="1" si="388"/>
        <v/>
      </c>
      <c r="AJ607" s="61" t="str">
        <f t="shared" ca="1" si="389"/>
        <v/>
      </c>
    </row>
    <row r="608" spans="1:36" ht="27.95" customHeight="1" x14ac:dyDescent="0.15">
      <c r="A608" s="69"/>
      <c r="B608" s="69"/>
      <c r="C608" s="189"/>
      <c r="D608" s="83"/>
      <c r="E608" s="117"/>
      <c r="F608" s="195"/>
      <c r="G608" s="196"/>
      <c r="H608" s="114" t="str">
        <f t="shared" ca="1" si="378"/>
        <v/>
      </c>
      <c r="I608" s="217" t="str">
        <f ca="1">IF(AND(F608&lt;&gt;"",H608&lt;&gt;""),VLOOKUP(F608,特別加入保険料算定基礎額表・特例月割!$A$6:$M$24,H608+1),"")</f>
        <v/>
      </c>
      <c r="J608" s="218"/>
      <c r="K608" s="218"/>
      <c r="L608" s="219"/>
      <c r="M608" s="195"/>
      <c r="N608" s="220"/>
      <c r="O608" s="220"/>
      <c r="P608" s="220"/>
      <c r="Q608" s="196"/>
      <c r="R608" s="114" t="str">
        <f t="shared" ca="1" si="379"/>
        <v/>
      </c>
      <c r="S608" s="217" t="str">
        <f ca="1">IF(AND(M608&lt;&gt;"",R608&lt;&gt;""),VLOOKUP(M608,特別加入保険料算定基礎額表・特例月割!$A$6:$M$24,R608+1),"")</f>
        <v/>
      </c>
      <c r="T608" s="218"/>
      <c r="U608" s="218"/>
      <c r="V608" s="218"/>
      <c r="W608" s="219"/>
      <c r="X608" s="66"/>
      <c r="Y608" s="57" t="str">
        <f t="shared" si="380"/>
        <v/>
      </c>
      <c r="Z608" s="57" t="str">
        <f t="shared" si="381"/>
        <v/>
      </c>
      <c r="AA608" s="58" t="str">
        <f ca="1">IF(Y608&gt;=AF$7,"",IF(Y608&lt;$AA$7,$AA$7,Y608))</f>
        <v/>
      </c>
      <c r="AB608" s="58" t="str">
        <f t="shared" ca="1" si="383"/>
        <v/>
      </c>
      <c r="AC608" s="58" t="str">
        <f t="shared" ca="1" si="384"/>
        <v/>
      </c>
      <c r="AD608" s="58" t="str">
        <f t="shared" ca="1" si="385"/>
        <v/>
      </c>
      <c r="AE608" s="59" t="str">
        <f ca="1">IF(AA608="","",IF(AA608&gt;AB608,"",DATEDIF(AC608,AD608+1,"m")))</f>
        <v/>
      </c>
      <c r="AF608" s="60" t="str">
        <f t="shared" ca="1" si="390"/>
        <v/>
      </c>
      <c r="AG608" s="60" t="str">
        <f t="shared" ca="1" si="391"/>
        <v/>
      </c>
      <c r="AH608" s="60" t="str">
        <f t="shared" ca="1" si="387"/>
        <v/>
      </c>
      <c r="AI608" s="60" t="str">
        <f t="shared" ca="1" si="388"/>
        <v/>
      </c>
      <c r="AJ608" s="61" t="str">
        <f t="shared" ca="1" si="389"/>
        <v/>
      </c>
    </row>
    <row r="609" spans="1:36" ht="27.95" customHeight="1" x14ac:dyDescent="0.15">
      <c r="A609" s="69"/>
      <c r="B609" s="69"/>
      <c r="C609" s="189"/>
      <c r="D609" s="83"/>
      <c r="E609" s="117"/>
      <c r="F609" s="195"/>
      <c r="G609" s="196"/>
      <c r="H609" s="114" t="str">
        <f t="shared" ca="1" si="378"/>
        <v/>
      </c>
      <c r="I609" s="217" t="str">
        <f ca="1">IF(AND(F609&lt;&gt;"",H609&lt;&gt;""),VLOOKUP(F609,特別加入保険料算定基礎額表・特例月割!$A$6:$M$24,H609+1),"")</f>
        <v/>
      </c>
      <c r="J609" s="218"/>
      <c r="K609" s="218"/>
      <c r="L609" s="219"/>
      <c r="M609" s="195"/>
      <c r="N609" s="220"/>
      <c r="O609" s="220"/>
      <c r="P609" s="220"/>
      <c r="Q609" s="196"/>
      <c r="R609" s="114" t="str">
        <f t="shared" ca="1" si="379"/>
        <v/>
      </c>
      <c r="S609" s="217" t="str">
        <f ca="1">IF(AND(M609&lt;&gt;"",R609&lt;&gt;""),VLOOKUP(M609,特別加入保険料算定基礎額表・特例月割!$A$6:$M$24,R609+1),"")</f>
        <v/>
      </c>
      <c r="T609" s="218"/>
      <c r="U609" s="218"/>
      <c r="V609" s="218"/>
      <c r="W609" s="219"/>
      <c r="X609" s="66"/>
      <c r="Y609" s="57" t="str">
        <f t="shared" si="380"/>
        <v/>
      </c>
      <c r="Z609" s="57" t="str">
        <f t="shared" si="381"/>
        <v/>
      </c>
      <c r="AA609" s="58" t="str">
        <f ca="1">IF(Y609&gt;=AF$7,"",IF(Y609&lt;$AA$7,$AA$7,Y609))</f>
        <v/>
      </c>
      <c r="AB609" s="58" t="str">
        <f t="shared" ca="1" si="383"/>
        <v/>
      </c>
      <c r="AC609" s="58" t="str">
        <f t="shared" ca="1" si="384"/>
        <v/>
      </c>
      <c r="AD609" s="58" t="str">
        <f t="shared" ca="1" si="385"/>
        <v/>
      </c>
      <c r="AE609" s="59" t="str">
        <f ca="1">IF(AA609="","",IF(AA609&gt;AB609,"",DATEDIF(AC609,AD609+1,"m")))</f>
        <v/>
      </c>
      <c r="AF609" s="60" t="str">
        <f t="shared" ca="1" si="390"/>
        <v/>
      </c>
      <c r="AG609" s="60" t="str">
        <f t="shared" ca="1" si="391"/>
        <v/>
      </c>
      <c r="AH609" s="60" t="str">
        <f t="shared" ca="1" si="387"/>
        <v/>
      </c>
      <c r="AI609" s="60" t="str">
        <f t="shared" ca="1" si="388"/>
        <v/>
      </c>
      <c r="AJ609" s="61" t="str">
        <f t="shared" ca="1" si="389"/>
        <v/>
      </c>
    </row>
    <row r="610" spans="1:36" ht="27.95" customHeight="1" x14ac:dyDescent="0.15">
      <c r="A610" s="69"/>
      <c r="B610" s="69"/>
      <c r="C610" s="189"/>
      <c r="D610" s="83"/>
      <c r="E610" s="117"/>
      <c r="F610" s="195"/>
      <c r="G610" s="196"/>
      <c r="H610" s="114" t="str">
        <f t="shared" ca="1" si="378"/>
        <v/>
      </c>
      <c r="I610" s="217" t="str">
        <f ca="1">IF(AND(F610&lt;&gt;"",H610&lt;&gt;""),VLOOKUP(F610,特別加入保険料算定基礎額表・特例月割!$A$6:$M$24,H610+1),"")</f>
        <v/>
      </c>
      <c r="J610" s="218"/>
      <c r="K610" s="218"/>
      <c r="L610" s="219"/>
      <c r="M610" s="195"/>
      <c r="N610" s="220"/>
      <c r="O610" s="220"/>
      <c r="P610" s="220"/>
      <c r="Q610" s="196"/>
      <c r="R610" s="114" t="str">
        <f t="shared" ca="1" si="379"/>
        <v/>
      </c>
      <c r="S610" s="217" t="str">
        <f ca="1">IF(AND(M610&lt;&gt;"",R610&lt;&gt;""),VLOOKUP(M610,特別加入保険料算定基礎額表・特例月割!$A$6:$M$24,R610+1),"")</f>
        <v/>
      </c>
      <c r="T610" s="218"/>
      <c r="U610" s="218"/>
      <c r="V610" s="218"/>
      <c r="W610" s="219"/>
      <c r="X610" s="66"/>
      <c r="Y610" s="57" t="str">
        <f t="shared" si="380"/>
        <v/>
      </c>
      <c r="Z610" s="57" t="str">
        <f t="shared" si="381"/>
        <v/>
      </c>
      <c r="AA610" s="58" t="str">
        <f ca="1">IF(Y610&gt;=AF$7,"",IF(Y610&lt;$AA$7,$AA$7,Y610))</f>
        <v/>
      </c>
      <c r="AB610" s="58" t="str">
        <f t="shared" ca="1" si="383"/>
        <v/>
      </c>
      <c r="AC610" s="58" t="str">
        <f t="shared" ca="1" si="384"/>
        <v/>
      </c>
      <c r="AD610" s="58" t="str">
        <f t="shared" ca="1" si="385"/>
        <v/>
      </c>
      <c r="AE610" s="59" t="str">
        <f ca="1">IF(AA610="","",IF(AA610&gt;AB610,"",DATEDIF(AC610,AD610+1,"m")))</f>
        <v/>
      </c>
      <c r="AF610" s="60" t="str">
        <f t="shared" ca="1" si="390"/>
        <v/>
      </c>
      <c r="AG610" s="60" t="str">
        <f t="shared" ca="1" si="391"/>
        <v/>
      </c>
      <c r="AH610" s="60" t="str">
        <f t="shared" ca="1" si="387"/>
        <v/>
      </c>
      <c r="AI610" s="60" t="str">
        <f t="shared" ca="1" si="388"/>
        <v/>
      </c>
      <c r="AJ610" s="61" t="str">
        <f t="shared" ca="1" si="389"/>
        <v/>
      </c>
    </row>
    <row r="611" spans="1:36" ht="27.95" customHeight="1" x14ac:dyDescent="0.15">
      <c r="A611" s="70"/>
      <c r="B611" s="69"/>
      <c r="C611" s="190"/>
      <c r="D611" s="84"/>
      <c r="E611" s="118"/>
      <c r="F611" s="195"/>
      <c r="G611" s="196"/>
      <c r="H611" s="114" t="str">
        <f t="shared" ca="1" si="378"/>
        <v/>
      </c>
      <c r="I611" s="217" t="str">
        <f ca="1">IF(AND(F611&lt;&gt;"",H611&lt;&gt;""),VLOOKUP(F611,特別加入保険料算定基礎額表・特例月割!$A$6:$M$24,H611+1),"")</f>
        <v/>
      </c>
      <c r="J611" s="218"/>
      <c r="K611" s="218"/>
      <c r="L611" s="219"/>
      <c r="M611" s="195"/>
      <c r="N611" s="220"/>
      <c r="O611" s="220"/>
      <c r="P611" s="220"/>
      <c r="Q611" s="196"/>
      <c r="R611" s="115" t="str">
        <f t="shared" ca="1" si="379"/>
        <v/>
      </c>
      <c r="S611" s="217" t="str">
        <f ca="1">IF(AND(M611&lt;&gt;"",R611&lt;&gt;""),VLOOKUP(M611,特別加入保険料算定基礎額表・特例月割!$A$6:$M$24,R611+1),"")</f>
        <v/>
      </c>
      <c r="T611" s="218"/>
      <c r="U611" s="218"/>
      <c r="V611" s="218"/>
      <c r="W611" s="219"/>
      <c r="X611" s="66"/>
      <c r="Y611" s="62" t="str">
        <f t="shared" si="380"/>
        <v/>
      </c>
      <c r="Z611" s="62" t="str">
        <f t="shared" si="381"/>
        <v/>
      </c>
      <c r="AA611" s="63" t="str">
        <f ca="1">IF(Y611&gt;=AF$7,"",IF(Y611&lt;$AA$7,$AA$7,Y611))</f>
        <v/>
      </c>
      <c r="AB611" s="63" t="str">
        <f t="shared" ca="1" si="383"/>
        <v/>
      </c>
      <c r="AC611" s="63" t="str">
        <f t="shared" ca="1" si="384"/>
        <v/>
      </c>
      <c r="AD611" s="63" t="str">
        <f t="shared" ca="1" si="385"/>
        <v/>
      </c>
      <c r="AE611" s="81" t="str">
        <f ca="1">IF(AA611="","",IF(AA611&gt;AB611,"",DATEDIF(AC611,AD611+1,"m")))</f>
        <v/>
      </c>
      <c r="AF611" s="64" t="str">
        <f t="shared" ca="1" si="390"/>
        <v/>
      </c>
      <c r="AG611" s="64" t="str">
        <f t="shared" ca="1" si="391"/>
        <v/>
      </c>
      <c r="AH611" s="64" t="str">
        <f t="shared" ca="1" si="387"/>
        <v/>
      </c>
      <c r="AI611" s="64" t="str">
        <f t="shared" ca="1" si="388"/>
        <v/>
      </c>
      <c r="AJ611" s="65" t="str">
        <f t="shared" ca="1" si="389"/>
        <v/>
      </c>
    </row>
    <row r="612" spans="1:36" ht="24.95" customHeight="1" thickBot="1" x14ac:dyDescent="0.2">
      <c r="A612" s="211" t="s">
        <v>11</v>
      </c>
      <c r="B612" s="212"/>
      <c r="C612" s="212"/>
      <c r="D612" s="212"/>
      <c r="E612" s="212"/>
      <c r="F612" s="214"/>
      <c r="G612" s="215"/>
      <c r="H612" s="143" t="s">
        <v>15</v>
      </c>
      <c r="I612" s="201">
        <f ca="1">SUM(I602:L611)</f>
        <v>0</v>
      </c>
      <c r="J612" s="202"/>
      <c r="K612" s="202"/>
      <c r="L612" s="77" t="s">
        <v>10</v>
      </c>
      <c r="M612" s="214"/>
      <c r="N612" s="216"/>
      <c r="O612" s="216"/>
      <c r="P612" s="216"/>
      <c r="Q612" s="215"/>
      <c r="R612" s="143"/>
      <c r="S612" s="201">
        <f ca="1">SUM(S602:W611)</f>
        <v>0</v>
      </c>
      <c r="T612" s="202"/>
      <c r="U612" s="202"/>
      <c r="V612" s="202"/>
      <c r="W612" s="77" t="s">
        <v>10</v>
      </c>
      <c r="X612" s="66"/>
    </row>
    <row r="613" spans="1:36" ht="24.95" customHeight="1" thickTop="1" x14ac:dyDescent="0.15">
      <c r="A613" s="261" t="s">
        <v>35</v>
      </c>
      <c r="B613" s="262"/>
      <c r="C613" s="262"/>
      <c r="D613" s="262"/>
      <c r="E613" s="262"/>
      <c r="F613" s="263"/>
      <c r="G613" s="264"/>
      <c r="H613" s="144" t="s">
        <v>15</v>
      </c>
      <c r="I613" s="265">
        <f ca="1">SUM(I591,I612)</f>
        <v>0</v>
      </c>
      <c r="J613" s="266"/>
      <c r="K613" s="266"/>
      <c r="L613" s="78" t="s">
        <v>10</v>
      </c>
      <c r="M613" s="263"/>
      <c r="N613" s="267"/>
      <c r="O613" s="267"/>
      <c r="P613" s="267"/>
      <c r="Q613" s="264"/>
      <c r="R613" s="144"/>
      <c r="S613" s="265">
        <f ca="1">SUM(S591,S612)</f>
        <v>0</v>
      </c>
      <c r="T613" s="266"/>
      <c r="U613" s="266"/>
      <c r="V613" s="266"/>
      <c r="W613" s="78" t="s">
        <v>10</v>
      </c>
      <c r="X613" s="67"/>
      <c r="Z613" s="72"/>
    </row>
    <row r="614" spans="1:36" x14ac:dyDescent="0.15">
      <c r="X614" s="67"/>
      <c r="Z614" s="72"/>
    </row>
    <row r="615" spans="1:36" x14ac:dyDescent="0.15">
      <c r="T615" s="198" t="s">
        <v>46</v>
      </c>
      <c r="U615" s="268"/>
      <c r="V615" s="268"/>
      <c r="W615" s="269"/>
      <c r="X615" s="67"/>
    </row>
    <row r="617" spans="1:36" ht="13.5" customHeight="1" x14ac:dyDescent="0.15">
      <c r="A617" s="192">
        <f ca="1">EDATE(NOW(),-12)</f>
        <v>44591</v>
      </c>
      <c r="B617" s="192"/>
      <c r="C617" s="176"/>
      <c r="D617" s="193" t="s">
        <v>8</v>
      </c>
      <c r="E617" s="193"/>
      <c r="F617" s="194"/>
      <c r="G617" s="194"/>
      <c r="S617" s="75">
        <f>$S$1</f>
        <v>0</v>
      </c>
      <c r="T617" s="250" t="s">
        <v>13</v>
      </c>
      <c r="U617" s="250"/>
      <c r="V617" s="74">
        <v>29</v>
      </c>
      <c r="W617" s="2" t="s">
        <v>14</v>
      </c>
    </row>
    <row r="618" spans="1:36" ht="13.5" customHeight="1" x14ac:dyDescent="0.15">
      <c r="A618" s="251">
        <f ca="1">NOW()</f>
        <v>44956.654135416669</v>
      </c>
      <c r="B618" s="251"/>
      <c r="C618" s="179"/>
      <c r="D618" s="194"/>
      <c r="E618" s="194"/>
      <c r="F618" s="194"/>
      <c r="G618" s="194"/>
    </row>
    <row r="619" spans="1:36" x14ac:dyDescent="0.15">
      <c r="D619" s="197" t="s">
        <v>9</v>
      </c>
      <c r="E619" s="197"/>
      <c r="F619" s="197"/>
    </row>
    <row r="620" spans="1:36" ht="15" customHeight="1" x14ac:dyDescent="0.15">
      <c r="H620" s="246" t="s">
        <v>6</v>
      </c>
      <c r="I620" s="247"/>
      <c r="J620" s="233" t="s">
        <v>0</v>
      </c>
      <c r="K620" s="254"/>
      <c r="L620" s="141" t="s">
        <v>1</v>
      </c>
      <c r="M620" s="254" t="s">
        <v>7</v>
      </c>
      <c r="N620" s="254"/>
      <c r="O620" s="254" t="s">
        <v>2</v>
      </c>
      <c r="P620" s="254"/>
      <c r="Q620" s="254"/>
      <c r="R620" s="254"/>
      <c r="S620" s="254"/>
      <c r="T620" s="254"/>
      <c r="U620" s="254" t="s">
        <v>3</v>
      </c>
      <c r="V620" s="254"/>
      <c r="W620" s="254"/>
    </row>
    <row r="621" spans="1:36" ht="20.100000000000001" customHeight="1" x14ac:dyDescent="0.15">
      <c r="H621" s="252"/>
      <c r="I621" s="253"/>
      <c r="J621" s="130">
        <f>$J$5</f>
        <v>2</v>
      </c>
      <c r="K621" s="131">
        <f>$K$5</f>
        <v>6</v>
      </c>
      <c r="L621" s="132">
        <f>$L$5</f>
        <v>1</v>
      </c>
      <c r="M621" s="126">
        <f>$M$5</f>
        <v>0</v>
      </c>
      <c r="N621" s="133">
        <f>$N$5</f>
        <v>0</v>
      </c>
      <c r="O621" s="126">
        <f>$O$5</f>
        <v>0</v>
      </c>
      <c r="P621" s="134">
        <f>$P$5</f>
        <v>0</v>
      </c>
      <c r="Q621" s="134">
        <f>$Q$5</f>
        <v>0</v>
      </c>
      <c r="R621" s="134">
        <f>$R$5</f>
        <v>0</v>
      </c>
      <c r="S621" s="134">
        <f>$S$5</f>
        <v>0</v>
      </c>
      <c r="T621" s="133">
        <f>$T$5</f>
        <v>0</v>
      </c>
      <c r="U621" s="126">
        <f>$U$5</f>
        <v>0</v>
      </c>
      <c r="V621" s="134">
        <f>$V$5</f>
        <v>0</v>
      </c>
      <c r="W621" s="133">
        <f>$W$5</f>
        <v>0</v>
      </c>
      <c r="Y621" s="45" t="s">
        <v>37</v>
      </c>
      <c r="Z621" s="46" t="s">
        <v>38</v>
      </c>
      <c r="AA621" s="255">
        <f ca="1">$A$1</f>
        <v>44591</v>
      </c>
      <c r="AB621" s="255"/>
      <c r="AC621" s="255"/>
      <c r="AD621" s="255"/>
      <c r="AE621" s="255"/>
      <c r="AF621" s="256">
        <f ca="1">$A$2</f>
        <v>44956.654135416669</v>
      </c>
      <c r="AG621" s="256"/>
      <c r="AH621" s="256"/>
      <c r="AI621" s="256"/>
      <c r="AJ621" s="256"/>
    </row>
    <row r="622" spans="1:36" ht="21.95" customHeight="1" x14ac:dyDescent="0.15">
      <c r="A622" s="227" t="s">
        <v>12</v>
      </c>
      <c r="B622" s="257" t="s">
        <v>33</v>
      </c>
      <c r="C622" s="180"/>
      <c r="D622" s="258" t="s">
        <v>53</v>
      </c>
      <c r="E622" s="257" t="s">
        <v>55</v>
      </c>
      <c r="F622" s="234">
        <f ca="1">$A$1</f>
        <v>44591</v>
      </c>
      <c r="G622" s="235"/>
      <c r="H622" s="235"/>
      <c r="I622" s="235"/>
      <c r="J622" s="235"/>
      <c r="K622" s="235"/>
      <c r="L622" s="236"/>
      <c r="M622" s="237">
        <f ca="1">$A$2</f>
        <v>44956.654135416669</v>
      </c>
      <c r="N622" s="238"/>
      <c r="O622" s="238"/>
      <c r="P622" s="238"/>
      <c r="Q622" s="238"/>
      <c r="R622" s="238"/>
      <c r="S622" s="238"/>
      <c r="T622" s="238"/>
      <c r="U622" s="238"/>
      <c r="V622" s="238"/>
      <c r="W622" s="239"/>
      <c r="X622" s="66"/>
      <c r="Y622" s="76">
        <f ca="1">$A$1</f>
        <v>44591</v>
      </c>
      <c r="Z622" s="76">
        <f ca="1">DATE(YEAR($Y$6)+2,3,31)</f>
        <v>45382</v>
      </c>
      <c r="AA622" s="48" t="s">
        <v>37</v>
      </c>
      <c r="AB622" s="48" t="s">
        <v>38</v>
      </c>
      <c r="AC622" s="48" t="s">
        <v>41</v>
      </c>
      <c r="AD622" s="48" t="s">
        <v>42</v>
      </c>
      <c r="AE622" s="48" t="s">
        <v>36</v>
      </c>
      <c r="AF622" s="49" t="s">
        <v>37</v>
      </c>
      <c r="AG622" s="49" t="s">
        <v>38</v>
      </c>
      <c r="AH622" s="49" t="s">
        <v>41</v>
      </c>
      <c r="AI622" s="49" t="s">
        <v>42</v>
      </c>
      <c r="AJ622" s="49" t="s">
        <v>36</v>
      </c>
    </row>
    <row r="623" spans="1:36" ht="28.5" customHeight="1" x14ac:dyDescent="0.15">
      <c r="A623" s="228"/>
      <c r="B623" s="257"/>
      <c r="C623" s="181"/>
      <c r="D623" s="259"/>
      <c r="E623" s="257"/>
      <c r="F623" s="260" t="s">
        <v>4</v>
      </c>
      <c r="G623" s="260"/>
      <c r="H623" s="142" t="s">
        <v>43</v>
      </c>
      <c r="I623" s="260" t="s">
        <v>5</v>
      </c>
      <c r="J623" s="260"/>
      <c r="K623" s="260"/>
      <c r="L623" s="260"/>
      <c r="M623" s="260" t="s">
        <v>4</v>
      </c>
      <c r="N623" s="260"/>
      <c r="O623" s="260"/>
      <c r="P623" s="260"/>
      <c r="Q623" s="260"/>
      <c r="R623" s="142" t="s">
        <v>43</v>
      </c>
      <c r="S623" s="260" t="s">
        <v>5</v>
      </c>
      <c r="T623" s="260"/>
      <c r="U623" s="260"/>
      <c r="V623" s="260"/>
      <c r="W623" s="260"/>
      <c r="X623" s="66"/>
      <c r="Y623" s="47">
        <f ca="1">DATE(YEAR($A$1),4,1)</f>
        <v>44652</v>
      </c>
      <c r="Z623" s="47">
        <f ca="1">DATE(YEAR($Y$7)+2,3,31)</f>
        <v>45382</v>
      </c>
      <c r="AA623" s="47">
        <f ca="1">$Y$7</f>
        <v>44652</v>
      </c>
      <c r="AB623" s="47">
        <f ca="1">DATE(YEAR($Y$7)+1,3,31)</f>
        <v>45016</v>
      </c>
      <c r="AC623" s="47"/>
      <c r="AD623" s="47"/>
      <c r="AE623" s="47"/>
      <c r="AF623" s="50">
        <f ca="1">DATE(YEAR($A$1)+1,4,1)</f>
        <v>45017</v>
      </c>
      <c r="AG623" s="50">
        <f ca="1">DATE(YEAR($AF$7)+1,3,31)</f>
        <v>45382</v>
      </c>
      <c r="AH623" s="73"/>
      <c r="AI623" s="73"/>
      <c r="AJ623" s="51"/>
    </row>
    <row r="624" spans="1:36" ht="27.95" customHeight="1" x14ac:dyDescent="0.15">
      <c r="A624" s="68"/>
      <c r="B624" s="69"/>
      <c r="C624" s="188"/>
      <c r="D624" s="82"/>
      <c r="E624" s="116"/>
      <c r="F624" s="195"/>
      <c r="G624" s="196"/>
      <c r="H624" s="114" t="str">
        <f t="shared" ref="H624:H633" ca="1" si="392">AE624</f>
        <v/>
      </c>
      <c r="I624" s="224" t="str">
        <f ca="1">IF(AND(F624&lt;&gt;"",H624&lt;&gt;""),VLOOKUP(F624,特別加入保険料算定基礎額表・特例月割!$A$6:$M$24,H624+1),"")</f>
        <v/>
      </c>
      <c r="J624" s="225"/>
      <c r="K624" s="225"/>
      <c r="L624" s="226"/>
      <c r="M624" s="195"/>
      <c r="N624" s="220"/>
      <c r="O624" s="220"/>
      <c r="P624" s="220"/>
      <c r="Q624" s="196"/>
      <c r="R624" s="113" t="str">
        <f t="shared" ref="R624:R633" ca="1" si="393">AJ624</f>
        <v/>
      </c>
      <c r="S624" s="224" t="str">
        <f ca="1">IF(AND(M624&lt;&gt;"",R624&lt;&gt;""),VLOOKUP(M624,特別加入保険料算定基礎額表・特例月割!$A$6:$M$24,R624+1),"")</f>
        <v/>
      </c>
      <c r="T624" s="225"/>
      <c r="U624" s="225"/>
      <c r="V624" s="225"/>
      <c r="W624" s="226"/>
      <c r="X624" s="66"/>
      <c r="Y624" s="52" t="str">
        <f t="shared" ref="Y624:Y633" si="394">IF($B624&lt;&gt;"",IF(D624="",AA$7,D624),"")</f>
        <v/>
      </c>
      <c r="Z624" s="52" t="str">
        <f t="shared" ref="Z624:Z633" si="395">IF($B624&lt;&gt;"",IF(E624="",Z$7,E624),"")</f>
        <v/>
      </c>
      <c r="AA624" s="53" t="str">
        <f t="shared" ref="AA624:AA629" ca="1" si="396">IF(Y624&gt;=AF$7,"",IF(Y624&lt;$AA$7,$AA$7,Y624))</f>
        <v/>
      </c>
      <c r="AB624" s="53" t="str">
        <f t="shared" ref="AB624:AB633" ca="1" si="397">IF(Y624&gt;AB$7,"",IF(Z624&gt;AB$7,AB$7,Z624))</f>
        <v/>
      </c>
      <c r="AC624" s="53" t="str">
        <f t="shared" ref="AC624:AC633" ca="1" si="398">IF(AA624="","",DATE(YEAR(AA624),MONTH(AA624),1))</f>
        <v/>
      </c>
      <c r="AD624" s="53" t="str">
        <f t="shared" ref="AD624:AD633" ca="1" si="399">IF(AA624="","",DATE(YEAR(AB624),MONTH(AB624)+1,1)-1)</f>
        <v/>
      </c>
      <c r="AE624" s="54" t="str">
        <f t="shared" ref="AE624:AE629" ca="1" si="400">IF(AA624="","",IF(AA624&gt;AB624,"",DATEDIF(AC624,AD624+1,"m")))</f>
        <v/>
      </c>
      <c r="AF624" s="55" t="str">
        <f ca="1">IF(Z624&lt;AF$7,"",IF(Y624&gt;AF$7,Y624,AF$7))</f>
        <v/>
      </c>
      <c r="AG624" s="55" t="str">
        <f ca="1">IF(Z624&lt;AF$7,"",Z624)</f>
        <v/>
      </c>
      <c r="AH624" s="55" t="str">
        <f t="shared" ref="AH624:AH633" ca="1" si="401">IF(AF624="","",DATE(YEAR(AF624),MONTH(AF624),1))</f>
        <v/>
      </c>
      <c r="AI624" s="55" t="str">
        <f t="shared" ref="AI624:AI633" ca="1" si="402">IF(AF624="","",DATE(YEAR(AG624),MONTH(AG624)+1,1)-1)</f>
        <v/>
      </c>
      <c r="AJ624" s="56" t="str">
        <f t="shared" ref="AJ624:AJ633" ca="1" si="403">IF(AF624="","",DATEDIF(AH624,AI624+1,"m"))</f>
        <v/>
      </c>
    </row>
    <row r="625" spans="1:36" ht="27.95" customHeight="1" x14ac:dyDescent="0.15">
      <c r="A625" s="69"/>
      <c r="B625" s="69"/>
      <c r="C625" s="189"/>
      <c r="D625" s="83"/>
      <c r="E625" s="117"/>
      <c r="F625" s="195"/>
      <c r="G625" s="196"/>
      <c r="H625" s="114" t="str">
        <f t="shared" ca="1" si="392"/>
        <v/>
      </c>
      <c r="I625" s="217" t="str">
        <f ca="1">IF(AND(F625&lt;&gt;"",H625&lt;&gt;""),VLOOKUP(F625,特別加入保険料算定基礎額表・特例月割!$A$6:$M$24,H625+1),"")</f>
        <v/>
      </c>
      <c r="J625" s="218"/>
      <c r="K625" s="218"/>
      <c r="L625" s="219"/>
      <c r="M625" s="195"/>
      <c r="N625" s="220"/>
      <c r="O625" s="220"/>
      <c r="P625" s="220"/>
      <c r="Q625" s="196"/>
      <c r="R625" s="114" t="str">
        <f t="shared" ca="1" si="393"/>
        <v/>
      </c>
      <c r="S625" s="217" t="str">
        <f ca="1">IF(AND(M625&lt;&gt;"",R625&lt;&gt;""),VLOOKUP(M625,特別加入保険料算定基礎額表・特例月割!$A$6:$M$24,R625+1),"")</f>
        <v/>
      </c>
      <c r="T625" s="218"/>
      <c r="U625" s="218"/>
      <c r="V625" s="218"/>
      <c r="W625" s="219"/>
      <c r="X625" s="66"/>
      <c r="Y625" s="57" t="str">
        <f t="shared" si="394"/>
        <v/>
      </c>
      <c r="Z625" s="57" t="str">
        <f t="shared" si="395"/>
        <v/>
      </c>
      <c r="AA625" s="58" t="str">
        <f t="shared" ca="1" si="396"/>
        <v/>
      </c>
      <c r="AB625" s="58" t="str">
        <f t="shared" ca="1" si="397"/>
        <v/>
      </c>
      <c r="AC625" s="58" t="str">
        <f t="shared" ca="1" si="398"/>
        <v/>
      </c>
      <c r="AD625" s="58" t="str">
        <f t="shared" ca="1" si="399"/>
        <v/>
      </c>
      <c r="AE625" s="59" t="str">
        <f t="shared" ca="1" si="400"/>
        <v/>
      </c>
      <c r="AF625" s="60" t="str">
        <f t="shared" ref="AF625:AF633" ca="1" si="404">IF(Z625&lt;AF$7,"",IF(Y625&gt;AF$7,Y625,AF$7))</f>
        <v/>
      </c>
      <c r="AG625" s="60" t="str">
        <f t="shared" ref="AG625:AG633" ca="1" si="405">IF(Z625&lt;AF$7,"",Z625)</f>
        <v/>
      </c>
      <c r="AH625" s="60" t="str">
        <f t="shared" ca="1" si="401"/>
        <v/>
      </c>
      <c r="AI625" s="60" t="str">
        <f t="shared" ca="1" si="402"/>
        <v/>
      </c>
      <c r="AJ625" s="61" t="str">
        <f t="shared" ca="1" si="403"/>
        <v/>
      </c>
    </row>
    <row r="626" spans="1:36" ht="27.95" customHeight="1" x14ac:dyDescent="0.15">
      <c r="A626" s="69"/>
      <c r="B626" s="69"/>
      <c r="C626" s="189"/>
      <c r="D626" s="83"/>
      <c r="E626" s="117"/>
      <c r="F626" s="195"/>
      <c r="G626" s="196"/>
      <c r="H626" s="114" t="str">
        <f t="shared" ca="1" si="392"/>
        <v/>
      </c>
      <c r="I626" s="217" t="str">
        <f ca="1">IF(AND(F626&lt;&gt;"",H626&lt;&gt;""),VLOOKUP(F626,特別加入保険料算定基礎額表・特例月割!$A$6:$M$24,H626+1),"")</f>
        <v/>
      </c>
      <c r="J626" s="218"/>
      <c r="K626" s="218"/>
      <c r="L626" s="219"/>
      <c r="M626" s="195"/>
      <c r="N626" s="220"/>
      <c r="O626" s="220"/>
      <c r="P626" s="220"/>
      <c r="Q626" s="196"/>
      <c r="R626" s="114" t="str">
        <f t="shared" ca="1" si="393"/>
        <v/>
      </c>
      <c r="S626" s="217" t="str">
        <f ca="1">IF(AND(M626&lt;&gt;"",R626&lt;&gt;""),VLOOKUP(M626,特別加入保険料算定基礎額表・特例月割!$A$6:$M$24,R626+1),"")</f>
        <v/>
      </c>
      <c r="T626" s="218"/>
      <c r="U626" s="218"/>
      <c r="V626" s="218"/>
      <c r="W626" s="219"/>
      <c r="X626" s="66"/>
      <c r="Y626" s="57" t="str">
        <f t="shared" si="394"/>
        <v/>
      </c>
      <c r="Z626" s="57" t="str">
        <f t="shared" si="395"/>
        <v/>
      </c>
      <c r="AA626" s="58" t="str">
        <f t="shared" ca="1" si="396"/>
        <v/>
      </c>
      <c r="AB626" s="58" t="str">
        <f t="shared" ca="1" si="397"/>
        <v/>
      </c>
      <c r="AC626" s="58" t="str">
        <f t="shared" ca="1" si="398"/>
        <v/>
      </c>
      <c r="AD626" s="58" t="str">
        <f t="shared" ca="1" si="399"/>
        <v/>
      </c>
      <c r="AE626" s="59" t="str">
        <f t="shared" ca="1" si="400"/>
        <v/>
      </c>
      <c r="AF626" s="60" t="str">
        <f t="shared" ca="1" si="404"/>
        <v/>
      </c>
      <c r="AG626" s="60" t="str">
        <f t="shared" ca="1" si="405"/>
        <v/>
      </c>
      <c r="AH626" s="60" t="str">
        <f t="shared" ca="1" si="401"/>
        <v/>
      </c>
      <c r="AI626" s="60" t="str">
        <f t="shared" ca="1" si="402"/>
        <v/>
      </c>
      <c r="AJ626" s="61" t="str">
        <f t="shared" ca="1" si="403"/>
        <v/>
      </c>
    </row>
    <row r="627" spans="1:36" ht="27.95" customHeight="1" x14ac:dyDescent="0.15">
      <c r="A627" s="69"/>
      <c r="B627" s="69"/>
      <c r="C627" s="189"/>
      <c r="D627" s="83"/>
      <c r="E627" s="117"/>
      <c r="F627" s="195"/>
      <c r="G627" s="196"/>
      <c r="H627" s="114" t="str">
        <f t="shared" ca="1" si="392"/>
        <v/>
      </c>
      <c r="I627" s="217" t="str">
        <f ca="1">IF(AND(F627&lt;&gt;"",H627&lt;&gt;""),VLOOKUP(F627,特別加入保険料算定基礎額表・特例月割!$A$6:$M$24,H627+1),"")</f>
        <v/>
      </c>
      <c r="J627" s="218"/>
      <c r="K627" s="218"/>
      <c r="L627" s="219"/>
      <c r="M627" s="195"/>
      <c r="N627" s="220"/>
      <c r="O627" s="220"/>
      <c r="P627" s="220"/>
      <c r="Q627" s="196"/>
      <c r="R627" s="114" t="str">
        <f t="shared" ca="1" si="393"/>
        <v/>
      </c>
      <c r="S627" s="217" t="str">
        <f ca="1">IF(AND(M627&lt;&gt;"",R627&lt;&gt;""),VLOOKUP(M627,特別加入保険料算定基礎額表・特例月割!$A$6:$M$24,R627+1),"")</f>
        <v/>
      </c>
      <c r="T627" s="218"/>
      <c r="U627" s="218"/>
      <c r="V627" s="218"/>
      <c r="W627" s="219"/>
      <c r="X627" s="66"/>
      <c r="Y627" s="57" t="str">
        <f t="shared" si="394"/>
        <v/>
      </c>
      <c r="Z627" s="57" t="str">
        <f t="shared" si="395"/>
        <v/>
      </c>
      <c r="AA627" s="58" t="str">
        <f t="shared" ca="1" si="396"/>
        <v/>
      </c>
      <c r="AB627" s="58" t="str">
        <f t="shared" ca="1" si="397"/>
        <v/>
      </c>
      <c r="AC627" s="58" t="str">
        <f t="shared" ca="1" si="398"/>
        <v/>
      </c>
      <c r="AD627" s="58" t="str">
        <f t="shared" ca="1" si="399"/>
        <v/>
      </c>
      <c r="AE627" s="59" t="str">
        <f t="shared" ca="1" si="400"/>
        <v/>
      </c>
      <c r="AF627" s="60" t="str">
        <f t="shared" ca="1" si="404"/>
        <v/>
      </c>
      <c r="AG627" s="60" t="str">
        <f t="shared" ca="1" si="405"/>
        <v/>
      </c>
      <c r="AH627" s="60" t="str">
        <f t="shared" ca="1" si="401"/>
        <v/>
      </c>
      <c r="AI627" s="60" t="str">
        <f t="shared" ca="1" si="402"/>
        <v/>
      </c>
      <c r="AJ627" s="61" t="str">
        <f t="shared" ca="1" si="403"/>
        <v/>
      </c>
    </row>
    <row r="628" spans="1:36" ht="27.95" customHeight="1" x14ac:dyDescent="0.15">
      <c r="A628" s="69"/>
      <c r="B628" s="69"/>
      <c r="C628" s="189"/>
      <c r="D628" s="83"/>
      <c r="E628" s="117"/>
      <c r="F628" s="195"/>
      <c r="G628" s="196"/>
      <c r="H628" s="114" t="str">
        <f t="shared" ca="1" si="392"/>
        <v/>
      </c>
      <c r="I628" s="217" t="str">
        <f ca="1">IF(AND(F628&lt;&gt;"",H628&lt;&gt;""),VLOOKUP(F628,特別加入保険料算定基礎額表・特例月割!$A$6:$M$24,H628+1),"")</f>
        <v/>
      </c>
      <c r="J628" s="218"/>
      <c r="K628" s="218"/>
      <c r="L628" s="219"/>
      <c r="M628" s="195"/>
      <c r="N628" s="220"/>
      <c r="O628" s="220"/>
      <c r="P628" s="220"/>
      <c r="Q628" s="196"/>
      <c r="R628" s="114" t="str">
        <f t="shared" ca="1" si="393"/>
        <v/>
      </c>
      <c r="S628" s="217" t="str">
        <f ca="1">IF(AND(M628&lt;&gt;"",R628&lt;&gt;""),VLOOKUP(M628,特別加入保険料算定基礎額表・特例月割!$A$6:$M$24,R628+1),"")</f>
        <v/>
      </c>
      <c r="T628" s="218"/>
      <c r="U628" s="218"/>
      <c r="V628" s="218"/>
      <c r="W628" s="219"/>
      <c r="X628" s="66"/>
      <c r="Y628" s="57" t="str">
        <f t="shared" si="394"/>
        <v/>
      </c>
      <c r="Z628" s="57" t="str">
        <f t="shared" si="395"/>
        <v/>
      </c>
      <c r="AA628" s="58" t="str">
        <f t="shared" ca="1" si="396"/>
        <v/>
      </c>
      <c r="AB628" s="58" t="str">
        <f t="shared" ca="1" si="397"/>
        <v/>
      </c>
      <c r="AC628" s="58" t="str">
        <f t="shared" ca="1" si="398"/>
        <v/>
      </c>
      <c r="AD628" s="58" t="str">
        <f t="shared" ca="1" si="399"/>
        <v/>
      </c>
      <c r="AE628" s="59" t="str">
        <f t="shared" ca="1" si="400"/>
        <v/>
      </c>
      <c r="AF628" s="60" t="str">
        <f t="shared" ca="1" si="404"/>
        <v/>
      </c>
      <c r="AG628" s="60" t="str">
        <f t="shared" ca="1" si="405"/>
        <v/>
      </c>
      <c r="AH628" s="60" t="str">
        <f t="shared" ca="1" si="401"/>
        <v/>
      </c>
      <c r="AI628" s="60" t="str">
        <f t="shared" ca="1" si="402"/>
        <v/>
      </c>
      <c r="AJ628" s="61" t="str">
        <f t="shared" ca="1" si="403"/>
        <v/>
      </c>
    </row>
    <row r="629" spans="1:36" ht="27.95" customHeight="1" x14ac:dyDescent="0.15">
      <c r="A629" s="69"/>
      <c r="B629" s="69"/>
      <c r="C629" s="189"/>
      <c r="D629" s="83"/>
      <c r="E629" s="117"/>
      <c r="F629" s="195"/>
      <c r="G629" s="196"/>
      <c r="H629" s="114" t="str">
        <f t="shared" ca="1" si="392"/>
        <v/>
      </c>
      <c r="I629" s="217" t="str">
        <f ca="1">IF(AND(F629&lt;&gt;"",H629&lt;&gt;""),VLOOKUP(F629,特別加入保険料算定基礎額表・特例月割!$A$6:$M$24,H629+1),"")</f>
        <v/>
      </c>
      <c r="J629" s="218"/>
      <c r="K629" s="218"/>
      <c r="L629" s="219"/>
      <c r="M629" s="195"/>
      <c r="N629" s="220"/>
      <c r="O629" s="220"/>
      <c r="P629" s="220"/>
      <c r="Q629" s="196"/>
      <c r="R629" s="114" t="str">
        <f t="shared" ca="1" si="393"/>
        <v/>
      </c>
      <c r="S629" s="217" t="str">
        <f ca="1">IF(AND(M629&lt;&gt;"",R629&lt;&gt;""),VLOOKUP(M629,特別加入保険料算定基礎額表・特例月割!$A$6:$M$24,R629+1),"")</f>
        <v/>
      </c>
      <c r="T629" s="218"/>
      <c r="U629" s="218"/>
      <c r="V629" s="218"/>
      <c r="W629" s="219"/>
      <c r="X629" s="66"/>
      <c r="Y629" s="57" t="str">
        <f t="shared" si="394"/>
        <v/>
      </c>
      <c r="Z629" s="57" t="str">
        <f t="shared" si="395"/>
        <v/>
      </c>
      <c r="AA629" s="58" t="str">
        <f t="shared" ca="1" si="396"/>
        <v/>
      </c>
      <c r="AB629" s="58" t="str">
        <f t="shared" ca="1" si="397"/>
        <v/>
      </c>
      <c r="AC629" s="58" t="str">
        <f t="shared" ca="1" si="398"/>
        <v/>
      </c>
      <c r="AD629" s="58" t="str">
        <f t="shared" ca="1" si="399"/>
        <v/>
      </c>
      <c r="AE629" s="59" t="str">
        <f t="shared" ca="1" si="400"/>
        <v/>
      </c>
      <c r="AF629" s="60" t="str">
        <f t="shared" ca="1" si="404"/>
        <v/>
      </c>
      <c r="AG629" s="60" t="str">
        <f t="shared" ca="1" si="405"/>
        <v/>
      </c>
      <c r="AH629" s="60" t="str">
        <f t="shared" ca="1" si="401"/>
        <v/>
      </c>
      <c r="AI629" s="60" t="str">
        <f t="shared" ca="1" si="402"/>
        <v/>
      </c>
      <c r="AJ629" s="61" t="str">
        <f t="shared" ca="1" si="403"/>
        <v/>
      </c>
    </row>
    <row r="630" spans="1:36" ht="27.95" customHeight="1" x14ac:dyDescent="0.15">
      <c r="A630" s="69"/>
      <c r="B630" s="69"/>
      <c r="C630" s="189"/>
      <c r="D630" s="83"/>
      <c r="E630" s="117"/>
      <c r="F630" s="195"/>
      <c r="G630" s="196"/>
      <c r="H630" s="114" t="str">
        <f t="shared" ca="1" si="392"/>
        <v/>
      </c>
      <c r="I630" s="217" t="str">
        <f ca="1">IF(AND(F630&lt;&gt;"",H630&lt;&gt;""),VLOOKUP(F630,特別加入保険料算定基礎額表・特例月割!$A$6:$M$24,H630+1),"")</f>
        <v/>
      </c>
      <c r="J630" s="218"/>
      <c r="K630" s="218"/>
      <c r="L630" s="219"/>
      <c r="M630" s="195"/>
      <c r="N630" s="220"/>
      <c r="O630" s="220"/>
      <c r="P630" s="220"/>
      <c r="Q630" s="196"/>
      <c r="R630" s="114" t="str">
        <f t="shared" ca="1" si="393"/>
        <v/>
      </c>
      <c r="S630" s="217" t="str">
        <f ca="1">IF(AND(M630&lt;&gt;"",R630&lt;&gt;""),VLOOKUP(M630,特別加入保険料算定基礎額表・特例月割!$A$6:$M$24,R630+1),"")</f>
        <v/>
      </c>
      <c r="T630" s="218"/>
      <c r="U630" s="218"/>
      <c r="V630" s="218"/>
      <c r="W630" s="219"/>
      <c r="X630" s="66"/>
      <c r="Y630" s="57" t="str">
        <f t="shared" si="394"/>
        <v/>
      </c>
      <c r="Z630" s="57" t="str">
        <f t="shared" si="395"/>
        <v/>
      </c>
      <c r="AA630" s="58" t="str">
        <f ca="1">IF(Y630&gt;=AF$7,"",IF(Y630&lt;$AA$7,$AA$7,Y630))</f>
        <v/>
      </c>
      <c r="AB630" s="58" t="str">
        <f t="shared" ca="1" si="397"/>
        <v/>
      </c>
      <c r="AC630" s="58" t="str">
        <f t="shared" ca="1" si="398"/>
        <v/>
      </c>
      <c r="AD630" s="58" t="str">
        <f t="shared" ca="1" si="399"/>
        <v/>
      </c>
      <c r="AE630" s="59" t="str">
        <f ca="1">IF(AA630="","",IF(AA630&gt;AB630,"",DATEDIF(AC630,AD630+1,"m")))</f>
        <v/>
      </c>
      <c r="AF630" s="60" t="str">
        <f t="shared" ca="1" si="404"/>
        <v/>
      </c>
      <c r="AG630" s="60" t="str">
        <f t="shared" ca="1" si="405"/>
        <v/>
      </c>
      <c r="AH630" s="60" t="str">
        <f t="shared" ca="1" si="401"/>
        <v/>
      </c>
      <c r="AI630" s="60" t="str">
        <f t="shared" ca="1" si="402"/>
        <v/>
      </c>
      <c r="AJ630" s="61" t="str">
        <f t="shared" ca="1" si="403"/>
        <v/>
      </c>
    </row>
    <row r="631" spans="1:36" ht="27.95" customHeight="1" x14ac:dyDescent="0.15">
      <c r="A631" s="69"/>
      <c r="B631" s="69"/>
      <c r="C631" s="189"/>
      <c r="D631" s="83"/>
      <c r="E631" s="117"/>
      <c r="F631" s="195"/>
      <c r="G631" s="196"/>
      <c r="H631" s="114" t="str">
        <f t="shared" ca="1" si="392"/>
        <v/>
      </c>
      <c r="I631" s="217" t="str">
        <f ca="1">IF(AND(F631&lt;&gt;"",H631&lt;&gt;""),VLOOKUP(F631,特別加入保険料算定基礎額表・特例月割!$A$6:$M$24,H631+1),"")</f>
        <v/>
      </c>
      <c r="J631" s="218"/>
      <c r="K631" s="218"/>
      <c r="L631" s="219"/>
      <c r="M631" s="195"/>
      <c r="N631" s="220"/>
      <c r="O631" s="220"/>
      <c r="P631" s="220"/>
      <c r="Q631" s="196"/>
      <c r="R631" s="114" t="str">
        <f t="shared" ca="1" si="393"/>
        <v/>
      </c>
      <c r="S631" s="217" t="str">
        <f ca="1">IF(AND(M631&lt;&gt;"",R631&lt;&gt;""),VLOOKUP(M631,特別加入保険料算定基礎額表・特例月割!$A$6:$M$24,R631+1),"")</f>
        <v/>
      </c>
      <c r="T631" s="218"/>
      <c r="U631" s="218"/>
      <c r="V631" s="218"/>
      <c r="W631" s="219"/>
      <c r="X631" s="66"/>
      <c r="Y631" s="57" t="str">
        <f t="shared" si="394"/>
        <v/>
      </c>
      <c r="Z631" s="57" t="str">
        <f t="shared" si="395"/>
        <v/>
      </c>
      <c r="AA631" s="58" t="str">
        <f ca="1">IF(Y631&gt;=AF$7,"",IF(Y631&lt;$AA$7,$AA$7,Y631))</f>
        <v/>
      </c>
      <c r="AB631" s="58" t="str">
        <f t="shared" ca="1" si="397"/>
        <v/>
      </c>
      <c r="AC631" s="58" t="str">
        <f t="shared" ca="1" si="398"/>
        <v/>
      </c>
      <c r="AD631" s="58" t="str">
        <f t="shared" ca="1" si="399"/>
        <v/>
      </c>
      <c r="AE631" s="59" t="str">
        <f ca="1">IF(AA631="","",IF(AA631&gt;AB631,"",DATEDIF(AC631,AD631+1,"m")))</f>
        <v/>
      </c>
      <c r="AF631" s="60" t="str">
        <f t="shared" ca="1" si="404"/>
        <v/>
      </c>
      <c r="AG631" s="60" t="str">
        <f t="shared" ca="1" si="405"/>
        <v/>
      </c>
      <c r="AH631" s="60" t="str">
        <f t="shared" ca="1" si="401"/>
        <v/>
      </c>
      <c r="AI631" s="60" t="str">
        <f t="shared" ca="1" si="402"/>
        <v/>
      </c>
      <c r="AJ631" s="61" t="str">
        <f t="shared" ca="1" si="403"/>
        <v/>
      </c>
    </row>
    <row r="632" spans="1:36" ht="27.95" customHeight="1" x14ac:dyDescent="0.15">
      <c r="A632" s="69"/>
      <c r="B632" s="69"/>
      <c r="C632" s="189"/>
      <c r="D632" s="83"/>
      <c r="E632" s="117"/>
      <c r="F632" s="195"/>
      <c r="G632" s="196"/>
      <c r="H632" s="114" t="str">
        <f t="shared" ca="1" si="392"/>
        <v/>
      </c>
      <c r="I632" s="217" t="str">
        <f ca="1">IF(AND(F632&lt;&gt;"",H632&lt;&gt;""),VLOOKUP(F632,特別加入保険料算定基礎額表・特例月割!$A$6:$M$24,H632+1),"")</f>
        <v/>
      </c>
      <c r="J632" s="218"/>
      <c r="K632" s="218"/>
      <c r="L632" s="219"/>
      <c r="M632" s="195"/>
      <c r="N632" s="220"/>
      <c r="O632" s="220"/>
      <c r="P632" s="220"/>
      <c r="Q632" s="196"/>
      <c r="R632" s="114" t="str">
        <f t="shared" ca="1" si="393"/>
        <v/>
      </c>
      <c r="S632" s="217" t="str">
        <f ca="1">IF(AND(M632&lt;&gt;"",R632&lt;&gt;""),VLOOKUP(M632,特別加入保険料算定基礎額表・特例月割!$A$6:$M$24,R632+1),"")</f>
        <v/>
      </c>
      <c r="T632" s="218"/>
      <c r="U632" s="218"/>
      <c r="V632" s="218"/>
      <c r="W632" s="219"/>
      <c r="X632" s="66"/>
      <c r="Y632" s="57" t="str">
        <f t="shared" si="394"/>
        <v/>
      </c>
      <c r="Z632" s="57" t="str">
        <f t="shared" si="395"/>
        <v/>
      </c>
      <c r="AA632" s="58" t="str">
        <f ca="1">IF(Y632&gt;=AF$7,"",IF(Y632&lt;$AA$7,$AA$7,Y632))</f>
        <v/>
      </c>
      <c r="AB632" s="58" t="str">
        <f t="shared" ca="1" si="397"/>
        <v/>
      </c>
      <c r="AC632" s="58" t="str">
        <f t="shared" ca="1" si="398"/>
        <v/>
      </c>
      <c r="AD632" s="58" t="str">
        <f t="shared" ca="1" si="399"/>
        <v/>
      </c>
      <c r="AE632" s="59" t="str">
        <f ca="1">IF(AA632="","",IF(AA632&gt;AB632,"",DATEDIF(AC632,AD632+1,"m")))</f>
        <v/>
      </c>
      <c r="AF632" s="60" t="str">
        <f t="shared" ca="1" si="404"/>
        <v/>
      </c>
      <c r="AG632" s="60" t="str">
        <f t="shared" ca="1" si="405"/>
        <v/>
      </c>
      <c r="AH632" s="60" t="str">
        <f t="shared" ca="1" si="401"/>
        <v/>
      </c>
      <c r="AI632" s="60" t="str">
        <f t="shared" ca="1" si="402"/>
        <v/>
      </c>
      <c r="AJ632" s="61" t="str">
        <f t="shared" ca="1" si="403"/>
        <v/>
      </c>
    </row>
    <row r="633" spans="1:36" ht="27.95" customHeight="1" x14ac:dyDescent="0.15">
      <c r="A633" s="70"/>
      <c r="B633" s="69"/>
      <c r="C633" s="190"/>
      <c r="D633" s="84"/>
      <c r="E633" s="118"/>
      <c r="F633" s="195"/>
      <c r="G633" s="196"/>
      <c r="H633" s="114" t="str">
        <f t="shared" ca="1" si="392"/>
        <v/>
      </c>
      <c r="I633" s="217" t="str">
        <f ca="1">IF(AND(F633&lt;&gt;"",H633&lt;&gt;""),VLOOKUP(F633,特別加入保険料算定基礎額表・特例月割!$A$6:$M$24,H633+1),"")</f>
        <v/>
      </c>
      <c r="J633" s="218"/>
      <c r="K633" s="218"/>
      <c r="L633" s="219"/>
      <c r="M633" s="195"/>
      <c r="N633" s="220"/>
      <c r="O633" s="220"/>
      <c r="P633" s="220"/>
      <c r="Q633" s="196"/>
      <c r="R633" s="115" t="str">
        <f t="shared" ca="1" si="393"/>
        <v/>
      </c>
      <c r="S633" s="217" t="str">
        <f ca="1">IF(AND(M633&lt;&gt;"",R633&lt;&gt;""),VLOOKUP(M633,特別加入保険料算定基礎額表・特例月割!$A$6:$M$24,R633+1),"")</f>
        <v/>
      </c>
      <c r="T633" s="218"/>
      <c r="U633" s="218"/>
      <c r="V633" s="218"/>
      <c r="W633" s="219"/>
      <c r="X633" s="66"/>
      <c r="Y633" s="62" t="str">
        <f t="shared" si="394"/>
        <v/>
      </c>
      <c r="Z633" s="62" t="str">
        <f t="shared" si="395"/>
        <v/>
      </c>
      <c r="AA633" s="63" t="str">
        <f ca="1">IF(Y633&gt;=AF$7,"",IF(Y633&lt;$AA$7,$AA$7,Y633))</f>
        <v/>
      </c>
      <c r="AB633" s="63" t="str">
        <f t="shared" ca="1" si="397"/>
        <v/>
      </c>
      <c r="AC633" s="63" t="str">
        <f t="shared" ca="1" si="398"/>
        <v/>
      </c>
      <c r="AD633" s="63" t="str">
        <f t="shared" ca="1" si="399"/>
        <v/>
      </c>
      <c r="AE633" s="81" t="str">
        <f ca="1">IF(AA633="","",IF(AA633&gt;AB633,"",DATEDIF(AC633,AD633+1,"m")))</f>
        <v/>
      </c>
      <c r="AF633" s="64" t="str">
        <f t="shared" ca="1" si="404"/>
        <v/>
      </c>
      <c r="AG633" s="64" t="str">
        <f t="shared" ca="1" si="405"/>
        <v/>
      </c>
      <c r="AH633" s="64" t="str">
        <f t="shared" ca="1" si="401"/>
        <v/>
      </c>
      <c r="AI633" s="64" t="str">
        <f t="shared" ca="1" si="402"/>
        <v/>
      </c>
      <c r="AJ633" s="65" t="str">
        <f t="shared" ca="1" si="403"/>
        <v/>
      </c>
    </row>
    <row r="634" spans="1:36" ht="24.95" customHeight="1" thickBot="1" x14ac:dyDescent="0.2">
      <c r="A634" s="211" t="s">
        <v>11</v>
      </c>
      <c r="B634" s="212"/>
      <c r="C634" s="212"/>
      <c r="D634" s="212"/>
      <c r="E634" s="212"/>
      <c r="F634" s="214"/>
      <c r="G634" s="215"/>
      <c r="H634" s="143" t="s">
        <v>15</v>
      </c>
      <c r="I634" s="201">
        <f ca="1">SUM(I624:L633)</f>
        <v>0</v>
      </c>
      <c r="J634" s="202"/>
      <c r="K634" s="202"/>
      <c r="L634" s="77" t="s">
        <v>10</v>
      </c>
      <c r="M634" s="214"/>
      <c r="N634" s="216"/>
      <c r="O634" s="216"/>
      <c r="P634" s="216"/>
      <c r="Q634" s="215"/>
      <c r="R634" s="143"/>
      <c r="S634" s="201">
        <f ca="1">SUM(S624:W633)</f>
        <v>0</v>
      </c>
      <c r="T634" s="202"/>
      <c r="U634" s="202"/>
      <c r="V634" s="202"/>
      <c r="W634" s="77" t="s">
        <v>10</v>
      </c>
      <c r="X634" s="66"/>
    </row>
    <row r="635" spans="1:36" ht="24.95" customHeight="1" thickTop="1" x14ac:dyDescent="0.15">
      <c r="A635" s="261" t="s">
        <v>35</v>
      </c>
      <c r="B635" s="262"/>
      <c r="C635" s="262"/>
      <c r="D635" s="262"/>
      <c r="E635" s="262"/>
      <c r="F635" s="263"/>
      <c r="G635" s="264"/>
      <c r="H635" s="144" t="s">
        <v>15</v>
      </c>
      <c r="I635" s="265">
        <f ca="1">SUM(I613,I634)</f>
        <v>0</v>
      </c>
      <c r="J635" s="266"/>
      <c r="K635" s="266"/>
      <c r="L635" s="78" t="s">
        <v>10</v>
      </c>
      <c r="M635" s="263"/>
      <c r="N635" s="267"/>
      <c r="O635" s="267"/>
      <c r="P635" s="267"/>
      <c r="Q635" s="264"/>
      <c r="R635" s="144"/>
      <c r="S635" s="265">
        <f ca="1">SUM(S613,S634)</f>
        <v>0</v>
      </c>
      <c r="T635" s="266"/>
      <c r="U635" s="266"/>
      <c r="V635" s="266"/>
      <c r="W635" s="78" t="s">
        <v>10</v>
      </c>
      <c r="X635" s="67"/>
      <c r="Z635" s="72"/>
    </row>
    <row r="636" spans="1:36" x14ac:dyDescent="0.15">
      <c r="X636" s="67"/>
      <c r="Z636" s="72"/>
    </row>
    <row r="637" spans="1:36" x14ac:dyDescent="0.15">
      <c r="T637" s="198" t="s">
        <v>46</v>
      </c>
      <c r="U637" s="268"/>
      <c r="V637" s="268"/>
      <c r="W637" s="269"/>
      <c r="X637" s="67"/>
    </row>
    <row r="639" spans="1:36" ht="13.5" customHeight="1" x14ac:dyDescent="0.15">
      <c r="A639" s="192">
        <f ca="1">EDATE(NOW(),-12)</f>
        <v>44591</v>
      </c>
      <c r="B639" s="192"/>
      <c r="C639" s="176"/>
      <c r="D639" s="193" t="s">
        <v>8</v>
      </c>
      <c r="E639" s="193"/>
      <c r="F639" s="194"/>
      <c r="G639" s="194"/>
      <c r="S639" s="75">
        <f>$S$1</f>
        <v>0</v>
      </c>
      <c r="T639" s="250" t="s">
        <v>13</v>
      </c>
      <c r="U639" s="250"/>
      <c r="V639" s="74">
        <v>30</v>
      </c>
      <c r="W639" s="2" t="s">
        <v>14</v>
      </c>
    </row>
    <row r="640" spans="1:36" ht="13.5" customHeight="1" x14ac:dyDescent="0.15">
      <c r="A640" s="251">
        <f ca="1">NOW()</f>
        <v>44956.654135416669</v>
      </c>
      <c r="B640" s="251"/>
      <c r="C640" s="179"/>
      <c r="D640" s="194"/>
      <c r="E640" s="194"/>
      <c r="F640" s="194"/>
      <c r="G640" s="194"/>
    </row>
    <row r="641" spans="1:36" x14ac:dyDescent="0.15">
      <c r="D641" s="197" t="s">
        <v>9</v>
      </c>
      <c r="E641" s="197"/>
      <c r="F641" s="197"/>
    </row>
    <row r="642" spans="1:36" ht="15" customHeight="1" x14ac:dyDescent="0.15">
      <c r="H642" s="246" t="s">
        <v>6</v>
      </c>
      <c r="I642" s="247"/>
      <c r="J642" s="233" t="s">
        <v>0</v>
      </c>
      <c r="K642" s="254"/>
      <c r="L642" s="141" t="s">
        <v>1</v>
      </c>
      <c r="M642" s="254" t="s">
        <v>7</v>
      </c>
      <c r="N642" s="254"/>
      <c r="O642" s="254" t="s">
        <v>2</v>
      </c>
      <c r="P642" s="254"/>
      <c r="Q642" s="254"/>
      <c r="R642" s="254"/>
      <c r="S642" s="254"/>
      <c r="T642" s="254"/>
      <c r="U642" s="254" t="s">
        <v>3</v>
      </c>
      <c r="V642" s="254"/>
      <c r="W642" s="254"/>
    </row>
    <row r="643" spans="1:36" ht="20.100000000000001" customHeight="1" x14ac:dyDescent="0.15">
      <c r="H643" s="252"/>
      <c r="I643" s="253"/>
      <c r="J643" s="130">
        <f>$J$5</f>
        <v>2</v>
      </c>
      <c r="K643" s="131">
        <f>$K$5</f>
        <v>6</v>
      </c>
      <c r="L643" s="132">
        <f>$L$5</f>
        <v>1</v>
      </c>
      <c r="M643" s="126">
        <f>$M$5</f>
        <v>0</v>
      </c>
      <c r="N643" s="133">
        <f>$N$5</f>
        <v>0</v>
      </c>
      <c r="O643" s="126">
        <f>$O$5</f>
        <v>0</v>
      </c>
      <c r="P643" s="134">
        <f>$P$5</f>
        <v>0</v>
      </c>
      <c r="Q643" s="134">
        <f>$Q$5</f>
        <v>0</v>
      </c>
      <c r="R643" s="134">
        <f>$R$5</f>
        <v>0</v>
      </c>
      <c r="S643" s="134">
        <f>$S$5</f>
        <v>0</v>
      </c>
      <c r="T643" s="133">
        <f>$T$5</f>
        <v>0</v>
      </c>
      <c r="U643" s="126">
        <f>$U$5</f>
        <v>0</v>
      </c>
      <c r="V643" s="134">
        <f>$V$5</f>
        <v>0</v>
      </c>
      <c r="W643" s="133">
        <f>$W$5</f>
        <v>0</v>
      </c>
      <c r="Y643" s="45" t="s">
        <v>37</v>
      </c>
      <c r="Z643" s="46" t="s">
        <v>38</v>
      </c>
      <c r="AA643" s="255">
        <f ca="1">$A$1</f>
        <v>44591</v>
      </c>
      <c r="AB643" s="255"/>
      <c r="AC643" s="255"/>
      <c r="AD643" s="255"/>
      <c r="AE643" s="255"/>
      <c r="AF643" s="256">
        <f ca="1">$A$2</f>
        <v>44956.654135416669</v>
      </c>
      <c r="AG643" s="256"/>
      <c r="AH643" s="256"/>
      <c r="AI643" s="256"/>
      <c r="AJ643" s="256"/>
    </row>
    <row r="644" spans="1:36" ht="21.95" customHeight="1" x14ac:dyDescent="0.15">
      <c r="A644" s="227" t="s">
        <v>12</v>
      </c>
      <c r="B644" s="257" t="s">
        <v>33</v>
      </c>
      <c r="C644" s="180"/>
      <c r="D644" s="258" t="s">
        <v>53</v>
      </c>
      <c r="E644" s="257" t="s">
        <v>55</v>
      </c>
      <c r="F644" s="234">
        <f ca="1">$A$1</f>
        <v>44591</v>
      </c>
      <c r="G644" s="235"/>
      <c r="H644" s="235"/>
      <c r="I644" s="235"/>
      <c r="J644" s="235"/>
      <c r="K644" s="235"/>
      <c r="L644" s="236"/>
      <c r="M644" s="237">
        <f ca="1">$A$2</f>
        <v>44956.654135416669</v>
      </c>
      <c r="N644" s="238"/>
      <c r="O644" s="238"/>
      <c r="P644" s="238"/>
      <c r="Q644" s="238"/>
      <c r="R644" s="238"/>
      <c r="S644" s="238"/>
      <c r="T644" s="238"/>
      <c r="U644" s="238"/>
      <c r="V644" s="238"/>
      <c r="W644" s="239"/>
      <c r="X644" s="66"/>
      <c r="Y644" s="76">
        <f ca="1">$A$1</f>
        <v>44591</v>
      </c>
      <c r="Z644" s="76">
        <f ca="1">DATE(YEAR($Y$6)+2,3,31)</f>
        <v>45382</v>
      </c>
      <c r="AA644" s="48" t="s">
        <v>37</v>
      </c>
      <c r="AB644" s="48" t="s">
        <v>38</v>
      </c>
      <c r="AC644" s="48" t="s">
        <v>41</v>
      </c>
      <c r="AD644" s="48" t="s">
        <v>42</v>
      </c>
      <c r="AE644" s="48" t="s">
        <v>36</v>
      </c>
      <c r="AF644" s="49" t="s">
        <v>37</v>
      </c>
      <c r="AG644" s="49" t="s">
        <v>38</v>
      </c>
      <c r="AH644" s="49" t="s">
        <v>41</v>
      </c>
      <c r="AI644" s="49" t="s">
        <v>42</v>
      </c>
      <c r="AJ644" s="49" t="s">
        <v>36</v>
      </c>
    </row>
    <row r="645" spans="1:36" ht="28.5" customHeight="1" x14ac:dyDescent="0.15">
      <c r="A645" s="228"/>
      <c r="B645" s="257"/>
      <c r="C645" s="181"/>
      <c r="D645" s="259"/>
      <c r="E645" s="257"/>
      <c r="F645" s="260" t="s">
        <v>4</v>
      </c>
      <c r="G645" s="260"/>
      <c r="H645" s="142" t="s">
        <v>43</v>
      </c>
      <c r="I645" s="260" t="s">
        <v>5</v>
      </c>
      <c r="J645" s="260"/>
      <c r="K645" s="260"/>
      <c r="L645" s="260"/>
      <c r="M645" s="260" t="s">
        <v>4</v>
      </c>
      <c r="N645" s="260"/>
      <c r="O645" s="260"/>
      <c r="P645" s="260"/>
      <c r="Q645" s="260"/>
      <c r="R645" s="142" t="s">
        <v>43</v>
      </c>
      <c r="S645" s="260" t="s">
        <v>5</v>
      </c>
      <c r="T645" s="260"/>
      <c r="U645" s="260"/>
      <c r="V645" s="260"/>
      <c r="W645" s="260"/>
      <c r="X645" s="66"/>
      <c r="Y645" s="47">
        <f ca="1">DATE(YEAR($A$1),4,1)</f>
        <v>44652</v>
      </c>
      <c r="Z645" s="47">
        <f ca="1">DATE(YEAR($Y$7)+2,3,31)</f>
        <v>45382</v>
      </c>
      <c r="AA645" s="47">
        <f ca="1">$Y$7</f>
        <v>44652</v>
      </c>
      <c r="AB645" s="47">
        <f ca="1">DATE(YEAR($Y$7)+1,3,31)</f>
        <v>45016</v>
      </c>
      <c r="AC645" s="47"/>
      <c r="AD645" s="47"/>
      <c r="AE645" s="47"/>
      <c r="AF645" s="50">
        <f ca="1">DATE(YEAR($A$1)+1,4,1)</f>
        <v>45017</v>
      </c>
      <c r="AG645" s="50">
        <f ca="1">DATE(YEAR($AF$7)+1,3,31)</f>
        <v>45382</v>
      </c>
      <c r="AH645" s="73"/>
      <c r="AI645" s="73"/>
      <c r="AJ645" s="51"/>
    </row>
    <row r="646" spans="1:36" ht="27.95" customHeight="1" x14ac:dyDescent="0.15">
      <c r="A646" s="68"/>
      <c r="B646" s="69"/>
      <c r="C646" s="188"/>
      <c r="D646" s="82"/>
      <c r="E646" s="116"/>
      <c r="F646" s="195"/>
      <c r="G646" s="196"/>
      <c r="H646" s="114" t="str">
        <f t="shared" ref="H646:H655" ca="1" si="406">AE646</f>
        <v/>
      </c>
      <c r="I646" s="224" t="str">
        <f ca="1">IF(AND(F646&lt;&gt;"",H646&lt;&gt;""),VLOOKUP(F646,特別加入保険料算定基礎額表・特例月割!$A$6:$M$24,H646+1),"")</f>
        <v/>
      </c>
      <c r="J646" s="225"/>
      <c r="K646" s="225"/>
      <c r="L646" s="226"/>
      <c r="M646" s="195"/>
      <c r="N646" s="220"/>
      <c r="O646" s="220"/>
      <c r="P646" s="220"/>
      <c r="Q646" s="196"/>
      <c r="R646" s="113" t="str">
        <f t="shared" ref="R646:R655" ca="1" si="407">AJ646</f>
        <v/>
      </c>
      <c r="S646" s="224" t="str">
        <f ca="1">IF(AND(M646&lt;&gt;"",R646&lt;&gt;""),VLOOKUP(M646,特別加入保険料算定基礎額表・特例月割!$A$6:$M$24,R646+1),"")</f>
        <v/>
      </c>
      <c r="T646" s="225"/>
      <c r="U646" s="225"/>
      <c r="V646" s="225"/>
      <c r="W646" s="226"/>
      <c r="X646" s="66"/>
      <c r="Y646" s="52" t="str">
        <f t="shared" ref="Y646:Y655" si="408">IF($B646&lt;&gt;"",IF(D646="",AA$7,D646),"")</f>
        <v/>
      </c>
      <c r="Z646" s="52" t="str">
        <f t="shared" ref="Z646:Z655" si="409">IF($B646&lt;&gt;"",IF(E646="",Z$7,E646),"")</f>
        <v/>
      </c>
      <c r="AA646" s="53" t="str">
        <f t="shared" ref="AA646:AA651" ca="1" si="410">IF(Y646&gt;=AF$7,"",IF(Y646&lt;$AA$7,$AA$7,Y646))</f>
        <v/>
      </c>
      <c r="AB646" s="53" t="str">
        <f t="shared" ref="AB646:AB655" ca="1" si="411">IF(Y646&gt;AB$7,"",IF(Z646&gt;AB$7,AB$7,Z646))</f>
        <v/>
      </c>
      <c r="AC646" s="53" t="str">
        <f t="shared" ref="AC646:AC655" ca="1" si="412">IF(AA646="","",DATE(YEAR(AA646),MONTH(AA646),1))</f>
        <v/>
      </c>
      <c r="AD646" s="53" t="str">
        <f t="shared" ref="AD646:AD655" ca="1" si="413">IF(AA646="","",DATE(YEAR(AB646),MONTH(AB646)+1,1)-1)</f>
        <v/>
      </c>
      <c r="AE646" s="54" t="str">
        <f t="shared" ref="AE646:AE651" ca="1" si="414">IF(AA646="","",IF(AA646&gt;AB646,"",DATEDIF(AC646,AD646+1,"m")))</f>
        <v/>
      </c>
      <c r="AF646" s="55" t="str">
        <f ca="1">IF(Z646&lt;AF$7,"",IF(Y646&gt;AF$7,Y646,AF$7))</f>
        <v/>
      </c>
      <c r="AG646" s="55" t="str">
        <f ca="1">IF(Z646&lt;AF$7,"",Z646)</f>
        <v/>
      </c>
      <c r="AH646" s="55" t="str">
        <f t="shared" ref="AH646:AH655" ca="1" si="415">IF(AF646="","",DATE(YEAR(AF646),MONTH(AF646),1))</f>
        <v/>
      </c>
      <c r="AI646" s="55" t="str">
        <f t="shared" ref="AI646:AI655" ca="1" si="416">IF(AF646="","",DATE(YEAR(AG646),MONTH(AG646)+1,1)-1)</f>
        <v/>
      </c>
      <c r="AJ646" s="56" t="str">
        <f t="shared" ref="AJ646:AJ655" ca="1" si="417">IF(AF646="","",DATEDIF(AH646,AI646+1,"m"))</f>
        <v/>
      </c>
    </row>
    <row r="647" spans="1:36" ht="27.95" customHeight="1" x14ac:dyDescent="0.15">
      <c r="A647" s="69"/>
      <c r="B647" s="69"/>
      <c r="C647" s="189"/>
      <c r="D647" s="83"/>
      <c r="E647" s="117"/>
      <c r="F647" s="195"/>
      <c r="G647" s="196"/>
      <c r="H647" s="114" t="str">
        <f t="shared" ca="1" si="406"/>
        <v/>
      </c>
      <c r="I647" s="217" t="str">
        <f ca="1">IF(AND(F647&lt;&gt;"",H647&lt;&gt;""),VLOOKUP(F647,特別加入保険料算定基礎額表・特例月割!$A$6:$M$24,H647+1),"")</f>
        <v/>
      </c>
      <c r="J647" s="218"/>
      <c r="K647" s="218"/>
      <c r="L647" s="219"/>
      <c r="M647" s="195"/>
      <c r="N647" s="220"/>
      <c r="O647" s="220"/>
      <c r="P647" s="220"/>
      <c r="Q647" s="196"/>
      <c r="R647" s="114" t="str">
        <f t="shared" ca="1" si="407"/>
        <v/>
      </c>
      <c r="S647" s="217" t="str">
        <f ca="1">IF(AND(M647&lt;&gt;"",R647&lt;&gt;""),VLOOKUP(M647,特別加入保険料算定基礎額表・特例月割!$A$6:$M$24,R647+1),"")</f>
        <v/>
      </c>
      <c r="T647" s="218"/>
      <c r="U647" s="218"/>
      <c r="V647" s="218"/>
      <c r="W647" s="219"/>
      <c r="X647" s="66"/>
      <c r="Y647" s="57" t="str">
        <f t="shared" si="408"/>
        <v/>
      </c>
      <c r="Z647" s="57" t="str">
        <f t="shared" si="409"/>
        <v/>
      </c>
      <c r="AA647" s="58" t="str">
        <f t="shared" ca="1" si="410"/>
        <v/>
      </c>
      <c r="AB647" s="58" t="str">
        <f t="shared" ca="1" si="411"/>
        <v/>
      </c>
      <c r="AC647" s="58" t="str">
        <f t="shared" ca="1" si="412"/>
        <v/>
      </c>
      <c r="AD647" s="58" t="str">
        <f t="shared" ca="1" si="413"/>
        <v/>
      </c>
      <c r="AE647" s="59" t="str">
        <f t="shared" ca="1" si="414"/>
        <v/>
      </c>
      <c r="AF647" s="60" t="str">
        <f t="shared" ref="AF647:AF655" ca="1" si="418">IF(Z647&lt;AF$7,"",IF(Y647&gt;AF$7,Y647,AF$7))</f>
        <v/>
      </c>
      <c r="AG647" s="60" t="str">
        <f t="shared" ref="AG647:AG655" ca="1" si="419">IF(Z647&lt;AF$7,"",Z647)</f>
        <v/>
      </c>
      <c r="AH647" s="60" t="str">
        <f t="shared" ca="1" si="415"/>
        <v/>
      </c>
      <c r="AI647" s="60" t="str">
        <f t="shared" ca="1" si="416"/>
        <v/>
      </c>
      <c r="AJ647" s="61" t="str">
        <f t="shared" ca="1" si="417"/>
        <v/>
      </c>
    </row>
    <row r="648" spans="1:36" ht="27.95" customHeight="1" x14ac:dyDescent="0.15">
      <c r="A648" s="69"/>
      <c r="B648" s="69"/>
      <c r="C648" s="189"/>
      <c r="D648" s="83"/>
      <c r="E648" s="117"/>
      <c r="F648" s="195"/>
      <c r="G648" s="196"/>
      <c r="H648" s="114" t="str">
        <f t="shared" ca="1" si="406"/>
        <v/>
      </c>
      <c r="I648" s="217" t="str">
        <f ca="1">IF(AND(F648&lt;&gt;"",H648&lt;&gt;""),VLOOKUP(F648,特別加入保険料算定基礎額表・特例月割!$A$6:$M$24,H648+1),"")</f>
        <v/>
      </c>
      <c r="J648" s="218"/>
      <c r="K648" s="218"/>
      <c r="L648" s="219"/>
      <c r="M648" s="195"/>
      <c r="N648" s="220"/>
      <c r="O648" s="220"/>
      <c r="P648" s="220"/>
      <c r="Q648" s="196"/>
      <c r="R648" s="114" t="str">
        <f t="shared" ca="1" si="407"/>
        <v/>
      </c>
      <c r="S648" s="217" t="str">
        <f ca="1">IF(AND(M648&lt;&gt;"",R648&lt;&gt;""),VLOOKUP(M648,特別加入保険料算定基礎額表・特例月割!$A$6:$M$24,R648+1),"")</f>
        <v/>
      </c>
      <c r="T648" s="218"/>
      <c r="U648" s="218"/>
      <c r="V648" s="218"/>
      <c r="W648" s="219"/>
      <c r="X648" s="66"/>
      <c r="Y648" s="57" t="str">
        <f t="shared" si="408"/>
        <v/>
      </c>
      <c r="Z648" s="57" t="str">
        <f t="shared" si="409"/>
        <v/>
      </c>
      <c r="AA648" s="58" t="str">
        <f t="shared" ca="1" si="410"/>
        <v/>
      </c>
      <c r="AB648" s="58" t="str">
        <f t="shared" ca="1" si="411"/>
        <v/>
      </c>
      <c r="AC648" s="58" t="str">
        <f t="shared" ca="1" si="412"/>
        <v/>
      </c>
      <c r="AD648" s="58" t="str">
        <f t="shared" ca="1" si="413"/>
        <v/>
      </c>
      <c r="AE648" s="59" t="str">
        <f t="shared" ca="1" si="414"/>
        <v/>
      </c>
      <c r="AF648" s="60" t="str">
        <f t="shared" ca="1" si="418"/>
        <v/>
      </c>
      <c r="AG648" s="60" t="str">
        <f t="shared" ca="1" si="419"/>
        <v/>
      </c>
      <c r="AH648" s="60" t="str">
        <f t="shared" ca="1" si="415"/>
        <v/>
      </c>
      <c r="AI648" s="60" t="str">
        <f t="shared" ca="1" si="416"/>
        <v/>
      </c>
      <c r="AJ648" s="61" t="str">
        <f t="shared" ca="1" si="417"/>
        <v/>
      </c>
    </row>
    <row r="649" spans="1:36" ht="27.95" customHeight="1" x14ac:dyDescent="0.15">
      <c r="A649" s="69"/>
      <c r="B649" s="69"/>
      <c r="C649" s="189"/>
      <c r="D649" s="83"/>
      <c r="E649" s="117"/>
      <c r="F649" s="195"/>
      <c r="G649" s="196"/>
      <c r="H649" s="114" t="str">
        <f t="shared" ca="1" si="406"/>
        <v/>
      </c>
      <c r="I649" s="217" t="str">
        <f ca="1">IF(AND(F649&lt;&gt;"",H649&lt;&gt;""),VLOOKUP(F649,特別加入保険料算定基礎額表・特例月割!$A$6:$M$24,H649+1),"")</f>
        <v/>
      </c>
      <c r="J649" s="218"/>
      <c r="K649" s="218"/>
      <c r="L649" s="219"/>
      <c r="M649" s="195"/>
      <c r="N649" s="220"/>
      <c r="O649" s="220"/>
      <c r="P649" s="220"/>
      <c r="Q649" s="196"/>
      <c r="R649" s="114" t="str">
        <f t="shared" ca="1" si="407"/>
        <v/>
      </c>
      <c r="S649" s="217" t="str">
        <f ca="1">IF(AND(M649&lt;&gt;"",R649&lt;&gt;""),VLOOKUP(M649,特別加入保険料算定基礎額表・特例月割!$A$6:$M$24,R649+1),"")</f>
        <v/>
      </c>
      <c r="T649" s="218"/>
      <c r="U649" s="218"/>
      <c r="V649" s="218"/>
      <c r="W649" s="219"/>
      <c r="X649" s="66"/>
      <c r="Y649" s="57" t="str">
        <f t="shared" si="408"/>
        <v/>
      </c>
      <c r="Z649" s="57" t="str">
        <f t="shared" si="409"/>
        <v/>
      </c>
      <c r="AA649" s="58" t="str">
        <f t="shared" ca="1" si="410"/>
        <v/>
      </c>
      <c r="AB649" s="58" t="str">
        <f t="shared" ca="1" si="411"/>
        <v/>
      </c>
      <c r="AC649" s="58" t="str">
        <f t="shared" ca="1" si="412"/>
        <v/>
      </c>
      <c r="AD649" s="58" t="str">
        <f t="shared" ca="1" si="413"/>
        <v/>
      </c>
      <c r="AE649" s="59" t="str">
        <f t="shared" ca="1" si="414"/>
        <v/>
      </c>
      <c r="AF649" s="60" t="str">
        <f t="shared" ca="1" si="418"/>
        <v/>
      </c>
      <c r="AG649" s="60" t="str">
        <f t="shared" ca="1" si="419"/>
        <v/>
      </c>
      <c r="AH649" s="60" t="str">
        <f t="shared" ca="1" si="415"/>
        <v/>
      </c>
      <c r="AI649" s="60" t="str">
        <f t="shared" ca="1" si="416"/>
        <v/>
      </c>
      <c r="AJ649" s="61" t="str">
        <f t="shared" ca="1" si="417"/>
        <v/>
      </c>
    </row>
    <row r="650" spans="1:36" ht="27.95" customHeight="1" x14ac:dyDescent="0.15">
      <c r="A650" s="69"/>
      <c r="B650" s="69"/>
      <c r="C650" s="189"/>
      <c r="D650" s="83"/>
      <c r="E650" s="117"/>
      <c r="F650" s="195"/>
      <c r="G650" s="196"/>
      <c r="H650" s="114" t="str">
        <f t="shared" ca="1" si="406"/>
        <v/>
      </c>
      <c r="I650" s="217" t="str">
        <f ca="1">IF(AND(F650&lt;&gt;"",H650&lt;&gt;""),VLOOKUP(F650,特別加入保険料算定基礎額表・特例月割!$A$6:$M$24,H650+1),"")</f>
        <v/>
      </c>
      <c r="J650" s="218"/>
      <c r="K650" s="218"/>
      <c r="L650" s="219"/>
      <c r="M650" s="195"/>
      <c r="N650" s="220"/>
      <c r="O650" s="220"/>
      <c r="P650" s="220"/>
      <c r="Q650" s="196"/>
      <c r="R650" s="114" t="str">
        <f t="shared" ca="1" si="407"/>
        <v/>
      </c>
      <c r="S650" s="217" t="str">
        <f ca="1">IF(AND(M650&lt;&gt;"",R650&lt;&gt;""),VLOOKUP(M650,特別加入保険料算定基礎額表・特例月割!$A$6:$M$24,R650+1),"")</f>
        <v/>
      </c>
      <c r="T650" s="218"/>
      <c r="U650" s="218"/>
      <c r="V650" s="218"/>
      <c r="W650" s="219"/>
      <c r="X650" s="66"/>
      <c r="Y650" s="57" t="str">
        <f t="shared" si="408"/>
        <v/>
      </c>
      <c r="Z650" s="57" t="str">
        <f t="shared" si="409"/>
        <v/>
      </c>
      <c r="AA650" s="58" t="str">
        <f t="shared" ca="1" si="410"/>
        <v/>
      </c>
      <c r="AB650" s="58" t="str">
        <f t="shared" ca="1" si="411"/>
        <v/>
      </c>
      <c r="AC650" s="58" t="str">
        <f t="shared" ca="1" si="412"/>
        <v/>
      </c>
      <c r="AD650" s="58" t="str">
        <f t="shared" ca="1" si="413"/>
        <v/>
      </c>
      <c r="AE650" s="59" t="str">
        <f t="shared" ca="1" si="414"/>
        <v/>
      </c>
      <c r="AF650" s="60" t="str">
        <f t="shared" ca="1" si="418"/>
        <v/>
      </c>
      <c r="AG650" s="60" t="str">
        <f t="shared" ca="1" si="419"/>
        <v/>
      </c>
      <c r="AH650" s="60" t="str">
        <f t="shared" ca="1" si="415"/>
        <v/>
      </c>
      <c r="AI650" s="60" t="str">
        <f t="shared" ca="1" si="416"/>
        <v/>
      </c>
      <c r="AJ650" s="61" t="str">
        <f t="shared" ca="1" si="417"/>
        <v/>
      </c>
    </row>
    <row r="651" spans="1:36" ht="27.95" customHeight="1" x14ac:dyDescent="0.15">
      <c r="A651" s="69"/>
      <c r="B651" s="69"/>
      <c r="C651" s="189"/>
      <c r="D651" s="83"/>
      <c r="E651" s="117"/>
      <c r="F651" s="195"/>
      <c r="G651" s="196"/>
      <c r="H651" s="114" t="str">
        <f t="shared" ca="1" si="406"/>
        <v/>
      </c>
      <c r="I651" s="217" t="str">
        <f ca="1">IF(AND(F651&lt;&gt;"",H651&lt;&gt;""),VLOOKUP(F651,特別加入保険料算定基礎額表・特例月割!$A$6:$M$24,H651+1),"")</f>
        <v/>
      </c>
      <c r="J651" s="218"/>
      <c r="K651" s="218"/>
      <c r="L651" s="219"/>
      <c r="M651" s="195"/>
      <c r="N651" s="220"/>
      <c r="O651" s="220"/>
      <c r="P651" s="220"/>
      <c r="Q651" s="196"/>
      <c r="R651" s="114" t="str">
        <f t="shared" ca="1" si="407"/>
        <v/>
      </c>
      <c r="S651" s="217" t="str">
        <f ca="1">IF(AND(M651&lt;&gt;"",R651&lt;&gt;""),VLOOKUP(M651,特別加入保険料算定基礎額表・特例月割!$A$6:$M$24,R651+1),"")</f>
        <v/>
      </c>
      <c r="T651" s="218"/>
      <c r="U651" s="218"/>
      <c r="V651" s="218"/>
      <c r="W651" s="219"/>
      <c r="X651" s="66"/>
      <c r="Y651" s="57" t="str">
        <f t="shared" si="408"/>
        <v/>
      </c>
      <c r="Z651" s="57" t="str">
        <f t="shared" si="409"/>
        <v/>
      </c>
      <c r="AA651" s="58" t="str">
        <f t="shared" ca="1" si="410"/>
        <v/>
      </c>
      <c r="AB651" s="58" t="str">
        <f t="shared" ca="1" si="411"/>
        <v/>
      </c>
      <c r="AC651" s="58" t="str">
        <f t="shared" ca="1" si="412"/>
        <v/>
      </c>
      <c r="AD651" s="58" t="str">
        <f t="shared" ca="1" si="413"/>
        <v/>
      </c>
      <c r="AE651" s="59" t="str">
        <f t="shared" ca="1" si="414"/>
        <v/>
      </c>
      <c r="AF651" s="60" t="str">
        <f t="shared" ca="1" si="418"/>
        <v/>
      </c>
      <c r="AG651" s="60" t="str">
        <f t="shared" ca="1" si="419"/>
        <v/>
      </c>
      <c r="AH651" s="60" t="str">
        <f t="shared" ca="1" si="415"/>
        <v/>
      </c>
      <c r="AI651" s="60" t="str">
        <f t="shared" ca="1" si="416"/>
        <v/>
      </c>
      <c r="AJ651" s="61" t="str">
        <f t="shared" ca="1" si="417"/>
        <v/>
      </c>
    </row>
    <row r="652" spans="1:36" ht="27.95" customHeight="1" x14ac:dyDescent="0.15">
      <c r="A652" s="69"/>
      <c r="B652" s="69"/>
      <c r="C652" s="189"/>
      <c r="D652" s="83"/>
      <c r="E652" s="117"/>
      <c r="F652" s="195"/>
      <c r="G652" s="196"/>
      <c r="H652" s="114" t="str">
        <f t="shared" ca="1" si="406"/>
        <v/>
      </c>
      <c r="I652" s="217" t="str">
        <f ca="1">IF(AND(F652&lt;&gt;"",H652&lt;&gt;""),VLOOKUP(F652,特別加入保険料算定基礎額表・特例月割!$A$6:$M$24,H652+1),"")</f>
        <v/>
      </c>
      <c r="J652" s="218"/>
      <c r="K652" s="218"/>
      <c r="L652" s="219"/>
      <c r="M652" s="195"/>
      <c r="N652" s="220"/>
      <c r="O652" s="220"/>
      <c r="P652" s="220"/>
      <c r="Q652" s="196"/>
      <c r="R652" s="114" t="str">
        <f t="shared" ca="1" si="407"/>
        <v/>
      </c>
      <c r="S652" s="217" t="str">
        <f ca="1">IF(AND(M652&lt;&gt;"",R652&lt;&gt;""),VLOOKUP(M652,特別加入保険料算定基礎額表・特例月割!$A$6:$M$24,R652+1),"")</f>
        <v/>
      </c>
      <c r="T652" s="218"/>
      <c r="U652" s="218"/>
      <c r="V652" s="218"/>
      <c r="W652" s="219"/>
      <c r="X652" s="66"/>
      <c r="Y652" s="57" t="str">
        <f t="shared" si="408"/>
        <v/>
      </c>
      <c r="Z652" s="57" t="str">
        <f t="shared" si="409"/>
        <v/>
      </c>
      <c r="AA652" s="58" t="str">
        <f ca="1">IF(Y652&gt;=AF$7,"",IF(Y652&lt;$AA$7,$AA$7,Y652))</f>
        <v/>
      </c>
      <c r="AB652" s="58" t="str">
        <f t="shared" ca="1" si="411"/>
        <v/>
      </c>
      <c r="AC652" s="58" t="str">
        <f t="shared" ca="1" si="412"/>
        <v/>
      </c>
      <c r="AD652" s="58" t="str">
        <f t="shared" ca="1" si="413"/>
        <v/>
      </c>
      <c r="AE652" s="59" t="str">
        <f ca="1">IF(AA652="","",IF(AA652&gt;AB652,"",DATEDIF(AC652,AD652+1,"m")))</f>
        <v/>
      </c>
      <c r="AF652" s="60" t="str">
        <f t="shared" ca="1" si="418"/>
        <v/>
      </c>
      <c r="AG652" s="60" t="str">
        <f t="shared" ca="1" si="419"/>
        <v/>
      </c>
      <c r="AH652" s="60" t="str">
        <f t="shared" ca="1" si="415"/>
        <v/>
      </c>
      <c r="AI652" s="60" t="str">
        <f t="shared" ca="1" si="416"/>
        <v/>
      </c>
      <c r="AJ652" s="61" t="str">
        <f t="shared" ca="1" si="417"/>
        <v/>
      </c>
    </row>
    <row r="653" spans="1:36" ht="27.95" customHeight="1" x14ac:dyDescent="0.15">
      <c r="A653" s="69"/>
      <c r="B653" s="69"/>
      <c r="C653" s="189"/>
      <c r="D653" s="83"/>
      <c r="E653" s="117"/>
      <c r="F653" s="195"/>
      <c r="G653" s="196"/>
      <c r="H653" s="114" t="str">
        <f t="shared" ca="1" si="406"/>
        <v/>
      </c>
      <c r="I653" s="217" t="str">
        <f ca="1">IF(AND(F653&lt;&gt;"",H653&lt;&gt;""),VLOOKUP(F653,特別加入保険料算定基礎額表・特例月割!$A$6:$M$24,H653+1),"")</f>
        <v/>
      </c>
      <c r="J653" s="218"/>
      <c r="K653" s="218"/>
      <c r="L653" s="219"/>
      <c r="M653" s="195"/>
      <c r="N653" s="220"/>
      <c r="O653" s="220"/>
      <c r="P653" s="220"/>
      <c r="Q653" s="196"/>
      <c r="R653" s="114" t="str">
        <f t="shared" ca="1" si="407"/>
        <v/>
      </c>
      <c r="S653" s="217" t="str">
        <f ca="1">IF(AND(M653&lt;&gt;"",R653&lt;&gt;""),VLOOKUP(M653,特別加入保険料算定基礎額表・特例月割!$A$6:$M$24,R653+1),"")</f>
        <v/>
      </c>
      <c r="T653" s="218"/>
      <c r="U653" s="218"/>
      <c r="V653" s="218"/>
      <c r="W653" s="219"/>
      <c r="X653" s="66"/>
      <c r="Y653" s="57" t="str">
        <f t="shared" si="408"/>
        <v/>
      </c>
      <c r="Z653" s="57" t="str">
        <f t="shared" si="409"/>
        <v/>
      </c>
      <c r="AA653" s="58" t="str">
        <f ca="1">IF(Y653&gt;=AF$7,"",IF(Y653&lt;$AA$7,$AA$7,Y653))</f>
        <v/>
      </c>
      <c r="AB653" s="58" t="str">
        <f t="shared" ca="1" si="411"/>
        <v/>
      </c>
      <c r="AC653" s="58" t="str">
        <f t="shared" ca="1" si="412"/>
        <v/>
      </c>
      <c r="AD653" s="58" t="str">
        <f t="shared" ca="1" si="413"/>
        <v/>
      </c>
      <c r="AE653" s="59" t="str">
        <f ca="1">IF(AA653="","",IF(AA653&gt;AB653,"",DATEDIF(AC653,AD653+1,"m")))</f>
        <v/>
      </c>
      <c r="AF653" s="60" t="str">
        <f t="shared" ca="1" si="418"/>
        <v/>
      </c>
      <c r="AG653" s="60" t="str">
        <f t="shared" ca="1" si="419"/>
        <v/>
      </c>
      <c r="AH653" s="60" t="str">
        <f t="shared" ca="1" si="415"/>
        <v/>
      </c>
      <c r="AI653" s="60" t="str">
        <f t="shared" ca="1" si="416"/>
        <v/>
      </c>
      <c r="AJ653" s="61" t="str">
        <f t="shared" ca="1" si="417"/>
        <v/>
      </c>
    </row>
    <row r="654" spans="1:36" ht="27.95" customHeight="1" x14ac:dyDescent="0.15">
      <c r="A654" s="69"/>
      <c r="B654" s="69"/>
      <c r="C654" s="189"/>
      <c r="D654" s="83"/>
      <c r="E654" s="117"/>
      <c r="F654" s="195"/>
      <c r="G654" s="196"/>
      <c r="H654" s="114" t="str">
        <f t="shared" ca="1" si="406"/>
        <v/>
      </c>
      <c r="I654" s="217" t="str">
        <f ca="1">IF(AND(F654&lt;&gt;"",H654&lt;&gt;""),VLOOKUP(F654,特別加入保険料算定基礎額表・特例月割!$A$6:$M$24,H654+1),"")</f>
        <v/>
      </c>
      <c r="J654" s="218"/>
      <c r="K654" s="218"/>
      <c r="L654" s="219"/>
      <c r="M654" s="195"/>
      <c r="N654" s="220"/>
      <c r="O654" s="220"/>
      <c r="P654" s="220"/>
      <c r="Q654" s="196"/>
      <c r="R654" s="114" t="str">
        <f t="shared" ca="1" si="407"/>
        <v/>
      </c>
      <c r="S654" s="217" t="str">
        <f ca="1">IF(AND(M654&lt;&gt;"",R654&lt;&gt;""),VLOOKUP(M654,特別加入保険料算定基礎額表・特例月割!$A$6:$M$24,R654+1),"")</f>
        <v/>
      </c>
      <c r="T654" s="218"/>
      <c r="U654" s="218"/>
      <c r="V654" s="218"/>
      <c r="W654" s="219"/>
      <c r="X654" s="66"/>
      <c r="Y654" s="57" t="str">
        <f t="shared" si="408"/>
        <v/>
      </c>
      <c r="Z654" s="57" t="str">
        <f t="shared" si="409"/>
        <v/>
      </c>
      <c r="AA654" s="58" t="str">
        <f ca="1">IF(Y654&gt;=AF$7,"",IF(Y654&lt;$AA$7,$AA$7,Y654))</f>
        <v/>
      </c>
      <c r="AB654" s="58" t="str">
        <f t="shared" ca="1" si="411"/>
        <v/>
      </c>
      <c r="AC654" s="58" t="str">
        <f t="shared" ca="1" si="412"/>
        <v/>
      </c>
      <c r="AD654" s="58" t="str">
        <f t="shared" ca="1" si="413"/>
        <v/>
      </c>
      <c r="AE654" s="59" t="str">
        <f ca="1">IF(AA654="","",IF(AA654&gt;AB654,"",DATEDIF(AC654,AD654+1,"m")))</f>
        <v/>
      </c>
      <c r="AF654" s="60" t="str">
        <f t="shared" ca="1" si="418"/>
        <v/>
      </c>
      <c r="AG654" s="60" t="str">
        <f t="shared" ca="1" si="419"/>
        <v/>
      </c>
      <c r="AH654" s="60" t="str">
        <f t="shared" ca="1" si="415"/>
        <v/>
      </c>
      <c r="AI654" s="60" t="str">
        <f t="shared" ca="1" si="416"/>
        <v/>
      </c>
      <c r="AJ654" s="61" t="str">
        <f t="shared" ca="1" si="417"/>
        <v/>
      </c>
    </row>
    <row r="655" spans="1:36" ht="27.95" customHeight="1" x14ac:dyDescent="0.15">
      <c r="A655" s="70"/>
      <c r="B655" s="69"/>
      <c r="C655" s="190"/>
      <c r="D655" s="84"/>
      <c r="E655" s="118"/>
      <c r="F655" s="195"/>
      <c r="G655" s="196"/>
      <c r="H655" s="114" t="str">
        <f t="shared" ca="1" si="406"/>
        <v/>
      </c>
      <c r="I655" s="217" t="str">
        <f ca="1">IF(AND(F655&lt;&gt;"",H655&lt;&gt;""),VLOOKUP(F655,特別加入保険料算定基礎額表・特例月割!$A$6:$M$24,H655+1),"")</f>
        <v/>
      </c>
      <c r="J655" s="218"/>
      <c r="K655" s="218"/>
      <c r="L655" s="219"/>
      <c r="M655" s="195"/>
      <c r="N655" s="220"/>
      <c r="O655" s="220"/>
      <c r="P655" s="220"/>
      <c r="Q655" s="196"/>
      <c r="R655" s="115" t="str">
        <f t="shared" ca="1" si="407"/>
        <v/>
      </c>
      <c r="S655" s="217" t="str">
        <f ca="1">IF(AND(M655&lt;&gt;"",R655&lt;&gt;""),VLOOKUP(M655,特別加入保険料算定基礎額表・特例月割!$A$6:$M$24,R655+1),"")</f>
        <v/>
      </c>
      <c r="T655" s="218"/>
      <c r="U655" s="218"/>
      <c r="V655" s="218"/>
      <c r="W655" s="219"/>
      <c r="X655" s="66"/>
      <c r="Y655" s="62" t="str">
        <f t="shared" si="408"/>
        <v/>
      </c>
      <c r="Z655" s="62" t="str">
        <f t="shared" si="409"/>
        <v/>
      </c>
      <c r="AA655" s="63" t="str">
        <f ca="1">IF(Y655&gt;=AF$7,"",IF(Y655&lt;$AA$7,$AA$7,Y655))</f>
        <v/>
      </c>
      <c r="AB655" s="63" t="str">
        <f t="shared" ca="1" si="411"/>
        <v/>
      </c>
      <c r="AC655" s="63" t="str">
        <f t="shared" ca="1" si="412"/>
        <v/>
      </c>
      <c r="AD655" s="63" t="str">
        <f t="shared" ca="1" si="413"/>
        <v/>
      </c>
      <c r="AE655" s="81" t="str">
        <f ca="1">IF(AA655="","",IF(AA655&gt;AB655,"",DATEDIF(AC655,AD655+1,"m")))</f>
        <v/>
      </c>
      <c r="AF655" s="64" t="str">
        <f t="shared" ca="1" si="418"/>
        <v/>
      </c>
      <c r="AG655" s="64" t="str">
        <f t="shared" ca="1" si="419"/>
        <v/>
      </c>
      <c r="AH655" s="64" t="str">
        <f t="shared" ca="1" si="415"/>
        <v/>
      </c>
      <c r="AI655" s="64" t="str">
        <f t="shared" ca="1" si="416"/>
        <v/>
      </c>
      <c r="AJ655" s="65" t="str">
        <f t="shared" ca="1" si="417"/>
        <v/>
      </c>
    </row>
    <row r="656" spans="1:36" ht="24.95" customHeight="1" thickBot="1" x14ac:dyDescent="0.2">
      <c r="A656" s="211" t="s">
        <v>11</v>
      </c>
      <c r="B656" s="212"/>
      <c r="C656" s="212"/>
      <c r="D656" s="212"/>
      <c r="E656" s="212"/>
      <c r="F656" s="214"/>
      <c r="G656" s="215"/>
      <c r="H656" s="143" t="s">
        <v>15</v>
      </c>
      <c r="I656" s="201">
        <f ca="1">SUM(I646:L655)</f>
        <v>0</v>
      </c>
      <c r="J656" s="202"/>
      <c r="K656" s="202"/>
      <c r="L656" s="77" t="s">
        <v>10</v>
      </c>
      <c r="M656" s="214"/>
      <c r="N656" s="216"/>
      <c r="O656" s="216"/>
      <c r="P656" s="216"/>
      <c r="Q656" s="215"/>
      <c r="R656" s="143"/>
      <c r="S656" s="201">
        <f ca="1">SUM(S646:W655)</f>
        <v>0</v>
      </c>
      <c r="T656" s="202"/>
      <c r="U656" s="202"/>
      <c r="V656" s="202"/>
      <c r="W656" s="77" t="s">
        <v>10</v>
      </c>
      <c r="X656" s="66"/>
    </row>
    <row r="657" spans="1:36" ht="24.95" customHeight="1" thickTop="1" x14ac:dyDescent="0.15">
      <c r="A657" s="261" t="s">
        <v>35</v>
      </c>
      <c r="B657" s="262"/>
      <c r="C657" s="262"/>
      <c r="D657" s="262"/>
      <c r="E657" s="262"/>
      <c r="F657" s="263"/>
      <c r="G657" s="264"/>
      <c r="H657" s="144" t="s">
        <v>15</v>
      </c>
      <c r="I657" s="265">
        <f ca="1">SUM(I635,I656)</f>
        <v>0</v>
      </c>
      <c r="J657" s="266"/>
      <c r="K657" s="266"/>
      <c r="L657" s="78" t="s">
        <v>10</v>
      </c>
      <c r="M657" s="263"/>
      <c r="N657" s="267"/>
      <c r="O657" s="267"/>
      <c r="P657" s="267"/>
      <c r="Q657" s="264"/>
      <c r="R657" s="144"/>
      <c r="S657" s="265">
        <f ca="1">SUM(S635,S656)</f>
        <v>0</v>
      </c>
      <c r="T657" s="266"/>
      <c r="U657" s="266"/>
      <c r="V657" s="266"/>
      <c r="W657" s="78" t="s">
        <v>10</v>
      </c>
      <c r="X657" s="67"/>
      <c r="Z657" s="72"/>
    </row>
    <row r="658" spans="1:36" x14ac:dyDescent="0.15">
      <c r="X658" s="67"/>
      <c r="Z658" s="72"/>
    </row>
    <row r="659" spans="1:36" x14ac:dyDescent="0.15">
      <c r="T659" s="198" t="s">
        <v>46</v>
      </c>
      <c r="U659" s="268"/>
      <c r="V659" s="268"/>
      <c r="W659" s="269"/>
      <c r="X659" s="67"/>
    </row>
    <row r="661" spans="1:36" ht="13.5" customHeight="1" x14ac:dyDescent="0.15">
      <c r="A661" s="192">
        <f ca="1">EDATE(NOW(),-12)</f>
        <v>44591</v>
      </c>
      <c r="B661" s="192"/>
      <c r="C661" s="176"/>
      <c r="D661" s="193" t="s">
        <v>8</v>
      </c>
      <c r="E661" s="193"/>
      <c r="F661" s="194"/>
      <c r="G661" s="194"/>
      <c r="S661" s="75">
        <f>$S$1</f>
        <v>0</v>
      </c>
      <c r="T661" s="250" t="s">
        <v>13</v>
      </c>
      <c r="U661" s="250"/>
      <c r="V661" s="74">
        <v>31</v>
      </c>
      <c r="W661" s="2" t="s">
        <v>14</v>
      </c>
    </row>
    <row r="662" spans="1:36" ht="13.5" customHeight="1" x14ac:dyDescent="0.15">
      <c r="A662" s="251">
        <f ca="1">NOW()</f>
        <v>44956.654135416669</v>
      </c>
      <c r="B662" s="251"/>
      <c r="C662" s="179"/>
      <c r="D662" s="194"/>
      <c r="E662" s="194"/>
      <c r="F662" s="194"/>
      <c r="G662" s="194"/>
    </row>
    <row r="663" spans="1:36" x14ac:dyDescent="0.15">
      <c r="D663" s="197" t="s">
        <v>9</v>
      </c>
      <c r="E663" s="197"/>
      <c r="F663" s="197"/>
    </row>
    <row r="664" spans="1:36" ht="15" customHeight="1" x14ac:dyDescent="0.15">
      <c r="H664" s="246" t="s">
        <v>6</v>
      </c>
      <c r="I664" s="247"/>
      <c r="J664" s="233" t="s">
        <v>0</v>
      </c>
      <c r="K664" s="254"/>
      <c r="L664" s="141" t="s">
        <v>1</v>
      </c>
      <c r="M664" s="254" t="s">
        <v>7</v>
      </c>
      <c r="N664" s="254"/>
      <c r="O664" s="254" t="s">
        <v>2</v>
      </c>
      <c r="P664" s="254"/>
      <c r="Q664" s="254"/>
      <c r="R664" s="254"/>
      <c r="S664" s="254"/>
      <c r="T664" s="254"/>
      <c r="U664" s="254" t="s">
        <v>3</v>
      </c>
      <c r="V664" s="254"/>
      <c r="W664" s="254"/>
    </row>
    <row r="665" spans="1:36" ht="20.100000000000001" customHeight="1" x14ac:dyDescent="0.15">
      <c r="H665" s="252"/>
      <c r="I665" s="253"/>
      <c r="J665" s="130">
        <f>$J$5</f>
        <v>2</v>
      </c>
      <c r="K665" s="131">
        <f>$K$5</f>
        <v>6</v>
      </c>
      <c r="L665" s="132">
        <f>$L$5</f>
        <v>1</v>
      </c>
      <c r="M665" s="126">
        <f>$M$5</f>
        <v>0</v>
      </c>
      <c r="N665" s="133">
        <f>$N$5</f>
        <v>0</v>
      </c>
      <c r="O665" s="126">
        <f>$O$5</f>
        <v>0</v>
      </c>
      <c r="P665" s="134">
        <f>$P$5</f>
        <v>0</v>
      </c>
      <c r="Q665" s="134">
        <f>$Q$5</f>
        <v>0</v>
      </c>
      <c r="R665" s="134">
        <f>$R$5</f>
        <v>0</v>
      </c>
      <c r="S665" s="134">
        <f>$S$5</f>
        <v>0</v>
      </c>
      <c r="T665" s="133">
        <f>$T$5</f>
        <v>0</v>
      </c>
      <c r="U665" s="126">
        <f>$U$5</f>
        <v>0</v>
      </c>
      <c r="V665" s="134">
        <f>$V$5</f>
        <v>0</v>
      </c>
      <c r="W665" s="133">
        <f>$W$5</f>
        <v>0</v>
      </c>
      <c r="Y665" s="45" t="s">
        <v>37</v>
      </c>
      <c r="Z665" s="46" t="s">
        <v>38</v>
      </c>
      <c r="AA665" s="255">
        <f ca="1">$A$1</f>
        <v>44591</v>
      </c>
      <c r="AB665" s="255"/>
      <c r="AC665" s="255"/>
      <c r="AD665" s="255"/>
      <c r="AE665" s="255"/>
      <c r="AF665" s="256">
        <f ca="1">$A$2</f>
        <v>44956.654135416669</v>
      </c>
      <c r="AG665" s="256"/>
      <c r="AH665" s="256"/>
      <c r="AI665" s="256"/>
      <c r="AJ665" s="256"/>
    </row>
    <row r="666" spans="1:36" ht="21.95" customHeight="1" x14ac:dyDescent="0.15">
      <c r="A666" s="227" t="s">
        <v>12</v>
      </c>
      <c r="B666" s="257" t="s">
        <v>33</v>
      </c>
      <c r="C666" s="180"/>
      <c r="D666" s="258" t="s">
        <v>53</v>
      </c>
      <c r="E666" s="257" t="s">
        <v>55</v>
      </c>
      <c r="F666" s="234">
        <f ca="1">$A$1</f>
        <v>44591</v>
      </c>
      <c r="G666" s="235"/>
      <c r="H666" s="235"/>
      <c r="I666" s="235"/>
      <c r="J666" s="235"/>
      <c r="K666" s="235"/>
      <c r="L666" s="236"/>
      <c r="M666" s="237">
        <f ca="1">$A$2</f>
        <v>44956.654135416669</v>
      </c>
      <c r="N666" s="238"/>
      <c r="O666" s="238"/>
      <c r="P666" s="238"/>
      <c r="Q666" s="238"/>
      <c r="R666" s="238"/>
      <c r="S666" s="238"/>
      <c r="T666" s="238"/>
      <c r="U666" s="238"/>
      <c r="V666" s="238"/>
      <c r="W666" s="239"/>
      <c r="X666" s="66"/>
      <c r="Y666" s="76">
        <f ca="1">$A$1</f>
        <v>44591</v>
      </c>
      <c r="Z666" s="76">
        <f ca="1">DATE(YEAR($Y$6)+2,3,31)</f>
        <v>45382</v>
      </c>
      <c r="AA666" s="48" t="s">
        <v>37</v>
      </c>
      <c r="AB666" s="48" t="s">
        <v>38</v>
      </c>
      <c r="AC666" s="48" t="s">
        <v>41</v>
      </c>
      <c r="AD666" s="48" t="s">
        <v>42</v>
      </c>
      <c r="AE666" s="48" t="s">
        <v>36</v>
      </c>
      <c r="AF666" s="49" t="s">
        <v>37</v>
      </c>
      <c r="AG666" s="49" t="s">
        <v>38</v>
      </c>
      <c r="AH666" s="49" t="s">
        <v>41</v>
      </c>
      <c r="AI666" s="49" t="s">
        <v>42</v>
      </c>
      <c r="AJ666" s="49" t="s">
        <v>36</v>
      </c>
    </row>
    <row r="667" spans="1:36" ht="28.5" customHeight="1" x14ac:dyDescent="0.15">
      <c r="A667" s="228"/>
      <c r="B667" s="257"/>
      <c r="C667" s="181"/>
      <c r="D667" s="259"/>
      <c r="E667" s="257"/>
      <c r="F667" s="260" t="s">
        <v>4</v>
      </c>
      <c r="G667" s="260"/>
      <c r="H667" s="142" t="s">
        <v>43</v>
      </c>
      <c r="I667" s="260" t="s">
        <v>5</v>
      </c>
      <c r="J667" s="260"/>
      <c r="K667" s="260"/>
      <c r="L667" s="260"/>
      <c r="M667" s="260" t="s">
        <v>4</v>
      </c>
      <c r="N667" s="260"/>
      <c r="O667" s="260"/>
      <c r="P667" s="260"/>
      <c r="Q667" s="260"/>
      <c r="R667" s="142" t="s">
        <v>43</v>
      </c>
      <c r="S667" s="260" t="s">
        <v>5</v>
      </c>
      <c r="T667" s="260"/>
      <c r="U667" s="260"/>
      <c r="V667" s="260"/>
      <c r="W667" s="260"/>
      <c r="X667" s="66"/>
      <c r="Y667" s="47">
        <f ca="1">DATE(YEAR($A$1),4,1)</f>
        <v>44652</v>
      </c>
      <c r="Z667" s="47">
        <f ca="1">DATE(YEAR($Y$7)+2,3,31)</f>
        <v>45382</v>
      </c>
      <c r="AA667" s="47">
        <f ca="1">$Y$7</f>
        <v>44652</v>
      </c>
      <c r="AB667" s="47">
        <f ca="1">DATE(YEAR($Y$7)+1,3,31)</f>
        <v>45016</v>
      </c>
      <c r="AC667" s="47"/>
      <c r="AD667" s="47"/>
      <c r="AE667" s="47"/>
      <c r="AF667" s="50">
        <f ca="1">DATE(YEAR($A$1)+1,4,1)</f>
        <v>45017</v>
      </c>
      <c r="AG667" s="50">
        <f ca="1">DATE(YEAR($AF$7)+1,3,31)</f>
        <v>45382</v>
      </c>
      <c r="AH667" s="73"/>
      <c r="AI667" s="73"/>
      <c r="AJ667" s="51"/>
    </row>
    <row r="668" spans="1:36" ht="27.95" customHeight="1" x14ac:dyDescent="0.15">
      <c r="A668" s="68"/>
      <c r="B668" s="69"/>
      <c r="C668" s="188"/>
      <c r="D668" s="82"/>
      <c r="E668" s="116"/>
      <c r="F668" s="195"/>
      <c r="G668" s="196"/>
      <c r="H668" s="114" t="str">
        <f t="shared" ref="H668:H677" ca="1" si="420">AE668</f>
        <v/>
      </c>
      <c r="I668" s="224" t="str">
        <f ca="1">IF(AND(F668&lt;&gt;"",H668&lt;&gt;""),VLOOKUP(F668,特別加入保険料算定基礎額表・特例月割!$A$6:$M$24,H668+1),"")</f>
        <v/>
      </c>
      <c r="J668" s="225"/>
      <c r="K668" s="225"/>
      <c r="L668" s="226"/>
      <c r="M668" s="195"/>
      <c r="N668" s="220"/>
      <c r="O668" s="220"/>
      <c r="P668" s="220"/>
      <c r="Q668" s="196"/>
      <c r="R668" s="113" t="str">
        <f t="shared" ref="R668:R677" ca="1" si="421">AJ668</f>
        <v/>
      </c>
      <c r="S668" s="224" t="str">
        <f ca="1">IF(AND(M668&lt;&gt;"",R668&lt;&gt;""),VLOOKUP(M668,特別加入保険料算定基礎額表・特例月割!$A$6:$M$24,R668+1),"")</f>
        <v/>
      </c>
      <c r="T668" s="225"/>
      <c r="U668" s="225"/>
      <c r="V668" s="225"/>
      <c r="W668" s="226"/>
      <c r="X668" s="66"/>
      <c r="Y668" s="52" t="str">
        <f t="shared" ref="Y668:Y677" si="422">IF($B668&lt;&gt;"",IF(D668="",AA$7,D668),"")</f>
        <v/>
      </c>
      <c r="Z668" s="52" t="str">
        <f t="shared" ref="Z668:Z677" si="423">IF($B668&lt;&gt;"",IF(E668="",Z$7,E668),"")</f>
        <v/>
      </c>
      <c r="AA668" s="53" t="str">
        <f t="shared" ref="AA668:AA673" ca="1" si="424">IF(Y668&gt;=AF$7,"",IF(Y668&lt;$AA$7,$AA$7,Y668))</f>
        <v/>
      </c>
      <c r="AB668" s="53" t="str">
        <f t="shared" ref="AB668:AB677" ca="1" si="425">IF(Y668&gt;AB$7,"",IF(Z668&gt;AB$7,AB$7,Z668))</f>
        <v/>
      </c>
      <c r="AC668" s="53" t="str">
        <f t="shared" ref="AC668:AC677" ca="1" si="426">IF(AA668="","",DATE(YEAR(AA668),MONTH(AA668),1))</f>
        <v/>
      </c>
      <c r="AD668" s="53" t="str">
        <f t="shared" ref="AD668:AD677" ca="1" si="427">IF(AA668="","",DATE(YEAR(AB668),MONTH(AB668)+1,1)-1)</f>
        <v/>
      </c>
      <c r="AE668" s="54" t="str">
        <f t="shared" ref="AE668:AE673" ca="1" si="428">IF(AA668="","",IF(AA668&gt;AB668,"",DATEDIF(AC668,AD668+1,"m")))</f>
        <v/>
      </c>
      <c r="AF668" s="55" t="str">
        <f ca="1">IF(Z668&lt;AF$7,"",IF(Y668&gt;AF$7,Y668,AF$7))</f>
        <v/>
      </c>
      <c r="AG668" s="55" t="str">
        <f ca="1">IF(Z668&lt;AF$7,"",Z668)</f>
        <v/>
      </c>
      <c r="AH668" s="55" t="str">
        <f t="shared" ref="AH668:AH677" ca="1" si="429">IF(AF668="","",DATE(YEAR(AF668),MONTH(AF668),1))</f>
        <v/>
      </c>
      <c r="AI668" s="55" t="str">
        <f t="shared" ref="AI668:AI677" ca="1" si="430">IF(AF668="","",DATE(YEAR(AG668),MONTH(AG668)+1,1)-1)</f>
        <v/>
      </c>
      <c r="AJ668" s="56" t="str">
        <f t="shared" ref="AJ668:AJ677" ca="1" si="431">IF(AF668="","",DATEDIF(AH668,AI668+1,"m"))</f>
        <v/>
      </c>
    </row>
    <row r="669" spans="1:36" ht="27.95" customHeight="1" x14ac:dyDescent="0.15">
      <c r="A669" s="69"/>
      <c r="B669" s="69"/>
      <c r="C669" s="189"/>
      <c r="D669" s="83"/>
      <c r="E669" s="117"/>
      <c r="F669" s="195"/>
      <c r="G669" s="196"/>
      <c r="H669" s="114" t="str">
        <f t="shared" ca="1" si="420"/>
        <v/>
      </c>
      <c r="I669" s="217" t="str">
        <f ca="1">IF(AND(F669&lt;&gt;"",H669&lt;&gt;""),VLOOKUP(F669,特別加入保険料算定基礎額表・特例月割!$A$6:$M$24,H669+1),"")</f>
        <v/>
      </c>
      <c r="J669" s="218"/>
      <c r="K669" s="218"/>
      <c r="L669" s="219"/>
      <c r="M669" s="195"/>
      <c r="N669" s="220"/>
      <c r="O669" s="220"/>
      <c r="P669" s="220"/>
      <c r="Q669" s="196"/>
      <c r="R669" s="114" t="str">
        <f t="shared" ca="1" si="421"/>
        <v/>
      </c>
      <c r="S669" s="217" t="str">
        <f ca="1">IF(AND(M669&lt;&gt;"",R669&lt;&gt;""),VLOOKUP(M669,特別加入保険料算定基礎額表・特例月割!$A$6:$M$24,R669+1),"")</f>
        <v/>
      </c>
      <c r="T669" s="218"/>
      <c r="U669" s="218"/>
      <c r="V669" s="218"/>
      <c r="W669" s="219"/>
      <c r="X669" s="66"/>
      <c r="Y669" s="57" t="str">
        <f t="shared" si="422"/>
        <v/>
      </c>
      <c r="Z669" s="57" t="str">
        <f t="shared" si="423"/>
        <v/>
      </c>
      <c r="AA669" s="58" t="str">
        <f t="shared" ca="1" si="424"/>
        <v/>
      </c>
      <c r="AB669" s="58" t="str">
        <f t="shared" ca="1" si="425"/>
        <v/>
      </c>
      <c r="AC669" s="58" t="str">
        <f t="shared" ca="1" si="426"/>
        <v/>
      </c>
      <c r="AD669" s="58" t="str">
        <f t="shared" ca="1" si="427"/>
        <v/>
      </c>
      <c r="AE669" s="59" t="str">
        <f t="shared" ca="1" si="428"/>
        <v/>
      </c>
      <c r="AF669" s="60" t="str">
        <f t="shared" ref="AF669:AF677" ca="1" si="432">IF(Z669&lt;AF$7,"",IF(Y669&gt;AF$7,Y669,AF$7))</f>
        <v/>
      </c>
      <c r="AG669" s="60" t="str">
        <f t="shared" ref="AG669:AG677" ca="1" si="433">IF(Z669&lt;AF$7,"",Z669)</f>
        <v/>
      </c>
      <c r="AH669" s="60" t="str">
        <f t="shared" ca="1" si="429"/>
        <v/>
      </c>
      <c r="AI669" s="60" t="str">
        <f t="shared" ca="1" si="430"/>
        <v/>
      </c>
      <c r="AJ669" s="61" t="str">
        <f t="shared" ca="1" si="431"/>
        <v/>
      </c>
    </row>
    <row r="670" spans="1:36" ht="27.95" customHeight="1" x14ac:dyDescent="0.15">
      <c r="A670" s="69"/>
      <c r="B670" s="69"/>
      <c r="C670" s="189"/>
      <c r="D670" s="83"/>
      <c r="E670" s="117"/>
      <c r="F670" s="195"/>
      <c r="G670" s="196"/>
      <c r="H670" s="114" t="str">
        <f t="shared" ca="1" si="420"/>
        <v/>
      </c>
      <c r="I670" s="217" t="str">
        <f ca="1">IF(AND(F670&lt;&gt;"",H670&lt;&gt;""),VLOOKUP(F670,特別加入保険料算定基礎額表・特例月割!$A$6:$M$24,H670+1),"")</f>
        <v/>
      </c>
      <c r="J670" s="218"/>
      <c r="K670" s="218"/>
      <c r="L670" s="219"/>
      <c r="M670" s="195"/>
      <c r="N670" s="220"/>
      <c r="O670" s="220"/>
      <c r="P670" s="220"/>
      <c r="Q670" s="196"/>
      <c r="R670" s="114" t="str">
        <f t="shared" ca="1" si="421"/>
        <v/>
      </c>
      <c r="S670" s="217" t="str">
        <f ca="1">IF(AND(M670&lt;&gt;"",R670&lt;&gt;""),VLOOKUP(M670,特別加入保険料算定基礎額表・特例月割!$A$6:$M$24,R670+1),"")</f>
        <v/>
      </c>
      <c r="T670" s="218"/>
      <c r="U670" s="218"/>
      <c r="V670" s="218"/>
      <c r="W670" s="219"/>
      <c r="X670" s="66"/>
      <c r="Y670" s="57" t="str">
        <f t="shared" si="422"/>
        <v/>
      </c>
      <c r="Z670" s="57" t="str">
        <f t="shared" si="423"/>
        <v/>
      </c>
      <c r="AA670" s="58" t="str">
        <f t="shared" ca="1" si="424"/>
        <v/>
      </c>
      <c r="AB670" s="58" t="str">
        <f t="shared" ca="1" si="425"/>
        <v/>
      </c>
      <c r="AC670" s="58" t="str">
        <f t="shared" ca="1" si="426"/>
        <v/>
      </c>
      <c r="AD670" s="58" t="str">
        <f t="shared" ca="1" si="427"/>
        <v/>
      </c>
      <c r="AE670" s="59" t="str">
        <f t="shared" ca="1" si="428"/>
        <v/>
      </c>
      <c r="AF670" s="60" t="str">
        <f t="shared" ca="1" si="432"/>
        <v/>
      </c>
      <c r="AG670" s="60" t="str">
        <f t="shared" ca="1" si="433"/>
        <v/>
      </c>
      <c r="AH670" s="60" t="str">
        <f t="shared" ca="1" si="429"/>
        <v/>
      </c>
      <c r="AI670" s="60" t="str">
        <f t="shared" ca="1" si="430"/>
        <v/>
      </c>
      <c r="AJ670" s="61" t="str">
        <f t="shared" ca="1" si="431"/>
        <v/>
      </c>
    </row>
    <row r="671" spans="1:36" ht="27.95" customHeight="1" x14ac:dyDescent="0.15">
      <c r="A671" s="69"/>
      <c r="B671" s="69"/>
      <c r="C671" s="189"/>
      <c r="D671" s="83"/>
      <c r="E671" s="117"/>
      <c r="F671" s="195"/>
      <c r="G671" s="196"/>
      <c r="H671" s="114" t="str">
        <f t="shared" ca="1" si="420"/>
        <v/>
      </c>
      <c r="I671" s="217" t="str">
        <f ca="1">IF(AND(F671&lt;&gt;"",H671&lt;&gt;""),VLOOKUP(F671,特別加入保険料算定基礎額表・特例月割!$A$6:$M$24,H671+1),"")</f>
        <v/>
      </c>
      <c r="J671" s="218"/>
      <c r="K671" s="218"/>
      <c r="L671" s="219"/>
      <c r="M671" s="195"/>
      <c r="N671" s="220"/>
      <c r="O671" s="220"/>
      <c r="P671" s="220"/>
      <c r="Q671" s="196"/>
      <c r="R671" s="114" t="str">
        <f t="shared" ca="1" si="421"/>
        <v/>
      </c>
      <c r="S671" s="217" t="str">
        <f ca="1">IF(AND(M671&lt;&gt;"",R671&lt;&gt;""),VLOOKUP(M671,特別加入保険料算定基礎額表・特例月割!$A$6:$M$24,R671+1),"")</f>
        <v/>
      </c>
      <c r="T671" s="218"/>
      <c r="U671" s="218"/>
      <c r="V671" s="218"/>
      <c r="W671" s="219"/>
      <c r="X671" s="66"/>
      <c r="Y671" s="57" t="str">
        <f t="shared" si="422"/>
        <v/>
      </c>
      <c r="Z671" s="57" t="str">
        <f t="shared" si="423"/>
        <v/>
      </c>
      <c r="AA671" s="58" t="str">
        <f t="shared" ca="1" si="424"/>
        <v/>
      </c>
      <c r="AB671" s="58" t="str">
        <f t="shared" ca="1" si="425"/>
        <v/>
      </c>
      <c r="AC671" s="58" t="str">
        <f t="shared" ca="1" si="426"/>
        <v/>
      </c>
      <c r="AD671" s="58" t="str">
        <f t="shared" ca="1" si="427"/>
        <v/>
      </c>
      <c r="AE671" s="59" t="str">
        <f t="shared" ca="1" si="428"/>
        <v/>
      </c>
      <c r="AF671" s="60" t="str">
        <f t="shared" ca="1" si="432"/>
        <v/>
      </c>
      <c r="AG671" s="60" t="str">
        <f t="shared" ca="1" si="433"/>
        <v/>
      </c>
      <c r="AH671" s="60" t="str">
        <f t="shared" ca="1" si="429"/>
        <v/>
      </c>
      <c r="AI671" s="60" t="str">
        <f t="shared" ca="1" si="430"/>
        <v/>
      </c>
      <c r="AJ671" s="61" t="str">
        <f t="shared" ca="1" si="431"/>
        <v/>
      </c>
    </row>
    <row r="672" spans="1:36" ht="27.95" customHeight="1" x14ac:dyDescent="0.15">
      <c r="A672" s="69"/>
      <c r="B672" s="69"/>
      <c r="C672" s="189"/>
      <c r="D672" s="83"/>
      <c r="E672" s="117"/>
      <c r="F672" s="195"/>
      <c r="G672" s="196"/>
      <c r="H672" s="114" t="str">
        <f t="shared" ca="1" si="420"/>
        <v/>
      </c>
      <c r="I672" s="217" t="str">
        <f ca="1">IF(AND(F672&lt;&gt;"",H672&lt;&gt;""),VLOOKUP(F672,特別加入保険料算定基礎額表・特例月割!$A$6:$M$24,H672+1),"")</f>
        <v/>
      </c>
      <c r="J672" s="218"/>
      <c r="K672" s="218"/>
      <c r="L672" s="219"/>
      <c r="M672" s="195"/>
      <c r="N672" s="220"/>
      <c r="O672" s="220"/>
      <c r="P672" s="220"/>
      <c r="Q672" s="196"/>
      <c r="R672" s="114" t="str">
        <f t="shared" ca="1" si="421"/>
        <v/>
      </c>
      <c r="S672" s="217" t="str">
        <f ca="1">IF(AND(M672&lt;&gt;"",R672&lt;&gt;""),VLOOKUP(M672,特別加入保険料算定基礎額表・特例月割!$A$6:$M$24,R672+1),"")</f>
        <v/>
      </c>
      <c r="T672" s="218"/>
      <c r="U672" s="218"/>
      <c r="V672" s="218"/>
      <c r="W672" s="219"/>
      <c r="X672" s="66"/>
      <c r="Y672" s="57" t="str">
        <f t="shared" si="422"/>
        <v/>
      </c>
      <c r="Z672" s="57" t="str">
        <f t="shared" si="423"/>
        <v/>
      </c>
      <c r="AA672" s="58" t="str">
        <f t="shared" ca="1" si="424"/>
        <v/>
      </c>
      <c r="AB672" s="58" t="str">
        <f t="shared" ca="1" si="425"/>
        <v/>
      </c>
      <c r="AC672" s="58" t="str">
        <f t="shared" ca="1" si="426"/>
        <v/>
      </c>
      <c r="AD672" s="58" t="str">
        <f t="shared" ca="1" si="427"/>
        <v/>
      </c>
      <c r="AE672" s="59" t="str">
        <f t="shared" ca="1" si="428"/>
        <v/>
      </c>
      <c r="AF672" s="60" t="str">
        <f t="shared" ca="1" si="432"/>
        <v/>
      </c>
      <c r="AG672" s="60" t="str">
        <f t="shared" ca="1" si="433"/>
        <v/>
      </c>
      <c r="AH672" s="60" t="str">
        <f t="shared" ca="1" si="429"/>
        <v/>
      </c>
      <c r="AI672" s="60" t="str">
        <f t="shared" ca="1" si="430"/>
        <v/>
      </c>
      <c r="AJ672" s="61" t="str">
        <f t="shared" ca="1" si="431"/>
        <v/>
      </c>
    </row>
    <row r="673" spans="1:36" ht="27.95" customHeight="1" x14ac:dyDescent="0.15">
      <c r="A673" s="69"/>
      <c r="B673" s="69"/>
      <c r="C673" s="189"/>
      <c r="D673" s="83"/>
      <c r="E673" s="117"/>
      <c r="F673" s="195"/>
      <c r="G673" s="196"/>
      <c r="H673" s="114" t="str">
        <f t="shared" ca="1" si="420"/>
        <v/>
      </c>
      <c r="I673" s="217" t="str">
        <f ca="1">IF(AND(F673&lt;&gt;"",H673&lt;&gt;""),VLOOKUP(F673,特別加入保険料算定基礎額表・特例月割!$A$6:$M$24,H673+1),"")</f>
        <v/>
      </c>
      <c r="J673" s="218"/>
      <c r="K673" s="218"/>
      <c r="L673" s="219"/>
      <c r="M673" s="195"/>
      <c r="N673" s="220"/>
      <c r="O673" s="220"/>
      <c r="P673" s="220"/>
      <c r="Q673" s="196"/>
      <c r="R673" s="114" t="str">
        <f t="shared" ca="1" si="421"/>
        <v/>
      </c>
      <c r="S673" s="217" t="str">
        <f ca="1">IF(AND(M673&lt;&gt;"",R673&lt;&gt;""),VLOOKUP(M673,特別加入保険料算定基礎額表・特例月割!$A$6:$M$24,R673+1),"")</f>
        <v/>
      </c>
      <c r="T673" s="218"/>
      <c r="U673" s="218"/>
      <c r="V673" s="218"/>
      <c r="W673" s="219"/>
      <c r="X673" s="66"/>
      <c r="Y673" s="57" t="str">
        <f t="shared" si="422"/>
        <v/>
      </c>
      <c r="Z673" s="57" t="str">
        <f t="shared" si="423"/>
        <v/>
      </c>
      <c r="AA673" s="58" t="str">
        <f t="shared" ca="1" si="424"/>
        <v/>
      </c>
      <c r="AB673" s="58" t="str">
        <f t="shared" ca="1" si="425"/>
        <v/>
      </c>
      <c r="AC673" s="58" t="str">
        <f t="shared" ca="1" si="426"/>
        <v/>
      </c>
      <c r="AD673" s="58" t="str">
        <f t="shared" ca="1" si="427"/>
        <v/>
      </c>
      <c r="AE673" s="59" t="str">
        <f t="shared" ca="1" si="428"/>
        <v/>
      </c>
      <c r="AF673" s="60" t="str">
        <f t="shared" ca="1" si="432"/>
        <v/>
      </c>
      <c r="AG673" s="60" t="str">
        <f t="shared" ca="1" si="433"/>
        <v/>
      </c>
      <c r="AH673" s="60" t="str">
        <f t="shared" ca="1" si="429"/>
        <v/>
      </c>
      <c r="AI673" s="60" t="str">
        <f t="shared" ca="1" si="430"/>
        <v/>
      </c>
      <c r="AJ673" s="61" t="str">
        <f t="shared" ca="1" si="431"/>
        <v/>
      </c>
    </row>
    <row r="674" spans="1:36" ht="27.95" customHeight="1" x14ac:dyDescent="0.15">
      <c r="A674" s="69"/>
      <c r="B674" s="69"/>
      <c r="C674" s="189"/>
      <c r="D674" s="83"/>
      <c r="E674" s="117"/>
      <c r="F674" s="195"/>
      <c r="G674" s="196"/>
      <c r="H674" s="114" t="str">
        <f t="shared" ca="1" si="420"/>
        <v/>
      </c>
      <c r="I674" s="217" t="str">
        <f ca="1">IF(AND(F674&lt;&gt;"",H674&lt;&gt;""),VLOOKUP(F674,特別加入保険料算定基礎額表・特例月割!$A$6:$M$24,H674+1),"")</f>
        <v/>
      </c>
      <c r="J674" s="218"/>
      <c r="K674" s="218"/>
      <c r="L674" s="219"/>
      <c r="M674" s="195"/>
      <c r="N674" s="220"/>
      <c r="O674" s="220"/>
      <c r="P674" s="220"/>
      <c r="Q674" s="196"/>
      <c r="R674" s="114" t="str">
        <f t="shared" ca="1" si="421"/>
        <v/>
      </c>
      <c r="S674" s="217" t="str">
        <f ca="1">IF(AND(M674&lt;&gt;"",R674&lt;&gt;""),VLOOKUP(M674,特別加入保険料算定基礎額表・特例月割!$A$6:$M$24,R674+1),"")</f>
        <v/>
      </c>
      <c r="T674" s="218"/>
      <c r="U674" s="218"/>
      <c r="V674" s="218"/>
      <c r="W674" s="219"/>
      <c r="X674" s="66"/>
      <c r="Y674" s="57" t="str">
        <f t="shared" si="422"/>
        <v/>
      </c>
      <c r="Z674" s="57" t="str">
        <f t="shared" si="423"/>
        <v/>
      </c>
      <c r="AA674" s="58" t="str">
        <f ca="1">IF(Y674&gt;=AF$7,"",IF(Y674&lt;$AA$7,$AA$7,Y674))</f>
        <v/>
      </c>
      <c r="AB674" s="58" t="str">
        <f t="shared" ca="1" si="425"/>
        <v/>
      </c>
      <c r="AC674" s="58" t="str">
        <f t="shared" ca="1" si="426"/>
        <v/>
      </c>
      <c r="AD674" s="58" t="str">
        <f t="shared" ca="1" si="427"/>
        <v/>
      </c>
      <c r="AE674" s="59" t="str">
        <f ca="1">IF(AA674="","",IF(AA674&gt;AB674,"",DATEDIF(AC674,AD674+1,"m")))</f>
        <v/>
      </c>
      <c r="AF674" s="60" t="str">
        <f t="shared" ca="1" si="432"/>
        <v/>
      </c>
      <c r="AG674" s="60" t="str">
        <f t="shared" ca="1" si="433"/>
        <v/>
      </c>
      <c r="AH674" s="60" t="str">
        <f t="shared" ca="1" si="429"/>
        <v/>
      </c>
      <c r="AI674" s="60" t="str">
        <f t="shared" ca="1" si="430"/>
        <v/>
      </c>
      <c r="AJ674" s="61" t="str">
        <f t="shared" ca="1" si="431"/>
        <v/>
      </c>
    </row>
    <row r="675" spans="1:36" ht="27.95" customHeight="1" x14ac:dyDescent="0.15">
      <c r="A675" s="69"/>
      <c r="B675" s="69"/>
      <c r="C675" s="189"/>
      <c r="D675" s="83"/>
      <c r="E675" s="117"/>
      <c r="F675" s="195"/>
      <c r="G675" s="196"/>
      <c r="H675" s="114" t="str">
        <f t="shared" ca="1" si="420"/>
        <v/>
      </c>
      <c r="I675" s="217" t="str">
        <f ca="1">IF(AND(F675&lt;&gt;"",H675&lt;&gt;""),VLOOKUP(F675,特別加入保険料算定基礎額表・特例月割!$A$6:$M$24,H675+1),"")</f>
        <v/>
      </c>
      <c r="J675" s="218"/>
      <c r="K675" s="218"/>
      <c r="L675" s="219"/>
      <c r="M675" s="195"/>
      <c r="N675" s="220"/>
      <c r="O675" s="220"/>
      <c r="P675" s="220"/>
      <c r="Q675" s="196"/>
      <c r="R675" s="114" t="str">
        <f t="shared" ca="1" si="421"/>
        <v/>
      </c>
      <c r="S675" s="217" t="str">
        <f ca="1">IF(AND(M675&lt;&gt;"",R675&lt;&gt;""),VLOOKUP(M675,特別加入保険料算定基礎額表・特例月割!$A$6:$M$24,R675+1),"")</f>
        <v/>
      </c>
      <c r="T675" s="218"/>
      <c r="U675" s="218"/>
      <c r="V675" s="218"/>
      <c r="W675" s="219"/>
      <c r="X675" s="66"/>
      <c r="Y675" s="57" t="str">
        <f t="shared" si="422"/>
        <v/>
      </c>
      <c r="Z675" s="57" t="str">
        <f t="shared" si="423"/>
        <v/>
      </c>
      <c r="AA675" s="58" t="str">
        <f ca="1">IF(Y675&gt;=AF$7,"",IF(Y675&lt;$AA$7,$AA$7,Y675))</f>
        <v/>
      </c>
      <c r="AB675" s="58" t="str">
        <f t="shared" ca="1" si="425"/>
        <v/>
      </c>
      <c r="AC675" s="58" t="str">
        <f t="shared" ca="1" si="426"/>
        <v/>
      </c>
      <c r="AD675" s="58" t="str">
        <f t="shared" ca="1" si="427"/>
        <v/>
      </c>
      <c r="AE675" s="59" t="str">
        <f ca="1">IF(AA675="","",IF(AA675&gt;AB675,"",DATEDIF(AC675,AD675+1,"m")))</f>
        <v/>
      </c>
      <c r="AF675" s="60" t="str">
        <f t="shared" ca="1" si="432"/>
        <v/>
      </c>
      <c r="AG675" s="60" t="str">
        <f t="shared" ca="1" si="433"/>
        <v/>
      </c>
      <c r="AH675" s="60" t="str">
        <f t="shared" ca="1" si="429"/>
        <v/>
      </c>
      <c r="AI675" s="60" t="str">
        <f t="shared" ca="1" si="430"/>
        <v/>
      </c>
      <c r="AJ675" s="61" t="str">
        <f t="shared" ca="1" si="431"/>
        <v/>
      </c>
    </row>
    <row r="676" spans="1:36" ht="27.95" customHeight="1" x14ac:dyDescent="0.15">
      <c r="A676" s="69"/>
      <c r="B676" s="69"/>
      <c r="C676" s="189"/>
      <c r="D676" s="83"/>
      <c r="E676" s="117"/>
      <c r="F676" s="195"/>
      <c r="G676" s="196"/>
      <c r="H676" s="114" t="str">
        <f t="shared" ca="1" si="420"/>
        <v/>
      </c>
      <c r="I676" s="217" t="str">
        <f ca="1">IF(AND(F676&lt;&gt;"",H676&lt;&gt;""),VLOOKUP(F676,特別加入保険料算定基礎額表・特例月割!$A$6:$M$24,H676+1),"")</f>
        <v/>
      </c>
      <c r="J676" s="218"/>
      <c r="K676" s="218"/>
      <c r="L676" s="219"/>
      <c r="M676" s="195"/>
      <c r="N676" s="220"/>
      <c r="O676" s="220"/>
      <c r="P676" s="220"/>
      <c r="Q676" s="196"/>
      <c r="R676" s="114" t="str">
        <f t="shared" ca="1" si="421"/>
        <v/>
      </c>
      <c r="S676" s="217" t="str">
        <f ca="1">IF(AND(M676&lt;&gt;"",R676&lt;&gt;""),VLOOKUP(M676,特別加入保険料算定基礎額表・特例月割!$A$6:$M$24,R676+1),"")</f>
        <v/>
      </c>
      <c r="T676" s="218"/>
      <c r="U676" s="218"/>
      <c r="V676" s="218"/>
      <c r="W676" s="219"/>
      <c r="X676" s="66"/>
      <c r="Y676" s="57" t="str">
        <f t="shared" si="422"/>
        <v/>
      </c>
      <c r="Z676" s="57" t="str">
        <f t="shared" si="423"/>
        <v/>
      </c>
      <c r="AA676" s="58" t="str">
        <f ca="1">IF(Y676&gt;=AF$7,"",IF(Y676&lt;$AA$7,$AA$7,Y676))</f>
        <v/>
      </c>
      <c r="AB676" s="58" t="str">
        <f t="shared" ca="1" si="425"/>
        <v/>
      </c>
      <c r="AC676" s="58" t="str">
        <f t="shared" ca="1" si="426"/>
        <v/>
      </c>
      <c r="AD676" s="58" t="str">
        <f t="shared" ca="1" si="427"/>
        <v/>
      </c>
      <c r="AE676" s="59" t="str">
        <f ca="1">IF(AA676="","",IF(AA676&gt;AB676,"",DATEDIF(AC676,AD676+1,"m")))</f>
        <v/>
      </c>
      <c r="AF676" s="60" t="str">
        <f t="shared" ca="1" si="432"/>
        <v/>
      </c>
      <c r="AG676" s="60" t="str">
        <f t="shared" ca="1" si="433"/>
        <v/>
      </c>
      <c r="AH676" s="60" t="str">
        <f t="shared" ca="1" si="429"/>
        <v/>
      </c>
      <c r="AI676" s="60" t="str">
        <f t="shared" ca="1" si="430"/>
        <v/>
      </c>
      <c r="AJ676" s="61" t="str">
        <f t="shared" ca="1" si="431"/>
        <v/>
      </c>
    </row>
    <row r="677" spans="1:36" ht="27.95" customHeight="1" x14ac:dyDescent="0.15">
      <c r="A677" s="70"/>
      <c r="B677" s="69"/>
      <c r="C677" s="190"/>
      <c r="D677" s="84"/>
      <c r="E677" s="118"/>
      <c r="F677" s="195"/>
      <c r="G677" s="196"/>
      <c r="H677" s="114" t="str">
        <f t="shared" ca="1" si="420"/>
        <v/>
      </c>
      <c r="I677" s="217" t="str">
        <f ca="1">IF(AND(F677&lt;&gt;"",H677&lt;&gt;""),VLOOKUP(F677,特別加入保険料算定基礎額表・特例月割!$A$6:$M$24,H677+1),"")</f>
        <v/>
      </c>
      <c r="J677" s="218"/>
      <c r="K677" s="218"/>
      <c r="L677" s="219"/>
      <c r="M677" s="195"/>
      <c r="N677" s="220"/>
      <c r="O677" s="220"/>
      <c r="P677" s="220"/>
      <c r="Q677" s="196"/>
      <c r="R677" s="115" t="str">
        <f t="shared" ca="1" si="421"/>
        <v/>
      </c>
      <c r="S677" s="217" t="str">
        <f ca="1">IF(AND(M677&lt;&gt;"",R677&lt;&gt;""),VLOOKUP(M677,特別加入保険料算定基礎額表・特例月割!$A$6:$M$24,R677+1),"")</f>
        <v/>
      </c>
      <c r="T677" s="218"/>
      <c r="U677" s="218"/>
      <c r="V677" s="218"/>
      <c r="W677" s="219"/>
      <c r="X677" s="66"/>
      <c r="Y677" s="62" t="str">
        <f t="shared" si="422"/>
        <v/>
      </c>
      <c r="Z677" s="62" t="str">
        <f t="shared" si="423"/>
        <v/>
      </c>
      <c r="AA677" s="63" t="str">
        <f ca="1">IF(Y677&gt;=AF$7,"",IF(Y677&lt;$AA$7,$AA$7,Y677))</f>
        <v/>
      </c>
      <c r="AB677" s="63" t="str">
        <f t="shared" ca="1" si="425"/>
        <v/>
      </c>
      <c r="AC677" s="63" t="str">
        <f t="shared" ca="1" si="426"/>
        <v/>
      </c>
      <c r="AD677" s="63" t="str">
        <f t="shared" ca="1" si="427"/>
        <v/>
      </c>
      <c r="AE677" s="81" t="str">
        <f ca="1">IF(AA677="","",IF(AA677&gt;AB677,"",DATEDIF(AC677,AD677+1,"m")))</f>
        <v/>
      </c>
      <c r="AF677" s="64" t="str">
        <f t="shared" ca="1" si="432"/>
        <v/>
      </c>
      <c r="AG677" s="64" t="str">
        <f t="shared" ca="1" si="433"/>
        <v/>
      </c>
      <c r="AH677" s="64" t="str">
        <f t="shared" ca="1" si="429"/>
        <v/>
      </c>
      <c r="AI677" s="64" t="str">
        <f t="shared" ca="1" si="430"/>
        <v/>
      </c>
      <c r="AJ677" s="65" t="str">
        <f t="shared" ca="1" si="431"/>
        <v/>
      </c>
    </row>
    <row r="678" spans="1:36" ht="24.95" customHeight="1" thickBot="1" x14ac:dyDescent="0.2">
      <c r="A678" s="211" t="s">
        <v>11</v>
      </c>
      <c r="B678" s="212"/>
      <c r="C678" s="212"/>
      <c r="D678" s="212"/>
      <c r="E678" s="212"/>
      <c r="F678" s="214"/>
      <c r="G678" s="215"/>
      <c r="H678" s="143" t="s">
        <v>15</v>
      </c>
      <c r="I678" s="201">
        <f ca="1">SUM(I668:L677)</f>
        <v>0</v>
      </c>
      <c r="J678" s="202"/>
      <c r="K678" s="202"/>
      <c r="L678" s="77" t="s">
        <v>10</v>
      </c>
      <c r="M678" s="214"/>
      <c r="N678" s="216"/>
      <c r="O678" s="216"/>
      <c r="P678" s="216"/>
      <c r="Q678" s="215"/>
      <c r="R678" s="143"/>
      <c r="S678" s="201">
        <f ca="1">SUM(S668:W677)</f>
        <v>0</v>
      </c>
      <c r="T678" s="202"/>
      <c r="U678" s="202"/>
      <c r="V678" s="202"/>
      <c r="W678" s="77" t="s">
        <v>10</v>
      </c>
      <c r="X678" s="66"/>
    </row>
    <row r="679" spans="1:36" ht="24.95" customHeight="1" thickTop="1" x14ac:dyDescent="0.15">
      <c r="A679" s="261" t="s">
        <v>35</v>
      </c>
      <c r="B679" s="262"/>
      <c r="C679" s="262"/>
      <c r="D679" s="262"/>
      <c r="E679" s="262"/>
      <c r="F679" s="263"/>
      <c r="G679" s="264"/>
      <c r="H679" s="144" t="s">
        <v>15</v>
      </c>
      <c r="I679" s="265">
        <f ca="1">SUM(I657,I678)</f>
        <v>0</v>
      </c>
      <c r="J679" s="266"/>
      <c r="K679" s="266"/>
      <c r="L679" s="78" t="s">
        <v>10</v>
      </c>
      <c r="M679" s="263"/>
      <c r="N679" s="267"/>
      <c r="O679" s="267"/>
      <c r="P679" s="267"/>
      <c r="Q679" s="264"/>
      <c r="R679" s="144"/>
      <c r="S679" s="265">
        <f ca="1">SUM(S657,S678)</f>
        <v>0</v>
      </c>
      <c r="T679" s="266"/>
      <c r="U679" s="266"/>
      <c r="V679" s="266"/>
      <c r="W679" s="78" t="s">
        <v>10</v>
      </c>
      <c r="X679" s="67"/>
      <c r="Z679" s="72"/>
    </row>
    <row r="680" spans="1:36" x14ac:dyDescent="0.15">
      <c r="X680" s="67"/>
      <c r="Z680" s="72"/>
    </row>
    <row r="681" spans="1:36" x14ac:dyDescent="0.15">
      <c r="T681" s="198" t="s">
        <v>46</v>
      </c>
      <c r="U681" s="268"/>
      <c r="V681" s="268"/>
      <c r="W681" s="269"/>
      <c r="X681" s="67"/>
    </row>
    <row r="683" spans="1:36" ht="13.5" customHeight="1" x14ac:dyDescent="0.15">
      <c r="A683" s="192">
        <f ca="1">EDATE(NOW(),-12)</f>
        <v>44591</v>
      </c>
      <c r="B683" s="192"/>
      <c r="C683" s="176"/>
      <c r="D683" s="193" t="s">
        <v>8</v>
      </c>
      <c r="E683" s="193"/>
      <c r="F683" s="193"/>
      <c r="G683" s="193"/>
      <c r="S683" s="75">
        <f>$S$1</f>
        <v>0</v>
      </c>
      <c r="T683" s="250" t="s">
        <v>13</v>
      </c>
      <c r="U683" s="250"/>
      <c r="V683" s="74">
        <v>32</v>
      </c>
      <c r="W683" s="2" t="s">
        <v>14</v>
      </c>
    </row>
    <row r="684" spans="1:36" ht="13.5" customHeight="1" x14ac:dyDescent="0.15">
      <c r="A684" s="251">
        <f ca="1">NOW()</f>
        <v>44956.654135416669</v>
      </c>
      <c r="B684" s="251"/>
      <c r="C684" s="179"/>
      <c r="D684" s="193"/>
      <c r="E684" s="193"/>
      <c r="F684" s="193"/>
      <c r="G684" s="193"/>
    </row>
    <row r="685" spans="1:36" x14ac:dyDescent="0.15">
      <c r="D685" s="197" t="s">
        <v>9</v>
      </c>
      <c r="E685" s="197"/>
      <c r="F685" s="197"/>
    </row>
    <row r="686" spans="1:36" ht="15" customHeight="1" x14ac:dyDescent="0.15">
      <c r="H686" s="246" t="s">
        <v>6</v>
      </c>
      <c r="I686" s="247"/>
      <c r="J686" s="231" t="s">
        <v>0</v>
      </c>
      <c r="K686" s="233"/>
      <c r="L686" s="141" t="s">
        <v>1</v>
      </c>
      <c r="M686" s="231" t="s">
        <v>7</v>
      </c>
      <c r="N686" s="233"/>
      <c r="O686" s="231" t="s">
        <v>2</v>
      </c>
      <c r="P686" s="232"/>
      <c r="Q686" s="232"/>
      <c r="R686" s="232"/>
      <c r="S686" s="232"/>
      <c r="T686" s="233"/>
      <c r="U686" s="231" t="s">
        <v>3</v>
      </c>
      <c r="V686" s="232"/>
      <c r="W686" s="233"/>
    </row>
    <row r="687" spans="1:36" ht="20.100000000000001" customHeight="1" x14ac:dyDescent="0.15">
      <c r="H687" s="248"/>
      <c r="I687" s="249"/>
      <c r="J687" s="130">
        <f>$J$5</f>
        <v>2</v>
      </c>
      <c r="K687" s="131">
        <f>$K$5</f>
        <v>6</v>
      </c>
      <c r="L687" s="132">
        <f>$L$5</f>
        <v>1</v>
      </c>
      <c r="M687" s="126">
        <f>$M$5</f>
        <v>0</v>
      </c>
      <c r="N687" s="133">
        <f>$N$5</f>
        <v>0</v>
      </c>
      <c r="O687" s="126">
        <f>$O$5</f>
        <v>0</v>
      </c>
      <c r="P687" s="134">
        <f>$P$5</f>
        <v>0</v>
      </c>
      <c r="Q687" s="134">
        <f>$Q$5</f>
        <v>0</v>
      </c>
      <c r="R687" s="134">
        <f>$R$5</f>
        <v>0</v>
      </c>
      <c r="S687" s="134">
        <f>$S$5</f>
        <v>0</v>
      </c>
      <c r="T687" s="133">
        <f>$T$5</f>
        <v>0</v>
      </c>
      <c r="U687" s="126">
        <f>$U$5</f>
        <v>0</v>
      </c>
      <c r="V687" s="134">
        <f>$V$5</f>
        <v>0</v>
      </c>
      <c r="W687" s="133">
        <f>$W$5</f>
        <v>0</v>
      </c>
      <c r="Y687" s="45" t="s">
        <v>37</v>
      </c>
      <c r="Z687" s="46" t="s">
        <v>38</v>
      </c>
      <c r="AA687" s="240">
        <f ca="1">$A$1</f>
        <v>44591</v>
      </c>
      <c r="AB687" s="241"/>
      <c r="AC687" s="241"/>
      <c r="AD687" s="241"/>
      <c r="AE687" s="242"/>
      <c r="AF687" s="243">
        <f ca="1">$A$2</f>
        <v>44956.654135416669</v>
      </c>
      <c r="AG687" s="244"/>
      <c r="AH687" s="244"/>
      <c r="AI687" s="244"/>
      <c r="AJ687" s="245"/>
    </row>
    <row r="688" spans="1:36" ht="21.95" customHeight="1" x14ac:dyDescent="0.15">
      <c r="A688" s="227" t="s">
        <v>12</v>
      </c>
      <c r="B688" s="229" t="s">
        <v>33</v>
      </c>
      <c r="C688" s="177"/>
      <c r="D688" s="229" t="s">
        <v>53</v>
      </c>
      <c r="E688" s="229" t="s">
        <v>55</v>
      </c>
      <c r="F688" s="234">
        <f ca="1">$A$1</f>
        <v>44591</v>
      </c>
      <c r="G688" s="235"/>
      <c r="H688" s="235"/>
      <c r="I688" s="235"/>
      <c r="J688" s="235"/>
      <c r="K688" s="235"/>
      <c r="L688" s="236"/>
      <c r="M688" s="237">
        <f ca="1">$A$2</f>
        <v>44956.654135416669</v>
      </c>
      <c r="N688" s="238"/>
      <c r="O688" s="238"/>
      <c r="P688" s="238"/>
      <c r="Q688" s="238"/>
      <c r="R688" s="238"/>
      <c r="S688" s="238"/>
      <c r="T688" s="238"/>
      <c r="U688" s="238"/>
      <c r="V688" s="238"/>
      <c r="W688" s="239"/>
      <c r="X688" s="66"/>
      <c r="Y688" s="76">
        <f ca="1">$A$1</f>
        <v>44591</v>
      </c>
      <c r="Z688" s="76">
        <f ca="1">DATE(YEAR($Y$6)+2,3,31)</f>
        <v>45382</v>
      </c>
      <c r="AA688" s="48" t="s">
        <v>37</v>
      </c>
      <c r="AB688" s="48" t="s">
        <v>38</v>
      </c>
      <c r="AC688" s="48" t="s">
        <v>41</v>
      </c>
      <c r="AD688" s="48" t="s">
        <v>42</v>
      </c>
      <c r="AE688" s="48" t="s">
        <v>36</v>
      </c>
      <c r="AF688" s="49" t="s">
        <v>37</v>
      </c>
      <c r="AG688" s="49" t="s">
        <v>38</v>
      </c>
      <c r="AH688" s="49" t="s">
        <v>41</v>
      </c>
      <c r="AI688" s="49" t="s">
        <v>42</v>
      </c>
      <c r="AJ688" s="49" t="s">
        <v>36</v>
      </c>
    </row>
    <row r="689" spans="1:36" ht="28.5" customHeight="1" x14ac:dyDescent="0.15">
      <c r="A689" s="228"/>
      <c r="B689" s="230"/>
      <c r="C689" s="178"/>
      <c r="D689" s="230"/>
      <c r="E689" s="230"/>
      <c r="F689" s="221" t="s">
        <v>4</v>
      </c>
      <c r="G689" s="223"/>
      <c r="H689" s="142" t="s">
        <v>43</v>
      </c>
      <c r="I689" s="221" t="s">
        <v>5</v>
      </c>
      <c r="J689" s="222"/>
      <c r="K689" s="222"/>
      <c r="L689" s="223"/>
      <c r="M689" s="221" t="s">
        <v>4</v>
      </c>
      <c r="N689" s="222"/>
      <c r="O689" s="222"/>
      <c r="P689" s="222"/>
      <c r="Q689" s="223"/>
      <c r="R689" s="142" t="s">
        <v>43</v>
      </c>
      <c r="S689" s="221" t="s">
        <v>5</v>
      </c>
      <c r="T689" s="222"/>
      <c r="U689" s="222"/>
      <c r="V689" s="222"/>
      <c r="W689" s="223"/>
      <c r="X689" s="66"/>
      <c r="Y689" s="47">
        <f ca="1">DATE(YEAR($A$1),4,1)</f>
        <v>44652</v>
      </c>
      <c r="Z689" s="47">
        <f ca="1">DATE(YEAR($Y$7)+2,3,31)</f>
        <v>45382</v>
      </c>
      <c r="AA689" s="47">
        <f ca="1">$Y$7</f>
        <v>44652</v>
      </c>
      <c r="AB689" s="47">
        <f ca="1">DATE(YEAR($Y$7)+1,3,31)</f>
        <v>45016</v>
      </c>
      <c r="AC689" s="47"/>
      <c r="AD689" s="47"/>
      <c r="AE689" s="47"/>
      <c r="AF689" s="50">
        <f ca="1">DATE(YEAR($A$1)+1,4,1)</f>
        <v>45017</v>
      </c>
      <c r="AG689" s="50">
        <f ca="1">DATE(YEAR($AF$7)+1,3,31)</f>
        <v>45382</v>
      </c>
      <c r="AH689" s="73"/>
      <c r="AI689" s="73"/>
      <c r="AJ689" s="51"/>
    </row>
    <row r="690" spans="1:36" ht="27.95" customHeight="1" x14ac:dyDescent="0.15">
      <c r="A690" s="68"/>
      <c r="B690" s="69"/>
      <c r="C690" s="188"/>
      <c r="D690" s="82"/>
      <c r="E690" s="116"/>
      <c r="F690" s="195"/>
      <c r="G690" s="196"/>
      <c r="H690" s="114" t="str">
        <f t="shared" ref="H690:H699" ca="1" si="434">AE690</f>
        <v/>
      </c>
      <c r="I690" s="224" t="str">
        <f ca="1">IF(AND(F690&lt;&gt;"",H690&lt;&gt;""),VLOOKUP(F690,特別加入保険料算定基礎額表・特例月割!$A$6:$M$24,H690+1),"")</f>
        <v/>
      </c>
      <c r="J690" s="225"/>
      <c r="K690" s="225"/>
      <c r="L690" s="226"/>
      <c r="M690" s="195"/>
      <c r="N690" s="220"/>
      <c r="O690" s="220"/>
      <c r="P690" s="220"/>
      <c r="Q690" s="196"/>
      <c r="R690" s="113" t="str">
        <f t="shared" ref="R690:R699" ca="1" si="435">AJ690</f>
        <v/>
      </c>
      <c r="S690" s="224" t="str">
        <f ca="1">IF(AND(M690&lt;&gt;"",R690&lt;&gt;""),VLOOKUP(M690,特別加入保険料算定基礎額表・特例月割!$A$6:$M$24,R690+1),"")</f>
        <v/>
      </c>
      <c r="T690" s="225"/>
      <c r="U690" s="225"/>
      <c r="V690" s="225"/>
      <c r="W690" s="226"/>
      <c r="X690" s="66"/>
      <c r="Y690" s="52" t="str">
        <f t="shared" ref="Y690:Y699" si="436">IF($B690&lt;&gt;"",IF(D690="",AA$7,D690),"")</f>
        <v/>
      </c>
      <c r="Z690" s="52" t="str">
        <f t="shared" ref="Z690:Z699" si="437">IF($B690&lt;&gt;"",IF(E690="",Z$7,E690),"")</f>
        <v/>
      </c>
      <c r="AA690" s="53" t="str">
        <f t="shared" ref="AA690:AA695" ca="1" si="438">IF(Y690&gt;=AF$7,"",IF(Y690&lt;$AA$7,$AA$7,Y690))</f>
        <v/>
      </c>
      <c r="AB690" s="53" t="str">
        <f t="shared" ref="AB690:AB699" ca="1" si="439">IF(Y690&gt;AB$7,"",IF(Z690&gt;AB$7,AB$7,Z690))</f>
        <v/>
      </c>
      <c r="AC690" s="53" t="str">
        <f t="shared" ref="AC690:AC699" ca="1" si="440">IF(AA690="","",DATE(YEAR(AA690),MONTH(AA690),1))</f>
        <v/>
      </c>
      <c r="AD690" s="53" t="str">
        <f t="shared" ref="AD690:AD699" ca="1" si="441">IF(AA690="","",DATE(YEAR(AB690),MONTH(AB690)+1,1)-1)</f>
        <v/>
      </c>
      <c r="AE690" s="54" t="str">
        <f t="shared" ref="AE690:AE695" ca="1" si="442">IF(AA690="","",IF(AA690&gt;AB690,"",DATEDIF(AC690,AD690+1,"m")))</f>
        <v/>
      </c>
      <c r="AF690" s="55" t="str">
        <f ca="1">IF(Z690&lt;AF$7,"",IF(Y690&gt;AF$7,Y690,AF$7))</f>
        <v/>
      </c>
      <c r="AG690" s="55" t="str">
        <f ca="1">IF(Z690&lt;AF$7,"",Z690)</f>
        <v/>
      </c>
      <c r="AH690" s="55" t="str">
        <f t="shared" ref="AH690:AH699" ca="1" si="443">IF(AF690="","",DATE(YEAR(AF690),MONTH(AF690),1))</f>
        <v/>
      </c>
      <c r="AI690" s="55" t="str">
        <f t="shared" ref="AI690:AI699" ca="1" si="444">IF(AF690="","",DATE(YEAR(AG690),MONTH(AG690)+1,1)-1)</f>
        <v/>
      </c>
      <c r="AJ690" s="56" t="str">
        <f t="shared" ref="AJ690:AJ699" ca="1" si="445">IF(AF690="","",DATEDIF(AH690,AI690+1,"m"))</f>
        <v/>
      </c>
    </row>
    <row r="691" spans="1:36" ht="27.95" customHeight="1" x14ac:dyDescent="0.15">
      <c r="A691" s="69"/>
      <c r="B691" s="69"/>
      <c r="C691" s="189"/>
      <c r="D691" s="83"/>
      <c r="E691" s="117"/>
      <c r="F691" s="195"/>
      <c r="G691" s="196"/>
      <c r="H691" s="114" t="str">
        <f t="shared" ca="1" si="434"/>
        <v/>
      </c>
      <c r="I691" s="217" t="str">
        <f ca="1">IF(AND(F691&lt;&gt;"",H691&lt;&gt;""),VLOOKUP(F691,特別加入保険料算定基礎額表・特例月割!$A$6:$M$24,H691+1),"")</f>
        <v/>
      </c>
      <c r="J691" s="218"/>
      <c r="K691" s="218"/>
      <c r="L691" s="219"/>
      <c r="M691" s="195"/>
      <c r="N691" s="220"/>
      <c r="O691" s="220"/>
      <c r="P691" s="220"/>
      <c r="Q691" s="196"/>
      <c r="R691" s="114" t="str">
        <f t="shared" ca="1" si="435"/>
        <v/>
      </c>
      <c r="S691" s="217" t="str">
        <f ca="1">IF(AND(M691&lt;&gt;"",R691&lt;&gt;""),VLOOKUP(M691,特別加入保険料算定基礎額表・特例月割!$A$6:$M$24,R691+1),"")</f>
        <v/>
      </c>
      <c r="T691" s="218"/>
      <c r="U691" s="218"/>
      <c r="V691" s="218"/>
      <c r="W691" s="219"/>
      <c r="X691" s="66"/>
      <c r="Y691" s="57" t="str">
        <f t="shared" si="436"/>
        <v/>
      </c>
      <c r="Z691" s="57" t="str">
        <f t="shared" si="437"/>
        <v/>
      </c>
      <c r="AA691" s="58" t="str">
        <f t="shared" ca="1" si="438"/>
        <v/>
      </c>
      <c r="AB691" s="58" t="str">
        <f t="shared" ca="1" si="439"/>
        <v/>
      </c>
      <c r="AC691" s="58" t="str">
        <f t="shared" ca="1" si="440"/>
        <v/>
      </c>
      <c r="AD691" s="58" t="str">
        <f t="shared" ca="1" si="441"/>
        <v/>
      </c>
      <c r="AE691" s="59" t="str">
        <f t="shared" ca="1" si="442"/>
        <v/>
      </c>
      <c r="AF691" s="60" t="str">
        <f t="shared" ref="AF691:AF699" ca="1" si="446">IF(Z691&lt;AF$7,"",IF(Y691&gt;AF$7,Y691,AF$7))</f>
        <v/>
      </c>
      <c r="AG691" s="60" t="str">
        <f t="shared" ref="AG691:AG699" ca="1" si="447">IF(Z691&lt;AF$7,"",Z691)</f>
        <v/>
      </c>
      <c r="AH691" s="60" t="str">
        <f t="shared" ca="1" si="443"/>
        <v/>
      </c>
      <c r="AI691" s="60" t="str">
        <f t="shared" ca="1" si="444"/>
        <v/>
      </c>
      <c r="AJ691" s="61" t="str">
        <f t="shared" ca="1" si="445"/>
        <v/>
      </c>
    </row>
    <row r="692" spans="1:36" ht="27.95" customHeight="1" x14ac:dyDescent="0.15">
      <c r="A692" s="69"/>
      <c r="B692" s="69"/>
      <c r="C692" s="189"/>
      <c r="D692" s="83"/>
      <c r="E692" s="117"/>
      <c r="F692" s="195"/>
      <c r="G692" s="196"/>
      <c r="H692" s="114" t="str">
        <f t="shared" ca="1" si="434"/>
        <v/>
      </c>
      <c r="I692" s="217" t="str">
        <f ca="1">IF(AND(F692&lt;&gt;"",H692&lt;&gt;""),VLOOKUP(F692,特別加入保険料算定基礎額表・特例月割!$A$6:$M$24,H692+1),"")</f>
        <v/>
      </c>
      <c r="J692" s="218"/>
      <c r="K692" s="218"/>
      <c r="L692" s="219"/>
      <c r="M692" s="195"/>
      <c r="N692" s="220"/>
      <c r="O692" s="220"/>
      <c r="P692" s="220"/>
      <c r="Q692" s="196"/>
      <c r="R692" s="114" t="str">
        <f t="shared" ca="1" si="435"/>
        <v/>
      </c>
      <c r="S692" s="217" t="str">
        <f ca="1">IF(AND(M692&lt;&gt;"",R692&lt;&gt;""),VLOOKUP(M692,特別加入保険料算定基礎額表・特例月割!$A$6:$M$24,R692+1),"")</f>
        <v/>
      </c>
      <c r="T692" s="218"/>
      <c r="U692" s="218"/>
      <c r="V692" s="218"/>
      <c r="W692" s="219"/>
      <c r="X692" s="66"/>
      <c r="Y692" s="57" t="str">
        <f t="shared" si="436"/>
        <v/>
      </c>
      <c r="Z692" s="57" t="str">
        <f t="shared" si="437"/>
        <v/>
      </c>
      <c r="AA692" s="58" t="str">
        <f t="shared" ca="1" si="438"/>
        <v/>
      </c>
      <c r="AB692" s="58" t="str">
        <f t="shared" ca="1" si="439"/>
        <v/>
      </c>
      <c r="AC692" s="58" t="str">
        <f t="shared" ca="1" si="440"/>
        <v/>
      </c>
      <c r="AD692" s="58" t="str">
        <f t="shared" ca="1" si="441"/>
        <v/>
      </c>
      <c r="AE692" s="59" t="str">
        <f t="shared" ca="1" si="442"/>
        <v/>
      </c>
      <c r="AF692" s="60" t="str">
        <f t="shared" ca="1" si="446"/>
        <v/>
      </c>
      <c r="AG692" s="60" t="str">
        <f t="shared" ca="1" si="447"/>
        <v/>
      </c>
      <c r="AH692" s="60" t="str">
        <f t="shared" ca="1" si="443"/>
        <v/>
      </c>
      <c r="AI692" s="60" t="str">
        <f t="shared" ca="1" si="444"/>
        <v/>
      </c>
      <c r="AJ692" s="61" t="str">
        <f t="shared" ca="1" si="445"/>
        <v/>
      </c>
    </row>
    <row r="693" spans="1:36" ht="27.95" customHeight="1" x14ac:dyDescent="0.15">
      <c r="A693" s="69"/>
      <c r="B693" s="69"/>
      <c r="C693" s="189"/>
      <c r="D693" s="83"/>
      <c r="E693" s="117"/>
      <c r="F693" s="195"/>
      <c r="G693" s="196"/>
      <c r="H693" s="114" t="str">
        <f t="shared" ca="1" si="434"/>
        <v/>
      </c>
      <c r="I693" s="217" t="str">
        <f ca="1">IF(AND(F693&lt;&gt;"",H693&lt;&gt;""),VLOOKUP(F693,特別加入保険料算定基礎額表・特例月割!$A$6:$M$24,H693+1),"")</f>
        <v/>
      </c>
      <c r="J693" s="218"/>
      <c r="K693" s="218"/>
      <c r="L693" s="219"/>
      <c r="M693" s="195"/>
      <c r="N693" s="220"/>
      <c r="O693" s="220"/>
      <c r="P693" s="220"/>
      <c r="Q693" s="196"/>
      <c r="R693" s="114" t="str">
        <f t="shared" ca="1" si="435"/>
        <v/>
      </c>
      <c r="S693" s="217" t="str">
        <f ca="1">IF(AND(M693&lt;&gt;"",R693&lt;&gt;""),VLOOKUP(M693,特別加入保険料算定基礎額表・特例月割!$A$6:$M$24,R693+1),"")</f>
        <v/>
      </c>
      <c r="T693" s="218"/>
      <c r="U693" s="218"/>
      <c r="V693" s="218"/>
      <c r="W693" s="219"/>
      <c r="X693" s="66"/>
      <c r="Y693" s="57" t="str">
        <f t="shared" si="436"/>
        <v/>
      </c>
      <c r="Z693" s="57" t="str">
        <f t="shared" si="437"/>
        <v/>
      </c>
      <c r="AA693" s="58" t="str">
        <f t="shared" ca="1" si="438"/>
        <v/>
      </c>
      <c r="AB693" s="58" t="str">
        <f t="shared" ca="1" si="439"/>
        <v/>
      </c>
      <c r="AC693" s="58" t="str">
        <f t="shared" ca="1" si="440"/>
        <v/>
      </c>
      <c r="AD693" s="58" t="str">
        <f t="shared" ca="1" si="441"/>
        <v/>
      </c>
      <c r="AE693" s="59" t="str">
        <f t="shared" ca="1" si="442"/>
        <v/>
      </c>
      <c r="AF693" s="60" t="str">
        <f t="shared" ca="1" si="446"/>
        <v/>
      </c>
      <c r="AG693" s="60" t="str">
        <f t="shared" ca="1" si="447"/>
        <v/>
      </c>
      <c r="AH693" s="60" t="str">
        <f t="shared" ca="1" si="443"/>
        <v/>
      </c>
      <c r="AI693" s="60" t="str">
        <f t="shared" ca="1" si="444"/>
        <v/>
      </c>
      <c r="AJ693" s="61" t="str">
        <f t="shared" ca="1" si="445"/>
        <v/>
      </c>
    </row>
    <row r="694" spans="1:36" ht="27.95" customHeight="1" x14ac:dyDescent="0.15">
      <c r="A694" s="69"/>
      <c r="B694" s="69"/>
      <c r="C694" s="189"/>
      <c r="D694" s="83"/>
      <c r="E694" s="117"/>
      <c r="F694" s="195"/>
      <c r="G694" s="196"/>
      <c r="H694" s="114" t="str">
        <f t="shared" ca="1" si="434"/>
        <v/>
      </c>
      <c r="I694" s="217" t="str">
        <f ca="1">IF(AND(F694&lt;&gt;"",H694&lt;&gt;""),VLOOKUP(F694,特別加入保険料算定基礎額表・特例月割!$A$6:$M$24,H694+1),"")</f>
        <v/>
      </c>
      <c r="J694" s="218"/>
      <c r="K694" s="218"/>
      <c r="L694" s="219"/>
      <c r="M694" s="195"/>
      <c r="N694" s="220"/>
      <c r="O694" s="220"/>
      <c r="P694" s="220"/>
      <c r="Q694" s="196"/>
      <c r="R694" s="114" t="str">
        <f t="shared" ca="1" si="435"/>
        <v/>
      </c>
      <c r="S694" s="217" t="str">
        <f ca="1">IF(AND(M694&lt;&gt;"",R694&lt;&gt;""),VLOOKUP(M694,特別加入保険料算定基礎額表・特例月割!$A$6:$M$24,R694+1),"")</f>
        <v/>
      </c>
      <c r="T694" s="218"/>
      <c r="U694" s="218"/>
      <c r="V694" s="218"/>
      <c r="W694" s="219"/>
      <c r="X694" s="66"/>
      <c r="Y694" s="57" t="str">
        <f t="shared" si="436"/>
        <v/>
      </c>
      <c r="Z694" s="57" t="str">
        <f t="shared" si="437"/>
        <v/>
      </c>
      <c r="AA694" s="58" t="str">
        <f t="shared" ca="1" si="438"/>
        <v/>
      </c>
      <c r="AB694" s="58" t="str">
        <f t="shared" ca="1" si="439"/>
        <v/>
      </c>
      <c r="AC694" s="58" t="str">
        <f t="shared" ca="1" si="440"/>
        <v/>
      </c>
      <c r="AD694" s="58" t="str">
        <f t="shared" ca="1" si="441"/>
        <v/>
      </c>
      <c r="AE694" s="59" t="str">
        <f t="shared" ca="1" si="442"/>
        <v/>
      </c>
      <c r="AF694" s="60" t="str">
        <f t="shared" ca="1" si="446"/>
        <v/>
      </c>
      <c r="AG694" s="60" t="str">
        <f t="shared" ca="1" si="447"/>
        <v/>
      </c>
      <c r="AH694" s="60" t="str">
        <f t="shared" ca="1" si="443"/>
        <v/>
      </c>
      <c r="AI694" s="60" t="str">
        <f t="shared" ca="1" si="444"/>
        <v/>
      </c>
      <c r="AJ694" s="61" t="str">
        <f t="shared" ca="1" si="445"/>
        <v/>
      </c>
    </row>
    <row r="695" spans="1:36" ht="27.95" customHeight="1" x14ac:dyDescent="0.15">
      <c r="A695" s="69"/>
      <c r="B695" s="69"/>
      <c r="C695" s="189"/>
      <c r="D695" s="83"/>
      <c r="E695" s="117"/>
      <c r="F695" s="195"/>
      <c r="G695" s="196"/>
      <c r="H695" s="114" t="str">
        <f t="shared" ca="1" si="434"/>
        <v/>
      </c>
      <c r="I695" s="217" t="str">
        <f ca="1">IF(AND(F695&lt;&gt;"",H695&lt;&gt;""),VLOOKUP(F695,特別加入保険料算定基礎額表・特例月割!$A$6:$M$24,H695+1),"")</f>
        <v/>
      </c>
      <c r="J695" s="218"/>
      <c r="K695" s="218"/>
      <c r="L695" s="219"/>
      <c r="M695" s="195"/>
      <c r="N695" s="220"/>
      <c r="O695" s="220"/>
      <c r="P695" s="220"/>
      <c r="Q695" s="196"/>
      <c r="R695" s="114" t="str">
        <f t="shared" ca="1" si="435"/>
        <v/>
      </c>
      <c r="S695" s="217" t="str">
        <f ca="1">IF(AND(M695&lt;&gt;"",R695&lt;&gt;""),VLOOKUP(M695,特別加入保険料算定基礎額表・特例月割!$A$6:$M$24,R695+1),"")</f>
        <v/>
      </c>
      <c r="T695" s="218"/>
      <c r="U695" s="218"/>
      <c r="V695" s="218"/>
      <c r="W695" s="219"/>
      <c r="X695" s="66"/>
      <c r="Y695" s="57" t="str">
        <f t="shared" si="436"/>
        <v/>
      </c>
      <c r="Z695" s="57" t="str">
        <f t="shared" si="437"/>
        <v/>
      </c>
      <c r="AA695" s="58" t="str">
        <f t="shared" ca="1" si="438"/>
        <v/>
      </c>
      <c r="AB695" s="58" t="str">
        <f t="shared" ca="1" si="439"/>
        <v/>
      </c>
      <c r="AC695" s="58" t="str">
        <f t="shared" ca="1" si="440"/>
        <v/>
      </c>
      <c r="AD695" s="58" t="str">
        <f t="shared" ca="1" si="441"/>
        <v/>
      </c>
      <c r="AE695" s="59" t="str">
        <f t="shared" ca="1" si="442"/>
        <v/>
      </c>
      <c r="AF695" s="60" t="str">
        <f t="shared" ca="1" si="446"/>
        <v/>
      </c>
      <c r="AG695" s="60" t="str">
        <f t="shared" ca="1" si="447"/>
        <v/>
      </c>
      <c r="AH695" s="60" t="str">
        <f t="shared" ca="1" si="443"/>
        <v/>
      </c>
      <c r="AI695" s="60" t="str">
        <f t="shared" ca="1" si="444"/>
        <v/>
      </c>
      <c r="AJ695" s="61" t="str">
        <f t="shared" ca="1" si="445"/>
        <v/>
      </c>
    </row>
    <row r="696" spans="1:36" ht="27.95" customHeight="1" x14ac:dyDescent="0.15">
      <c r="A696" s="69"/>
      <c r="B696" s="69"/>
      <c r="C696" s="189"/>
      <c r="D696" s="83"/>
      <c r="E696" s="117"/>
      <c r="F696" s="195"/>
      <c r="G696" s="196"/>
      <c r="H696" s="114" t="str">
        <f t="shared" ca="1" si="434"/>
        <v/>
      </c>
      <c r="I696" s="217" t="str">
        <f ca="1">IF(AND(F696&lt;&gt;"",H696&lt;&gt;""),VLOOKUP(F696,特別加入保険料算定基礎額表・特例月割!$A$6:$M$24,H696+1),"")</f>
        <v/>
      </c>
      <c r="J696" s="218"/>
      <c r="K696" s="218"/>
      <c r="L696" s="219"/>
      <c r="M696" s="195"/>
      <c r="N696" s="220"/>
      <c r="O696" s="220"/>
      <c r="P696" s="220"/>
      <c r="Q696" s="196"/>
      <c r="R696" s="114" t="str">
        <f t="shared" ca="1" si="435"/>
        <v/>
      </c>
      <c r="S696" s="217" t="str">
        <f ca="1">IF(AND(M696&lt;&gt;"",R696&lt;&gt;""),VLOOKUP(M696,特別加入保険料算定基礎額表・特例月割!$A$6:$M$24,R696+1),"")</f>
        <v/>
      </c>
      <c r="T696" s="218"/>
      <c r="U696" s="218"/>
      <c r="V696" s="218"/>
      <c r="W696" s="219"/>
      <c r="X696" s="66"/>
      <c r="Y696" s="57" t="str">
        <f t="shared" si="436"/>
        <v/>
      </c>
      <c r="Z696" s="57" t="str">
        <f t="shared" si="437"/>
        <v/>
      </c>
      <c r="AA696" s="58" t="str">
        <f ca="1">IF(Y696&gt;=AF$7,"",IF(Y696&lt;$AA$7,$AA$7,Y696))</f>
        <v/>
      </c>
      <c r="AB696" s="58" t="str">
        <f t="shared" ca="1" si="439"/>
        <v/>
      </c>
      <c r="AC696" s="58" t="str">
        <f t="shared" ca="1" si="440"/>
        <v/>
      </c>
      <c r="AD696" s="58" t="str">
        <f t="shared" ca="1" si="441"/>
        <v/>
      </c>
      <c r="AE696" s="59" t="str">
        <f ca="1">IF(AA696="","",IF(AA696&gt;AB696,"",DATEDIF(AC696,AD696+1,"m")))</f>
        <v/>
      </c>
      <c r="AF696" s="60" t="str">
        <f t="shared" ca="1" si="446"/>
        <v/>
      </c>
      <c r="AG696" s="60" t="str">
        <f t="shared" ca="1" si="447"/>
        <v/>
      </c>
      <c r="AH696" s="60" t="str">
        <f t="shared" ca="1" si="443"/>
        <v/>
      </c>
      <c r="AI696" s="60" t="str">
        <f t="shared" ca="1" si="444"/>
        <v/>
      </c>
      <c r="AJ696" s="61" t="str">
        <f t="shared" ca="1" si="445"/>
        <v/>
      </c>
    </row>
    <row r="697" spans="1:36" ht="27.95" customHeight="1" x14ac:dyDescent="0.15">
      <c r="A697" s="69"/>
      <c r="B697" s="69"/>
      <c r="C697" s="189"/>
      <c r="D697" s="83"/>
      <c r="E697" s="117"/>
      <c r="F697" s="195"/>
      <c r="G697" s="196"/>
      <c r="H697" s="114" t="str">
        <f t="shared" ca="1" si="434"/>
        <v/>
      </c>
      <c r="I697" s="217" t="str">
        <f ca="1">IF(AND(F697&lt;&gt;"",H697&lt;&gt;""),VLOOKUP(F697,特別加入保険料算定基礎額表・特例月割!$A$6:$M$24,H697+1),"")</f>
        <v/>
      </c>
      <c r="J697" s="218"/>
      <c r="K697" s="218"/>
      <c r="L697" s="219"/>
      <c r="M697" s="195"/>
      <c r="N697" s="220"/>
      <c r="O697" s="220"/>
      <c r="P697" s="220"/>
      <c r="Q697" s="196"/>
      <c r="R697" s="114" t="str">
        <f t="shared" ca="1" si="435"/>
        <v/>
      </c>
      <c r="S697" s="217" t="str">
        <f ca="1">IF(AND(M697&lt;&gt;"",R697&lt;&gt;""),VLOOKUP(M697,特別加入保険料算定基礎額表・特例月割!$A$6:$M$24,R697+1),"")</f>
        <v/>
      </c>
      <c r="T697" s="218"/>
      <c r="U697" s="218"/>
      <c r="V697" s="218"/>
      <c r="W697" s="219"/>
      <c r="X697" s="66"/>
      <c r="Y697" s="57" t="str">
        <f t="shared" si="436"/>
        <v/>
      </c>
      <c r="Z697" s="57" t="str">
        <f t="shared" si="437"/>
        <v/>
      </c>
      <c r="AA697" s="58" t="str">
        <f ca="1">IF(Y697&gt;=AF$7,"",IF(Y697&lt;$AA$7,$AA$7,Y697))</f>
        <v/>
      </c>
      <c r="AB697" s="58" t="str">
        <f t="shared" ca="1" si="439"/>
        <v/>
      </c>
      <c r="AC697" s="58" t="str">
        <f t="shared" ca="1" si="440"/>
        <v/>
      </c>
      <c r="AD697" s="58" t="str">
        <f t="shared" ca="1" si="441"/>
        <v/>
      </c>
      <c r="AE697" s="59" t="str">
        <f ca="1">IF(AA697="","",IF(AA697&gt;AB697,"",DATEDIF(AC697,AD697+1,"m")))</f>
        <v/>
      </c>
      <c r="AF697" s="60" t="str">
        <f t="shared" ca="1" si="446"/>
        <v/>
      </c>
      <c r="AG697" s="60" t="str">
        <f t="shared" ca="1" si="447"/>
        <v/>
      </c>
      <c r="AH697" s="60" t="str">
        <f t="shared" ca="1" si="443"/>
        <v/>
      </c>
      <c r="AI697" s="60" t="str">
        <f t="shared" ca="1" si="444"/>
        <v/>
      </c>
      <c r="AJ697" s="61" t="str">
        <f t="shared" ca="1" si="445"/>
        <v/>
      </c>
    </row>
    <row r="698" spans="1:36" ht="27.95" customHeight="1" x14ac:dyDescent="0.15">
      <c r="A698" s="69"/>
      <c r="B698" s="69"/>
      <c r="C698" s="189"/>
      <c r="D698" s="83"/>
      <c r="E698" s="117"/>
      <c r="F698" s="195"/>
      <c r="G698" s="196"/>
      <c r="H698" s="114" t="str">
        <f t="shared" ca="1" si="434"/>
        <v/>
      </c>
      <c r="I698" s="217" t="str">
        <f ca="1">IF(AND(F698&lt;&gt;"",H698&lt;&gt;""),VLOOKUP(F698,特別加入保険料算定基礎額表・特例月割!$A$6:$M$24,H698+1),"")</f>
        <v/>
      </c>
      <c r="J698" s="218"/>
      <c r="K698" s="218"/>
      <c r="L698" s="219"/>
      <c r="M698" s="195"/>
      <c r="N698" s="220"/>
      <c r="O698" s="220"/>
      <c r="P698" s="220"/>
      <c r="Q698" s="196"/>
      <c r="R698" s="114" t="str">
        <f t="shared" ca="1" si="435"/>
        <v/>
      </c>
      <c r="S698" s="217" t="str">
        <f ca="1">IF(AND(M698&lt;&gt;"",R698&lt;&gt;""),VLOOKUP(M698,特別加入保険料算定基礎額表・特例月割!$A$6:$M$24,R698+1),"")</f>
        <v/>
      </c>
      <c r="T698" s="218"/>
      <c r="U698" s="218"/>
      <c r="V698" s="218"/>
      <c r="W698" s="219"/>
      <c r="X698" s="66"/>
      <c r="Y698" s="57" t="str">
        <f t="shared" si="436"/>
        <v/>
      </c>
      <c r="Z698" s="57" t="str">
        <f t="shared" si="437"/>
        <v/>
      </c>
      <c r="AA698" s="58" t="str">
        <f ca="1">IF(Y698&gt;=AF$7,"",IF(Y698&lt;$AA$7,$AA$7,Y698))</f>
        <v/>
      </c>
      <c r="AB698" s="58" t="str">
        <f t="shared" ca="1" si="439"/>
        <v/>
      </c>
      <c r="AC698" s="58" t="str">
        <f t="shared" ca="1" si="440"/>
        <v/>
      </c>
      <c r="AD698" s="58" t="str">
        <f t="shared" ca="1" si="441"/>
        <v/>
      </c>
      <c r="AE698" s="59" t="str">
        <f ca="1">IF(AA698="","",IF(AA698&gt;AB698,"",DATEDIF(AC698,AD698+1,"m")))</f>
        <v/>
      </c>
      <c r="AF698" s="60" t="str">
        <f t="shared" ca="1" si="446"/>
        <v/>
      </c>
      <c r="AG698" s="60" t="str">
        <f t="shared" ca="1" si="447"/>
        <v/>
      </c>
      <c r="AH698" s="60" t="str">
        <f t="shared" ca="1" si="443"/>
        <v/>
      </c>
      <c r="AI698" s="60" t="str">
        <f t="shared" ca="1" si="444"/>
        <v/>
      </c>
      <c r="AJ698" s="61" t="str">
        <f t="shared" ca="1" si="445"/>
        <v/>
      </c>
    </row>
    <row r="699" spans="1:36" ht="27.95" customHeight="1" x14ac:dyDescent="0.15">
      <c r="A699" s="70"/>
      <c r="B699" s="69"/>
      <c r="C699" s="190"/>
      <c r="D699" s="84"/>
      <c r="E699" s="118"/>
      <c r="F699" s="195"/>
      <c r="G699" s="196"/>
      <c r="H699" s="114" t="str">
        <f t="shared" ca="1" si="434"/>
        <v/>
      </c>
      <c r="I699" s="217" t="str">
        <f ca="1">IF(AND(F699&lt;&gt;"",H699&lt;&gt;""),VLOOKUP(F699,特別加入保険料算定基礎額表・特例月割!$A$6:$M$24,H699+1),"")</f>
        <v/>
      </c>
      <c r="J699" s="218"/>
      <c r="K699" s="218"/>
      <c r="L699" s="219"/>
      <c r="M699" s="195"/>
      <c r="N699" s="220"/>
      <c r="O699" s="220"/>
      <c r="P699" s="220"/>
      <c r="Q699" s="196"/>
      <c r="R699" s="115" t="str">
        <f t="shared" ca="1" si="435"/>
        <v/>
      </c>
      <c r="S699" s="217" t="str">
        <f ca="1">IF(AND(M699&lt;&gt;"",R699&lt;&gt;""),VLOOKUP(M699,特別加入保険料算定基礎額表・特例月割!$A$6:$M$24,R699+1),"")</f>
        <v/>
      </c>
      <c r="T699" s="218"/>
      <c r="U699" s="218"/>
      <c r="V699" s="218"/>
      <c r="W699" s="219"/>
      <c r="X699" s="66"/>
      <c r="Y699" s="62" t="str">
        <f t="shared" si="436"/>
        <v/>
      </c>
      <c r="Z699" s="62" t="str">
        <f t="shared" si="437"/>
        <v/>
      </c>
      <c r="AA699" s="63" t="str">
        <f ca="1">IF(Y699&gt;=AF$7,"",IF(Y699&lt;$AA$7,$AA$7,Y699))</f>
        <v/>
      </c>
      <c r="AB699" s="63" t="str">
        <f t="shared" ca="1" si="439"/>
        <v/>
      </c>
      <c r="AC699" s="63" t="str">
        <f t="shared" ca="1" si="440"/>
        <v/>
      </c>
      <c r="AD699" s="63" t="str">
        <f t="shared" ca="1" si="441"/>
        <v/>
      </c>
      <c r="AE699" s="81" t="str">
        <f ca="1">IF(AA699="","",IF(AA699&gt;AB699,"",DATEDIF(AC699,AD699+1,"m")))</f>
        <v/>
      </c>
      <c r="AF699" s="64" t="str">
        <f t="shared" ca="1" si="446"/>
        <v/>
      </c>
      <c r="AG699" s="64" t="str">
        <f t="shared" ca="1" si="447"/>
        <v/>
      </c>
      <c r="AH699" s="64" t="str">
        <f t="shared" ca="1" si="443"/>
        <v/>
      </c>
      <c r="AI699" s="64" t="str">
        <f t="shared" ca="1" si="444"/>
        <v/>
      </c>
      <c r="AJ699" s="65" t="str">
        <f t="shared" ca="1" si="445"/>
        <v/>
      </c>
    </row>
    <row r="700" spans="1:36" ht="24.95" customHeight="1" thickBot="1" x14ac:dyDescent="0.2">
      <c r="A700" s="211" t="s">
        <v>11</v>
      </c>
      <c r="B700" s="212"/>
      <c r="C700" s="212"/>
      <c r="D700" s="212"/>
      <c r="E700" s="213"/>
      <c r="F700" s="214"/>
      <c r="G700" s="215"/>
      <c r="H700" s="143" t="s">
        <v>15</v>
      </c>
      <c r="I700" s="201">
        <f ca="1">SUM(I690:L699)</f>
        <v>0</v>
      </c>
      <c r="J700" s="202"/>
      <c r="K700" s="202"/>
      <c r="L700" s="77" t="s">
        <v>10</v>
      </c>
      <c r="M700" s="214"/>
      <c r="N700" s="216"/>
      <c r="O700" s="216"/>
      <c r="P700" s="216"/>
      <c r="Q700" s="215"/>
      <c r="R700" s="143"/>
      <c r="S700" s="201">
        <f ca="1">SUM(S690:W699)</f>
        <v>0</v>
      </c>
      <c r="T700" s="202"/>
      <c r="U700" s="202"/>
      <c r="V700" s="202"/>
      <c r="W700" s="77" t="s">
        <v>10</v>
      </c>
      <c r="X700" s="66"/>
    </row>
    <row r="701" spans="1:36" ht="24.95" customHeight="1" thickTop="1" x14ac:dyDescent="0.15">
      <c r="A701" s="203" t="s">
        <v>35</v>
      </c>
      <c r="B701" s="204"/>
      <c r="C701" s="204"/>
      <c r="D701" s="204"/>
      <c r="E701" s="205"/>
      <c r="F701" s="206"/>
      <c r="G701" s="207"/>
      <c r="H701" s="144" t="s">
        <v>15</v>
      </c>
      <c r="I701" s="208">
        <f ca="1">SUM(I679,I700)</f>
        <v>0</v>
      </c>
      <c r="J701" s="209"/>
      <c r="K701" s="209"/>
      <c r="L701" s="78" t="s">
        <v>10</v>
      </c>
      <c r="M701" s="206"/>
      <c r="N701" s="210"/>
      <c r="O701" s="210"/>
      <c r="P701" s="210"/>
      <c r="Q701" s="207"/>
      <c r="R701" s="144"/>
      <c r="S701" s="208">
        <f ca="1">SUM(S679,S700)</f>
        <v>0</v>
      </c>
      <c r="T701" s="209"/>
      <c r="U701" s="209"/>
      <c r="V701" s="209"/>
      <c r="W701" s="78" t="s">
        <v>10</v>
      </c>
      <c r="X701" s="67"/>
      <c r="Z701" s="72"/>
    </row>
    <row r="702" spans="1:36" x14ac:dyDescent="0.15">
      <c r="X702" s="67"/>
      <c r="Z702" s="72"/>
    </row>
    <row r="703" spans="1:36" x14ac:dyDescent="0.15">
      <c r="T703" s="198" t="s">
        <v>46</v>
      </c>
      <c r="U703" s="199"/>
      <c r="V703" s="199"/>
      <c r="W703" s="200"/>
      <c r="X703" s="67"/>
    </row>
    <row r="705" spans="1:36" ht="13.5" customHeight="1" x14ac:dyDescent="0.15">
      <c r="A705" s="192">
        <f ca="1">EDATE(NOW(),-12)</f>
        <v>44591</v>
      </c>
      <c r="B705" s="192"/>
      <c r="C705" s="176"/>
      <c r="D705" s="193" t="s">
        <v>8</v>
      </c>
      <c r="E705" s="193"/>
      <c r="F705" s="193"/>
      <c r="G705" s="193"/>
      <c r="S705" s="75">
        <f>$S$1</f>
        <v>0</v>
      </c>
      <c r="T705" s="250" t="s">
        <v>13</v>
      </c>
      <c r="U705" s="250"/>
      <c r="V705" s="74">
        <v>33</v>
      </c>
      <c r="W705" s="2" t="s">
        <v>14</v>
      </c>
    </row>
    <row r="706" spans="1:36" ht="13.5" customHeight="1" x14ac:dyDescent="0.15">
      <c r="A706" s="251">
        <f ca="1">NOW()</f>
        <v>44956.654135416669</v>
      </c>
      <c r="B706" s="251"/>
      <c r="C706" s="179"/>
      <c r="D706" s="193"/>
      <c r="E706" s="193"/>
      <c r="F706" s="193"/>
      <c r="G706" s="193"/>
    </row>
    <row r="707" spans="1:36" x14ac:dyDescent="0.15">
      <c r="D707" s="197" t="s">
        <v>9</v>
      </c>
      <c r="E707" s="197"/>
      <c r="F707" s="197"/>
    </row>
    <row r="708" spans="1:36" ht="15" customHeight="1" x14ac:dyDescent="0.15">
      <c r="H708" s="246" t="s">
        <v>6</v>
      </c>
      <c r="I708" s="247"/>
      <c r="J708" s="231" t="s">
        <v>0</v>
      </c>
      <c r="K708" s="233"/>
      <c r="L708" s="141" t="s">
        <v>1</v>
      </c>
      <c r="M708" s="231" t="s">
        <v>7</v>
      </c>
      <c r="N708" s="233"/>
      <c r="O708" s="231" t="s">
        <v>2</v>
      </c>
      <c r="P708" s="232"/>
      <c r="Q708" s="232"/>
      <c r="R708" s="232"/>
      <c r="S708" s="232"/>
      <c r="T708" s="233"/>
      <c r="U708" s="231" t="s">
        <v>3</v>
      </c>
      <c r="V708" s="232"/>
      <c r="W708" s="233"/>
    </row>
    <row r="709" spans="1:36" ht="20.100000000000001" customHeight="1" x14ac:dyDescent="0.15">
      <c r="H709" s="248"/>
      <c r="I709" s="249"/>
      <c r="J709" s="130">
        <f>$J$5</f>
        <v>2</v>
      </c>
      <c r="K709" s="131">
        <f>$K$5</f>
        <v>6</v>
      </c>
      <c r="L709" s="132">
        <f>$L$5</f>
        <v>1</v>
      </c>
      <c r="M709" s="126">
        <f>$M$5</f>
        <v>0</v>
      </c>
      <c r="N709" s="133">
        <f>$N$5</f>
        <v>0</v>
      </c>
      <c r="O709" s="126">
        <f>$O$5</f>
        <v>0</v>
      </c>
      <c r="P709" s="134">
        <f>$P$5</f>
        <v>0</v>
      </c>
      <c r="Q709" s="134">
        <f>$Q$5</f>
        <v>0</v>
      </c>
      <c r="R709" s="134">
        <f>$R$5</f>
        <v>0</v>
      </c>
      <c r="S709" s="134">
        <f>$S$5</f>
        <v>0</v>
      </c>
      <c r="T709" s="133">
        <f>$T$5</f>
        <v>0</v>
      </c>
      <c r="U709" s="126">
        <f>$U$5</f>
        <v>0</v>
      </c>
      <c r="V709" s="134">
        <f>$V$5</f>
        <v>0</v>
      </c>
      <c r="W709" s="133">
        <f>$W$5</f>
        <v>0</v>
      </c>
      <c r="Y709" s="45" t="s">
        <v>37</v>
      </c>
      <c r="Z709" s="46" t="s">
        <v>38</v>
      </c>
      <c r="AA709" s="240">
        <f ca="1">$A$1</f>
        <v>44591</v>
      </c>
      <c r="AB709" s="241"/>
      <c r="AC709" s="241"/>
      <c r="AD709" s="241"/>
      <c r="AE709" s="242"/>
      <c r="AF709" s="243">
        <f ca="1">$A$2</f>
        <v>44956.654135416669</v>
      </c>
      <c r="AG709" s="244"/>
      <c r="AH709" s="244"/>
      <c r="AI709" s="244"/>
      <c r="AJ709" s="245"/>
    </row>
    <row r="710" spans="1:36" ht="21.95" customHeight="1" x14ac:dyDescent="0.15">
      <c r="A710" s="227" t="s">
        <v>12</v>
      </c>
      <c r="B710" s="229" t="s">
        <v>33</v>
      </c>
      <c r="C710" s="177"/>
      <c r="D710" s="229" t="s">
        <v>53</v>
      </c>
      <c r="E710" s="229" t="s">
        <v>55</v>
      </c>
      <c r="F710" s="234">
        <f ca="1">$A$1</f>
        <v>44591</v>
      </c>
      <c r="G710" s="235"/>
      <c r="H710" s="235"/>
      <c r="I710" s="235"/>
      <c r="J710" s="235"/>
      <c r="K710" s="235"/>
      <c r="L710" s="236"/>
      <c r="M710" s="237">
        <f ca="1">$A$2</f>
        <v>44956.654135416669</v>
      </c>
      <c r="N710" s="238"/>
      <c r="O710" s="238"/>
      <c r="P710" s="238"/>
      <c r="Q710" s="238"/>
      <c r="R710" s="238"/>
      <c r="S710" s="238"/>
      <c r="T710" s="238"/>
      <c r="U710" s="238"/>
      <c r="V710" s="238"/>
      <c r="W710" s="239"/>
      <c r="X710" s="66"/>
      <c r="Y710" s="76">
        <f ca="1">$A$1</f>
        <v>44591</v>
      </c>
      <c r="Z710" s="76">
        <f ca="1">DATE(YEAR($Y$6)+2,3,31)</f>
        <v>45382</v>
      </c>
      <c r="AA710" s="48" t="s">
        <v>37</v>
      </c>
      <c r="AB710" s="48" t="s">
        <v>38</v>
      </c>
      <c r="AC710" s="48" t="s">
        <v>41</v>
      </c>
      <c r="AD710" s="48" t="s">
        <v>42</v>
      </c>
      <c r="AE710" s="48" t="s">
        <v>36</v>
      </c>
      <c r="AF710" s="49" t="s">
        <v>37</v>
      </c>
      <c r="AG710" s="49" t="s">
        <v>38</v>
      </c>
      <c r="AH710" s="49" t="s">
        <v>41</v>
      </c>
      <c r="AI710" s="49" t="s">
        <v>42</v>
      </c>
      <c r="AJ710" s="49" t="s">
        <v>36</v>
      </c>
    </row>
    <row r="711" spans="1:36" ht="28.5" customHeight="1" x14ac:dyDescent="0.15">
      <c r="A711" s="228"/>
      <c r="B711" s="230"/>
      <c r="C711" s="178"/>
      <c r="D711" s="230"/>
      <c r="E711" s="230"/>
      <c r="F711" s="221" t="s">
        <v>4</v>
      </c>
      <c r="G711" s="223"/>
      <c r="H711" s="142" t="s">
        <v>43</v>
      </c>
      <c r="I711" s="221" t="s">
        <v>5</v>
      </c>
      <c r="J711" s="222"/>
      <c r="K711" s="222"/>
      <c r="L711" s="223"/>
      <c r="M711" s="221" t="s">
        <v>4</v>
      </c>
      <c r="N711" s="222"/>
      <c r="O711" s="222"/>
      <c r="P711" s="222"/>
      <c r="Q711" s="223"/>
      <c r="R711" s="142" t="s">
        <v>43</v>
      </c>
      <c r="S711" s="221" t="s">
        <v>5</v>
      </c>
      <c r="T711" s="222"/>
      <c r="U711" s="222"/>
      <c r="V711" s="222"/>
      <c r="W711" s="223"/>
      <c r="X711" s="66"/>
      <c r="Y711" s="47">
        <f ca="1">DATE(YEAR($A$1),4,1)</f>
        <v>44652</v>
      </c>
      <c r="Z711" s="47">
        <f ca="1">DATE(YEAR($Y$7)+2,3,31)</f>
        <v>45382</v>
      </c>
      <c r="AA711" s="47">
        <f ca="1">$Y$7</f>
        <v>44652</v>
      </c>
      <c r="AB711" s="47">
        <f ca="1">DATE(YEAR($Y$7)+1,3,31)</f>
        <v>45016</v>
      </c>
      <c r="AC711" s="47"/>
      <c r="AD711" s="47"/>
      <c r="AE711" s="47"/>
      <c r="AF711" s="50">
        <f ca="1">DATE(YEAR($A$1)+1,4,1)</f>
        <v>45017</v>
      </c>
      <c r="AG711" s="50">
        <f ca="1">DATE(YEAR($AF$7)+1,3,31)</f>
        <v>45382</v>
      </c>
      <c r="AH711" s="73"/>
      <c r="AI711" s="73"/>
      <c r="AJ711" s="51"/>
    </row>
    <row r="712" spans="1:36" ht="27.95" customHeight="1" x14ac:dyDescent="0.15">
      <c r="A712" s="68"/>
      <c r="B712" s="69"/>
      <c r="C712" s="188"/>
      <c r="D712" s="82"/>
      <c r="E712" s="116"/>
      <c r="F712" s="195"/>
      <c r="G712" s="196"/>
      <c r="H712" s="114" t="str">
        <f t="shared" ref="H712:H721" ca="1" si="448">AE712</f>
        <v/>
      </c>
      <c r="I712" s="224" t="str">
        <f ca="1">IF(AND(F712&lt;&gt;"",H712&lt;&gt;""),VLOOKUP(F712,特別加入保険料算定基礎額表・特例月割!$A$6:$M$24,H712+1),"")</f>
        <v/>
      </c>
      <c r="J712" s="225"/>
      <c r="K712" s="225"/>
      <c r="L712" s="226"/>
      <c r="M712" s="195"/>
      <c r="N712" s="220"/>
      <c r="O712" s="220"/>
      <c r="P712" s="220"/>
      <c r="Q712" s="196"/>
      <c r="R712" s="113" t="str">
        <f t="shared" ref="R712:R721" ca="1" si="449">AJ712</f>
        <v/>
      </c>
      <c r="S712" s="224" t="str">
        <f ca="1">IF(AND(M712&lt;&gt;"",R712&lt;&gt;""),VLOOKUP(M712,特別加入保険料算定基礎額表・特例月割!$A$6:$M$24,R712+1),"")</f>
        <v/>
      </c>
      <c r="T712" s="225"/>
      <c r="U712" s="225"/>
      <c r="V712" s="225"/>
      <c r="W712" s="226"/>
      <c r="X712" s="66"/>
      <c r="Y712" s="52" t="str">
        <f t="shared" ref="Y712:Y721" si="450">IF($B712&lt;&gt;"",IF(D712="",AA$7,D712),"")</f>
        <v/>
      </c>
      <c r="Z712" s="52" t="str">
        <f t="shared" ref="Z712:Z721" si="451">IF($B712&lt;&gt;"",IF(E712="",Z$7,E712),"")</f>
        <v/>
      </c>
      <c r="AA712" s="53" t="str">
        <f t="shared" ref="AA712:AA717" ca="1" si="452">IF(Y712&gt;=AF$7,"",IF(Y712&lt;$AA$7,$AA$7,Y712))</f>
        <v/>
      </c>
      <c r="AB712" s="53" t="str">
        <f t="shared" ref="AB712:AB721" ca="1" si="453">IF(Y712&gt;AB$7,"",IF(Z712&gt;AB$7,AB$7,Z712))</f>
        <v/>
      </c>
      <c r="AC712" s="53" t="str">
        <f t="shared" ref="AC712:AC721" ca="1" si="454">IF(AA712="","",DATE(YEAR(AA712),MONTH(AA712),1))</f>
        <v/>
      </c>
      <c r="AD712" s="53" t="str">
        <f t="shared" ref="AD712:AD721" ca="1" si="455">IF(AA712="","",DATE(YEAR(AB712),MONTH(AB712)+1,1)-1)</f>
        <v/>
      </c>
      <c r="AE712" s="54" t="str">
        <f t="shared" ref="AE712:AE717" ca="1" si="456">IF(AA712="","",IF(AA712&gt;AB712,"",DATEDIF(AC712,AD712+1,"m")))</f>
        <v/>
      </c>
      <c r="AF712" s="55" t="str">
        <f ca="1">IF(Z712&lt;AF$7,"",IF(Y712&gt;AF$7,Y712,AF$7))</f>
        <v/>
      </c>
      <c r="AG712" s="55" t="str">
        <f ca="1">IF(Z712&lt;AF$7,"",Z712)</f>
        <v/>
      </c>
      <c r="AH712" s="55" t="str">
        <f t="shared" ref="AH712:AH721" ca="1" si="457">IF(AF712="","",DATE(YEAR(AF712),MONTH(AF712),1))</f>
        <v/>
      </c>
      <c r="AI712" s="55" t="str">
        <f t="shared" ref="AI712:AI721" ca="1" si="458">IF(AF712="","",DATE(YEAR(AG712),MONTH(AG712)+1,1)-1)</f>
        <v/>
      </c>
      <c r="AJ712" s="56" t="str">
        <f t="shared" ref="AJ712:AJ721" ca="1" si="459">IF(AF712="","",DATEDIF(AH712,AI712+1,"m"))</f>
        <v/>
      </c>
    </row>
    <row r="713" spans="1:36" ht="27.95" customHeight="1" x14ac:dyDescent="0.15">
      <c r="A713" s="69"/>
      <c r="B713" s="69"/>
      <c r="C713" s="189"/>
      <c r="D713" s="83"/>
      <c r="E713" s="117"/>
      <c r="F713" s="195"/>
      <c r="G713" s="196"/>
      <c r="H713" s="114" t="str">
        <f t="shared" ca="1" si="448"/>
        <v/>
      </c>
      <c r="I713" s="217" t="str">
        <f ca="1">IF(AND(F713&lt;&gt;"",H713&lt;&gt;""),VLOOKUP(F713,特別加入保険料算定基礎額表・特例月割!$A$6:$M$24,H713+1),"")</f>
        <v/>
      </c>
      <c r="J713" s="218"/>
      <c r="K713" s="218"/>
      <c r="L713" s="219"/>
      <c r="M713" s="195"/>
      <c r="N713" s="220"/>
      <c r="O713" s="220"/>
      <c r="P713" s="220"/>
      <c r="Q713" s="196"/>
      <c r="R713" s="114" t="str">
        <f t="shared" ca="1" si="449"/>
        <v/>
      </c>
      <c r="S713" s="217" t="str">
        <f ca="1">IF(AND(M713&lt;&gt;"",R713&lt;&gt;""),VLOOKUP(M713,特別加入保険料算定基礎額表・特例月割!$A$6:$M$24,R713+1),"")</f>
        <v/>
      </c>
      <c r="T713" s="218"/>
      <c r="U713" s="218"/>
      <c r="V713" s="218"/>
      <c r="W713" s="219"/>
      <c r="X713" s="66"/>
      <c r="Y713" s="57" t="str">
        <f t="shared" si="450"/>
        <v/>
      </c>
      <c r="Z713" s="57" t="str">
        <f t="shared" si="451"/>
        <v/>
      </c>
      <c r="AA713" s="58" t="str">
        <f t="shared" ca="1" si="452"/>
        <v/>
      </c>
      <c r="AB713" s="58" t="str">
        <f t="shared" ca="1" si="453"/>
        <v/>
      </c>
      <c r="AC713" s="58" t="str">
        <f t="shared" ca="1" si="454"/>
        <v/>
      </c>
      <c r="AD713" s="58" t="str">
        <f t="shared" ca="1" si="455"/>
        <v/>
      </c>
      <c r="AE713" s="59" t="str">
        <f t="shared" ca="1" si="456"/>
        <v/>
      </c>
      <c r="AF713" s="60" t="str">
        <f t="shared" ref="AF713:AF721" ca="1" si="460">IF(Z713&lt;AF$7,"",IF(Y713&gt;AF$7,Y713,AF$7))</f>
        <v/>
      </c>
      <c r="AG713" s="60" t="str">
        <f t="shared" ref="AG713:AG721" ca="1" si="461">IF(Z713&lt;AF$7,"",Z713)</f>
        <v/>
      </c>
      <c r="AH713" s="60" t="str">
        <f t="shared" ca="1" si="457"/>
        <v/>
      </c>
      <c r="AI713" s="60" t="str">
        <f t="shared" ca="1" si="458"/>
        <v/>
      </c>
      <c r="AJ713" s="61" t="str">
        <f t="shared" ca="1" si="459"/>
        <v/>
      </c>
    </row>
    <row r="714" spans="1:36" ht="27.95" customHeight="1" x14ac:dyDescent="0.15">
      <c r="A714" s="69"/>
      <c r="B714" s="69"/>
      <c r="C714" s="189"/>
      <c r="D714" s="83"/>
      <c r="E714" s="117"/>
      <c r="F714" s="195"/>
      <c r="G714" s="196"/>
      <c r="H714" s="114" t="str">
        <f t="shared" ca="1" si="448"/>
        <v/>
      </c>
      <c r="I714" s="217" t="str">
        <f ca="1">IF(AND(F714&lt;&gt;"",H714&lt;&gt;""),VLOOKUP(F714,特別加入保険料算定基礎額表・特例月割!$A$6:$M$24,H714+1),"")</f>
        <v/>
      </c>
      <c r="J714" s="218"/>
      <c r="K714" s="218"/>
      <c r="L714" s="219"/>
      <c r="M714" s="195"/>
      <c r="N714" s="220"/>
      <c r="O714" s="220"/>
      <c r="P714" s="220"/>
      <c r="Q714" s="196"/>
      <c r="R714" s="114" t="str">
        <f t="shared" ca="1" si="449"/>
        <v/>
      </c>
      <c r="S714" s="217" t="str">
        <f ca="1">IF(AND(M714&lt;&gt;"",R714&lt;&gt;""),VLOOKUP(M714,特別加入保険料算定基礎額表・特例月割!$A$6:$M$24,R714+1),"")</f>
        <v/>
      </c>
      <c r="T714" s="218"/>
      <c r="U714" s="218"/>
      <c r="V714" s="218"/>
      <c r="W714" s="219"/>
      <c r="X714" s="66"/>
      <c r="Y714" s="57" t="str">
        <f t="shared" si="450"/>
        <v/>
      </c>
      <c r="Z714" s="57" t="str">
        <f t="shared" si="451"/>
        <v/>
      </c>
      <c r="AA714" s="58" t="str">
        <f t="shared" ca="1" si="452"/>
        <v/>
      </c>
      <c r="AB714" s="58" t="str">
        <f t="shared" ca="1" si="453"/>
        <v/>
      </c>
      <c r="AC714" s="58" t="str">
        <f t="shared" ca="1" si="454"/>
        <v/>
      </c>
      <c r="AD714" s="58" t="str">
        <f t="shared" ca="1" si="455"/>
        <v/>
      </c>
      <c r="AE714" s="59" t="str">
        <f t="shared" ca="1" si="456"/>
        <v/>
      </c>
      <c r="AF714" s="60" t="str">
        <f t="shared" ca="1" si="460"/>
        <v/>
      </c>
      <c r="AG714" s="60" t="str">
        <f t="shared" ca="1" si="461"/>
        <v/>
      </c>
      <c r="AH714" s="60" t="str">
        <f t="shared" ca="1" si="457"/>
        <v/>
      </c>
      <c r="AI714" s="60" t="str">
        <f t="shared" ca="1" si="458"/>
        <v/>
      </c>
      <c r="AJ714" s="61" t="str">
        <f t="shared" ca="1" si="459"/>
        <v/>
      </c>
    </row>
    <row r="715" spans="1:36" ht="27.95" customHeight="1" x14ac:dyDescent="0.15">
      <c r="A715" s="69"/>
      <c r="B715" s="69"/>
      <c r="C715" s="189"/>
      <c r="D715" s="83"/>
      <c r="E715" s="117"/>
      <c r="F715" s="195"/>
      <c r="G715" s="196"/>
      <c r="H715" s="114" t="str">
        <f t="shared" ca="1" si="448"/>
        <v/>
      </c>
      <c r="I715" s="217" t="str">
        <f ca="1">IF(AND(F715&lt;&gt;"",H715&lt;&gt;""),VLOOKUP(F715,特別加入保険料算定基礎額表・特例月割!$A$6:$M$24,H715+1),"")</f>
        <v/>
      </c>
      <c r="J715" s="218"/>
      <c r="K715" s="218"/>
      <c r="L715" s="219"/>
      <c r="M715" s="195"/>
      <c r="N715" s="220"/>
      <c r="O715" s="220"/>
      <c r="P715" s="220"/>
      <c r="Q715" s="196"/>
      <c r="R715" s="114" t="str">
        <f t="shared" ca="1" si="449"/>
        <v/>
      </c>
      <c r="S715" s="217" t="str">
        <f ca="1">IF(AND(M715&lt;&gt;"",R715&lt;&gt;""),VLOOKUP(M715,特別加入保険料算定基礎額表・特例月割!$A$6:$M$24,R715+1),"")</f>
        <v/>
      </c>
      <c r="T715" s="218"/>
      <c r="U715" s="218"/>
      <c r="V715" s="218"/>
      <c r="W715" s="219"/>
      <c r="X715" s="66"/>
      <c r="Y715" s="57" t="str">
        <f t="shared" si="450"/>
        <v/>
      </c>
      <c r="Z715" s="57" t="str">
        <f t="shared" si="451"/>
        <v/>
      </c>
      <c r="AA715" s="58" t="str">
        <f t="shared" ca="1" si="452"/>
        <v/>
      </c>
      <c r="AB715" s="58" t="str">
        <f t="shared" ca="1" si="453"/>
        <v/>
      </c>
      <c r="AC715" s="58" t="str">
        <f t="shared" ca="1" si="454"/>
        <v/>
      </c>
      <c r="AD715" s="58" t="str">
        <f t="shared" ca="1" si="455"/>
        <v/>
      </c>
      <c r="AE715" s="59" t="str">
        <f t="shared" ca="1" si="456"/>
        <v/>
      </c>
      <c r="AF715" s="60" t="str">
        <f t="shared" ca="1" si="460"/>
        <v/>
      </c>
      <c r="AG715" s="60" t="str">
        <f t="shared" ca="1" si="461"/>
        <v/>
      </c>
      <c r="AH715" s="60" t="str">
        <f t="shared" ca="1" si="457"/>
        <v/>
      </c>
      <c r="AI715" s="60" t="str">
        <f t="shared" ca="1" si="458"/>
        <v/>
      </c>
      <c r="AJ715" s="61" t="str">
        <f t="shared" ca="1" si="459"/>
        <v/>
      </c>
    </row>
    <row r="716" spans="1:36" ht="27.95" customHeight="1" x14ac:dyDescent="0.15">
      <c r="A716" s="69"/>
      <c r="B716" s="69"/>
      <c r="C716" s="189"/>
      <c r="D716" s="83"/>
      <c r="E716" s="117"/>
      <c r="F716" s="195"/>
      <c r="G716" s="196"/>
      <c r="H716" s="114" t="str">
        <f t="shared" ca="1" si="448"/>
        <v/>
      </c>
      <c r="I716" s="217" t="str">
        <f ca="1">IF(AND(F716&lt;&gt;"",H716&lt;&gt;""),VLOOKUP(F716,特別加入保険料算定基礎額表・特例月割!$A$6:$M$24,H716+1),"")</f>
        <v/>
      </c>
      <c r="J716" s="218"/>
      <c r="K716" s="218"/>
      <c r="L716" s="219"/>
      <c r="M716" s="195"/>
      <c r="N716" s="220"/>
      <c r="O716" s="220"/>
      <c r="P716" s="220"/>
      <c r="Q716" s="196"/>
      <c r="R716" s="114" t="str">
        <f t="shared" ca="1" si="449"/>
        <v/>
      </c>
      <c r="S716" s="217" t="str">
        <f ca="1">IF(AND(M716&lt;&gt;"",R716&lt;&gt;""),VLOOKUP(M716,特別加入保険料算定基礎額表・特例月割!$A$6:$M$24,R716+1),"")</f>
        <v/>
      </c>
      <c r="T716" s="218"/>
      <c r="U716" s="218"/>
      <c r="V716" s="218"/>
      <c r="W716" s="219"/>
      <c r="X716" s="66"/>
      <c r="Y716" s="57" t="str">
        <f t="shared" si="450"/>
        <v/>
      </c>
      <c r="Z716" s="57" t="str">
        <f t="shared" si="451"/>
        <v/>
      </c>
      <c r="AA716" s="58" t="str">
        <f t="shared" ca="1" si="452"/>
        <v/>
      </c>
      <c r="AB716" s="58" t="str">
        <f t="shared" ca="1" si="453"/>
        <v/>
      </c>
      <c r="AC716" s="58" t="str">
        <f t="shared" ca="1" si="454"/>
        <v/>
      </c>
      <c r="AD716" s="58" t="str">
        <f t="shared" ca="1" si="455"/>
        <v/>
      </c>
      <c r="AE716" s="59" t="str">
        <f t="shared" ca="1" si="456"/>
        <v/>
      </c>
      <c r="AF716" s="60" t="str">
        <f t="shared" ca="1" si="460"/>
        <v/>
      </c>
      <c r="AG716" s="60" t="str">
        <f t="shared" ca="1" si="461"/>
        <v/>
      </c>
      <c r="AH716" s="60" t="str">
        <f t="shared" ca="1" si="457"/>
        <v/>
      </c>
      <c r="AI716" s="60" t="str">
        <f t="shared" ca="1" si="458"/>
        <v/>
      </c>
      <c r="AJ716" s="61" t="str">
        <f t="shared" ca="1" si="459"/>
        <v/>
      </c>
    </row>
    <row r="717" spans="1:36" ht="27.95" customHeight="1" x14ac:dyDescent="0.15">
      <c r="A717" s="69"/>
      <c r="B717" s="69"/>
      <c r="C717" s="189"/>
      <c r="D717" s="83"/>
      <c r="E717" s="117"/>
      <c r="F717" s="195"/>
      <c r="G717" s="196"/>
      <c r="H717" s="114" t="str">
        <f t="shared" ca="1" si="448"/>
        <v/>
      </c>
      <c r="I717" s="217" t="str">
        <f ca="1">IF(AND(F717&lt;&gt;"",H717&lt;&gt;""),VLOOKUP(F717,特別加入保険料算定基礎額表・特例月割!$A$6:$M$24,H717+1),"")</f>
        <v/>
      </c>
      <c r="J717" s="218"/>
      <c r="K717" s="218"/>
      <c r="L717" s="219"/>
      <c r="M717" s="195"/>
      <c r="N717" s="220"/>
      <c r="O717" s="220"/>
      <c r="P717" s="220"/>
      <c r="Q717" s="196"/>
      <c r="R717" s="114" t="str">
        <f t="shared" ca="1" si="449"/>
        <v/>
      </c>
      <c r="S717" s="217" t="str">
        <f ca="1">IF(AND(M717&lt;&gt;"",R717&lt;&gt;""),VLOOKUP(M717,特別加入保険料算定基礎額表・特例月割!$A$6:$M$24,R717+1),"")</f>
        <v/>
      </c>
      <c r="T717" s="218"/>
      <c r="U717" s="218"/>
      <c r="V717" s="218"/>
      <c r="W717" s="219"/>
      <c r="X717" s="66"/>
      <c r="Y717" s="57" t="str">
        <f t="shared" si="450"/>
        <v/>
      </c>
      <c r="Z717" s="57" t="str">
        <f t="shared" si="451"/>
        <v/>
      </c>
      <c r="AA717" s="58" t="str">
        <f t="shared" ca="1" si="452"/>
        <v/>
      </c>
      <c r="AB717" s="58" t="str">
        <f t="shared" ca="1" si="453"/>
        <v/>
      </c>
      <c r="AC717" s="58" t="str">
        <f t="shared" ca="1" si="454"/>
        <v/>
      </c>
      <c r="AD717" s="58" t="str">
        <f t="shared" ca="1" si="455"/>
        <v/>
      </c>
      <c r="AE717" s="59" t="str">
        <f t="shared" ca="1" si="456"/>
        <v/>
      </c>
      <c r="AF717" s="60" t="str">
        <f t="shared" ca="1" si="460"/>
        <v/>
      </c>
      <c r="AG717" s="60" t="str">
        <f t="shared" ca="1" si="461"/>
        <v/>
      </c>
      <c r="AH717" s="60" t="str">
        <f t="shared" ca="1" si="457"/>
        <v/>
      </c>
      <c r="AI717" s="60" t="str">
        <f t="shared" ca="1" si="458"/>
        <v/>
      </c>
      <c r="AJ717" s="61" t="str">
        <f t="shared" ca="1" si="459"/>
        <v/>
      </c>
    </row>
    <row r="718" spans="1:36" ht="27.95" customHeight="1" x14ac:dyDescent="0.15">
      <c r="A718" s="69"/>
      <c r="B718" s="69"/>
      <c r="C718" s="189"/>
      <c r="D718" s="83"/>
      <c r="E718" s="117"/>
      <c r="F718" s="195"/>
      <c r="G718" s="196"/>
      <c r="H718" s="114" t="str">
        <f t="shared" ca="1" si="448"/>
        <v/>
      </c>
      <c r="I718" s="217" t="str">
        <f ca="1">IF(AND(F718&lt;&gt;"",H718&lt;&gt;""),VLOOKUP(F718,特別加入保険料算定基礎額表・特例月割!$A$6:$M$24,H718+1),"")</f>
        <v/>
      </c>
      <c r="J718" s="218"/>
      <c r="K718" s="218"/>
      <c r="L718" s="219"/>
      <c r="M718" s="195"/>
      <c r="N718" s="220"/>
      <c r="O718" s="220"/>
      <c r="P718" s="220"/>
      <c r="Q718" s="196"/>
      <c r="R718" s="114" t="str">
        <f t="shared" ca="1" si="449"/>
        <v/>
      </c>
      <c r="S718" s="217" t="str">
        <f ca="1">IF(AND(M718&lt;&gt;"",R718&lt;&gt;""),VLOOKUP(M718,特別加入保険料算定基礎額表・特例月割!$A$6:$M$24,R718+1),"")</f>
        <v/>
      </c>
      <c r="T718" s="218"/>
      <c r="U718" s="218"/>
      <c r="V718" s="218"/>
      <c r="W718" s="219"/>
      <c r="X718" s="66"/>
      <c r="Y718" s="57" t="str">
        <f t="shared" si="450"/>
        <v/>
      </c>
      <c r="Z718" s="57" t="str">
        <f t="shared" si="451"/>
        <v/>
      </c>
      <c r="AA718" s="58" t="str">
        <f ca="1">IF(Y718&gt;=AF$7,"",IF(Y718&lt;$AA$7,$AA$7,Y718))</f>
        <v/>
      </c>
      <c r="AB718" s="58" t="str">
        <f t="shared" ca="1" si="453"/>
        <v/>
      </c>
      <c r="AC718" s="58" t="str">
        <f t="shared" ca="1" si="454"/>
        <v/>
      </c>
      <c r="AD718" s="58" t="str">
        <f t="shared" ca="1" si="455"/>
        <v/>
      </c>
      <c r="AE718" s="59" t="str">
        <f ca="1">IF(AA718="","",IF(AA718&gt;AB718,"",DATEDIF(AC718,AD718+1,"m")))</f>
        <v/>
      </c>
      <c r="AF718" s="60" t="str">
        <f t="shared" ca="1" si="460"/>
        <v/>
      </c>
      <c r="AG718" s="60" t="str">
        <f t="shared" ca="1" si="461"/>
        <v/>
      </c>
      <c r="AH718" s="60" t="str">
        <f t="shared" ca="1" si="457"/>
        <v/>
      </c>
      <c r="AI718" s="60" t="str">
        <f t="shared" ca="1" si="458"/>
        <v/>
      </c>
      <c r="AJ718" s="61" t="str">
        <f t="shared" ca="1" si="459"/>
        <v/>
      </c>
    </row>
    <row r="719" spans="1:36" ht="27.95" customHeight="1" x14ac:dyDescent="0.15">
      <c r="A719" s="69"/>
      <c r="B719" s="69"/>
      <c r="C719" s="189"/>
      <c r="D719" s="83"/>
      <c r="E719" s="117"/>
      <c r="F719" s="195"/>
      <c r="G719" s="196"/>
      <c r="H719" s="114" t="str">
        <f t="shared" ca="1" si="448"/>
        <v/>
      </c>
      <c r="I719" s="217" t="str">
        <f ca="1">IF(AND(F719&lt;&gt;"",H719&lt;&gt;""),VLOOKUP(F719,特別加入保険料算定基礎額表・特例月割!$A$6:$M$24,H719+1),"")</f>
        <v/>
      </c>
      <c r="J719" s="218"/>
      <c r="K719" s="218"/>
      <c r="L719" s="219"/>
      <c r="M719" s="195"/>
      <c r="N719" s="220"/>
      <c r="O719" s="220"/>
      <c r="P719" s="220"/>
      <c r="Q719" s="196"/>
      <c r="R719" s="114" t="str">
        <f t="shared" ca="1" si="449"/>
        <v/>
      </c>
      <c r="S719" s="217" t="str">
        <f ca="1">IF(AND(M719&lt;&gt;"",R719&lt;&gt;""),VLOOKUP(M719,特別加入保険料算定基礎額表・特例月割!$A$6:$M$24,R719+1),"")</f>
        <v/>
      </c>
      <c r="T719" s="218"/>
      <c r="U719" s="218"/>
      <c r="V719" s="218"/>
      <c r="W719" s="219"/>
      <c r="X719" s="66"/>
      <c r="Y719" s="57" t="str">
        <f t="shared" si="450"/>
        <v/>
      </c>
      <c r="Z719" s="57" t="str">
        <f t="shared" si="451"/>
        <v/>
      </c>
      <c r="AA719" s="58" t="str">
        <f ca="1">IF(Y719&gt;=AF$7,"",IF(Y719&lt;$AA$7,$AA$7,Y719))</f>
        <v/>
      </c>
      <c r="AB719" s="58" t="str">
        <f t="shared" ca="1" si="453"/>
        <v/>
      </c>
      <c r="AC719" s="58" t="str">
        <f t="shared" ca="1" si="454"/>
        <v/>
      </c>
      <c r="AD719" s="58" t="str">
        <f t="shared" ca="1" si="455"/>
        <v/>
      </c>
      <c r="AE719" s="59" t="str">
        <f ca="1">IF(AA719="","",IF(AA719&gt;AB719,"",DATEDIF(AC719,AD719+1,"m")))</f>
        <v/>
      </c>
      <c r="AF719" s="60" t="str">
        <f t="shared" ca="1" si="460"/>
        <v/>
      </c>
      <c r="AG719" s="60" t="str">
        <f t="shared" ca="1" si="461"/>
        <v/>
      </c>
      <c r="AH719" s="60" t="str">
        <f t="shared" ca="1" si="457"/>
        <v/>
      </c>
      <c r="AI719" s="60" t="str">
        <f t="shared" ca="1" si="458"/>
        <v/>
      </c>
      <c r="AJ719" s="61" t="str">
        <f t="shared" ca="1" si="459"/>
        <v/>
      </c>
    </row>
    <row r="720" spans="1:36" ht="27.95" customHeight="1" x14ac:dyDescent="0.15">
      <c r="A720" s="69"/>
      <c r="B720" s="69"/>
      <c r="C720" s="189"/>
      <c r="D720" s="83"/>
      <c r="E720" s="117"/>
      <c r="F720" s="195"/>
      <c r="G720" s="196"/>
      <c r="H720" s="114" t="str">
        <f t="shared" ca="1" si="448"/>
        <v/>
      </c>
      <c r="I720" s="217" t="str">
        <f ca="1">IF(AND(F720&lt;&gt;"",H720&lt;&gt;""),VLOOKUP(F720,特別加入保険料算定基礎額表・特例月割!$A$6:$M$24,H720+1),"")</f>
        <v/>
      </c>
      <c r="J720" s="218"/>
      <c r="K720" s="218"/>
      <c r="L720" s="219"/>
      <c r="M720" s="195"/>
      <c r="N720" s="220"/>
      <c r="O720" s="220"/>
      <c r="P720" s="220"/>
      <c r="Q720" s="196"/>
      <c r="R720" s="114" t="str">
        <f t="shared" ca="1" si="449"/>
        <v/>
      </c>
      <c r="S720" s="217" t="str">
        <f ca="1">IF(AND(M720&lt;&gt;"",R720&lt;&gt;""),VLOOKUP(M720,特別加入保険料算定基礎額表・特例月割!$A$6:$M$24,R720+1),"")</f>
        <v/>
      </c>
      <c r="T720" s="218"/>
      <c r="U720" s="218"/>
      <c r="V720" s="218"/>
      <c r="W720" s="219"/>
      <c r="X720" s="66"/>
      <c r="Y720" s="57" t="str">
        <f t="shared" si="450"/>
        <v/>
      </c>
      <c r="Z720" s="57" t="str">
        <f t="shared" si="451"/>
        <v/>
      </c>
      <c r="AA720" s="58" t="str">
        <f ca="1">IF(Y720&gt;=AF$7,"",IF(Y720&lt;$AA$7,$AA$7,Y720))</f>
        <v/>
      </c>
      <c r="AB720" s="58" t="str">
        <f t="shared" ca="1" si="453"/>
        <v/>
      </c>
      <c r="AC720" s="58" t="str">
        <f t="shared" ca="1" si="454"/>
        <v/>
      </c>
      <c r="AD720" s="58" t="str">
        <f t="shared" ca="1" si="455"/>
        <v/>
      </c>
      <c r="AE720" s="59" t="str">
        <f ca="1">IF(AA720="","",IF(AA720&gt;AB720,"",DATEDIF(AC720,AD720+1,"m")))</f>
        <v/>
      </c>
      <c r="AF720" s="60" t="str">
        <f t="shared" ca="1" si="460"/>
        <v/>
      </c>
      <c r="AG720" s="60" t="str">
        <f t="shared" ca="1" si="461"/>
        <v/>
      </c>
      <c r="AH720" s="60" t="str">
        <f t="shared" ca="1" si="457"/>
        <v/>
      </c>
      <c r="AI720" s="60" t="str">
        <f t="shared" ca="1" si="458"/>
        <v/>
      </c>
      <c r="AJ720" s="61" t="str">
        <f t="shared" ca="1" si="459"/>
        <v/>
      </c>
    </row>
    <row r="721" spans="1:36" ht="27.95" customHeight="1" x14ac:dyDescent="0.15">
      <c r="A721" s="70"/>
      <c r="B721" s="69"/>
      <c r="C721" s="190"/>
      <c r="D721" s="84"/>
      <c r="E721" s="118"/>
      <c r="F721" s="195"/>
      <c r="G721" s="196"/>
      <c r="H721" s="114" t="str">
        <f t="shared" ca="1" si="448"/>
        <v/>
      </c>
      <c r="I721" s="217" t="str">
        <f ca="1">IF(AND(F721&lt;&gt;"",H721&lt;&gt;""),VLOOKUP(F721,特別加入保険料算定基礎額表・特例月割!$A$6:$M$24,H721+1),"")</f>
        <v/>
      </c>
      <c r="J721" s="218"/>
      <c r="K721" s="218"/>
      <c r="L721" s="219"/>
      <c r="M721" s="195"/>
      <c r="N721" s="220"/>
      <c r="O721" s="220"/>
      <c r="P721" s="220"/>
      <c r="Q721" s="196"/>
      <c r="R721" s="115" t="str">
        <f t="shared" ca="1" si="449"/>
        <v/>
      </c>
      <c r="S721" s="217" t="str">
        <f ca="1">IF(AND(M721&lt;&gt;"",R721&lt;&gt;""),VLOOKUP(M721,特別加入保険料算定基礎額表・特例月割!$A$6:$M$24,R721+1),"")</f>
        <v/>
      </c>
      <c r="T721" s="218"/>
      <c r="U721" s="218"/>
      <c r="V721" s="218"/>
      <c r="W721" s="219"/>
      <c r="X721" s="66"/>
      <c r="Y721" s="62" t="str">
        <f t="shared" si="450"/>
        <v/>
      </c>
      <c r="Z721" s="62" t="str">
        <f t="shared" si="451"/>
        <v/>
      </c>
      <c r="AA721" s="63" t="str">
        <f ca="1">IF(Y721&gt;=AF$7,"",IF(Y721&lt;$AA$7,$AA$7,Y721))</f>
        <v/>
      </c>
      <c r="AB721" s="63" t="str">
        <f t="shared" ca="1" si="453"/>
        <v/>
      </c>
      <c r="AC721" s="63" t="str">
        <f t="shared" ca="1" si="454"/>
        <v/>
      </c>
      <c r="AD721" s="63" t="str">
        <f t="shared" ca="1" si="455"/>
        <v/>
      </c>
      <c r="AE721" s="81" t="str">
        <f ca="1">IF(AA721="","",IF(AA721&gt;AB721,"",DATEDIF(AC721,AD721+1,"m")))</f>
        <v/>
      </c>
      <c r="AF721" s="64" t="str">
        <f t="shared" ca="1" si="460"/>
        <v/>
      </c>
      <c r="AG721" s="64" t="str">
        <f t="shared" ca="1" si="461"/>
        <v/>
      </c>
      <c r="AH721" s="64" t="str">
        <f t="shared" ca="1" si="457"/>
        <v/>
      </c>
      <c r="AI721" s="64" t="str">
        <f t="shared" ca="1" si="458"/>
        <v/>
      </c>
      <c r="AJ721" s="65" t="str">
        <f t="shared" ca="1" si="459"/>
        <v/>
      </c>
    </row>
    <row r="722" spans="1:36" ht="24.95" customHeight="1" thickBot="1" x14ac:dyDescent="0.2">
      <c r="A722" s="211" t="s">
        <v>11</v>
      </c>
      <c r="B722" s="212"/>
      <c r="C722" s="212"/>
      <c r="D722" s="212"/>
      <c r="E722" s="213"/>
      <c r="F722" s="214"/>
      <c r="G722" s="215"/>
      <c r="H722" s="143" t="s">
        <v>15</v>
      </c>
      <c r="I722" s="201">
        <f ca="1">SUM(I712:L721)</f>
        <v>0</v>
      </c>
      <c r="J722" s="202"/>
      <c r="K722" s="202"/>
      <c r="L722" s="77" t="s">
        <v>10</v>
      </c>
      <c r="M722" s="214"/>
      <c r="N722" s="216"/>
      <c r="O722" s="216"/>
      <c r="P722" s="216"/>
      <c r="Q722" s="215"/>
      <c r="R722" s="143"/>
      <c r="S722" s="201">
        <f ca="1">SUM(S712:W721)</f>
        <v>0</v>
      </c>
      <c r="T722" s="202"/>
      <c r="U722" s="202"/>
      <c r="V722" s="202"/>
      <c r="W722" s="77" t="s">
        <v>10</v>
      </c>
      <c r="X722" s="66"/>
    </row>
    <row r="723" spans="1:36" ht="24.95" customHeight="1" thickTop="1" x14ac:dyDescent="0.15">
      <c r="A723" s="203" t="s">
        <v>35</v>
      </c>
      <c r="B723" s="204"/>
      <c r="C723" s="204"/>
      <c r="D723" s="204"/>
      <c r="E723" s="205"/>
      <c r="F723" s="206"/>
      <c r="G723" s="207"/>
      <c r="H723" s="144" t="s">
        <v>15</v>
      </c>
      <c r="I723" s="208">
        <f ca="1">SUM(I701,I722)</f>
        <v>0</v>
      </c>
      <c r="J723" s="209"/>
      <c r="K723" s="209"/>
      <c r="L723" s="78" t="s">
        <v>10</v>
      </c>
      <c r="M723" s="206"/>
      <c r="N723" s="210"/>
      <c r="O723" s="210"/>
      <c r="P723" s="210"/>
      <c r="Q723" s="207"/>
      <c r="R723" s="144"/>
      <c r="S723" s="208">
        <f ca="1">SUM(S701,S722)</f>
        <v>0</v>
      </c>
      <c r="T723" s="209"/>
      <c r="U723" s="209"/>
      <c r="V723" s="209"/>
      <c r="W723" s="78" t="s">
        <v>10</v>
      </c>
      <c r="X723" s="67"/>
      <c r="Z723" s="72"/>
    </row>
    <row r="724" spans="1:36" x14ac:dyDescent="0.15">
      <c r="X724" s="67"/>
      <c r="Z724" s="72"/>
    </row>
    <row r="725" spans="1:36" x14ac:dyDescent="0.15">
      <c r="T725" s="198" t="s">
        <v>46</v>
      </c>
      <c r="U725" s="199"/>
      <c r="V725" s="199"/>
      <c r="W725" s="200"/>
      <c r="X725" s="67"/>
    </row>
    <row r="727" spans="1:36" ht="13.5" customHeight="1" x14ac:dyDescent="0.15">
      <c r="A727" s="192">
        <f ca="1">EDATE(NOW(),-12)</f>
        <v>44591</v>
      </c>
      <c r="B727" s="192"/>
      <c r="C727" s="176"/>
      <c r="D727" s="193" t="s">
        <v>8</v>
      </c>
      <c r="E727" s="193"/>
      <c r="F727" s="193"/>
      <c r="G727" s="193"/>
      <c r="S727" s="75">
        <f>$S$1</f>
        <v>0</v>
      </c>
      <c r="T727" s="250" t="s">
        <v>13</v>
      </c>
      <c r="U727" s="250"/>
      <c r="V727" s="74">
        <v>34</v>
      </c>
      <c r="W727" s="2" t="s">
        <v>14</v>
      </c>
    </row>
    <row r="728" spans="1:36" ht="13.5" customHeight="1" x14ac:dyDescent="0.15">
      <c r="A728" s="251">
        <f ca="1">NOW()</f>
        <v>44956.654135416669</v>
      </c>
      <c r="B728" s="251"/>
      <c r="C728" s="179"/>
      <c r="D728" s="193"/>
      <c r="E728" s="193"/>
      <c r="F728" s="193"/>
      <c r="G728" s="193"/>
    </row>
    <row r="729" spans="1:36" x14ac:dyDescent="0.15">
      <c r="D729" s="197" t="s">
        <v>9</v>
      </c>
      <c r="E729" s="197"/>
      <c r="F729" s="197"/>
    </row>
    <row r="730" spans="1:36" ht="15" customHeight="1" x14ac:dyDescent="0.15">
      <c r="H730" s="246" t="s">
        <v>6</v>
      </c>
      <c r="I730" s="247"/>
      <c r="J730" s="231" t="s">
        <v>0</v>
      </c>
      <c r="K730" s="233"/>
      <c r="L730" s="141" t="s">
        <v>1</v>
      </c>
      <c r="M730" s="231" t="s">
        <v>7</v>
      </c>
      <c r="N730" s="233"/>
      <c r="O730" s="231" t="s">
        <v>2</v>
      </c>
      <c r="P730" s="232"/>
      <c r="Q730" s="232"/>
      <c r="R730" s="232"/>
      <c r="S730" s="232"/>
      <c r="T730" s="233"/>
      <c r="U730" s="231" t="s">
        <v>3</v>
      </c>
      <c r="V730" s="232"/>
      <c r="W730" s="233"/>
    </row>
    <row r="731" spans="1:36" ht="20.100000000000001" customHeight="1" x14ac:dyDescent="0.15">
      <c r="H731" s="248"/>
      <c r="I731" s="249"/>
      <c r="J731" s="130">
        <f>$J$5</f>
        <v>2</v>
      </c>
      <c r="K731" s="131">
        <f>$K$5</f>
        <v>6</v>
      </c>
      <c r="L731" s="132">
        <f>$L$5</f>
        <v>1</v>
      </c>
      <c r="M731" s="126">
        <f>$M$5</f>
        <v>0</v>
      </c>
      <c r="N731" s="133">
        <f>$N$5</f>
        <v>0</v>
      </c>
      <c r="O731" s="126">
        <f>$O$5</f>
        <v>0</v>
      </c>
      <c r="P731" s="134">
        <f>$P$5</f>
        <v>0</v>
      </c>
      <c r="Q731" s="134">
        <f>$Q$5</f>
        <v>0</v>
      </c>
      <c r="R731" s="134">
        <f>$R$5</f>
        <v>0</v>
      </c>
      <c r="S731" s="134">
        <f>$S$5</f>
        <v>0</v>
      </c>
      <c r="T731" s="133">
        <f>$T$5</f>
        <v>0</v>
      </c>
      <c r="U731" s="126">
        <f>$U$5</f>
        <v>0</v>
      </c>
      <c r="V731" s="134">
        <f>$V$5</f>
        <v>0</v>
      </c>
      <c r="W731" s="133">
        <f>$W$5</f>
        <v>0</v>
      </c>
      <c r="Y731" s="45" t="s">
        <v>37</v>
      </c>
      <c r="Z731" s="46" t="s">
        <v>38</v>
      </c>
      <c r="AA731" s="240">
        <f ca="1">$A$1</f>
        <v>44591</v>
      </c>
      <c r="AB731" s="241"/>
      <c r="AC731" s="241"/>
      <c r="AD731" s="241"/>
      <c r="AE731" s="242"/>
      <c r="AF731" s="243">
        <f ca="1">$A$2</f>
        <v>44956.654135416669</v>
      </c>
      <c r="AG731" s="244"/>
      <c r="AH731" s="244"/>
      <c r="AI731" s="244"/>
      <c r="AJ731" s="245"/>
    </row>
    <row r="732" spans="1:36" ht="21.95" customHeight="1" x14ac:dyDescent="0.15">
      <c r="A732" s="227" t="s">
        <v>12</v>
      </c>
      <c r="B732" s="229" t="s">
        <v>33</v>
      </c>
      <c r="C732" s="177"/>
      <c r="D732" s="229" t="s">
        <v>53</v>
      </c>
      <c r="E732" s="229" t="s">
        <v>55</v>
      </c>
      <c r="F732" s="234">
        <f ca="1">$A$1</f>
        <v>44591</v>
      </c>
      <c r="G732" s="235"/>
      <c r="H732" s="235"/>
      <c r="I732" s="235"/>
      <c r="J732" s="235"/>
      <c r="K732" s="235"/>
      <c r="L732" s="236"/>
      <c r="M732" s="237">
        <f ca="1">$A$2</f>
        <v>44956.654135416669</v>
      </c>
      <c r="N732" s="238"/>
      <c r="O732" s="238"/>
      <c r="P732" s="238"/>
      <c r="Q732" s="238"/>
      <c r="R732" s="238"/>
      <c r="S732" s="238"/>
      <c r="T732" s="238"/>
      <c r="U732" s="238"/>
      <c r="V732" s="238"/>
      <c r="W732" s="239"/>
      <c r="X732" s="66"/>
      <c r="Y732" s="76">
        <f ca="1">$A$1</f>
        <v>44591</v>
      </c>
      <c r="Z732" s="76">
        <f ca="1">DATE(YEAR($Y$6)+2,3,31)</f>
        <v>45382</v>
      </c>
      <c r="AA732" s="48" t="s">
        <v>37</v>
      </c>
      <c r="AB732" s="48" t="s">
        <v>38</v>
      </c>
      <c r="AC732" s="48" t="s">
        <v>41</v>
      </c>
      <c r="AD732" s="48" t="s">
        <v>42</v>
      </c>
      <c r="AE732" s="48" t="s">
        <v>36</v>
      </c>
      <c r="AF732" s="49" t="s">
        <v>37</v>
      </c>
      <c r="AG732" s="49" t="s">
        <v>38</v>
      </c>
      <c r="AH732" s="49" t="s">
        <v>41</v>
      </c>
      <c r="AI732" s="49" t="s">
        <v>42</v>
      </c>
      <c r="AJ732" s="49" t="s">
        <v>36</v>
      </c>
    </row>
    <row r="733" spans="1:36" ht="28.5" customHeight="1" x14ac:dyDescent="0.15">
      <c r="A733" s="228"/>
      <c r="B733" s="230"/>
      <c r="C733" s="178"/>
      <c r="D733" s="230"/>
      <c r="E733" s="230"/>
      <c r="F733" s="221" t="s">
        <v>4</v>
      </c>
      <c r="G733" s="223"/>
      <c r="H733" s="142" t="s">
        <v>43</v>
      </c>
      <c r="I733" s="221" t="s">
        <v>5</v>
      </c>
      <c r="J733" s="222"/>
      <c r="K733" s="222"/>
      <c r="L733" s="223"/>
      <c r="M733" s="221" t="s">
        <v>4</v>
      </c>
      <c r="N733" s="222"/>
      <c r="O733" s="222"/>
      <c r="P733" s="222"/>
      <c r="Q733" s="223"/>
      <c r="R733" s="142" t="s">
        <v>43</v>
      </c>
      <c r="S733" s="221" t="s">
        <v>5</v>
      </c>
      <c r="T733" s="222"/>
      <c r="U733" s="222"/>
      <c r="V733" s="222"/>
      <c r="W733" s="223"/>
      <c r="X733" s="66"/>
      <c r="Y733" s="47">
        <f ca="1">DATE(YEAR($A$1),4,1)</f>
        <v>44652</v>
      </c>
      <c r="Z733" s="47">
        <f ca="1">DATE(YEAR($Y$7)+2,3,31)</f>
        <v>45382</v>
      </c>
      <c r="AA733" s="47">
        <f ca="1">$Y$7</f>
        <v>44652</v>
      </c>
      <c r="AB733" s="47">
        <f ca="1">DATE(YEAR($Y$7)+1,3,31)</f>
        <v>45016</v>
      </c>
      <c r="AC733" s="47"/>
      <c r="AD733" s="47"/>
      <c r="AE733" s="47"/>
      <c r="AF733" s="50">
        <f ca="1">DATE(YEAR($A$1)+1,4,1)</f>
        <v>45017</v>
      </c>
      <c r="AG733" s="50">
        <f ca="1">DATE(YEAR($AF$7)+1,3,31)</f>
        <v>45382</v>
      </c>
      <c r="AH733" s="73"/>
      <c r="AI733" s="73"/>
      <c r="AJ733" s="51"/>
    </row>
    <row r="734" spans="1:36" ht="27.95" customHeight="1" x14ac:dyDescent="0.15">
      <c r="A734" s="68"/>
      <c r="B734" s="69"/>
      <c r="C734" s="188"/>
      <c r="D734" s="82"/>
      <c r="E734" s="116"/>
      <c r="F734" s="195"/>
      <c r="G734" s="196"/>
      <c r="H734" s="114" t="str">
        <f t="shared" ref="H734:H743" ca="1" si="462">AE734</f>
        <v/>
      </c>
      <c r="I734" s="224" t="str">
        <f ca="1">IF(AND(F734&lt;&gt;"",H734&lt;&gt;""),VLOOKUP(F734,特別加入保険料算定基礎額表・特例月割!$A$6:$M$24,H734+1),"")</f>
        <v/>
      </c>
      <c r="J734" s="225"/>
      <c r="K734" s="225"/>
      <c r="L734" s="226"/>
      <c r="M734" s="195"/>
      <c r="N734" s="220"/>
      <c r="O734" s="220"/>
      <c r="P734" s="220"/>
      <c r="Q734" s="196"/>
      <c r="R734" s="113" t="str">
        <f t="shared" ref="R734:R743" ca="1" si="463">AJ734</f>
        <v/>
      </c>
      <c r="S734" s="224" t="str">
        <f ca="1">IF(AND(M734&lt;&gt;"",R734&lt;&gt;""),VLOOKUP(M734,特別加入保険料算定基礎額表・特例月割!$A$6:$M$24,R734+1),"")</f>
        <v/>
      </c>
      <c r="T734" s="225"/>
      <c r="U734" s="225"/>
      <c r="V734" s="225"/>
      <c r="W734" s="226"/>
      <c r="X734" s="66"/>
      <c r="Y734" s="52" t="str">
        <f t="shared" ref="Y734:Y743" si="464">IF($B734&lt;&gt;"",IF(D734="",AA$7,D734),"")</f>
        <v/>
      </c>
      <c r="Z734" s="52" t="str">
        <f t="shared" ref="Z734:Z743" si="465">IF($B734&lt;&gt;"",IF(E734="",Z$7,E734),"")</f>
        <v/>
      </c>
      <c r="AA734" s="53" t="str">
        <f t="shared" ref="AA734:AA739" ca="1" si="466">IF(Y734&gt;=AF$7,"",IF(Y734&lt;$AA$7,$AA$7,Y734))</f>
        <v/>
      </c>
      <c r="AB734" s="53" t="str">
        <f t="shared" ref="AB734:AB743" ca="1" si="467">IF(Y734&gt;AB$7,"",IF(Z734&gt;AB$7,AB$7,Z734))</f>
        <v/>
      </c>
      <c r="AC734" s="53" t="str">
        <f t="shared" ref="AC734:AC743" ca="1" si="468">IF(AA734="","",DATE(YEAR(AA734),MONTH(AA734),1))</f>
        <v/>
      </c>
      <c r="AD734" s="53" t="str">
        <f t="shared" ref="AD734:AD743" ca="1" si="469">IF(AA734="","",DATE(YEAR(AB734),MONTH(AB734)+1,1)-1)</f>
        <v/>
      </c>
      <c r="AE734" s="54" t="str">
        <f t="shared" ref="AE734:AE739" ca="1" si="470">IF(AA734="","",IF(AA734&gt;AB734,"",DATEDIF(AC734,AD734+1,"m")))</f>
        <v/>
      </c>
      <c r="AF734" s="55" t="str">
        <f ca="1">IF(Z734&lt;AF$7,"",IF(Y734&gt;AF$7,Y734,AF$7))</f>
        <v/>
      </c>
      <c r="AG734" s="55" t="str">
        <f ca="1">IF(Z734&lt;AF$7,"",Z734)</f>
        <v/>
      </c>
      <c r="AH734" s="55" t="str">
        <f t="shared" ref="AH734:AH743" ca="1" si="471">IF(AF734="","",DATE(YEAR(AF734),MONTH(AF734),1))</f>
        <v/>
      </c>
      <c r="AI734" s="55" t="str">
        <f t="shared" ref="AI734:AI743" ca="1" si="472">IF(AF734="","",DATE(YEAR(AG734),MONTH(AG734)+1,1)-1)</f>
        <v/>
      </c>
      <c r="AJ734" s="56" t="str">
        <f t="shared" ref="AJ734:AJ743" ca="1" si="473">IF(AF734="","",DATEDIF(AH734,AI734+1,"m"))</f>
        <v/>
      </c>
    </row>
    <row r="735" spans="1:36" ht="27.95" customHeight="1" x14ac:dyDescent="0.15">
      <c r="A735" s="69"/>
      <c r="B735" s="69"/>
      <c r="C735" s="189"/>
      <c r="D735" s="83"/>
      <c r="E735" s="117"/>
      <c r="F735" s="195"/>
      <c r="G735" s="196"/>
      <c r="H735" s="114" t="str">
        <f t="shared" ca="1" si="462"/>
        <v/>
      </c>
      <c r="I735" s="217" t="str">
        <f ca="1">IF(AND(F735&lt;&gt;"",H735&lt;&gt;""),VLOOKUP(F735,特別加入保険料算定基礎額表・特例月割!$A$6:$M$24,H735+1),"")</f>
        <v/>
      </c>
      <c r="J735" s="218"/>
      <c r="K735" s="218"/>
      <c r="L735" s="219"/>
      <c r="M735" s="195"/>
      <c r="N735" s="220"/>
      <c r="O735" s="220"/>
      <c r="P735" s="220"/>
      <c r="Q735" s="196"/>
      <c r="R735" s="114" t="str">
        <f t="shared" ca="1" si="463"/>
        <v/>
      </c>
      <c r="S735" s="217" t="str">
        <f ca="1">IF(AND(M735&lt;&gt;"",R735&lt;&gt;""),VLOOKUP(M735,特別加入保険料算定基礎額表・特例月割!$A$6:$M$24,R735+1),"")</f>
        <v/>
      </c>
      <c r="T735" s="218"/>
      <c r="U735" s="218"/>
      <c r="V735" s="218"/>
      <c r="W735" s="219"/>
      <c r="X735" s="66"/>
      <c r="Y735" s="57" t="str">
        <f t="shared" si="464"/>
        <v/>
      </c>
      <c r="Z735" s="57" t="str">
        <f t="shared" si="465"/>
        <v/>
      </c>
      <c r="AA735" s="58" t="str">
        <f t="shared" ca="1" si="466"/>
        <v/>
      </c>
      <c r="AB735" s="58" t="str">
        <f t="shared" ca="1" si="467"/>
        <v/>
      </c>
      <c r="AC735" s="58" t="str">
        <f t="shared" ca="1" si="468"/>
        <v/>
      </c>
      <c r="AD735" s="58" t="str">
        <f t="shared" ca="1" si="469"/>
        <v/>
      </c>
      <c r="AE735" s="59" t="str">
        <f t="shared" ca="1" si="470"/>
        <v/>
      </c>
      <c r="AF735" s="60" t="str">
        <f t="shared" ref="AF735:AF743" ca="1" si="474">IF(Z735&lt;AF$7,"",IF(Y735&gt;AF$7,Y735,AF$7))</f>
        <v/>
      </c>
      <c r="AG735" s="60" t="str">
        <f t="shared" ref="AG735:AG743" ca="1" si="475">IF(Z735&lt;AF$7,"",Z735)</f>
        <v/>
      </c>
      <c r="AH735" s="60" t="str">
        <f t="shared" ca="1" si="471"/>
        <v/>
      </c>
      <c r="AI735" s="60" t="str">
        <f t="shared" ca="1" si="472"/>
        <v/>
      </c>
      <c r="AJ735" s="61" t="str">
        <f t="shared" ca="1" si="473"/>
        <v/>
      </c>
    </row>
    <row r="736" spans="1:36" ht="27.95" customHeight="1" x14ac:dyDescent="0.15">
      <c r="A736" s="69"/>
      <c r="B736" s="69"/>
      <c r="C736" s="189"/>
      <c r="D736" s="83"/>
      <c r="E736" s="117"/>
      <c r="F736" s="195"/>
      <c r="G736" s="196"/>
      <c r="H736" s="114" t="str">
        <f t="shared" ca="1" si="462"/>
        <v/>
      </c>
      <c r="I736" s="217" t="str">
        <f ca="1">IF(AND(F736&lt;&gt;"",H736&lt;&gt;""),VLOOKUP(F736,特別加入保険料算定基礎額表・特例月割!$A$6:$M$24,H736+1),"")</f>
        <v/>
      </c>
      <c r="J736" s="218"/>
      <c r="K736" s="218"/>
      <c r="L736" s="219"/>
      <c r="M736" s="195"/>
      <c r="N736" s="220"/>
      <c r="O736" s="220"/>
      <c r="P736" s="220"/>
      <c r="Q736" s="196"/>
      <c r="R736" s="114" t="str">
        <f t="shared" ca="1" si="463"/>
        <v/>
      </c>
      <c r="S736" s="217" t="str">
        <f ca="1">IF(AND(M736&lt;&gt;"",R736&lt;&gt;""),VLOOKUP(M736,特別加入保険料算定基礎額表・特例月割!$A$6:$M$24,R736+1),"")</f>
        <v/>
      </c>
      <c r="T736" s="218"/>
      <c r="U736" s="218"/>
      <c r="V736" s="218"/>
      <c r="W736" s="219"/>
      <c r="X736" s="66"/>
      <c r="Y736" s="57" t="str">
        <f t="shared" si="464"/>
        <v/>
      </c>
      <c r="Z736" s="57" t="str">
        <f t="shared" si="465"/>
        <v/>
      </c>
      <c r="AA736" s="58" t="str">
        <f t="shared" ca="1" si="466"/>
        <v/>
      </c>
      <c r="AB736" s="58" t="str">
        <f t="shared" ca="1" si="467"/>
        <v/>
      </c>
      <c r="AC736" s="58" t="str">
        <f t="shared" ca="1" si="468"/>
        <v/>
      </c>
      <c r="AD736" s="58" t="str">
        <f t="shared" ca="1" si="469"/>
        <v/>
      </c>
      <c r="AE736" s="59" t="str">
        <f t="shared" ca="1" si="470"/>
        <v/>
      </c>
      <c r="AF736" s="60" t="str">
        <f t="shared" ca="1" si="474"/>
        <v/>
      </c>
      <c r="AG736" s="60" t="str">
        <f t="shared" ca="1" si="475"/>
        <v/>
      </c>
      <c r="AH736" s="60" t="str">
        <f t="shared" ca="1" si="471"/>
        <v/>
      </c>
      <c r="AI736" s="60" t="str">
        <f t="shared" ca="1" si="472"/>
        <v/>
      </c>
      <c r="AJ736" s="61" t="str">
        <f t="shared" ca="1" si="473"/>
        <v/>
      </c>
    </row>
    <row r="737" spans="1:36" ht="27.95" customHeight="1" x14ac:dyDescent="0.15">
      <c r="A737" s="69"/>
      <c r="B737" s="69"/>
      <c r="C737" s="189"/>
      <c r="D737" s="83"/>
      <c r="E737" s="117"/>
      <c r="F737" s="195"/>
      <c r="G737" s="196"/>
      <c r="H737" s="114" t="str">
        <f t="shared" ca="1" si="462"/>
        <v/>
      </c>
      <c r="I737" s="217" t="str">
        <f ca="1">IF(AND(F737&lt;&gt;"",H737&lt;&gt;""),VLOOKUP(F737,特別加入保険料算定基礎額表・特例月割!$A$6:$M$24,H737+1),"")</f>
        <v/>
      </c>
      <c r="J737" s="218"/>
      <c r="K737" s="218"/>
      <c r="L737" s="219"/>
      <c r="M737" s="195"/>
      <c r="N737" s="220"/>
      <c r="O737" s="220"/>
      <c r="P737" s="220"/>
      <c r="Q737" s="196"/>
      <c r="R737" s="114" t="str">
        <f t="shared" ca="1" si="463"/>
        <v/>
      </c>
      <c r="S737" s="217" t="str">
        <f ca="1">IF(AND(M737&lt;&gt;"",R737&lt;&gt;""),VLOOKUP(M737,特別加入保険料算定基礎額表・特例月割!$A$6:$M$24,R737+1),"")</f>
        <v/>
      </c>
      <c r="T737" s="218"/>
      <c r="U737" s="218"/>
      <c r="V737" s="218"/>
      <c r="W737" s="219"/>
      <c r="X737" s="66"/>
      <c r="Y737" s="57" t="str">
        <f t="shared" si="464"/>
        <v/>
      </c>
      <c r="Z737" s="57" t="str">
        <f t="shared" si="465"/>
        <v/>
      </c>
      <c r="AA737" s="58" t="str">
        <f t="shared" ca="1" si="466"/>
        <v/>
      </c>
      <c r="AB737" s="58" t="str">
        <f t="shared" ca="1" si="467"/>
        <v/>
      </c>
      <c r="AC737" s="58" t="str">
        <f t="shared" ca="1" si="468"/>
        <v/>
      </c>
      <c r="AD737" s="58" t="str">
        <f t="shared" ca="1" si="469"/>
        <v/>
      </c>
      <c r="AE737" s="59" t="str">
        <f t="shared" ca="1" si="470"/>
        <v/>
      </c>
      <c r="AF737" s="60" t="str">
        <f t="shared" ca="1" si="474"/>
        <v/>
      </c>
      <c r="AG737" s="60" t="str">
        <f t="shared" ca="1" si="475"/>
        <v/>
      </c>
      <c r="AH737" s="60" t="str">
        <f t="shared" ca="1" si="471"/>
        <v/>
      </c>
      <c r="AI737" s="60" t="str">
        <f t="shared" ca="1" si="472"/>
        <v/>
      </c>
      <c r="AJ737" s="61" t="str">
        <f t="shared" ca="1" si="473"/>
        <v/>
      </c>
    </row>
    <row r="738" spans="1:36" ht="27.95" customHeight="1" x14ac:dyDescent="0.15">
      <c r="A738" s="69"/>
      <c r="B738" s="69"/>
      <c r="C738" s="189"/>
      <c r="D738" s="83"/>
      <c r="E738" s="117"/>
      <c r="F738" s="195"/>
      <c r="G738" s="196"/>
      <c r="H738" s="114" t="str">
        <f t="shared" ca="1" si="462"/>
        <v/>
      </c>
      <c r="I738" s="217" t="str">
        <f ca="1">IF(AND(F738&lt;&gt;"",H738&lt;&gt;""),VLOOKUP(F738,特別加入保険料算定基礎額表・特例月割!$A$6:$M$24,H738+1),"")</f>
        <v/>
      </c>
      <c r="J738" s="218"/>
      <c r="K738" s="218"/>
      <c r="L738" s="219"/>
      <c r="M738" s="195"/>
      <c r="N738" s="220"/>
      <c r="O738" s="220"/>
      <c r="P738" s="220"/>
      <c r="Q738" s="196"/>
      <c r="R738" s="114" t="str">
        <f t="shared" ca="1" si="463"/>
        <v/>
      </c>
      <c r="S738" s="217" t="str">
        <f ca="1">IF(AND(M738&lt;&gt;"",R738&lt;&gt;""),VLOOKUP(M738,特別加入保険料算定基礎額表・特例月割!$A$6:$M$24,R738+1),"")</f>
        <v/>
      </c>
      <c r="T738" s="218"/>
      <c r="U738" s="218"/>
      <c r="V738" s="218"/>
      <c r="W738" s="219"/>
      <c r="X738" s="66"/>
      <c r="Y738" s="57" t="str">
        <f t="shared" si="464"/>
        <v/>
      </c>
      <c r="Z738" s="57" t="str">
        <f t="shared" si="465"/>
        <v/>
      </c>
      <c r="AA738" s="58" t="str">
        <f t="shared" ca="1" si="466"/>
        <v/>
      </c>
      <c r="AB738" s="58" t="str">
        <f t="shared" ca="1" si="467"/>
        <v/>
      </c>
      <c r="AC738" s="58" t="str">
        <f t="shared" ca="1" si="468"/>
        <v/>
      </c>
      <c r="AD738" s="58" t="str">
        <f t="shared" ca="1" si="469"/>
        <v/>
      </c>
      <c r="AE738" s="59" t="str">
        <f t="shared" ca="1" si="470"/>
        <v/>
      </c>
      <c r="AF738" s="60" t="str">
        <f t="shared" ca="1" si="474"/>
        <v/>
      </c>
      <c r="AG738" s="60" t="str">
        <f t="shared" ca="1" si="475"/>
        <v/>
      </c>
      <c r="AH738" s="60" t="str">
        <f t="shared" ca="1" si="471"/>
        <v/>
      </c>
      <c r="AI738" s="60" t="str">
        <f t="shared" ca="1" si="472"/>
        <v/>
      </c>
      <c r="AJ738" s="61" t="str">
        <f t="shared" ca="1" si="473"/>
        <v/>
      </c>
    </row>
    <row r="739" spans="1:36" ht="27.95" customHeight="1" x14ac:dyDescent="0.15">
      <c r="A739" s="69"/>
      <c r="B739" s="69"/>
      <c r="C739" s="189"/>
      <c r="D739" s="83"/>
      <c r="E739" s="117"/>
      <c r="F739" s="195"/>
      <c r="G739" s="196"/>
      <c r="H739" s="114" t="str">
        <f t="shared" ca="1" si="462"/>
        <v/>
      </c>
      <c r="I739" s="217" t="str">
        <f ca="1">IF(AND(F739&lt;&gt;"",H739&lt;&gt;""),VLOOKUP(F739,特別加入保険料算定基礎額表・特例月割!$A$6:$M$24,H739+1),"")</f>
        <v/>
      </c>
      <c r="J739" s="218"/>
      <c r="K739" s="218"/>
      <c r="L739" s="219"/>
      <c r="M739" s="195"/>
      <c r="N739" s="220"/>
      <c r="O739" s="220"/>
      <c r="P739" s="220"/>
      <c r="Q739" s="196"/>
      <c r="R739" s="114" t="str">
        <f t="shared" ca="1" si="463"/>
        <v/>
      </c>
      <c r="S739" s="217" t="str">
        <f ca="1">IF(AND(M739&lt;&gt;"",R739&lt;&gt;""),VLOOKUP(M739,特別加入保険料算定基礎額表・特例月割!$A$6:$M$24,R739+1),"")</f>
        <v/>
      </c>
      <c r="T739" s="218"/>
      <c r="U739" s="218"/>
      <c r="V739" s="218"/>
      <c r="W739" s="219"/>
      <c r="X739" s="66"/>
      <c r="Y739" s="57" t="str">
        <f t="shared" si="464"/>
        <v/>
      </c>
      <c r="Z739" s="57" t="str">
        <f t="shared" si="465"/>
        <v/>
      </c>
      <c r="AA739" s="58" t="str">
        <f t="shared" ca="1" si="466"/>
        <v/>
      </c>
      <c r="AB739" s="58" t="str">
        <f t="shared" ca="1" si="467"/>
        <v/>
      </c>
      <c r="AC739" s="58" t="str">
        <f t="shared" ca="1" si="468"/>
        <v/>
      </c>
      <c r="AD739" s="58" t="str">
        <f t="shared" ca="1" si="469"/>
        <v/>
      </c>
      <c r="AE739" s="59" t="str">
        <f t="shared" ca="1" si="470"/>
        <v/>
      </c>
      <c r="AF739" s="60" t="str">
        <f t="shared" ca="1" si="474"/>
        <v/>
      </c>
      <c r="AG739" s="60" t="str">
        <f t="shared" ca="1" si="475"/>
        <v/>
      </c>
      <c r="AH739" s="60" t="str">
        <f t="shared" ca="1" si="471"/>
        <v/>
      </c>
      <c r="AI739" s="60" t="str">
        <f t="shared" ca="1" si="472"/>
        <v/>
      </c>
      <c r="AJ739" s="61" t="str">
        <f t="shared" ca="1" si="473"/>
        <v/>
      </c>
    </row>
    <row r="740" spans="1:36" ht="27.95" customHeight="1" x14ac:dyDescent="0.15">
      <c r="A740" s="69"/>
      <c r="B740" s="69"/>
      <c r="C740" s="189"/>
      <c r="D740" s="83"/>
      <c r="E740" s="117"/>
      <c r="F740" s="195"/>
      <c r="G740" s="196"/>
      <c r="H740" s="114" t="str">
        <f t="shared" ca="1" si="462"/>
        <v/>
      </c>
      <c r="I740" s="217" t="str">
        <f ca="1">IF(AND(F740&lt;&gt;"",H740&lt;&gt;""),VLOOKUP(F740,特別加入保険料算定基礎額表・特例月割!$A$6:$M$24,H740+1),"")</f>
        <v/>
      </c>
      <c r="J740" s="218"/>
      <c r="K740" s="218"/>
      <c r="L740" s="219"/>
      <c r="M740" s="195"/>
      <c r="N740" s="220"/>
      <c r="O740" s="220"/>
      <c r="P740" s="220"/>
      <c r="Q740" s="196"/>
      <c r="R740" s="114" t="str">
        <f t="shared" ca="1" si="463"/>
        <v/>
      </c>
      <c r="S740" s="217" t="str">
        <f ca="1">IF(AND(M740&lt;&gt;"",R740&lt;&gt;""),VLOOKUP(M740,特別加入保険料算定基礎額表・特例月割!$A$6:$M$24,R740+1),"")</f>
        <v/>
      </c>
      <c r="T740" s="218"/>
      <c r="U740" s="218"/>
      <c r="V740" s="218"/>
      <c r="W740" s="219"/>
      <c r="X740" s="66"/>
      <c r="Y740" s="57" t="str">
        <f t="shared" si="464"/>
        <v/>
      </c>
      <c r="Z740" s="57" t="str">
        <f t="shared" si="465"/>
        <v/>
      </c>
      <c r="AA740" s="58" t="str">
        <f ca="1">IF(Y740&gt;=AF$7,"",IF(Y740&lt;$AA$7,$AA$7,Y740))</f>
        <v/>
      </c>
      <c r="AB740" s="58" t="str">
        <f t="shared" ca="1" si="467"/>
        <v/>
      </c>
      <c r="AC740" s="58" t="str">
        <f t="shared" ca="1" si="468"/>
        <v/>
      </c>
      <c r="AD740" s="58" t="str">
        <f t="shared" ca="1" si="469"/>
        <v/>
      </c>
      <c r="AE740" s="59" t="str">
        <f ca="1">IF(AA740="","",IF(AA740&gt;AB740,"",DATEDIF(AC740,AD740+1,"m")))</f>
        <v/>
      </c>
      <c r="AF740" s="60" t="str">
        <f t="shared" ca="1" si="474"/>
        <v/>
      </c>
      <c r="AG740" s="60" t="str">
        <f t="shared" ca="1" si="475"/>
        <v/>
      </c>
      <c r="AH740" s="60" t="str">
        <f t="shared" ca="1" si="471"/>
        <v/>
      </c>
      <c r="AI740" s="60" t="str">
        <f t="shared" ca="1" si="472"/>
        <v/>
      </c>
      <c r="AJ740" s="61" t="str">
        <f t="shared" ca="1" si="473"/>
        <v/>
      </c>
    </row>
    <row r="741" spans="1:36" ht="27.95" customHeight="1" x14ac:dyDescent="0.15">
      <c r="A741" s="69"/>
      <c r="B741" s="69"/>
      <c r="C741" s="189"/>
      <c r="D741" s="83"/>
      <c r="E741" s="117"/>
      <c r="F741" s="195"/>
      <c r="G741" s="196"/>
      <c r="H741" s="114" t="str">
        <f t="shared" ca="1" si="462"/>
        <v/>
      </c>
      <c r="I741" s="217" t="str">
        <f ca="1">IF(AND(F741&lt;&gt;"",H741&lt;&gt;""),VLOOKUP(F741,特別加入保険料算定基礎額表・特例月割!$A$6:$M$24,H741+1),"")</f>
        <v/>
      </c>
      <c r="J741" s="218"/>
      <c r="K741" s="218"/>
      <c r="L741" s="219"/>
      <c r="M741" s="195"/>
      <c r="N741" s="220"/>
      <c r="O741" s="220"/>
      <c r="P741" s="220"/>
      <c r="Q741" s="196"/>
      <c r="R741" s="114" t="str">
        <f t="shared" ca="1" si="463"/>
        <v/>
      </c>
      <c r="S741" s="217" t="str">
        <f ca="1">IF(AND(M741&lt;&gt;"",R741&lt;&gt;""),VLOOKUP(M741,特別加入保険料算定基礎額表・特例月割!$A$6:$M$24,R741+1),"")</f>
        <v/>
      </c>
      <c r="T741" s="218"/>
      <c r="U741" s="218"/>
      <c r="V741" s="218"/>
      <c r="W741" s="219"/>
      <c r="X741" s="66"/>
      <c r="Y741" s="57" t="str">
        <f t="shared" si="464"/>
        <v/>
      </c>
      <c r="Z741" s="57" t="str">
        <f t="shared" si="465"/>
        <v/>
      </c>
      <c r="AA741" s="58" t="str">
        <f ca="1">IF(Y741&gt;=AF$7,"",IF(Y741&lt;$AA$7,$AA$7,Y741))</f>
        <v/>
      </c>
      <c r="AB741" s="58" t="str">
        <f t="shared" ca="1" si="467"/>
        <v/>
      </c>
      <c r="AC741" s="58" t="str">
        <f t="shared" ca="1" si="468"/>
        <v/>
      </c>
      <c r="AD741" s="58" t="str">
        <f t="shared" ca="1" si="469"/>
        <v/>
      </c>
      <c r="AE741" s="59" t="str">
        <f ca="1">IF(AA741="","",IF(AA741&gt;AB741,"",DATEDIF(AC741,AD741+1,"m")))</f>
        <v/>
      </c>
      <c r="AF741" s="60" t="str">
        <f t="shared" ca="1" si="474"/>
        <v/>
      </c>
      <c r="AG741" s="60" t="str">
        <f t="shared" ca="1" si="475"/>
        <v/>
      </c>
      <c r="AH741" s="60" t="str">
        <f t="shared" ca="1" si="471"/>
        <v/>
      </c>
      <c r="AI741" s="60" t="str">
        <f t="shared" ca="1" si="472"/>
        <v/>
      </c>
      <c r="AJ741" s="61" t="str">
        <f t="shared" ca="1" si="473"/>
        <v/>
      </c>
    </row>
    <row r="742" spans="1:36" ht="27.95" customHeight="1" x14ac:dyDescent="0.15">
      <c r="A742" s="69"/>
      <c r="B742" s="69"/>
      <c r="C742" s="189"/>
      <c r="D742" s="83"/>
      <c r="E742" s="117"/>
      <c r="F742" s="195"/>
      <c r="G742" s="196"/>
      <c r="H742" s="114" t="str">
        <f t="shared" ca="1" si="462"/>
        <v/>
      </c>
      <c r="I742" s="217" t="str">
        <f ca="1">IF(AND(F742&lt;&gt;"",H742&lt;&gt;""),VLOOKUP(F742,特別加入保険料算定基礎額表・特例月割!$A$6:$M$24,H742+1),"")</f>
        <v/>
      </c>
      <c r="J742" s="218"/>
      <c r="K742" s="218"/>
      <c r="L742" s="219"/>
      <c r="M742" s="195"/>
      <c r="N742" s="220"/>
      <c r="O742" s="220"/>
      <c r="P742" s="220"/>
      <c r="Q742" s="196"/>
      <c r="R742" s="114" t="str">
        <f t="shared" ca="1" si="463"/>
        <v/>
      </c>
      <c r="S742" s="217" t="str">
        <f ca="1">IF(AND(M742&lt;&gt;"",R742&lt;&gt;""),VLOOKUP(M742,特別加入保険料算定基礎額表・特例月割!$A$6:$M$24,R742+1),"")</f>
        <v/>
      </c>
      <c r="T742" s="218"/>
      <c r="U742" s="218"/>
      <c r="V742" s="218"/>
      <c r="W742" s="219"/>
      <c r="X742" s="66"/>
      <c r="Y742" s="57" t="str">
        <f t="shared" si="464"/>
        <v/>
      </c>
      <c r="Z742" s="57" t="str">
        <f t="shared" si="465"/>
        <v/>
      </c>
      <c r="AA742" s="58" t="str">
        <f ca="1">IF(Y742&gt;=AF$7,"",IF(Y742&lt;$AA$7,$AA$7,Y742))</f>
        <v/>
      </c>
      <c r="AB742" s="58" t="str">
        <f t="shared" ca="1" si="467"/>
        <v/>
      </c>
      <c r="AC742" s="58" t="str">
        <f t="shared" ca="1" si="468"/>
        <v/>
      </c>
      <c r="AD742" s="58" t="str">
        <f t="shared" ca="1" si="469"/>
        <v/>
      </c>
      <c r="AE742" s="59" t="str">
        <f ca="1">IF(AA742="","",IF(AA742&gt;AB742,"",DATEDIF(AC742,AD742+1,"m")))</f>
        <v/>
      </c>
      <c r="AF742" s="60" t="str">
        <f t="shared" ca="1" si="474"/>
        <v/>
      </c>
      <c r="AG742" s="60" t="str">
        <f t="shared" ca="1" si="475"/>
        <v/>
      </c>
      <c r="AH742" s="60" t="str">
        <f t="shared" ca="1" si="471"/>
        <v/>
      </c>
      <c r="AI742" s="60" t="str">
        <f t="shared" ca="1" si="472"/>
        <v/>
      </c>
      <c r="AJ742" s="61" t="str">
        <f t="shared" ca="1" si="473"/>
        <v/>
      </c>
    </row>
    <row r="743" spans="1:36" ht="27.95" customHeight="1" x14ac:dyDescent="0.15">
      <c r="A743" s="70"/>
      <c r="B743" s="69"/>
      <c r="C743" s="190"/>
      <c r="D743" s="84"/>
      <c r="E743" s="118"/>
      <c r="F743" s="195"/>
      <c r="G743" s="196"/>
      <c r="H743" s="114" t="str">
        <f t="shared" ca="1" si="462"/>
        <v/>
      </c>
      <c r="I743" s="217" t="str">
        <f ca="1">IF(AND(F743&lt;&gt;"",H743&lt;&gt;""),VLOOKUP(F743,特別加入保険料算定基礎額表・特例月割!$A$6:$M$24,H743+1),"")</f>
        <v/>
      </c>
      <c r="J743" s="218"/>
      <c r="K743" s="218"/>
      <c r="L743" s="219"/>
      <c r="M743" s="195"/>
      <c r="N743" s="220"/>
      <c r="O743" s="220"/>
      <c r="P743" s="220"/>
      <c r="Q743" s="196"/>
      <c r="R743" s="115" t="str">
        <f t="shared" ca="1" si="463"/>
        <v/>
      </c>
      <c r="S743" s="217" t="str">
        <f ca="1">IF(AND(M743&lt;&gt;"",R743&lt;&gt;""),VLOOKUP(M743,特別加入保険料算定基礎額表・特例月割!$A$6:$M$24,R743+1),"")</f>
        <v/>
      </c>
      <c r="T743" s="218"/>
      <c r="U743" s="218"/>
      <c r="V743" s="218"/>
      <c r="W743" s="219"/>
      <c r="X743" s="66"/>
      <c r="Y743" s="62" t="str">
        <f t="shared" si="464"/>
        <v/>
      </c>
      <c r="Z743" s="62" t="str">
        <f t="shared" si="465"/>
        <v/>
      </c>
      <c r="AA743" s="63" t="str">
        <f ca="1">IF(Y743&gt;=AF$7,"",IF(Y743&lt;$AA$7,$AA$7,Y743))</f>
        <v/>
      </c>
      <c r="AB743" s="63" t="str">
        <f t="shared" ca="1" si="467"/>
        <v/>
      </c>
      <c r="AC743" s="63" t="str">
        <f t="shared" ca="1" si="468"/>
        <v/>
      </c>
      <c r="AD743" s="63" t="str">
        <f t="shared" ca="1" si="469"/>
        <v/>
      </c>
      <c r="AE743" s="81" t="str">
        <f ca="1">IF(AA743="","",IF(AA743&gt;AB743,"",DATEDIF(AC743,AD743+1,"m")))</f>
        <v/>
      </c>
      <c r="AF743" s="64" t="str">
        <f t="shared" ca="1" si="474"/>
        <v/>
      </c>
      <c r="AG743" s="64" t="str">
        <f t="shared" ca="1" si="475"/>
        <v/>
      </c>
      <c r="AH743" s="64" t="str">
        <f t="shared" ca="1" si="471"/>
        <v/>
      </c>
      <c r="AI743" s="64" t="str">
        <f t="shared" ca="1" si="472"/>
        <v/>
      </c>
      <c r="AJ743" s="65" t="str">
        <f t="shared" ca="1" si="473"/>
        <v/>
      </c>
    </row>
    <row r="744" spans="1:36" ht="24.95" customHeight="1" thickBot="1" x14ac:dyDescent="0.2">
      <c r="A744" s="211" t="s">
        <v>11</v>
      </c>
      <c r="B744" s="212"/>
      <c r="C744" s="212"/>
      <c r="D744" s="212"/>
      <c r="E744" s="213"/>
      <c r="F744" s="214"/>
      <c r="G744" s="215"/>
      <c r="H744" s="143" t="s">
        <v>15</v>
      </c>
      <c r="I744" s="201">
        <f ca="1">SUM(I734:L743)</f>
        <v>0</v>
      </c>
      <c r="J744" s="202"/>
      <c r="K744" s="202"/>
      <c r="L744" s="77" t="s">
        <v>10</v>
      </c>
      <c r="M744" s="214"/>
      <c r="N744" s="216"/>
      <c r="O744" s="216"/>
      <c r="P744" s="216"/>
      <c r="Q744" s="215"/>
      <c r="R744" s="143"/>
      <c r="S744" s="201">
        <f ca="1">SUM(S734:W743)</f>
        <v>0</v>
      </c>
      <c r="T744" s="202"/>
      <c r="U744" s="202"/>
      <c r="V744" s="202"/>
      <c r="W744" s="77" t="s">
        <v>10</v>
      </c>
      <c r="X744" s="66"/>
    </row>
    <row r="745" spans="1:36" ht="24.95" customHeight="1" thickTop="1" x14ac:dyDescent="0.15">
      <c r="A745" s="203" t="s">
        <v>35</v>
      </c>
      <c r="B745" s="204"/>
      <c r="C745" s="204"/>
      <c r="D745" s="204"/>
      <c r="E745" s="205"/>
      <c r="F745" s="206"/>
      <c r="G745" s="207"/>
      <c r="H745" s="144" t="s">
        <v>15</v>
      </c>
      <c r="I745" s="208">
        <f ca="1">SUM(I723,I744)</f>
        <v>0</v>
      </c>
      <c r="J745" s="209"/>
      <c r="K745" s="209"/>
      <c r="L745" s="78" t="s">
        <v>10</v>
      </c>
      <c r="M745" s="206"/>
      <c r="N745" s="210"/>
      <c r="O745" s="210"/>
      <c r="P745" s="210"/>
      <c r="Q745" s="207"/>
      <c r="R745" s="144"/>
      <c r="S745" s="208">
        <f ca="1">SUM(S723,S744)</f>
        <v>0</v>
      </c>
      <c r="T745" s="209"/>
      <c r="U745" s="209"/>
      <c r="V745" s="209"/>
      <c r="W745" s="78" t="s">
        <v>10</v>
      </c>
      <c r="X745" s="67"/>
      <c r="Z745" s="72"/>
    </row>
    <row r="746" spans="1:36" x14ac:dyDescent="0.15">
      <c r="X746" s="67"/>
      <c r="Z746" s="72"/>
    </row>
    <row r="747" spans="1:36" x14ac:dyDescent="0.15">
      <c r="T747" s="198" t="s">
        <v>46</v>
      </c>
      <c r="U747" s="199"/>
      <c r="V747" s="199"/>
      <c r="W747" s="200"/>
      <c r="X747" s="67"/>
    </row>
    <row r="749" spans="1:36" ht="13.5" customHeight="1" x14ac:dyDescent="0.15">
      <c r="A749" s="192">
        <f ca="1">EDATE(NOW(),-12)</f>
        <v>44591</v>
      </c>
      <c r="B749" s="192"/>
      <c r="C749" s="176"/>
      <c r="D749" s="193" t="s">
        <v>8</v>
      </c>
      <c r="E749" s="193"/>
      <c r="F749" s="193"/>
      <c r="G749" s="193"/>
      <c r="S749" s="75">
        <f>$S$1</f>
        <v>0</v>
      </c>
      <c r="T749" s="250" t="s">
        <v>13</v>
      </c>
      <c r="U749" s="250"/>
      <c r="V749" s="74">
        <v>35</v>
      </c>
      <c r="W749" s="2" t="s">
        <v>14</v>
      </c>
    </row>
    <row r="750" spans="1:36" ht="13.5" customHeight="1" x14ac:dyDescent="0.15">
      <c r="A750" s="251">
        <f ca="1">NOW()</f>
        <v>44956.654135416669</v>
      </c>
      <c r="B750" s="251"/>
      <c r="C750" s="179"/>
      <c r="D750" s="193"/>
      <c r="E750" s="193"/>
      <c r="F750" s="193"/>
      <c r="G750" s="193"/>
    </row>
    <row r="751" spans="1:36" x14ac:dyDescent="0.15">
      <c r="D751" s="197" t="s">
        <v>9</v>
      </c>
      <c r="E751" s="197"/>
      <c r="F751" s="197"/>
    </row>
    <row r="752" spans="1:36" ht="15" customHeight="1" x14ac:dyDescent="0.15">
      <c r="H752" s="246" t="s">
        <v>6</v>
      </c>
      <c r="I752" s="247"/>
      <c r="J752" s="231" t="s">
        <v>0</v>
      </c>
      <c r="K752" s="233"/>
      <c r="L752" s="141" t="s">
        <v>1</v>
      </c>
      <c r="M752" s="231" t="s">
        <v>7</v>
      </c>
      <c r="N752" s="233"/>
      <c r="O752" s="231" t="s">
        <v>2</v>
      </c>
      <c r="P752" s="232"/>
      <c r="Q752" s="232"/>
      <c r="R752" s="232"/>
      <c r="S752" s="232"/>
      <c r="T752" s="233"/>
      <c r="U752" s="231" t="s">
        <v>3</v>
      </c>
      <c r="V752" s="232"/>
      <c r="W752" s="233"/>
    </row>
    <row r="753" spans="1:36" ht="20.100000000000001" customHeight="1" x14ac:dyDescent="0.15">
      <c r="H753" s="248"/>
      <c r="I753" s="249"/>
      <c r="J753" s="130">
        <f>$J$5</f>
        <v>2</v>
      </c>
      <c r="K753" s="131">
        <f>$K$5</f>
        <v>6</v>
      </c>
      <c r="L753" s="132">
        <f>$L$5</f>
        <v>1</v>
      </c>
      <c r="M753" s="126">
        <f>$M$5</f>
        <v>0</v>
      </c>
      <c r="N753" s="133">
        <f>$N$5</f>
        <v>0</v>
      </c>
      <c r="O753" s="126">
        <f>$O$5</f>
        <v>0</v>
      </c>
      <c r="P753" s="134">
        <f>$P$5</f>
        <v>0</v>
      </c>
      <c r="Q753" s="134">
        <f>$Q$5</f>
        <v>0</v>
      </c>
      <c r="R753" s="134">
        <f>$R$5</f>
        <v>0</v>
      </c>
      <c r="S753" s="134">
        <f>$S$5</f>
        <v>0</v>
      </c>
      <c r="T753" s="133">
        <f>$T$5</f>
        <v>0</v>
      </c>
      <c r="U753" s="126">
        <f>$U$5</f>
        <v>0</v>
      </c>
      <c r="V753" s="134">
        <f>$V$5</f>
        <v>0</v>
      </c>
      <c r="W753" s="133">
        <f>$W$5</f>
        <v>0</v>
      </c>
      <c r="Y753" s="45" t="s">
        <v>37</v>
      </c>
      <c r="Z753" s="46" t="s">
        <v>38</v>
      </c>
      <c r="AA753" s="240">
        <f ca="1">$A$1</f>
        <v>44591</v>
      </c>
      <c r="AB753" s="241"/>
      <c r="AC753" s="241"/>
      <c r="AD753" s="241"/>
      <c r="AE753" s="242"/>
      <c r="AF753" s="243">
        <f ca="1">$A$2</f>
        <v>44956.654135416669</v>
      </c>
      <c r="AG753" s="244"/>
      <c r="AH753" s="244"/>
      <c r="AI753" s="244"/>
      <c r="AJ753" s="245"/>
    </row>
    <row r="754" spans="1:36" ht="21.95" customHeight="1" x14ac:dyDescent="0.15">
      <c r="A754" s="227" t="s">
        <v>12</v>
      </c>
      <c r="B754" s="229" t="s">
        <v>33</v>
      </c>
      <c r="C754" s="177"/>
      <c r="D754" s="229" t="s">
        <v>53</v>
      </c>
      <c r="E754" s="229" t="s">
        <v>55</v>
      </c>
      <c r="F754" s="234">
        <f ca="1">$A$1</f>
        <v>44591</v>
      </c>
      <c r="G754" s="235"/>
      <c r="H754" s="235"/>
      <c r="I754" s="235"/>
      <c r="J754" s="235"/>
      <c r="K754" s="235"/>
      <c r="L754" s="236"/>
      <c r="M754" s="237">
        <f ca="1">$A$2</f>
        <v>44956.654135416669</v>
      </c>
      <c r="N754" s="238"/>
      <c r="O754" s="238"/>
      <c r="P754" s="238"/>
      <c r="Q754" s="238"/>
      <c r="R754" s="238"/>
      <c r="S754" s="238"/>
      <c r="T754" s="238"/>
      <c r="U754" s="238"/>
      <c r="V754" s="238"/>
      <c r="W754" s="239"/>
      <c r="X754" s="66"/>
      <c r="Y754" s="76">
        <f ca="1">$A$1</f>
        <v>44591</v>
      </c>
      <c r="Z754" s="76">
        <f ca="1">DATE(YEAR($Y$6)+2,3,31)</f>
        <v>45382</v>
      </c>
      <c r="AA754" s="48" t="s">
        <v>37</v>
      </c>
      <c r="AB754" s="48" t="s">
        <v>38</v>
      </c>
      <c r="AC754" s="48" t="s">
        <v>41</v>
      </c>
      <c r="AD754" s="48" t="s">
        <v>42</v>
      </c>
      <c r="AE754" s="48" t="s">
        <v>36</v>
      </c>
      <c r="AF754" s="49" t="s">
        <v>37</v>
      </c>
      <c r="AG754" s="49" t="s">
        <v>38</v>
      </c>
      <c r="AH754" s="49" t="s">
        <v>41</v>
      </c>
      <c r="AI754" s="49" t="s">
        <v>42</v>
      </c>
      <c r="AJ754" s="49" t="s">
        <v>36</v>
      </c>
    </row>
    <row r="755" spans="1:36" ht="28.5" customHeight="1" x14ac:dyDescent="0.15">
      <c r="A755" s="228"/>
      <c r="B755" s="230"/>
      <c r="C755" s="178"/>
      <c r="D755" s="230"/>
      <c r="E755" s="230"/>
      <c r="F755" s="221" t="s">
        <v>4</v>
      </c>
      <c r="G755" s="223"/>
      <c r="H755" s="142" t="s">
        <v>43</v>
      </c>
      <c r="I755" s="221" t="s">
        <v>5</v>
      </c>
      <c r="J755" s="222"/>
      <c r="K755" s="222"/>
      <c r="L755" s="223"/>
      <c r="M755" s="221" t="s">
        <v>4</v>
      </c>
      <c r="N755" s="222"/>
      <c r="O755" s="222"/>
      <c r="P755" s="222"/>
      <c r="Q755" s="223"/>
      <c r="R755" s="142" t="s">
        <v>43</v>
      </c>
      <c r="S755" s="221" t="s">
        <v>5</v>
      </c>
      <c r="T755" s="222"/>
      <c r="U755" s="222"/>
      <c r="V755" s="222"/>
      <c r="W755" s="223"/>
      <c r="X755" s="66"/>
      <c r="Y755" s="47">
        <f ca="1">DATE(YEAR($A$1),4,1)</f>
        <v>44652</v>
      </c>
      <c r="Z755" s="47">
        <f ca="1">DATE(YEAR($Y$7)+2,3,31)</f>
        <v>45382</v>
      </c>
      <c r="AA755" s="47">
        <f ca="1">$Y$7</f>
        <v>44652</v>
      </c>
      <c r="AB755" s="47">
        <f ca="1">DATE(YEAR($Y$7)+1,3,31)</f>
        <v>45016</v>
      </c>
      <c r="AC755" s="47"/>
      <c r="AD755" s="47"/>
      <c r="AE755" s="47"/>
      <c r="AF755" s="50">
        <f ca="1">DATE(YEAR($A$1)+1,4,1)</f>
        <v>45017</v>
      </c>
      <c r="AG755" s="50">
        <f ca="1">DATE(YEAR($AF$7)+1,3,31)</f>
        <v>45382</v>
      </c>
      <c r="AH755" s="73"/>
      <c r="AI755" s="73"/>
      <c r="AJ755" s="51"/>
    </row>
    <row r="756" spans="1:36" ht="27.95" customHeight="1" x14ac:dyDescent="0.15">
      <c r="A756" s="68"/>
      <c r="B756" s="69"/>
      <c r="C756" s="188"/>
      <c r="D756" s="82"/>
      <c r="E756" s="116"/>
      <c r="F756" s="195"/>
      <c r="G756" s="196"/>
      <c r="H756" s="114" t="str">
        <f t="shared" ref="H756:H765" ca="1" si="476">AE756</f>
        <v/>
      </c>
      <c r="I756" s="224" t="str">
        <f ca="1">IF(AND(F756&lt;&gt;"",H756&lt;&gt;""),VLOOKUP(F756,特別加入保険料算定基礎額表・特例月割!$A$6:$M$24,H756+1),"")</f>
        <v/>
      </c>
      <c r="J756" s="225"/>
      <c r="K756" s="225"/>
      <c r="L756" s="226"/>
      <c r="M756" s="195"/>
      <c r="N756" s="220"/>
      <c r="O756" s="220"/>
      <c r="P756" s="220"/>
      <c r="Q756" s="196"/>
      <c r="R756" s="113" t="str">
        <f t="shared" ref="R756:R765" ca="1" si="477">AJ756</f>
        <v/>
      </c>
      <c r="S756" s="224" t="str">
        <f ca="1">IF(AND(M756&lt;&gt;"",R756&lt;&gt;""),VLOOKUP(M756,特別加入保険料算定基礎額表・特例月割!$A$6:$M$24,R756+1),"")</f>
        <v/>
      </c>
      <c r="T756" s="225"/>
      <c r="U756" s="225"/>
      <c r="V756" s="225"/>
      <c r="W756" s="226"/>
      <c r="X756" s="66"/>
      <c r="Y756" s="52" t="str">
        <f t="shared" ref="Y756:Y765" si="478">IF($B756&lt;&gt;"",IF(D756="",AA$7,D756),"")</f>
        <v/>
      </c>
      <c r="Z756" s="52" t="str">
        <f t="shared" ref="Z756:Z765" si="479">IF($B756&lt;&gt;"",IF(E756="",Z$7,E756),"")</f>
        <v/>
      </c>
      <c r="AA756" s="53" t="str">
        <f t="shared" ref="AA756:AA761" ca="1" si="480">IF(Y756&gt;=AF$7,"",IF(Y756&lt;$AA$7,$AA$7,Y756))</f>
        <v/>
      </c>
      <c r="AB756" s="53" t="str">
        <f t="shared" ref="AB756:AB765" ca="1" si="481">IF(Y756&gt;AB$7,"",IF(Z756&gt;AB$7,AB$7,Z756))</f>
        <v/>
      </c>
      <c r="AC756" s="53" t="str">
        <f t="shared" ref="AC756:AC765" ca="1" si="482">IF(AA756="","",DATE(YEAR(AA756),MONTH(AA756),1))</f>
        <v/>
      </c>
      <c r="AD756" s="53" t="str">
        <f t="shared" ref="AD756:AD765" ca="1" si="483">IF(AA756="","",DATE(YEAR(AB756),MONTH(AB756)+1,1)-1)</f>
        <v/>
      </c>
      <c r="AE756" s="54" t="str">
        <f t="shared" ref="AE756:AE761" ca="1" si="484">IF(AA756="","",IF(AA756&gt;AB756,"",DATEDIF(AC756,AD756+1,"m")))</f>
        <v/>
      </c>
      <c r="AF756" s="55" t="str">
        <f ca="1">IF(Z756&lt;AF$7,"",IF(Y756&gt;AF$7,Y756,AF$7))</f>
        <v/>
      </c>
      <c r="AG756" s="55" t="str">
        <f ca="1">IF(Z756&lt;AF$7,"",Z756)</f>
        <v/>
      </c>
      <c r="AH756" s="55" t="str">
        <f t="shared" ref="AH756:AH765" ca="1" si="485">IF(AF756="","",DATE(YEAR(AF756),MONTH(AF756),1))</f>
        <v/>
      </c>
      <c r="AI756" s="55" t="str">
        <f t="shared" ref="AI756:AI765" ca="1" si="486">IF(AF756="","",DATE(YEAR(AG756),MONTH(AG756)+1,1)-1)</f>
        <v/>
      </c>
      <c r="AJ756" s="56" t="str">
        <f t="shared" ref="AJ756:AJ765" ca="1" si="487">IF(AF756="","",DATEDIF(AH756,AI756+1,"m"))</f>
        <v/>
      </c>
    </row>
    <row r="757" spans="1:36" ht="27.95" customHeight="1" x14ac:dyDescent="0.15">
      <c r="A757" s="69"/>
      <c r="B757" s="69"/>
      <c r="C757" s="189"/>
      <c r="D757" s="83"/>
      <c r="E757" s="117"/>
      <c r="F757" s="195"/>
      <c r="G757" s="196"/>
      <c r="H757" s="114" t="str">
        <f t="shared" ca="1" si="476"/>
        <v/>
      </c>
      <c r="I757" s="217" t="str">
        <f ca="1">IF(AND(F757&lt;&gt;"",H757&lt;&gt;""),VLOOKUP(F757,特別加入保険料算定基礎額表・特例月割!$A$6:$M$24,H757+1),"")</f>
        <v/>
      </c>
      <c r="J757" s="218"/>
      <c r="K757" s="218"/>
      <c r="L757" s="219"/>
      <c r="M757" s="195"/>
      <c r="N757" s="220"/>
      <c r="O757" s="220"/>
      <c r="P757" s="220"/>
      <c r="Q757" s="196"/>
      <c r="R757" s="114" t="str">
        <f t="shared" ca="1" si="477"/>
        <v/>
      </c>
      <c r="S757" s="217" t="str">
        <f ca="1">IF(AND(M757&lt;&gt;"",R757&lt;&gt;""),VLOOKUP(M757,特別加入保険料算定基礎額表・特例月割!$A$6:$M$24,R757+1),"")</f>
        <v/>
      </c>
      <c r="T757" s="218"/>
      <c r="U757" s="218"/>
      <c r="V757" s="218"/>
      <c r="W757" s="219"/>
      <c r="X757" s="66"/>
      <c r="Y757" s="57" t="str">
        <f t="shared" si="478"/>
        <v/>
      </c>
      <c r="Z757" s="57" t="str">
        <f t="shared" si="479"/>
        <v/>
      </c>
      <c r="AA757" s="58" t="str">
        <f t="shared" ca="1" si="480"/>
        <v/>
      </c>
      <c r="AB757" s="58" t="str">
        <f t="shared" ca="1" si="481"/>
        <v/>
      </c>
      <c r="AC757" s="58" t="str">
        <f t="shared" ca="1" si="482"/>
        <v/>
      </c>
      <c r="AD757" s="58" t="str">
        <f t="shared" ca="1" si="483"/>
        <v/>
      </c>
      <c r="AE757" s="59" t="str">
        <f t="shared" ca="1" si="484"/>
        <v/>
      </c>
      <c r="AF757" s="60" t="str">
        <f t="shared" ref="AF757:AF765" ca="1" si="488">IF(Z757&lt;AF$7,"",IF(Y757&gt;AF$7,Y757,AF$7))</f>
        <v/>
      </c>
      <c r="AG757" s="60" t="str">
        <f t="shared" ref="AG757:AG765" ca="1" si="489">IF(Z757&lt;AF$7,"",Z757)</f>
        <v/>
      </c>
      <c r="AH757" s="60" t="str">
        <f t="shared" ca="1" si="485"/>
        <v/>
      </c>
      <c r="AI757" s="60" t="str">
        <f t="shared" ca="1" si="486"/>
        <v/>
      </c>
      <c r="AJ757" s="61" t="str">
        <f t="shared" ca="1" si="487"/>
        <v/>
      </c>
    </row>
    <row r="758" spans="1:36" ht="27.95" customHeight="1" x14ac:dyDescent="0.15">
      <c r="A758" s="69"/>
      <c r="B758" s="69"/>
      <c r="C758" s="189"/>
      <c r="D758" s="83"/>
      <c r="E758" s="117"/>
      <c r="F758" s="195"/>
      <c r="G758" s="196"/>
      <c r="H758" s="114" t="str">
        <f t="shared" ca="1" si="476"/>
        <v/>
      </c>
      <c r="I758" s="217" t="str">
        <f ca="1">IF(AND(F758&lt;&gt;"",H758&lt;&gt;""),VLOOKUP(F758,特別加入保険料算定基礎額表・特例月割!$A$6:$M$24,H758+1),"")</f>
        <v/>
      </c>
      <c r="J758" s="218"/>
      <c r="K758" s="218"/>
      <c r="L758" s="219"/>
      <c r="M758" s="195"/>
      <c r="N758" s="220"/>
      <c r="O758" s="220"/>
      <c r="P758" s="220"/>
      <c r="Q758" s="196"/>
      <c r="R758" s="114" t="str">
        <f t="shared" ca="1" si="477"/>
        <v/>
      </c>
      <c r="S758" s="217" t="str">
        <f ca="1">IF(AND(M758&lt;&gt;"",R758&lt;&gt;""),VLOOKUP(M758,特別加入保険料算定基礎額表・特例月割!$A$6:$M$24,R758+1),"")</f>
        <v/>
      </c>
      <c r="T758" s="218"/>
      <c r="U758" s="218"/>
      <c r="V758" s="218"/>
      <c r="W758" s="219"/>
      <c r="X758" s="66"/>
      <c r="Y758" s="57" t="str">
        <f t="shared" si="478"/>
        <v/>
      </c>
      <c r="Z758" s="57" t="str">
        <f t="shared" si="479"/>
        <v/>
      </c>
      <c r="AA758" s="58" t="str">
        <f t="shared" ca="1" si="480"/>
        <v/>
      </c>
      <c r="AB758" s="58" t="str">
        <f t="shared" ca="1" si="481"/>
        <v/>
      </c>
      <c r="AC758" s="58" t="str">
        <f t="shared" ca="1" si="482"/>
        <v/>
      </c>
      <c r="AD758" s="58" t="str">
        <f t="shared" ca="1" si="483"/>
        <v/>
      </c>
      <c r="AE758" s="59" t="str">
        <f t="shared" ca="1" si="484"/>
        <v/>
      </c>
      <c r="AF758" s="60" t="str">
        <f t="shared" ca="1" si="488"/>
        <v/>
      </c>
      <c r="AG758" s="60" t="str">
        <f t="shared" ca="1" si="489"/>
        <v/>
      </c>
      <c r="AH758" s="60" t="str">
        <f t="shared" ca="1" si="485"/>
        <v/>
      </c>
      <c r="AI758" s="60" t="str">
        <f t="shared" ca="1" si="486"/>
        <v/>
      </c>
      <c r="AJ758" s="61" t="str">
        <f t="shared" ca="1" si="487"/>
        <v/>
      </c>
    </row>
    <row r="759" spans="1:36" ht="27.95" customHeight="1" x14ac:dyDescent="0.15">
      <c r="A759" s="69"/>
      <c r="B759" s="69"/>
      <c r="C759" s="189"/>
      <c r="D759" s="83"/>
      <c r="E759" s="117"/>
      <c r="F759" s="195"/>
      <c r="G759" s="196"/>
      <c r="H759" s="114" t="str">
        <f t="shared" ca="1" si="476"/>
        <v/>
      </c>
      <c r="I759" s="217" t="str">
        <f ca="1">IF(AND(F759&lt;&gt;"",H759&lt;&gt;""),VLOOKUP(F759,特別加入保険料算定基礎額表・特例月割!$A$6:$M$24,H759+1),"")</f>
        <v/>
      </c>
      <c r="J759" s="218"/>
      <c r="K759" s="218"/>
      <c r="L759" s="219"/>
      <c r="M759" s="195"/>
      <c r="N759" s="220"/>
      <c r="O759" s="220"/>
      <c r="P759" s="220"/>
      <c r="Q759" s="196"/>
      <c r="R759" s="114" t="str">
        <f t="shared" ca="1" si="477"/>
        <v/>
      </c>
      <c r="S759" s="217" t="str">
        <f ca="1">IF(AND(M759&lt;&gt;"",R759&lt;&gt;""),VLOOKUP(M759,特別加入保険料算定基礎額表・特例月割!$A$6:$M$24,R759+1),"")</f>
        <v/>
      </c>
      <c r="T759" s="218"/>
      <c r="U759" s="218"/>
      <c r="V759" s="218"/>
      <c r="W759" s="219"/>
      <c r="X759" s="66"/>
      <c r="Y759" s="57" t="str">
        <f t="shared" si="478"/>
        <v/>
      </c>
      <c r="Z759" s="57" t="str">
        <f t="shared" si="479"/>
        <v/>
      </c>
      <c r="AA759" s="58" t="str">
        <f t="shared" ca="1" si="480"/>
        <v/>
      </c>
      <c r="AB759" s="58" t="str">
        <f t="shared" ca="1" si="481"/>
        <v/>
      </c>
      <c r="AC759" s="58" t="str">
        <f t="shared" ca="1" si="482"/>
        <v/>
      </c>
      <c r="AD759" s="58" t="str">
        <f t="shared" ca="1" si="483"/>
        <v/>
      </c>
      <c r="AE759" s="59" t="str">
        <f t="shared" ca="1" si="484"/>
        <v/>
      </c>
      <c r="AF759" s="60" t="str">
        <f t="shared" ca="1" si="488"/>
        <v/>
      </c>
      <c r="AG759" s="60" t="str">
        <f t="shared" ca="1" si="489"/>
        <v/>
      </c>
      <c r="AH759" s="60" t="str">
        <f t="shared" ca="1" si="485"/>
        <v/>
      </c>
      <c r="AI759" s="60" t="str">
        <f t="shared" ca="1" si="486"/>
        <v/>
      </c>
      <c r="AJ759" s="61" t="str">
        <f t="shared" ca="1" si="487"/>
        <v/>
      </c>
    </row>
    <row r="760" spans="1:36" ht="27.95" customHeight="1" x14ac:dyDescent="0.15">
      <c r="A760" s="69"/>
      <c r="B760" s="69"/>
      <c r="C760" s="189"/>
      <c r="D760" s="83"/>
      <c r="E760" s="117"/>
      <c r="F760" s="195"/>
      <c r="G760" s="196"/>
      <c r="H760" s="114" t="str">
        <f t="shared" ca="1" si="476"/>
        <v/>
      </c>
      <c r="I760" s="217" t="str">
        <f ca="1">IF(AND(F760&lt;&gt;"",H760&lt;&gt;""),VLOOKUP(F760,特別加入保険料算定基礎額表・特例月割!$A$6:$M$24,H760+1),"")</f>
        <v/>
      </c>
      <c r="J760" s="218"/>
      <c r="K760" s="218"/>
      <c r="L760" s="219"/>
      <c r="M760" s="195"/>
      <c r="N760" s="220"/>
      <c r="O760" s="220"/>
      <c r="P760" s="220"/>
      <c r="Q760" s="196"/>
      <c r="R760" s="114" t="str">
        <f t="shared" ca="1" si="477"/>
        <v/>
      </c>
      <c r="S760" s="217" t="str">
        <f ca="1">IF(AND(M760&lt;&gt;"",R760&lt;&gt;""),VLOOKUP(M760,特別加入保険料算定基礎額表・特例月割!$A$6:$M$24,R760+1),"")</f>
        <v/>
      </c>
      <c r="T760" s="218"/>
      <c r="U760" s="218"/>
      <c r="V760" s="218"/>
      <c r="W760" s="219"/>
      <c r="X760" s="66"/>
      <c r="Y760" s="57" t="str">
        <f t="shared" si="478"/>
        <v/>
      </c>
      <c r="Z760" s="57" t="str">
        <f t="shared" si="479"/>
        <v/>
      </c>
      <c r="AA760" s="58" t="str">
        <f t="shared" ca="1" si="480"/>
        <v/>
      </c>
      <c r="AB760" s="58" t="str">
        <f t="shared" ca="1" si="481"/>
        <v/>
      </c>
      <c r="AC760" s="58" t="str">
        <f t="shared" ca="1" si="482"/>
        <v/>
      </c>
      <c r="AD760" s="58" t="str">
        <f t="shared" ca="1" si="483"/>
        <v/>
      </c>
      <c r="AE760" s="59" t="str">
        <f t="shared" ca="1" si="484"/>
        <v/>
      </c>
      <c r="AF760" s="60" t="str">
        <f t="shared" ca="1" si="488"/>
        <v/>
      </c>
      <c r="AG760" s="60" t="str">
        <f t="shared" ca="1" si="489"/>
        <v/>
      </c>
      <c r="AH760" s="60" t="str">
        <f t="shared" ca="1" si="485"/>
        <v/>
      </c>
      <c r="AI760" s="60" t="str">
        <f t="shared" ca="1" si="486"/>
        <v/>
      </c>
      <c r="AJ760" s="61" t="str">
        <f t="shared" ca="1" si="487"/>
        <v/>
      </c>
    </row>
    <row r="761" spans="1:36" ht="27.95" customHeight="1" x14ac:dyDescent="0.15">
      <c r="A761" s="69"/>
      <c r="B761" s="69"/>
      <c r="C761" s="189"/>
      <c r="D761" s="83"/>
      <c r="E761" s="117"/>
      <c r="F761" s="195"/>
      <c r="G761" s="196"/>
      <c r="H761" s="114" t="str">
        <f t="shared" ca="1" si="476"/>
        <v/>
      </c>
      <c r="I761" s="217" t="str">
        <f ca="1">IF(AND(F761&lt;&gt;"",H761&lt;&gt;""),VLOOKUP(F761,特別加入保険料算定基礎額表・特例月割!$A$6:$M$24,H761+1),"")</f>
        <v/>
      </c>
      <c r="J761" s="218"/>
      <c r="K761" s="218"/>
      <c r="L761" s="219"/>
      <c r="M761" s="195"/>
      <c r="N761" s="220"/>
      <c r="O761" s="220"/>
      <c r="P761" s="220"/>
      <c r="Q761" s="196"/>
      <c r="R761" s="114" t="str">
        <f t="shared" ca="1" si="477"/>
        <v/>
      </c>
      <c r="S761" s="217" t="str">
        <f ca="1">IF(AND(M761&lt;&gt;"",R761&lt;&gt;""),VLOOKUP(M761,特別加入保険料算定基礎額表・特例月割!$A$6:$M$24,R761+1),"")</f>
        <v/>
      </c>
      <c r="T761" s="218"/>
      <c r="U761" s="218"/>
      <c r="V761" s="218"/>
      <c r="W761" s="219"/>
      <c r="X761" s="66"/>
      <c r="Y761" s="57" t="str">
        <f t="shared" si="478"/>
        <v/>
      </c>
      <c r="Z761" s="57" t="str">
        <f t="shared" si="479"/>
        <v/>
      </c>
      <c r="AA761" s="58" t="str">
        <f t="shared" ca="1" si="480"/>
        <v/>
      </c>
      <c r="AB761" s="58" t="str">
        <f t="shared" ca="1" si="481"/>
        <v/>
      </c>
      <c r="AC761" s="58" t="str">
        <f t="shared" ca="1" si="482"/>
        <v/>
      </c>
      <c r="AD761" s="58" t="str">
        <f t="shared" ca="1" si="483"/>
        <v/>
      </c>
      <c r="AE761" s="59" t="str">
        <f t="shared" ca="1" si="484"/>
        <v/>
      </c>
      <c r="AF761" s="60" t="str">
        <f t="shared" ca="1" si="488"/>
        <v/>
      </c>
      <c r="AG761" s="60" t="str">
        <f t="shared" ca="1" si="489"/>
        <v/>
      </c>
      <c r="AH761" s="60" t="str">
        <f t="shared" ca="1" si="485"/>
        <v/>
      </c>
      <c r="AI761" s="60" t="str">
        <f t="shared" ca="1" si="486"/>
        <v/>
      </c>
      <c r="AJ761" s="61" t="str">
        <f t="shared" ca="1" si="487"/>
        <v/>
      </c>
    </row>
    <row r="762" spans="1:36" ht="27.95" customHeight="1" x14ac:dyDescent="0.15">
      <c r="A762" s="69"/>
      <c r="B762" s="69"/>
      <c r="C762" s="189"/>
      <c r="D762" s="83"/>
      <c r="E762" s="117"/>
      <c r="F762" s="195"/>
      <c r="G762" s="196"/>
      <c r="H762" s="114" t="str">
        <f t="shared" ca="1" si="476"/>
        <v/>
      </c>
      <c r="I762" s="217" t="str">
        <f ca="1">IF(AND(F762&lt;&gt;"",H762&lt;&gt;""),VLOOKUP(F762,特別加入保険料算定基礎額表・特例月割!$A$6:$M$24,H762+1),"")</f>
        <v/>
      </c>
      <c r="J762" s="218"/>
      <c r="K762" s="218"/>
      <c r="L762" s="219"/>
      <c r="M762" s="195"/>
      <c r="N762" s="220"/>
      <c r="O762" s="220"/>
      <c r="P762" s="220"/>
      <c r="Q762" s="196"/>
      <c r="R762" s="114" t="str">
        <f t="shared" ca="1" si="477"/>
        <v/>
      </c>
      <c r="S762" s="217" t="str">
        <f ca="1">IF(AND(M762&lt;&gt;"",R762&lt;&gt;""),VLOOKUP(M762,特別加入保険料算定基礎額表・特例月割!$A$6:$M$24,R762+1),"")</f>
        <v/>
      </c>
      <c r="T762" s="218"/>
      <c r="U762" s="218"/>
      <c r="V762" s="218"/>
      <c r="W762" s="219"/>
      <c r="X762" s="66"/>
      <c r="Y762" s="57" t="str">
        <f t="shared" si="478"/>
        <v/>
      </c>
      <c r="Z762" s="57" t="str">
        <f t="shared" si="479"/>
        <v/>
      </c>
      <c r="AA762" s="58" t="str">
        <f ca="1">IF(Y762&gt;=AF$7,"",IF(Y762&lt;$AA$7,$AA$7,Y762))</f>
        <v/>
      </c>
      <c r="AB762" s="58" t="str">
        <f t="shared" ca="1" si="481"/>
        <v/>
      </c>
      <c r="AC762" s="58" t="str">
        <f t="shared" ca="1" si="482"/>
        <v/>
      </c>
      <c r="AD762" s="58" t="str">
        <f t="shared" ca="1" si="483"/>
        <v/>
      </c>
      <c r="AE762" s="59" t="str">
        <f ca="1">IF(AA762="","",IF(AA762&gt;AB762,"",DATEDIF(AC762,AD762+1,"m")))</f>
        <v/>
      </c>
      <c r="AF762" s="60" t="str">
        <f t="shared" ca="1" si="488"/>
        <v/>
      </c>
      <c r="AG762" s="60" t="str">
        <f t="shared" ca="1" si="489"/>
        <v/>
      </c>
      <c r="AH762" s="60" t="str">
        <f t="shared" ca="1" si="485"/>
        <v/>
      </c>
      <c r="AI762" s="60" t="str">
        <f t="shared" ca="1" si="486"/>
        <v/>
      </c>
      <c r="AJ762" s="61" t="str">
        <f t="shared" ca="1" si="487"/>
        <v/>
      </c>
    </row>
    <row r="763" spans="1:36" ht="27.95" customHeight="1" x14ac:dyDescent="0.15">
      <c r="A763" s="69"/>
      <c r="B763" s="69"/>
      <c r="C763" s="189"/>
      <c r="D763" s="83"/>
      <c r="E763" s="117"/>
      <c r="F763" s="195"/>
      <c r="G763" s="196"/>
      <c r="H763" s="114" t="str">
        <f t="shared" ca="1" si="476"/>
        <v/>
      </c>
      <c r="I763" s="217" t="str">
        <f ca="1">IF(AND(F763&lt;&gt;"",H763&lt;&gt;""),VLOOKUP(F763,特別加入保険料算定基礎額表・特例月割!$A$6:$M$24,H763+1),"")</f>
        <v/>
      </c>
      <c r="J763" s="218"/>
      <c r="K763" s="218"/>
      <c r="L763" s="219"/>
      <c r="M763" s="195"/>
      <c r="N763" s="220"/>
      <c r="O763" s="220"/>
      <c r="P763" s="220"/>
      <c r="Q763" s="196"/>
      <c r="R763" s="114" t="str">
        <f t="shared" ca="1" si="477"/>
        <v/>
      </c>
      <c r="S763" s="217" t="str">
        <f ca="1">IF(AND(M763&lt;&gt;"",R763&lt;&gt;""),VLOOKUP(M763,特別加入保険料算定基礎額表・特例月割!$A$6:$M$24,R763+1),"")</f>
        <v/>
      </c>
      <c r="T763" s="218"/>
      <c r="U763" s="218"/>
      <c r="V763" s="218"/>
      <c r="W763" s="219"/>
      <c r="X763" s="66"/>
      <c r="Y763" s="57" t="str">
        <f t="shared" si="478"/>
        <v/>
      </c>
      <c r="Z763" s="57" t="str">
        <f t="shared" si="479"/>
        <v/>
      </c>
      <c r="AA763" s="58" t="str">
        <f ca="1">IF(Y763&gt;=AF$7,"",IF(Y763&lt;$AA$7,$AA$7,Y763))</f>
        <v/>
      </c>
      <c r="AB763" s="58" t="str">
        <f t="shared" ca="1" si="481"/>
        <v/>
      </c>
      <c r="AC763" s="58" t="str">
        <f t="shared" ca="1" si="482"/>
        <v/>
      </c>
      <c r="AD763" s="58" t="str">
        <f t="shared" ca="1" si="483"/>
        <v/>
      </c>
      <c r="AE763" s="59" t="str">
        <f ca="1">IF(AA763="","",IF(AA763&gt;AB763,"",DATEDIF(AC763,AD763+1,"m")))</f>
        <v/>
      </c>
      <c r="AF763" s="60" t="str">
        <f t="shared" ca="1" si="488"/>
        <v/>
      </c>
      <c r="AG763" s="60" t="str">
        <f t="shared" ca="1" si="489"/>
        <v/>
      </c>
      <c r="AH763" s="60" t="str">
        <f t="shared" ca="1" si="485"/>
        <v/>
      </c>
      <c r="AI763" s="60" t="str">
        <f t="shared" ca="1" si="486"/>
        <v/>
      </c>
      <c r="AJ763" s="61" t="str">
        <f t="shared" ca="1" si="487"/>
        <v/>
      </c>
    </row>
    <row r="764" spans="1:36" ht="27.95" customHeight="1" x14ac:dyDescent="0.15">
      <c r="A764" s="69"/>
      <c r="B764" s="69"/>
      <c r="C764" s="189"/>
      <c r="D764" s="83"/>
      <c r="E764" s="117"/>
      <c r="F764" s="195"/>
      <c r="G764" s="196"/>
      <c r="H764" s="114" t="str">
        <f t="shared" ca="1" si="476"/>
        <v/>
      </c>
      <c r="I764" s="217" t="str">
        <f ca="1">IF(AND(F764&lt;&gt;"",H764&lt;&gt;""),VLOOKUP(F764,特別加入保険料算定基礎額表・特例月割!$A$6:$M$24,H764+1),"")</f>
        <v/>
      </c>
      <c r="J764" s="218"/>
      <c r="K764" s="218"/>
      <c r="L764" s="219"/>
      <c r="M764" s="195"/>
      <c r="N764" s="220"/>
      <c r="O764" s="220"/>
      <c r="P764" s="220"/>
      <c r="Q764" s="196"/>
      <c r="R764" s="114" t="str">
        <f t="shared" ca="1" si="477"/>
        <v/>
      </c>
      <c r="S764" s="217" t="str">
        <f ca="1">IF(AND(M764&lt;&gt;"",R764&lt;&gt;""),VLOOKUP(M764,特別加入保険料算定基礎額表・特例月割!$A$6:$M$24,R764+1),"")</f>
        <v/>
      </c>
      <c r="T764" s="218"/>
      <c r="U764" s="218"/>
      <c r="V764" s="218"/>
      <c r="W764" s="219"/>
      <c r="X764" s="66"/>
      <c r="Y764" s="57" t="str">
        <f t="shared" si="478"/>
        <v/>
      </c>
      <c r="Z764" s="57" t="str">
        <f t="shared" si="479"/>
        <v/>
      </c>
      <c r="AA764" s="58" t="str">
        <f ca="1">IF(Y764&gt;=AF$7,"",IF(Y764&lt;$AA$7,$AA$7,Y764))</f>
        <v/>
      </c>
      <c r="AB764" s="58" t="str">
        <f t="shared" ca="1" si="481"/>
        <v/>
      </c>
      <c r="AC764" s="58" t="str">
        <f t="shared" ca="1" si="482"/>
        <v/>
      </c>
      <c r="AD764" s="58" t="str">
        <f t="shared" ca="1" si="483"/>
        <v/>
      </c>
      <c r="AE764" s="59" t="str">
        <f ca="1">IF(AA764="","",IF(AA764&gt;AB764,"",DATEDIF(AC764,AD764+1,"m")))</f>
        <v/>
      </c>
      <c r="AF764" s="60" t="str">
        <f t="shared" ca="1" si="488"/>
        <v/>
      </c>
      <c r="AG764" s="60" t="str">
        <f t="shared" ca="1" si="489"/>
        <v/>
      </c>
      <c r="AH764" s="60" t="str">
        <f t="shared" ca="1" si="485"/>
        <v/>
      </c>
      <c r="AI764" s="60" t="str">
        <f t="shared" ca="1" si="486"/>
        <v/>
      </c>
      <c r="AJ764" s="61" t="str">
        <f t="shared" ca="1" si="487"/>
        <v/>
      </c>
    </row>
    <row r="765" spans="1:36" ht="27.95" customHeight="1" x14ac:dyDescent="0.15">
      <c r="A765" s="70"/>
      <c r="B765" s="69"/>
      <c r="C765" s="190"/>
      <c r="D765" s="84"/>
      <c r="E765" s="118"/>
      <c r="F765" s="195"/>
      <c r="G765" s="196"/>
      <c r="H765" s="114" t="str">
        <f t="shared" ca="1" si="476"/>
        <v/>
      </c>
      <c r="I765" s="217" t="str">
        <f ca="1">IF(AND(F765&lt;&gt;"",H765&lt;&gt;""),VLOOKUP(F765,特別加入保険料算定基礎額表・特例月割!$A$6:$M$24,H765+1),"")</f>
        <v/>
      </c>
      <c r="J765" s="218"/>
      <c r="K765" s="218"/>
      <c r="L765" s="219"/>
      <c r="M765" s="195"/>
      <c r="N765" s="220"/>
      <c r="O765" s="220"/>
      <c r="P765" s="220"/>
      <c r="Q765" s="196"/>
      <c r="R765" s="115" t="str">
        <f t="shared" ca="1" si="477"/>
        <v/>
      </c>
      <c r="S765" s="217" t="str">
        <f ca="1">IF(AND(M765&lt;&gt;"",R765&lt;&gt;""),VLOOKUP(M765,特別加入保険料算定基礎額表・特例月割!$A$6:$M$24,R765+1),"")</f>
        <v/>
      </c>
      <c r="T765" s="218"/>
      <c r="U765" s="218"/>
      <c r="V765" s="218"/>
      <c r="W765" s="219"/>
      <c r="X765" s="66"/>
      <c r="Y765" s="62" t="str">
        <f t="shared" si="478"/>
        <v/>
      </c>
      <c r="Z765" s="62" t="str">
        <f t="shared" si="479"/>
        <v/>
      </c>
      <c r="AA765" s="63" t="str">
        <f ca="1">IF(Y765&gt;=AF$7,"",IF(Y765&lt;$AA$7,$AA$7,Y765))</f>
        <v/>
      </c>
      <c r="AB765" s="63" t="str">
        <f t="shared" ca="1" si="481"/>
        <v/>
      </c>
      <c r="AC765" s="63" t="str">
        <f t="shared" ca="1" si="482"/>
        <v/>
      </c>
      <c r="AD765" s="63" t="str">
        <f t="shared" ca="1" si="483"/>
        <v/>
      </c>
      <c r="AE765" s="81" t="str">
        <f ca="1">IF(AA765="","",IF(AA765&gt;AB765,"",DATEDIF(AC765,AD765+1,"m")))</f>
        <v/>
      </c>
      <c r="AF765" s="64" t="str">
        <f t="shared" ca="1" si="488"/>
        <v/>
      </c>
      <c r="AG765" s="64" t="str">
        <f t="shared" ca="1" si="489"/>
        <v/>
      </c>
      <c r="AH765" s="64" t="str">
        <f t="shared" ca="1" si="485"/>
        <v/>
      </c>
      <c r="AI765" s="64" t="str">
        <f t="shared" ca="1" si="486"/>
        <v/>
      </c>
      <c r="AJ765" s="65" t="str">
        <f t="shared" ca="1" si="487"/>
        <v/>
      </c>
    </row>
    <row r="766" spans="1:36" ht="24.95" customHeight="1" thickBot="1" x14ac:dyDescent="0.2">
      <c r="A766" s="211" t="s">
        <v>11</v>
      </c>
      <c r="B766" s="212"/>
      <c r="C766" s="212"/>
      <c r="D766" s="212"/>
      <c r="E766" s="213"/>
      <c r="F766" s="214"/>
      <c r="G766" s="215"/>
      <c r="H766" s="143" t="s">
        <v>15</v>
      </c>
      <c r="I766" s="201">
        <f ca="1">SUM(I756:L765)</f>
        <v>0</v>
      </c>
      <c r="J766" s="202"/>
      <c r="K766" s="202"/>
      <c r="L766" s="77" t="s">
        <v>10</v>
      </c>
      <c r="M766" s="214"/>
      <c r="N766" s="216"/>
      <c r="O766" s="216"/>
      <c r="P766" s="216"/>
      <c r="Q766" s="215"/>
      <c r="R766" s="143"/>
      <c r="S766" s="201">
        <f ca="1">SUM(S756:W765)</f>
        <v>0</v>
      </c>
      <c r="T766" s="202"/>
      <c r="U766" s="202"/>
      <c r="V766" s="202"/>
      <c r="W766" s="77" t="s">
        <v>10</v>
      </c>
      <c r="X766" s="66"/>
    </row>
    <row r="767" spans="1:36" ht="24.95" customHeight="1" thickTop="1" x14ac:dyDescent="0.15">
      <c r="A767" s="203" t="s">
        <v>35</v>
      </c>
      <c r="B767" s="204"/>
      <c r="C767" s="204"/>
      <c r="D767" s="204"/>
      <c r="E767" s="205"/>
      <c r="F767" s="206"/>
      <c r="G767" s="207"/>
      <c r="H767" s="144" t="s">
        <v>15</v>
      </c>
      <c r="I767" s="208">
        <f ca="1">SUM(I745,I766)</f>
        <v>0</v>
      </c>
      <c r="J767" s="209"/>
      <c r="K767" s="209"/>
      <c r="L767" s="78" t="s">
        <v>10</v>
      </c>
      <c r="M767" s="206"/>
      <c r="N767" s="210"/>
      <c r="O767" s="210"/>
      <c r="P767" s="210"/>
      <c r="Q767" s="207"/>
      <c r="R767" s="144"/>
      <c r="S767" s="208">
        <f ca="1">SUM(S745,S766)</f>
        <v>0</v>
      </c>
      <c r="T767" s="209"/>
      <c r="U767" s="209"/>
      <c r="V767" s="209"/>
      <c r="W767" s="78" t="s">
        <v>10</v>
      </c>
      <c r="X767" s="67"/>
      <c r="Z767" s="72"/>
    </row>
    <row r="768" spans="1:36" x14ac:dyDescent="0.15">
      <c r="X768" s="67"/>
      <c r="Z768" s="72"/>
    </row>
    <row r="769" spans="1:36" x14ac:dyDescent="0.15">
      <c r="T769" s="198" t="s">
        <v>46</v>
      </c>
      <c r="U769" s="199"/>
      <c r="V769" s="199"/>
      <c r="W769" s="200"/>
      <c r="X769" s="67"/>
    </row>
    <row r="771" spans="1:36" ht="13.5" customHeight="1" x14ac:dyDescent="0.15">
      <c r="A771" s="192">
        <f ca="1">EDATE(NOW(),-12)</f>
        <v>44591</v>
      </c>
      <c r="B771" s="192"/>
      <c r="C771" s="176"/>
      <c r="D771" s="193" t="s">
        <v>8</v>
      </c>
      <c r="E771" s="193"/>
      <c r="F771" s="193"/>
      <c r="G771" s="193"/>
      <c r="S771" s="75">
        <f>$S$1</f>
        <v>0</v>
      </c>
      <c r="T771" s="250" t="s">
        <v>13</v>
      </c>
      <c r="U771" s="250"/>
      <c r="V771" s="74">
        <v>36</v>
      </c>
      <c r="W771" s="2" t="s">
        <v>14</v>
      </c>
    </row>
    <row r="772" spans="1:36" ht="13.5" customHeight="1" x14ac:dyDescent="0.15">
      <c r="A772" s="251">
        <f ca="1">NOW()</f>
        <v>44956.654135416669</v>
      </c>
      <c r="B772" s="251"/>
      <c r="C772" s="179"/>
      <c r="D772" s="193"/>
      <c r="E772" s="193"/>
      <c r="F772" s="193"/>
      <c r="G772" s="193"/>
    </row>
    <row r="773" spans="1:36" x14ac:dyDescent="0.15">
      <c r="D773" s="197" t="s">
        <v>9</v>
      </c>
      <c r="E773" s="197"/>
      <c r="F773" s="197"/>
    </row>
    <row r="774" spans="1:36" ht="15" customHeight="1" x14ac:dyDescent="0.15">
      <c r="H774" s="246" t="s">
        <v>6</v>
      </c>
      <c r="I774" s="247"/>
      <c r="J774" s="231" t="s">
        <v>0</v>
      </c>
      <c r="K774" s="233"/>
      <c r="L774" s="141" t="s">
        <v>1</v>
      </c>
      <c r="M774" s="231" t="s">
        <v>7</v>
      </c>
      <c r="N774" s="233"/>
      <c r="O774" s="231" t="s">
        <v>2</v>
      </c>
      <c r="P774" s="232"/>
      <c r="Q774" s="232"/>
      <c r="R774" s="232"/>
      <c r="S774" s="232"/>
      <c r="T774" s="233"/>
      <c r="U774" s="231" t="s">
        <v>3</v>
      </c>
      <c r="V774" s="232"/>
      <c r="W774" s="233"/>
    </row>
    <row r="775" spans="1:36" ht="20.100000000000001" customHeight="1" x14ac:dyDescent="0.15">
      <c r="H775" s="248"/>
      <c r="I775" s="249"/>
      <c r="J775" s="130">
        <f>$J$5</f>
        <v>2</v>
      </c>
      <c r="K775" s="131">
        <f>$K$5</f>
        <v>6</v>
      </c>
      <c r="L775" s="132">
        <f>$L$5</f>
        <v>1</v>
      </c>
      <c r="M775" s="126">
        <f>$M$5</f>
        <v>0</v>
      </c>
      <c r="N775" s="133">
        <f>$N$5</f>
        <v>0</v>
      </c>
      <c r="O775" s="126">
        <f>$O$5</f>
        <v>0</v>
      </c>
      <c r="P775" s="134">
        <f>$P$5</f>
        <v>0</v>
      </c>
      <c r="Q775" s="134">
        <f>$Q$5</f>
        <v>0</v>
      </c>
      <c r="R775" s="134">
        <f>$R$5</f>
        <v>0</v>
      </c>
      <c r="S775" s="134">
        <f>$S$5</f>
        <v>0</v>
      </c>
      <c r="T775" s="133">
        <f>$T$5</f>
        <v>0</v>
      </c>
      <c r="U775" s="126">
        <f>$U$5</f>
        <v>0</v>
      </c>
      <c r="V775" s="134">
        <f>$V$5</f>
        <v>0</v>
      </c>
      <c r="W775" s="133">
        <f>$W$5</f>
        <v>0</v>
      </c>
      <c r="Y775" s="45" t="s">
        <v>37</v>
      </c>
      <c r="Z775" s="46" t="s">
        <v>38</v>
      </c>
      <c r="AA775" s="240">
        <f ca="1">$A$1</f>
        <v>44591</v>
      </c>
      <c r="AB775" s="241"/>
      <c r="AC775" s="241"/>
      <c r="AD775" s="241"/>
      <c r="AE775" s="242"/>
      <c r="AF775" s="243">
        <f ca="1">$A$2</f>
        <v>44956.654135416669</v>
      </c>
      <c r="AG775" s="244"/>
      <c r="AH775" s="244"/>
      <c r="AI775" s="244"/>
      <c r="AJ775" s="245"/>
    </row>
    <row r="776" spans="1:36" ht="21.95" customHeight="1" x14ac:dyDescent="0.15">
      <c r="A776" s="227" t="s">
        <v>12</v>
      </c>
      <c r="B776" s="229" t="s">
        <v>33</v>
      </c>
      <c r="C776" s="177"/>
      <c r="D776" s="229" t="s">
        <v>53</v>
      </c>
      <c r="E776" s="229" t="s">
        <v>55</v>
      </c>
      <c r="F776" s="234">
        <f ca="1">$A$1</f>
        <v>44591</v>
      </c>
      <c r="G776" s="235"/>
      <c r="H776" s="235"/>
      <c r="I776" s="235"/>
      <c r="J776" s="235"/>
      <c r="K776" s="235"/>
      <c r="L776" s="236"/>
      <c r="M776" s="237">
        <f ca="1">$A$2</f>
        <v>44956.654135416669</v>
      </c>
      <c r="N776" s="238"/>
      <c r="O776" s="238"/>
      <c r="P776" s="238"/>
      <c r="Q776" s="238"/>
      <c r="R776" s="238"/>
      <c r="S776" s="238"/>
      <c r="T776" s="238"/>
      <c r="U776" s="238"/>
      <c r="V776" s="238"/>
      <c r="W776" s="239"/>
      <c r="X776" s="66"/>
      <c r="Y776" s="76">
        <f ca="1">$A$1</f>
        <v>44591</v>
      </c>
      <c r="Z776" s="76">
        <f ca="1">DATE(YEAR($Y$6)+2,3,31)</f>
        <v>45382</v>
      </c>
      <c r="AA776" s="48" t="s">
        <v>37</v>
      </c>
      <c r="AB776" s="48" t="s">
        <v>38</v>
      </c>
      <c r="AC776" s="48" t="s">
        <v>41</v>
      </c>
      <c r="AD776" s="48" t="s">
        <v>42</v>
      </c>
      <c r="AE776" s="48" t="s">
        <v>36</v>
      </c>
      <c r="AF776" s="49" t="s">
        <v>37</v>
      </c>
      <c r="AG776" s="49" t="s">
        <v>38</v>
      </c>
      <c r="AH776" s="49" t="s">
        <v>41</v>
      </c>
      <c r="AI776" s="49" t="s">
        <v>42</v>
      </c>
      <c r="AJ776" s="49" t="s">
        <v>36</v>
      </c>
    </row>
    <row r="777" spans="1:36" ht="28.5" customHeight="1" x14ac:dyDescent="0.15">
      <c r="A777" s="228"/>
      <c r="B777" s="230"/>
      <c r="C777" s="178"/>
      <c r="D777" s="230"/>
      <c r="E777" s="230"/>
      <c r="F777" s="221" t="s">
        <v>4</v>
      </c>
      <c r="G777" s="223"/>
      <c r="H777" s="142" t="s">
        <v>43</v>
      </c>
      <c r="I777" s="221" t="s">
        <v>5</v>
      </c>
      <c r="J777" s="222"/>
      <c r="K777" s="222"/>
      <c r="L777" s="223"/>
      <c r="M777" s="221" t="s">
        <v>4</v>
      </c>
      <c r="N777" s="222"/>
      <c r="O777" s="222"/>
      <c r="P777" s="222"/>
      <c r="Q777" s="223"/>
      <c r="R777" s="142" t="s">
        <v>43</v>
      </c>
      <c r="S777" s="221" t="s">
        <v>5</v>
      </c>
      <c r="T777" s="222"/>
      <c r="U777" s="222"/>
      <c r="V777" s="222"/>
      <c r="W777" s="223"/>
      <c r="X777" s="66"/>
      <c r="Y777" s="47">
        <f ca="1">DATE(YEAR($A$1),4,1)</f>
        <v>44652</v>
      </c>
      <c r="Z777" s="47">
        <f ca="1">DATE(YEAR($Y$7)+2,3,31)</f>
        <v>45382</v>
      </c>
      <c r="AA777" s="47">
        <f ca="1">$Y$7</f>
        <v>44652</v>
      </c>
      <c r="AB777" s="47">
        <f ca="1">DATE(YEAR($Y$7)+1,3,31)</f>
        <v>45016</v>
      </c>
      <c r="AC777" s="47"/>
      <c r="AD777" s="47"/>
      <c r="AE777" s="47"/>
      <c r="AF777" s="50">
        <f ca="1">DATE(YEAR($A$1)+1,4,1)</f>
        <v>45017</v>
      </c>
      <c r="AG777" s="50">
        <f ca="1">DATE(YEAR($AF$7)+1,3,31)</f>
        <v>45382</v>
      </c>
      <c r="AH777" s="73"/>
      <c r="AI777" s="73"/>
      <c r="AJ777" s="51"/>
    </row>
    <row r="778" spans="1:36" ht="27.95" customHeight="1" x14ac:dyDescent="0.15">
      <c r="A778" s="68"/>
      <c r="B778" s="69"/>
      <c r="C778" s="188"/>
      <c r="D778" s="82"/>
      <c r="E778" s="116"/>
      <c r="F778" s="195"/>
      <c r="G778" s="196"/>
      <c r="H778" s="114" t="str">
        <f t="shared" ref="H778:H787" ca="1" si="490">AE778</f>
        <v/>
      </c>
      <c r="I778" s="224" t="str">
        <f ca="1">IF(AND(F778&lt;&gt;"",H778&lt;&gt;""),VLOOKUP(F778,特別加入保険料算定基礎額表・特例月割!$A$6:$M$24,H778+1),"")</f>
        <v/>
      </c>
      <c r="J778" s="225"/>
      <c r="K778" s="225"/>
      <c r="L778" s="226"/>
      <c r="M778" s="195"/>
      <c r="N778" s="220"/>
      <c r="O778" s="220"/>
      <c r="P778" s="220"/>
      <c r="Q778" s="196"/>
      <c r="R778" s="113" t="str">
        <f t="shared" ref="R778:R787" ca="1" si="491">AJ778</f>
        <v/>
      </c>
      <c r="S778" s="224" t="str">
        <f ca="1">IF(AND(M778&lt;&gt;"",R778&lt;&gt;""),VLOOKUP(M778,特別加入保険料算定基礎額表・特例月割!$A$6:$M$24,R778+1),"")</f>
        <v/>
      </c>
      <c r="T778" s="225"/>
      <c r="U778" s="225"/>
      <c r="V778" s="225"/>
      <c r="W778" s="226"/>
      <c r="X778" s="66"/>
      <c r="Y778" s="52" t="str">
        <f t="shared" ref="Y778:Y787" si="492">IF($B778&lt;&gt;"",IF(D778="",AA$7,D778),"")</f>
        <v/>
      </c>
      <c r="Z778" s="52" t="str">
        <f t="shared" ref="Z778:Z787" si="493">IF($B778&lt;&gt;"",IF(E778="",Z$7,E778),"")</f>
        <v/>
      </c>
      <c r="AA778" s="53" t="str">
        <f t="shared" ref="AA778:AA783" ca="1" si="494">IF(Y778&gt;=AF$7,"",IF(Y778&lt;$AA$7,$AA$7,Y778))</f>
        <v/>
      </c>
      <c r="AB778" s="53" t="str">
        <f t="shared" ref="AB778:AB787" ca="1" si="495">IF(Y778&gt;AB$7,"",IF(Z778&gt;AB$7,AB$7,Z778))</f>
        <v/>
      </c>
      <c r="AC778" s="53" t="str">
        <f t="shared" ref="AC778:AC787" ca="1" si="496">IF(AA778="","",DATE(YEAR(AA778),MONTH(AA778),1))</f>
        <v/>
      </c>
      <c r="AD778" s="53" t="str">
        <f t="shared" ref="AD778:AD787" ca="1" si="497">IF(AA778="","",DATE(YEAR(AB778),MONTH(AB778)+1,1)-1)</f>
        <v/>
      </c>
      <c r="AE778" s="54" t="str">
        <f t="shared" ref="AE778:AE783" ca="1" si="498">IF(AA778="","",IF(AA778&gt;AB778,"",DATEDIF(AC778,AD778+1,"m")))</f>
        <v/>
      </c>
      <c r="AF778" s="55" t="str">
        <f ca="1">IF(Z778&lt;AF$7,"",IF(Y778&gt;AF$7,Y778,AF$7))</f>
        <v/>
      </c>
      <c r="AG778" s="55" t="str">
        <f ca="1">IF(Z778&lt;AF$7,"",Z778)</f>
        <v/>
      </c>
      <c r="AH778" s="55" t="str">
        <f t="shared" ref="AH778:AH787" ca="1" si="499">IF(AF778="","",DATE(YEAR(AF778),MONTH(AF778),1))</f>
        <v/>
      </c>
      <c r="AI778" s="55" t="str">
        <f t="shared" ref="AI778:AI787" ca="1" si="500">IF(AF778="","",DATE(YEAR(AG778),MONTH(AG778)+1,1)-1)</f>
        <v/>
      </c>
      <c r="AJ778" s="56" t="str">
        <f t="shared" ref="AJ778:AJ787" ca="1" si="501">IF(AF778="","",DATEDIF(AH778,AI778+1,"m"))</f>
        <v/>
      </c>
    </row>
    <row r="779" spans="1:36" ht="27.95" customHeight="1" x14ac:dyDescent="0.15">
      <c r="A779" s="69"/>
      <c r="B779" s="69"/>
      <c r="C779" s="189"/>
      <c r="D779" s="83"/>
      <c r="E779" s="117"/>
      <c r="F779" s="195"/>
      <c r="G779" s="196"/>
      <c r="H779" s="114" t="str">
        <f t="shared" ca="1" si="490"/>
        <v/>
      </c>
      <c r="I779" s="217" t="str">
        <f ca="1">IF(AND(F779&lt;&gt;"",H779&lt;&gt;""),VLOOKUP(F779,特別加入保険料算定基礎額表・特例月割!$A$6:$M$24,H779+1),"")</f>
        <v/>
      </c>
      <c r="J779" s="218"/>
      <c r="K779" s="218"/>
      <c r="L779" s="219"/>
      <c r="M779" s="195"/>
      <c r="N779" s="220"/>
      <c r="O779" s="220"/>
      <c r="P779" s="220"/>
      <c r="Q779" s="196"/>
      <c r="R779" s="114" t="str">
        <f t="shared" ca="1" si="491"/>
        <v/>
      </c>
      <c r="S779" s="217" t="str">
        <f ca="1">IF(AND(M779&lt;&gt;"",R779&lt;&gt;""),VLOOKUP(M779,特別加入保険料算定基礎額表・特例月割!$A$6:$M$24,R779+1),"")</f>
        <v/>
      </c>
      <c r="T779" s="218"/>
      <c r="U779" s="218"/>
      <c r="V779" s="218"/>
      <c r="W779" s="219"/>
      <c r="X779" s="66"/>
      <c r="Y779" s="57" t="str">
        <f t="shared" si="492"/>
        <v/>
      </c>
      <c r="Z779" s="57" t="str">
        <f t="shared" si="493"/>
        <v/>
      </c>
      <c r="AA779" s="58" t="str">
        <f t="shared" ca="1" si="494"/>
        <v/>
      </c>
      <c r="AB779" s="58" t="str">
        <f t="shared" ca="1" si="495"/>
        <v/>
      </c>
      <c r="AC779" s="58" t="str">
        <f t="shared" ca="1" si="496"/>
        <v/>
      </c>
      <c r="AD779" s="58" t="str">
        <f t="shared" ca="1" si="497"/>
        <v/>
      </c>
      <c r="AE779" s="59" t="str">
        <f t="shared" ca="1" si="498"/>
        <v/>
      </c>
      <c r="AF779" s="60" t="str">
        <f t="shared" ref="AF779:AF787" ca="1" si="502">IF(Z779&lt;AF$7,"",IF(Y779&gt;AF$7,Y779,AF$7))</f>
        <v/>
      </c>
      <c r="AG779" s="60" t="str">
        <f t="shared" ref="AG779:AG787" ca="1" si="503">IF(Z779&lt;AF$7,"",Z779)</f>
        <v/>
      </c>
      <c r="AH779" s="60" t="str">
        <f t="shared" ca="1" si="499"/>
        <v/>
      </c>
      <c r="AI779" s="60" t="str">
        <f t="shared" ca="1" si="500"/>
        <v/>
      </c>
      <c r="AJ779" s="61" t="str">
        <f t="shared" ca="1" si="501"/>
        <v/>
      </c>
    </row>
    <row r="780" spans="1:36" ht="27.95" customHeight="1" x14ac:dyDescent="0.15">
      <c r="A780" s="69"/>
      <c r="B780" s="69"/>
      <c r="C780" s="189"/>
      <c r="D780" s="83"/>
      <c r="E780" s="117"/>
      <c r="F780" s="195"/>
      <c r="G780" s="196"/>
      <c r="H780" s="114" t="str">
        <f t="shared" ca="1" si="490"/>
        <v/>
      </c>
      <c r="I780" s="217" t="str">
        <f ca="1">IF(AND(F780&lt;&gt;"",H780&lt;&gt;""),VLOOKUP(F780,特別加入保険料算定基礎額表・特例月割!$A$6:$M$24,H780+1),"")</f>
        <v/>
      </c>
      <c r="J780" s="218"/>
      <c r="K780" s="218"/>
      <c r="L780" s="219"/>
      <c r="M780" s="195"/>
      <c r="N780" s="220"/>
      <c r="O780" s="220"/>
      <c r="P780" s="220"/>
      <c r="Q780" s="196"/>
      <c r="R780" s="114" t="str">
        <f t="shared" ca="1" si="491"/>
        <v/>
      </c>
      <c r="S780" s="217" t="str">
        <f ca="1">IF(AND(M780&lt;&gt;"",R780&lt;&gt;""),VLOOKUP(M780,特別加入保険料算定基礎額表・特例月割!$A$6:$M$24,R780+1),"")</f>
        <v/>
      </c>
      <c r="T780" s="218"/>
      <c r="U780" s="218"/>
      <c r="V780" s="218"/>
      <c r="W780" s="219"/>
      <c r="X780" s="66"/>
      <c r="Y780" s="57" t="str">
        <f t="shared" si="492"/>
        <v/>
      </c>
      <c r="Z780" s="57" t="str">
        <f t="shared" si="493"/>
        <v/>
      </c>
      <c r="AA780" s="58" t="str">
        <f t="shared" ca="1" si="494"/>
        <v/>
      </c>
      <c r="AB780" s="58" t="str">
        <f t="shared" ca="1" si="495"/>
        <v/>
      </c>
      <c r="AC780" s="58" t="str">
        <f t="shared" ca="1" si="496"/>
        <v/>
      </c>
      <c r="AD780" s="58" t="str">
        <f t="shared" ca="1" si="497"/>
        <v/>
      </c>
      <c r="AE780" s="59" t="str">
        <f t="shared" ca="1" si="498"/>
        <v/>
      </c>
      <c r="AF780" s="60" t="str">
        <f t="shared" ca="1" si="502"/>
        <v/>
      </c>
      <c r="AG780" s="60" t="str">
        <f t="shared" ca="1" si="503"/>
        <v/>
      </c>
      <c r="AH780" s="60" t="str">
        <f t="shared" ca="1" si="499"/>
        <v/>
      </c>
      <c r="AI780" s="60" t="str">
        <f t="shared" ca="1" si="500"/>
        <v/>
      </c>
      <c r="AJ780" s="61" t="str">
        <f t="shared" ca="1" si="501"/>
        <v/>
      </c>
    </row>
    <row r="781" spans="1:36" ht="27.95" customHeight="1" x14ac:dyDescent="0.15">
      <c r="A781" s="69"/>
      <c r="B781" s="69"/>
      <c r="C781" s="189"/>
      <c r="D781" s="83"/>
      <c r="E781" s="117"/>
      <c r="F781" s="195"/>
      <c r="G781" s="196"/>
      <c r="H781" s="114" t="str">
        <f t="shared" ca="1" si="490"/>
        <v/>
      </c>
      <c r="I781" s="217" t="str">
        <f ca="1">IF(AND(F781&lt;&gt;"",H781&lt;&gt;""),VLOOKUP(F781,特別加入保険料算定基礎額表・特例月割!$A$6:$M$24,H781+1),"")</f>
        <v/>
      </c>
      <c r="J781" s="218"/>
      <c r="K781" s="218"/>
      <c r="L781" s="219"/>
      <c r="M781" s="195"/>
      <c r="N781" s="220"/>
      <c r="O781" s="220"/>
      <c r="P781" s="220"/>
      <c r="Q781" s="196"/>
      <c r="R781" s="114" t="str">
        <f t="shared" ca="1" si="491"/>
        <v/>
      </c>
      <c r="S781" s="217" t="str">
        <f ca="1">IF(AND(M781&lt;&gt;"",R781&lt;&gt;""),VLOOKUP(M781,特別加入保険料算定基礎額表・特例月割!$A$6:$M$24,R781+1),"")</f>
        <v/>
      </c>
      <c r="T781" s="218"/>
      <c r="U781" s="218"/>
      <c r="V781" s="218"/>
      <c r="W781" s="219"/>
      <c r="X781" s="66"/>
      <c r="Y781" s="57" t="str">
        <f t="shared" si="492"/>
        <v/>
      </c>
      <c r="Z781" s="57" t="str">
        <f t="shared" si="493"/>
        <v/>
      </c>
      <c r="AA781" s="58" t="str">
        <f t="shared" ca="1" si="494"/>
        <v/>
      </c>
      <c r="AB781" s="58" t="str">
        <f t="shared" ca="1" si="495"/>
        <v/>
      </c>
      <c r="AC781" s="58" t="str">
        <f t="shared" ca="1" si="496"/>
        <v/>
      </c>
      <c r="AD781" s="58" t="str">
        <f t="shared" ca="1" si="497"/>
        <v/>
      </c>
      <c r="AE781" s="59" t="str">
        <f t="shared" ca="1" si="498"/>
        <v/>
      </c>
      <c r="AF781" s="60" t="str">
        <f t="shared" ca="1" si="502"/>
        <v/>
      </c>
      <c r="AG781" s="60" t="str">
        <f t="shared" ca="1" si="503"/>
        <v/>
      </c>
      <c r="AH781" s="60" t="str">
        <f t="shared" ca="1" si="499"/>
        <v/>
      </c>
      <c r="AI781" s="60" t="str">
        <f t="shared" ca="1" si="500"/>
        <v/>
      </c>
      <c r="AJ781" s="61" t="str">
        <f t="shared" ca="1" si="501"/>
        <v/>
      </c>
    </row>
    <row r="782" spans="1:36" ht="27.95" customHeight="1" x14ac:dyDescent="0.15">
      <c r="A782" s="69"/>
      <c r="B782" s="69"/>
      <c r="C782" s="189"/>
      <c r="D782" s="83"/>
      <c r="E782" s="117"/>
      <c r="F782" s="195"/>
      <c r="G782" s="196"/>
      <c r="H782" s="114" t="str">
        <f t="shared" ca="1" si="490"/>
        <v/>
      </c>
      <c r="I782" s="217" t="str">
        <f ca="1">IF(AND(F782&lt;&gt;"",H782&lt;&gt;""),VLOOKUP(F782,特別加入保険料算定基礎額表・特例月割!$A$6:$M$24,H782+1),"")</f>
        <v/>
      </c>
      <c r="J782" s="218"/>
      <c r="K782" s="218"/>
      <c r="L782" s="219"/>
      <c r="M782" s="195"/>
      <c r="N782" s="220"/>
      <c r="O782" s="220"/>
      <c r="P782" s="220"/>
      <c r="Q782" s="196"/>
      <c r="R782" s="114" t="str">
        <f t="shared" ca="1" si="491"/>
        <v/>
      </c>
      <c r="S782" s="217" t="str">
        <f ca="1">IF(AND(M782&lt;&gt;"",R782&lt;&gt;""),VLOOKUP(M782,特別加入保険料算定基礎額表・特例月割!$A$6:$M$24,R782+1),"")</f>
        <v/>
      </c>
      <c r="T782" s="218"/>
      <c r="U782" s="218"/>
      <c r="V782" s="218"/>
      <c r="W782" s="219"/>
      <c r="X782" s="66"/>
      <c r="Y782" s="57" t="str">
        <f t="shared" si="492"/>
        <v/>
      </c>
      <c r="Z782" s="57" t="str">
        <f t="shared" si="493"/>
        <v/>
      </c>
      <c r="AA782" s="58" t="str">
        <f t="shared" ca="1" si="494"/>
        <v/>
      </c>
      <c r="AB782" s="58" t="str">
        <f t="shared" ca="1" si="495"/>
        <v/>
      </c>
      <c r="AC782" s="58" t="str">
        <f t="shared" ca="1" si="496"/>
        <v/>
      </c>
      <c r="AD782" s="58" t="str">
        <f t="shared" ca="1" si="497"/>
        <v/>
      </c>
      <c r="AE782" s="59" t="str">
        <f t="shared" ca="1" si="498"/>
        <v/>
      </c>
      <c r="AF782" s="60" t="str">
        <f t="shared" ca="1" si="502"/>
        <v/>
      </c>
      <c r="AG782" s="60" t="str">
        <f t="shared" ca="1" si="503"/>
        <v/>
      </c>
      <c r="AH782" s="60" t="str">
        <f t="shared" ca="1" si="499"/>
        <v/>
      </c>
      <c r="AI782" s="60" t="str">
        <f t="shared" ca="1" si="500"/>
        <v/>
      </c>
      <c r="AJ782" s="61" t="str">
        <f t="shared" ca="1" si="501"/>
        <v/>
      </c>
    </row>
    <row r="783" spans="1:36" ht="27.95" customHeight="1" x14ac:dyDescent="0.15">
      <c r="A783" s="69"/>
      <c r="B783" s="69"/>
      <c r="C783" s="189"/>
      <c r="D783" s="83"/>
      <c r="E783" s="117"/>
      <c r="F783" s="195"/>
      <c r="G783" s="196"/>
      <c r="H783" s="114" t="str">
        <f t="shared" ca="1" si="490"/>
        <v/>
      </c>
      <c r="I783" s="217" t="str">
        <f ca="1">IF(AND(F783&lt;&gt;"",H783&lt;&gt;""),VLOOKUP(F783,特別加入保険料算定基礎額表・特例月割!$A$6:$M$24,H783+1),"")</f>
        <v/>
      </c>
      <c r="J783" s="218"/>
      <c r="K783" s="218"/>
      <c r="L783" s="219"/>
      <c r="M783" s="195"/>
      <c r="N783" s="220"/>
      <c r="O783" s="220"/>
      <c r="P783" s="220"/>
      <c r="Q783" s="196"/>
      <c r="R783" s="114" t="str">
        <f t="shared" ca="1" si="491"/>
        <v/>
      </c>
      <c r="S783" s="217" t="str">
        <f ca="1">IF(AND(M783&lt;&gt;"",R783&lt;&gt;""),VLOOKUP(M783,特別加入保険料算定基礎額表・特例月割!$A$6:$M$24,R783+1),"")</f>
        <v/>
      </c>
      <c r="T783" s="218"/>
      <c r="U783" s="218"/>
      <c r="V783" s="218"/>
      <c r="W783" s="219"/>
      <c r="X783" s="66"/>
      <c r="Y783" s="57" t="str">
        <f t="shared" si="492"/>
        <v/>
      </c>
      <c r="Z783" s="57" t="str">
        <f t="shared" si="493"/>
        <v/>
      </c>
      <c r="AA783" s="58" t="str">
        <f t="shared" ca="1" si="494"/>
        <v/>
      </c>
      <c r="AB783" s="58" t="str">
        <f t="shared" ca="1" si="495"/>
        <v/>
      </c>
      <c r="AC783" s="58" t="str">
        <f t="shared" ca="1" si="496"/>
        <v/>
      </c>
      <c r="AD783" s="58" t="str">
        <f t="shared" ca="1" si="497"/>
        <v/>
      </c>
      <c r="AE783" s="59" t="str">
        <f t="shared" ca="1" si="498"/>
        <v/>
      </c>
      <c r="AF783" s="60" t="str">
        <f t="shared" ca="1" si="502"/>
        <v/>
      </c>
      <c r="AG783" s="60" t="str">
        <f t="shared" ca="1" si="503"/>
        <v/>
      </c>
      <c r="AH783" s="60" t="str">
        <f t="shared" ca="1" si="499"/>
        <v/>
      </c>
      <c r="AI783" s="60" t="str">
        <f t="shared" ca="1" si="500"/>
        <v/>
      </c>
      <c r="AJ783" s="61" t="str">
        <f t="shared" ca="1" si="501"/>
        <v/>
      </c>
    </row>
    <row r="784" spans="1:36" ht="27.95" customHeight="1" x14ac:dyDescent="0.15">
      <c r="A784" s="69"/>
      <c r="B784" s="69"/>
      <c r="C784" s="189"/>
      <c r="D784" s="83"/>
      <c r="E784" s="117"/>
      <c r="F784" s="195"/>
      <c r="G784" s="196"/>
      <c r="H784" s="114" t="str">
        <f t="shared" ca="1" si="490"/>
        <v/>
      </c>
      <c r="I784" s="217" t="str">
        <f ca="1">IF(AND(F784&lt;&gt;"",H784&lt;&gt;""),VLOOKUP(F784,特別加入保険料算定基礎額表・特例月割!$A$6:$M$24,H784+1),"")</f>
        <v/>
      </c>
      <c r="J784" s="218"/>
      <c r="K784" s="218"/>
      <c r="L784" s="219"/>
      <c r="M784" s="195"/>
      <c r="N784" s="220"/>
      <c r="O784" s="220"/>
      <c r="P784" s="220"/>
      <c r="Q784" s="196"/>
      <c r="R784" s="114" t="str">
        <f t="shared" ca="1" si="491"/>
        <v/>
      </c>
      <c r="S784" s="217" t="str">
        <f ca="1">IF(AND(M784&lt;&gt;"",R784&lt;&gt;""),VLOOKUP(M784,特別加入保険料算定基礎額表・特例月割!$A$6:$M$24,R784+1),"")</f>
        <v/>
      </c>
      <c r="T784" s="218"/>
      <c r="U784" s="218"/>
      <c r="V784" s="218"/>
      <c r="W784" s="219"/>
      <c r="X784" s="66"/>
      <c r="Y784" s="57" t="str">
        <f t="shared" si="492"/>
        <v/>
      </c>
      <c r="Z784" s="57" t="str">
        <f t="shared" si="493"/>
        <v/>
      </c>
      <c r="AA784" s="58" t="str">
        <f ca="1">IF(Y784&gt;=AF$7,"",IF(Y784&lt;$AA$7,$AA$7,Y784))</f>
        <v/>
      </c>
      <c r="AB784" s="58" t="str">
        <f t="shared" ca="1" si="495"/>
        <v/>
      </c>
      <c r="AC784" s="58" t="str">
        <f t="shared" ca="1" si="496"/>
        <v/>
      </c>
      <c r="AD784" s="58" t="str">
        <f t="shared" ca="1" si="497"/>
        <v/>
      </c>
      <c r="AE784" s="59" t="str">
        <f ca="1">IF(AA784="","",IF(AA784&gt;AB784,"",DATEDIF(AC784,AD784+1,"m")))</f>
        <v/>
      </c>
      <c r="AF784" s="60" t="str">
        <f t="shared" ca="1" si="502"/>
        <v/>
      </c>
      <c r="AG784" s="60" t="str">
        <f t="shared" ca="1" si="503"/>
        <v/>
      </c>
      <c r="AH784" s="60" t="str">
        <f t="shared" ca="1" si="499"/>
        <v/>
      </c>
      <c r="AI784" s="60" t="str">
        <f t="shared" ca="1" si="500"/>
        <v/>
      </c>
      <c r="AJ784" s="61" t="str">
        <f t="shared" ca="1" si="501"/>
        <v/>
      </c>
    </row>
    <row r="785" spans="1:36" ht="27.95" customHeight="1" x14ac:dyDescent="0.15">
      <c r="A785" s="69"/>
      <c r="B785" s="69"/>
      <c r="C785" s="189"/>
      <c r="D785" s="83"/>
      <c r="E785" s="117"/>
      <c r="F785" s="195"/>
      <c r="G785" s="196"/>
      <c r="H785" s="114" t="str">
        <f t="shared" ca="1" si="490"/>
        <v/>
      </c>
      <c r="I785" s="217" t="str">
        <f ca="1">IF(AND(F785&lt;&gt;"",H785&lt;&gt;""),VLOOKUP(F785,特別加入保険料算定基礎額表・特例月割!$A$6:$M$24,H785+1),"")</f>
        <v/>
      </c>
      <c r="J785" s="218"/>
      <c r="K785" s="218"/>
      <c r="L785" s="219"/>
      <c r="M785" s="195"/>
      <c r="N785" s="220"/>
      <c r="O785" s="220"/>
      <c r="P785" s="220"/>
      <c r="Q785" s="196"/>
      <c r="R785" s="114" t="str">
        <f t="shared" ca="1" si="491"/>
        <v/>
      </c>
      <c r="S785" s="217" t="str">
        <f ca="1">IF(AND(M785&lt;&gt;"",R785&lt;&gt;""),VLOOKUP(M785,特別加入保険料算定基礎額表・特例月割!$A$6:$M$24,R785+1),"")</f>
        <v/>
      </c>
      <c r="T785" s="218"/>
      <c r="U785" s="218"/>
      <c r="V785" s="218"/>
      <c r="W785" s="219"/>
      <c r="X785" s="66"/>
      <c r="Y785" s="57" t="str">
        <f t="shared" si="492"/>
        <v/>
      </c>
      <c r="Z785" s="57" t="str">
        <f t="shared" si="493"/>
        <v/>
      </c>
      <c r="AA785" s="58" t="str">
        <f ca="1">IF(Y785&gt;=AF$7,"",IF(Y785&lt;$AA$7,$AA$7,Y785))</f>
        <v/>
      </c>
      <c r="AB785" s="58" t="str">
        <f t="shared" ca="1" si="495"/>
        <v/>
      </c>
      <c r="AC785" s="58" t="str">
        <f t="shared" ca="1" si="496"/>
        <v/>
      </c>
      <c r="AD785" s="58" t="str">
        <f t="shared" ca="1" si="497"/>
        <v/>
      </c>
      <c r="AE785" s="59" t="str">
        <f ca="1">IF(AA785="","",IF(AA785&gt;AB785,"",DATEDIF(AC785,AD785+1,"m")))</f>
        <v/>
      </c>
      <c r="AF785" s="60" t="str">
        <f t="shared" ca="1" si="502"/>
        <v/>
      </c>
      <c r="AG785" s="60" t="str">
        <f t="shared" ca="1" si="503"/>
        <v/>
      </c>
      <c r="AH785" s="60" t="str">
        <f t="shared" ca="1" si="499"/>
        <v/>
      </c>
      <c r="AI785" s="60" t="str">
        <f t="shared" ca="1" si="500"/>
        <v/>
      </c>
      <c r="AJ785" s="61" t="str">
        <f t="shared" ca="1" si="501"/>
        <v/>
      </c>
    </row>
    <row r="786" spans="1:36" ht="27.95" customHeight="1" x14ac:dyDescent="0.15">
      <c r="A786" s="69"/>
      <c r="B786" s="69"/>
      <c r="C786" s="189"/>
      <c r="D786" s="83"/>
      <c r="E786" s="117"/>
      <c r="F786" s="195"/>
      <c r="G786" s="196"/>
      <c r="H786" s="114" t="str">
        <f t="shared" ca="1" si="490"/>
        <v/>
      </c>
      <c r="I786" s="217" t="str">
        <f ca="1">IF(AND(F786&lt;&gt;"",H786&lt;&gt;""),VLOOKUP(F786,特別加入保険料算定基礎額表・特例月割!$A$6:$M$24,H786+1),"")</f>
        <v/>
      </c>
      <c r="J786" s="218"/>
      <c r="K786" s="218"/>
      <c r="L786" s="219"/>
      <c r="M786" s="195"/>
      <c r="N786" s="220"/>
      <c r="O786" s="220"/>
      <c r="P786" s="220"/>
      <c r="Q786" s="196"/>
      <c r="R786" s="114" t="str">
        <f t="shared" ca="1" si="491"/>
        <v/>
      </c>
      <c r="S786" s="217" t="str">
        <f ca="1">IF(AND(M786&lt;&gt;"",R786&lt;&gt;""),VLOOKUP(M786,特別加入保険料算定基礎額表・特例月割!$A$6:$M$24,R786+1),"")</f>
        <v/>
      </c>
      <c r="T786" s="218"/>
      <c r="U786" s="218"/>
      <c r="V786" s="218"/>
      <c r="W786" s="219"/>
      <c r="X786" s="66"/>
      <c r="Y786" s="57" t="str">
        <f t="shared" si="492"/>
        <v/>
      </c>
      <c r="Z786" s="57" t="str">
        <f t="shared" si="493"/>
        <v/>
      </c>
      <c r="AA786" s="58" t="str">
        <f ca="1">IF(Y786&gt;=AF$7,"",IF(Y786&lt;$AA$7,$AA$7,Y786))</f>
        <v/>
      </c>
      <c r="AB786" s="58" t="str">
        <f t="shared" ca="1" si="495"/>
        <v/>
      </c>
      <c r="AC786" s="58" t="str">
        <f t="shared" ca="1" si="496"/>
        <v/>
      </c>
      <c r="AD786" s="58" t="str">
        <f t="shared" ca="1" si="497"/>
        <v/>
      </c>
      <c r="AE786" s="59" t="str">
        <f ca="1">IF(AA786="","",IF(AA786&gt;AB786,"",DATEDIF(AC786,AD786+1,"m")))</f>
        <v/>
      </c>
      <c r="AF786" s="60" t="str">
        <f t="shared" ca="1" si="502"/>
        <v/>
      </c>
      <c r="AG786" s="60" t="str">
        <f t="shared" ca="1" si="503"/>
        <v/>
      </c>
      <c r="AH786" s="60" t="str">
        <f t="shared" ca="1" si="499"/>
        <v/>
      </c>
      <c r="AI786" s="60" t="str">
        <f t="shared" ca="1" si="500"/>
        <v/>
      </c>
      <c r="AJ786" s="61" t="str">
        <f t="shared" ca="1" si="501"/>
        <v/>
      </c>
    </row>
    <row r="787" spans="1:36" ht="27.95" customHeight="1" x14ac:dyDescent="0.15">
      <c r="A787" s="70"/>
      <c r="B787" s="69"/>
      <c r="C787" s="190"/>
      <c r="D787" s="84"/>
      <c r="E787" s="118"/>
      <c r="F787" s="195"/>
      <c r="G787" s="196"/>
      <c r="H787" s="114" t="str">
        <f t="shared" ca="1" si="490"/>
        <v/>
      </c>
      <c r="I787" s="217" t="str">
        <f ca="1">IF(AND(F787&lt;&gt;"",H787&lt;&gt;""),VLOOKUP(F787,特別加入保険料算定基礎額表・特例月割!$A$6:$M$24,H787+1),"")</f>
        <v/>
      </c>
      <c r="J787" s="218"/>
      <c r="K787" s="218"/>
      <c r="L787" s="219"/>
      <c r="M787" s="195"/>
      <c r="N787" s="220"/>
      <c r="O787" s="220"/>
      <c r="P787" s="220"/>
      <c r="Q787" s="196"/>
      <c r="R787" s="115" t="str">
        <f t="shared" ca="1" si="491"/>
        <v/>
      </c>
      <c r="S787" s="217" t="str">
        <f ca="1">IF(AND(M787&lt;&gt;"",R787&lt;&gt;""),VLOOKUP(M787,特別加入保険料算定基礎額表・特例月割!$A$6:$M$24,R787+1),"")</f>
        <v/>
      </c>
      <c r="T787" s="218"/>
      <c r="U787" s="218"/>
      <c r="V787" s="218"/>
      <c r="W787" s="219"/>
      <c r="X787" s="66"/>
      <c r="Y787" s="62" t="str">
        <f t="shared" si="492"/>
        <v/>
      </c>
      <c r="Z787" s="62" t="str">
        <f t="shared" si="493"/>
        <v/>
      </c>
      <c r="AA787" s="63" t="str">
        <f ca="1">IF(Y787&gt;=AF$7,"",IF(Y787&lt;$AA$7,$AA$7,Y787))</f>
        <v/>
      </c>
      <c r="AB787" s="63" t="str">
        <f t="shared" ca="1" si="495"/>
        <v/>
      </c>
      <c r="AC787" s="63" t="str">
        <f t="shared" ca="1" si="496"/>
        <v/>
      </c>
      <c r="AD787" s="63" t="str">
        <f t="shared" ca="1" si="497"/>
        <v/>
      </c>
      <c r="AE787" s="81" t="str">
        <f ca="1">IF(AA787="","",IF(AA787&gt;AB787,"",DATEDIF(AC787,AD787+1,"m")))</f>
        <v/>
      </c>
      <c r="AF787" s="64" t="str">
        <f t="shared" ca="1" si="502"/>
        <v/>
      </c>
      <c r="AG787" s="64" t="str">
        <f t="shared" ca="1" si="503"/>
        <v/>
      </c>
      <c r="AH787" s="64" t="str">
        <f t="shared" ca="1" si="499"/>
        <v/>
      </c>
      <c r="AI787" s="64" t="str">
        <f t="shared" ca="1" si="500"/>
        <v/>
      </c>
      <c r="AJ787" s="65" t="str">
        <f t="shared" ca="1" si="501"/>
        <v/>
      </c>
    </row>
    <row r="788" spans="1:36" ht="24.95" customHeight="1" thickBot="1" x14ac:dyDescent="0.2">
      <c r="A788" s="211" t="s">
        <v>11</v>
      </c>
      <c r="B788" s="212"/>
      <c r="C788" s="212"/>
      <c r="D788" s="212"/>
      <c r="E788" s="213"/>
      <c r="F788" s="214"/>
      <c r="G788" s="215"/>
      <c r="H788" s="143" t="s">
        <v>15</v>
      </c>
      <c r="I788" s="201">
        <f ca="1">SUM(I778:L787)</f>
        <v>0</v>
      </c>
      <c r="J788" s="202"/>
      <c r="K788" s="202"/>
      <c r="L788" s="77" t="s">
        <v>10</v>
      </c>
      <c r="M788" s="214"/>
      <c r="N788" s="216"/>
      <c r="O788" s="216"/>
      <c r="P788" s="216"/>
      <c r="Q788" s="215"/>
      <c r="R788" s="143"/>
      <c r="S788" s="201">
        <f ca="1">SUM(S778:W787)</f>
        <v>0</v>
      </c>
      <c r="T788" s="202"/>
      <c r="U788" s="202"/>
      <c r="V788" s="202"/>
      <c r="W788" s="77" t="s">
        <v>10</v>
      </c>
      <c r="X788" s="66"/>
    </row>
    <row r="789" spans="1:36" ht="24.95" customHeight="1" thickTop="1" x14ac:dyDescent="0.15">
      <c r="A789" s="203" t="s">
        <v>35</v>
      </c>
      <c r="B789" s="204"/>
      <c r="C789" s="204"/>
      <c r="D789" s="204"/>
      <c r="E789" s="205"/>
      <c r="F789" s="206"/>
      <c r="G789" s="207"/>
      <c r="H789" s="144" t="s">
        <v>15</v>
      </c>
      <c r="I789" s="208">
        <f ca="1">SUM(I767,I788)</f>
        <v>0</v>
      </c>
      <c r="J789" s="209"/>
      <c r="K789" s="209"/>
      <c r="L789" s="78" t="s">
        <v>10</v>
      </c>
      <c r="M789" s="206"/>
      <c r="N789" s="210"/>
      <c r="O789" s="210"/>
      <c r="P789" s="210"/>
      <c r="Q789" s="207"/>
      <c r="R789" s="144"/>
      <c r="S789" s="208">
        <f ca="1">SUM(S767,S788)</f>
        <v>0</v>
      </c>
      <c r="T789" s="209"/>
      <c r="U789" s="209"/>
      <c r="V789" s="209"/>
      <c r="W789" s="78" t="s">
        <v>10</v>
      </c>
      <c r="X789" s="67"/>
      <c r="Z789" s="72"/>
    </row>
    <row r="790" spans="1:36" x14ac:dyDescent="0.15">
      <c r="X790" s="67"/>
      <c r="Z790" s="72"/>
    </row>
    <row r="791" spans="1:36" x14ac:dyDescent="0.15">
      <c r="T791" s="198" t="s">
        <v>46</v>
      </c>
      <c r="U791" s="199"/>
      <c r="V791" s="199"/>
      <c r="W791" s="200"/>
      <c r="X791" s="67"/>
    </row>
    <row r="793" spans="1:36" ht="13.5" customHeight="1" x14ac:dyDescent="0.15">
      <c r="A793" s="192">
        <f ca="1">EDATE(NOW(),-12)</f>
        <v>44591</v>
      </c>
      <c r="B793" s="192"/>
      <c r="C793" s="176"/>
      <c r="D793" s="193" t="s">
        <v>8</v>
      </c>
      <c r="E793" s="193"/>
      <c r="F793" s="193"/>
      <c r="G793" s="193"/>
      <c r="S793" s="75">
        <f>$S$1</f>
        <v>0</v>
      </c>
      <c r="T793" s="250" t="s">
        <v>13</v>
      </c>
      <c r="U793" s="250"/>
      <c r="V793" s="74">
        <v>37</v>
      </c>
      <c r="W793" s="2" t="s">
        <v>14</v>
      </c>
    </row>
    <row r="794" spans="1:36" ht="13.5" customHeight="1" x14ac:dyDescent="0.15">
      <c r="A794" s="251">
        <f ca="1">NOW()</f>
        <v>44956.654135416669</v>
      </c>
      <c r="B794" s="251"/>
      <c r="C794" s="179"/>
      <c r="D794" s="193"/>
      <c r="E794" s="193"/>
      <c r="F794" s="193"/>
      <c r="G794" s="193"/>
    </row>
    <row r="795" spans="1:36" x14ac:dyDescent="0.15">
      <c r="D795" s="197" t="s">
        <v>9</v>
      </c>
      <c r="E795" s="197"/>
      <c r="F795" s="197"/>
    </row>
    <row r="796" spans="1:36" ht="15" customHeight="1" x14ac:dyDescent="0.15">
      <c r="H796" s="246" t="s">
        <v>6</v>
      </c>
      <c r="I796" s="247"/>
      <c r="J796" s="231" t="s">
        <v>0</v>
      </c>
      <c r="K796" s="233"/>
      <c r="L796" s="141" t="s">
        <v>1</v>
      </c>
      <c r="M796" s="231" t="s">
        <v>7</v>
      </c>
      <c r="N796" s="233"/>
      <c r="O796" s="231" t="s">
        <v>2</v>
      </c>
      <c r="P796" s="232"/>
      <c r="Q796" s="232"/>
      <c r="R796" s="232"/>
      <c r="S796" s="232"/>
      <c r="T796" s="233"/>
      <c r="U796" s="231" t="s">
        <v>3</v>
      </c>
      <c r="V796" s="232"/>
      <c r="W796" s="233"/>
    </row>
    <row r="797" spans="1:36" ht="20.100000000000001" customHeight="1" x14ac:dyDescent="0.15">
      <c r="H797" s="248"/>
      <c r="I797" s="249"/>
      <c r="J797" s="130">
        <f>$J$5</f>
        <v>2</v>
      </c>
      <c r="K797" s="131">
        <f>$K$5</f>
        <v>6</v>
      </c>
      <c r="L797" s="132">
        <f>$L$5</f>
        <v>1</v>
      </c>
      <c r="M797" s="126">
        <f>$M$5</f>
        <v>0</v>
      </c>
      <c r="N797" s="133">
        <f>$N$5</f>
        <v>0</v>
      </c>
      <c r="O797" s="126">
        <f>$O$5</f>
        <v>0</v>
      </c>
      <c r="P797" s="134">
        <f>$P$5</f>
        <v>0</v>
      </c>
      <c r="Q797" s="134">
        <f>$Q$5</f>
        <v>0</v>
      </c>
      <c r="R797" s="134">
        <f>$R$5</f>
        <v>0</v>
      </c>
      <c r="S797" s="134">
        <f>$S$5</f>
        <v>0</v>
      </c>
      <c r="T797" s="133">
        <f>$T$5</f>
        <v>0</v>
      </c>
      <c r="U797" s="126">
        <f>$U$5</f>
        <v>0</v>
      </c>
      <c r="V797" s="134">
        <f>$V$5</f>
        <v>0</v>
      </c>
      <c r="W797" s="133">
        <f>$W$5</f>
        <v>0</v>
      </c>
      <c r="Y797" s="45" t="s">
        <v>37</v>
      </c>
      <c r="Z797" s="46" t="s">
        <v>38</v>
      </c>
      <c r="AA797" s="240">
        <f ca="1">$A$1</f>
        <v>44591</v>
      </c>
      <c r="AB797" s="241"/>
      <c r="AC797" s="241"/>
      <c r="AD797" s="241"/>
      <c r="AE797" s="242"/>
      <c r="AF797" s="243">
        <f ca="1">$A$2</f>
        <v>44956.654135416669</v>
      </c>
      <c r="AG797" s="244"/>
      <c r="AH797" s="244"/>
      <c r="AI797" s="244"/>
      <c r="AJ797" s="245"/>
    </row>
    <row r="798" spans="1:36" ht="21.95" customHeight="1" x14ac:dyDescent="0.15">
      <c r="A798" s="227" t="s">
        <v>12</v>
      </c>
      <c r="B798" s="229" t="s">
        <v>33</v>
      </c>
      <c r="C798" s="177"/>
      <c r="D798" s="229" t="s">
        <v>53</v>
      </c>
      <c r="E798" s="229" t="s">
        <v>55</v>
      </c>
      <c r="F798" s="234">
        <f ca="1">$A$1</f>
        <v>44591</v>
      </c>
      <c r="G798" s="235"/>
      <c r="H798" s="235"/>
      <c r="I798" s="235"/>
      <c r="J798" s="235"/>
      <c r="K798" s="235"/>
      <c r="L798" s="236"/>
      <c r="M798" s="237">
        <f ca="1">$A$2</f>
        <v>44956.654135416669</v>
      </c>
      <c r="N798" s="238"/>
      <c r="O798" s="238"/>
      <c r="P798" s="238"/>
      <c r="Q798" s="238"/>
      <c r="R798" s="238"/>
      <c r="S798" s="238"/>
      <c r="T798" s="238"/>
      <c r="U798" s="238"/>
      <c r="V798" s="238"/>
      <c r="W798" s="239"/>
      <c r="X798" s="66"/>
      <c r="Y798" s="76">
        <f ca="1">$A$1</f>
        <v>44591</v>
      </c>
      <c r="Z798" s="76">
        <f ca="1">DATE(YEAR($Y$6)+2,3,31)</f>
        <v>45382</v>
      </c>
      <c r="AA798" s="48" t="s">
        <v>37</v>
      </c>
      <c r="AB798" s="48" t="s">
        <v>38</v>
      </c>
      <c r="AC798" s="48" t="s">
        <v>41</v>
      </c>
      <c r="AD798" s="48" t="s">
        <v>42</v>
      </c>
      <c r="AE798" s="48" t="s">
        <v>36</v>
      </c>
      <c r="AF798" s="49" t="s">
        <v>37</v>
      </c>
      <c r="AG798" s="49" t="s">
        <v>38</v>
      </c>
      <c r="AH798" s="49" t="s">
        <v>41</v>
      </c>
      <c r="AI798" s="49" t="s">
        <v>42</v>
      </c>
      <c r="AJ798" s="49" t="s">
        <v>36</v>
      </c>
    </row>
    <row r="799" spans="1:36" ht="28.5" customHeight="1" x14ac:dyDescent="0.15">
      <c r="A799" s="228"/>
      <c r="B799" s="230"/>
      <c r="C799" s="178"/>
      <c r="D799" s="230"/>
      <c r="E799" s="230"/>
      <c r="F799" s="221" t="s">
        <v>4</v>
      </c>
      <c r="G799" s="223"/>
      <c r="H799" s="142" t="s">
        <v>43</v>
      </c>
      <c r="I799" s="221" t="s">
        <v>5</v>
      </c>
      <c r="J799" s="222"/>
      <c r="K799" s="222"/>
      <c r="L799" s="223"/>
      <c r="M799" s="221" t="s">
        <v>4</v>
      </c>
      <c r="N799" s="222"/>
      <c r="O799" s="222"/>
      <c r="P799" s="222"/>
      <c r="Q799" s="223"/>
      <c r="R799" s="142" t="s">
        <v>43</v>
      </c>
      <c r="S799" s="221" t="s">
        <v>5</v>
      </c>
      <c r="T799" s="222"/>
      <c r="U799" s="222"/>
      <c r="V799" s="222"/>
      <c r="W799" s="223"/>
      <c r="X799" s="66"/>
      <c r="Y799" s="47">
        <f ca="1">DATE(YEAR($A$1),4,1)</f>
        <v>44652</v>
      </c>
      <c r="Z799" s="47">
        <f ca="1">DATE(YEAR($Y$7)+2,3,31)</f>
        <v>45382</v>
      </c>
      <c r="AA799" s="47">
        <f ca="1">$Y$7</f>
        <v>44652</v>
      </c>
      <c r="AB799" s="47">
        <f ca="1">DATE(YEAR($Y$7)+1,3,31)</f>
        <v>45016</v>
      </c>
      <c r="AC799" s="47"/>
      <c r="AD799" s="47"/>
      <c r="AE799" s="47"/>
      <c r="AF799" s="50">
        <f ca="1">DATE(YEAR($A$1)+1,4,1)</f>
        <v>45017</v>
      </c>
      <c r="AG799" s="50">
        <f ca="1">DATE(YEAR($AF$7)+1,3,31)</f>
        <v>45382</v>
      </c>
      <c r="AH799" s="73"/>
      <c r="AI799" s="73"/>
      <c r="AJ799" s="51"/>
    </row>
    <row r="800" spans="1:36" ht="27.95" customHeight="1" x14ac:dyDescent="0.15">
      <c r="A800" s="68"/>
      <c r="B800" s="69"/>
      <c r="C800" s="188"/>
      <c r="D800" s="82"/>
      <c r="E800" s="116"/>
      <c r="F800" s="195"/>
      <c r="G800" s="196"/>
      <c r="H800" s="114" t="str">
        <f t="shared" ref="H800:H809" ca="1" si="504">AE800</f>
        <v/>
      </c>
      <c r="I800" s="224" t="str">
        <f ca="1">IF(AND(F800&lt;&gt;"",H800&lt;&gt;""),VLOOKUP(F800,特別加入保険料算定基礎額表・特例月割!$A$6:$M$24,H800+1),"")</f>
        <v/>
      </c>
      <c r="J800" s="225"/>
      <c r="K800" s="225"/>
      <c r="L800" s="226"/>
      <c r="M800" s="195"/>
      <c r="N800" s="220"/>
      <c r="O800" s="220"/>
      <c r="P800" s="220"/>
      <c r="Q800" s="196"/>
      <c r="R800" s="113" t="str">
        <f t="shared" ref="R800:R809" ca="1" si="505">AJ800</f>
        <v/>
      </c>
      <c r="S800" s="224" t="str">
        <f ca="1">IF(AND(M800&lt;&gt;"",R800&lt;&gt;""),VLOOKUP(M800,特別加入保険料算定基礎額表・特例月割!$A$6:$M$24,R800+1),"")</f>
        <v/>
      </c>
      <c r="T800" s="225"/>
      <c r="U800" s="225"/>
      <c r="V800" s="225"/>
      <c r="W800" s="226"/>
      <c r="X800" s="66"/>
      <c r="Y800" s="52" t="str">
        <f t="shared" ref="Y800:Y809" si="506">IF($B800&lt;&gt;"",IF(D800="",AA$7,D800),"")</f>
        <v/>
      </c>
      <c r="Z800" s="52" t="str">
        <f t="shared" ref="Z800:Z809" si="507">IF($B800&lt;&gt;"",IF(E800="",Z$7,E800),"")</f>
        <v/>
      </c>
      <c r="AA800" s="53" t="str">
        <f t="shared" ref="AA800:AA805" ca="1" si="508">IF(Y800&gt;=AF$7,"",IF(Y800&lt;$AA$7,$AA$7,Y800))</f>
        <v/>
      </c>
      <c r="AB800" s="53" t="str">
        <f t="shared" ref="AB800:AB809" ca="1" si="509">IF(Y800&gt;AB$7,"",IF(Z800&gt;AB$7,AB$7,Z800))</f>
        <v/>
      </c>
      <c r="AC800" s="53" t="str">
        <f t="shared" ref="AC800:AC809" ca="1" si="510">IF(AA800="","",DATE(YEAR(AA800),MONTH(AA800),1))</f>
        <v/>
      </c>
      <c r="AD800" s="53" t="str">
        <f t="shared" ref="AD800:AD809" ca="1" si="511">IF(AA800="","",DATE(YEAR(AB800),MONTH(AB800)+1,1)-1)</f>
        <v/>
      </c>
      <c r="AE800" s="54" t="str">
        <f t="shared" ref="AE800:AE805" ca="1" si="512">IF(AA800="","",IF(AA800&gt;AB800,"",DATEDIF(AC800,AD800+1,"m")))</f>
        <v/>
      </c>
      <c r="AF800" s="55" t="str">
        <f ca="1">IF(Z800&lt;AF$7,"",IF(Y800&gt;AF$7,Y800,AF$7))</f>
        <v/>
      </c>
      <c r="AG800" s="55" t="str">
        <f ca="1">IF(Z800&lt;AF$7,"",Z800)</f>
        <v/>
      </c>
      <c r="AH800" s="55" t="str">
        <f t="shared" ref="AH800:AH809" ca="1" si="513">IF(AF800="","",DATE(YEAR(AF800),MONTH(AF800),1))</f>
        <v/>
      </c>
      <c r="AI800" s="55" t="str">
        <f t="shared" ref="AI800:AI809" ca="1" si="514">IF(AF800="","",DATE(YEAR(AG800),MONTH(AG800)+1,1)-1)</f>
        <v/>
      </c>
      <c r="AJ800" s="56" t="str">
        <f t="shared" ref="AJ800:AJ809" ca="1" si="515">IF(AF800="","",DATEDIF(AH800,AI800+1,"m"))</f>
        <v/>
      </c>
    </row>
    <row r="801" spans="1:36" ht="27.95" customHeight="1" x14ac:dyDescent="0.15">
      <c r="A801" s="69"/>
      <c r="B801" s="69"/>
      <c r="C801" s="189"/>
      <c r="D801" s="83"/>
      <c r="E801" s="117"/>
      <c r="F801" s="195"/>
      <c r="G801" s="196"/>
      <c r="H801" s="114" t="str">
        <f t="shared" ca="1" si="504"/>
        <v/>
      </c>
      <c r="I801" s="217" t="str">
        <f ca="1">IF(AND(F801&lt;&gt;"",H801&lt;&gt;""),VLOOKUP(F801,特別加入保険料算定基礎額表・特例月割!$A$6:$M$24,H801+1),"")</f>
        <v/>
      </c>
      <c r="J801" s="218"/>
      <c r="K801" s="218"/>
      <c r="L801" s="219"/>
      <c r="M801" s="195"/>
      <c r="N801" s="220"/>
      <c r="O801" s="220"/>
      <c r="P801" s="220"/>
      <c r="Q801" s="196"/>
      <c r="R801" s="114" t="str">
        <f t="shared" ca="1" si="505"/>
        <v/>
      </c>
      <c r="S801" s="217" t="str">
        <f ca="1">IF(AND(M801&lt;&gt;"",R801&lt;&gt;""),VLOOKUP(M801,特別加入保険料算定基礎額表・特例月割!$A$6:$M$24,R801+1),"")</f>
        <v/>
      </c>
      <c r="T801" s="218"/>
      <c r="U801" s="218"/>
      <c r="V801" s="218"/>
      <c r="W801" s="219"/>
      <c r="X801" s="66"/>
      <c r="Y801" s="57" t="str">
        <f t="shared" si="506"/>
        <v/>
      </c>
      <c r="Z801" s="57" t="str">
        <f t="shared" si="507"/>
        <v/>
      </c>
      <c r="AA801" s="58" t="str">
        <f t="shared" ca="1" si="508"/>
        <v/>
      </c>
      <c r="AB801" s="58" t="str">
        <f t="shared" ca="1" si="509"/>
        <v/>
      </c>
      <c r="AC801" s="58" t="str">
        <f t="shared" ca="1" si="510"/>
        <v/>
      </c>
      <c r="AD801" s="58" t="str">
        <f t="shared" ca="1" si="511"/>
        <v/>
      </c>
      <c r="AE801" s="59" t="str">
        <f t="shared" ca="1" si="512"/>
        <v/>
      </c>
      <c r="AF801" s="60" t="str">
        <f t="shared" ref="AF801:AF809" ca="1" si="516">IF(Z801&lt;AF$7,"",IF(Y801&gt;AF$7,Y801,AF$7))</f>
        <v/>
      </c>
      <c r="AG801" s="60" t="str">
        <f t="shared" ref="AG801:AG809" ca="1" si="517">IF(Z801&lt;AF$7,"",Z801)</f>
        <v/>
      </c>
      <c r="AH801" s="60" t="str">
        <f t="shared" ca="1" si="513"/>
        <v/>
      </c>
      <c r="AI801" s="60" t="str">
        <f t="shared" ca="1" si="514"/>
        <v/>
      </c>
      <c r="AJ801" s="61" t="str">
        <f t="shared" ca="1" si="515"/>
        <v/>
      </c>
    </row>
    <row r="802" spans="1:36" ht="27.95" customHeight="1" x14ac:dyDescent="0.15">
      <c r="A802" s="69"/>
      <c r="B802" s="69"/>
      <c r="C802" s="189"/>
      <c r="D802" s="83"/>
      <c r="E802" s="117"/>
      <c r="F802" s="195"/>
      <c r="G802" s="196"/>
      <c r="H802" s="114" t="str">
        <f t="shared" ca="1" si="504"/>
        <v/>
      </c>
      <c r="I802" s="217" t="str">
        <f ca="1">IF(AND(F802&lt;&gt;"",H802&lt;&gt;""),VLOOKUP(F802,特別加入保険料算定基礎額表・特例月割!$A$6:$M$24,H802+1),"")</f>
        <v/>
      </c>
      <c r="J802" s="218"/>
      <c r="K802" s="218"/>
      <c r="L802" s="219"/>
      <c r="M802" s="195"/>
      <c r="N802" s="220"/>
      <c r="O802" s="220"/>
      <c r="P802" s="220"/>
      <c r="Q802" s="196"/>
      <c r="R802" s="114" t="str">
        <f t="shared" ca="1" si="505"/>
        <v/>
      </c>
      <c r="S802" s="217" t="str">
        <f ca="1">IF(AND(M802&lt;&gt;"",R802&lt;&gt;""),VLOOKUP(M802,特別加入保険料算定基礎額表・特例月割!$A$6:$M$24,R802+1),"")</f>
        <v/>
      </c>
      <c r="T802" s="218"/>
      <c r="U802" s="218"/>
      <c r="V802" s="218"/>
      <c r="W802" s="219"/>
      <c r="X802" s="66"/>
      <c r="Y802" s="57" t="str">
        <f t="shared" si="506"/>
        <v/>
      </c>
      <c r="Z802" s="57" t="str">
        <f t="shared" si="507"/>
        <v/>
      </c>
      <c r="AA802" s="58" t="str">
        <f t="shared" ca="1" si="508"/>
        <v/>
      </c>
      <c r="AB802" s="58" t="str">
        <f t="shared" ca="1" si="509"/>
        <v/>
      </c>
      <c r="AC802" s="58" t="str">
        <f t="shared" ca="1" si="510"/>
        <v/>
      </c>
      <c r="AD802" s="58" t="str">
        <f t="shared" ca="1" si="511"/>
        <v/>
      </c>
      <c r="AE802" s="59" t="str">
        <f t="shared" ca="1" si="512"/>
        <v/>
      </c>
      <c r="AF802" s="60" t="str">
        <f t="shared" ca="1" si="516"/>
        <v/>
      </c>
      <c r="AG802" s="60" t="str">
        <f t="shared" ca="1" si="517"/>
        <v/>
      </c>
      <c r="AH802" s="60" t="str">
        <f t="shared" ca="1" si="513"/>
        <v/>
      </c>
      <c r="AI802" s="60" t="str">
        <f t="shared" ca="1" si="514"/>
        <v/>
      </c>
      <c r="AJ802" s="61" t="str">
        <f t="shared" ca="1" si="515"/>
        <v/>
      </c>
    </row>
    <row r="803" spans="1:36" ht="27.95" customHeight="1" x14ac:dyDescent="0.15">
      <c r="A803" s="69"/>
      <c r="B803" s="69"/>
      <c r="C803" s="189"/>
      <c r="D803" s="83"/>
      <c r="E803" s="117"/>
      <c r="F803" s="195"/>
      <c r="G803" s="196"/>
      <c r="H803" s="114" t="str">
        <f t="shared" ca="1" si="504"/>
        <v/>
      </c>
      <c r="I803" s="217" t="str">
        <f ca="1">IF(AND(F803&lt;&gt;"",H803&lt;&gt;""),VLOOKUP(F803,特別加入保険料算定基礎額表・特例月割!$A$6:$M$24,H803+1),"")</f>
        <v/>
      </c>
      <c r="J803" s="218"/>
      <c r="K803" s="218"/>
      <c r="L803" s="219"/>
      <c r="M803" s="195"/>
      <c r="N803" s="220"/>
      <c r="O803" s="220"/>
      <c r="P803" s="220"/>
      <c r="Q803" s="196"/>
      <c r="R803" s="114" t="str">
        <f t="shared" ca="1" si="505"/>
        <v/>
      </c>
      <c r="S803" s="217" t="str">
        <f ca="1">IF(AND(M803&lt;&gt;"",R803&lt;&gt;""),VLOOKUP(M803,特別加入保険料算定基礎額表・特例月割!$A$6:$M$24,R803+1),"")</f>
        <v/>
      </c>
      <c r="T803" s="218"/>
      <c r="U803" s="218"/>
      <c r="V803" s="218"/>
      <c r="W803" s="219"/>
      <c r="X803" s="66"/>
      <c r="Y803" s="57" t="str">
        <f t="shared" si="506"/>
        <v/>
      </c>
      <c r="Z803" s="57" t="str">
        <f t="shared" si="507"/>
        <v/>
      </c>
      <c r="AA803" s="58" t="str">
        <f t="shared" ca="1" si="508"/>
        <v/>
      </c>
      <c r="AB803" s="58" t="str">
        <f t="shared" ca="1" si="509"/>
        <v/>
      </c>
      <c r="AC803" s="58" t="str">
        <f t="shared" ca="1" si="510"/>
        <v/>
      </c>
      <c r="AD803" s="58" t="str">
        <f t="shared" ca="1" si="511"/>
        <v/>
      </c>
      <c r="AE803" s="59" t="str">
        <f t="shared" ca="1" si="512"/>
        <v/>
      </c>
      <c r="AF803" s="60" t="str">
        <f t="shared" ca="1" si="516"/>
        <v/>
      </c>
      <c r="AG803" s="60" t="str">
        <f t="shared" ca="1" si="517"/>
        <v/>
      </c>
      <c r="AH803" s="60" t="str">
        <f t="shared" ca="1" si="513"/>
        <v/>
      </c>
      <c r="AI803" s="60" t="str">
        <f t="shared" ca="1" si="514"/>
        <v/>
      </c>
      <c r="AJ803" s="61" t="str">
        <f t="shared" ca="1" si="515"/>
        <v/>
      </c>
    </row>
    <row r="804" spans="1:36" ht="27.95" customHeight="1" x14ac:dyDescent="0.15">
      <c r="A804" s="69"/>
      <c r="B804" s="69"/>
      <c r="C804" s="189"/>
      <c r="D804" s="83"/>
      <c r="E804" s="117"/>
      <c r="F804" s="195"/>
      <c r="G804" s="196"/>
      <c r="H804" s="114" t="str">
        <f t="shared" ca="1" si="504"/>
        <v/>
      </c>
      <c r="I804" s="217" t="str">
        <f ca="1">IF(AND(F804&lt;&gt;"",H804&lt;&gt;""),VLOOKUP(F804,特別加入保険料算定基礎額表・特例月割!$A$6:$M$24,H804+1),"")</f>
        <v/>
      </c>
      <c r="J804" s="218"/>
      <c r="K804" s="218"/>
      <c r="L804" s="219"/>
      <c r="M804" s="195"/>
      <c r="N804" s="220"/>
      <c r="O804" s="220"/>
      <c r="P804" s="220"/>
      <c r="Q804" s="196"/>
      <c r="R804" s="114" t="str">
        <f t="shared" ca="1" si="505"/>
        <v/>
      </c>
      <c r="S804" s="217" t="str">
        <f ca="1">IF(AND(M804&lt;&gt;"",R804&lt;&gt;""),VLOOKUP(M804,特別加入保険料算定基礎額表・特例月割!$A$6:$M$24,R804+1),"")</f>
        <v/>
      </c>
      <c r="T804" s="218"/>
      <c r="U804" s="218"/>
      <c r="V804" s="218"/>
      <c r="W804" s="219"/>
      <c r="X804" s="66"/>
      <c r="Y804" s="57" t="str">
        <f t="shared" si="506"/>
        <v/>
      </c>
      <c r="Z804" s="57" t="str">
        <f t="shared" si="507"/>
        <v/>
      </c>
      <c r="AA804" s="58" t="str">
        <f t="shared" ca="1" si="508"/>
        <v/>
      </c>
      <c r="AB804" s="58" t="str">
        <f t="shared" ca="1" si="509"/>
        <v/>
      </c>
      <c r="AC804" s="58" t="str">
        <f t="shared" ca="1" si="510"/>
        <v/>
      </c>
      <c r="AD804" s="58" t="str">
        <f t="shared" ca="1" si="511"/>
        <v/>
      </c>
      <c r="AE804" s="59" t="str">
        <f t="shared" ca="1" si="512"/>
        <v/>
      </c>
      <c r="AF804" s="60" t="str">
        <f t="shared" ca="1" si="516"/>
        <v/>
      </c>
      <c r="AG804" s="60" t="str">
        <f t="shared" ca="1" si="517"/>
        <v/>
      </c>
      <c r="AH804" s="60" t="str">
        <f t="shared" ca="1" si="513"/>
        <v/>
      </c>
      <c r="AI804" s="60" t="str">
        <f t="shared" ca="1" si="514"/>
        <v/>
      </c>
      <c r="AJ804" s="61" t="str">
        <f t="shared" ca="1" si="515"/>
        <v/>
      </c>
    </row>
    <row r="805" spans="1:36" ht="27.95" customHeight="1" x14ac:dyDescent="0.15">
      <c r="A805" s="69"/>
      <c r="B805" s="69"/>
      <c r="C805" s="189"/>
      <c r="D805" s="83"/>
      <c r="E805" s="117"/>
      <c r="F805" s="195"/>
      <c r="G805" s="196"/>
      <c r="H805" s="114" t="str">
        <f t="shared" ca="1" si="504"/>
        <v/>
      </c>
      <c r="I805" s="217" t="str">
        <f ca="1">IF(AND(F805&lt;&gt;"",H805&lt;&gt;""),VLOOKUP(F805,特別加入保険料算定基礎額表・特例月割!$A$6:$M$24,H805+1),"")</f>
        <v/>
      </c>
      <c r="J805" s="218"/>
      <c r="K805" s="218"/>
      <c r="L805" s="219"/>
      <c r="M805" s="195"/>
      <c r="N805" s="220"/>
      <c r="O805" s="220"/>
      <c r="P805" s="220"/>
      <c r="Q805" s="196"/>
      <c r="R805" s="114" t="str">
        <f t="shared" ca="1" si="505"/>
        <v/>
      </c>
      <c r="S805" s="217" t="str">
        <f ca="1">IF(AND(M805&lt;&gt;"",R805&lt;&gt;""),VLOOKUP(M805,特別加入保険料算定基礎額表・特例月割!$A$6:$M$24,R805+1),"")</f>
        <v/>
      </c>
      <c r="T805" s="218"/>
      <c r="U805" s="218"/>
      <c r="V805" s="218"/>
      <c r="W805" s="219"/>
      <c r="X805" s="66"/>
      <c r="Y805" s="57" t="str">
        <f t="shared" si="506"/>
        <v/>
      </c>
      <c r="Z805" s="57" t="str">
        <f t="shared" si="507"/>
        <v/>
      </c>
      <c r="AA805" s="58" t="str">
        <f t="shared" ca="1" si="508"/>
        <v/>
      </c>
      <c r="AB805" s="58" t="str">
        <f t="shared" ca="1" si="509"/>
        <v/>
      </c>
      <c r="AC805" s="58" t="str">
        <f t="shared" ca="1" si="510"/>
        <v/>
      </c>
      <c r="AD805" s="58" t="str">
        <f t="shared" ca="1" si="511"/>
        <v/>
      </c>
      <c r="AE805" s="59" t="str">
        <f t="shared" ca="1" si="512"/>
        <v/>
      </c>
      <c r="AF805" s="60" t="str">
        <f t="shared" ca="1" si="516"/>
        <v/>
      </c>
      <c r="AG805" s="60" t="str">
        <f t="shared" ca="1" si="517"/>
        <v/>
      </c>
      <c r="AH805" s="60" t="str">
        <f t="shared" ca="1" si="513"/>
        <v/>
      </c>
      <c r="AI805" s="60" t="str">
        <f t="shared" ca="1" si="514"/>
        <v/>
      </c>
      <c r="AJ805" s="61" t="str">
        <f t="shared" ca="1" si="515"/>
        <v/>
      </c>
    </row>
    <row r="806" spans="1:36" ht="27.95" customHeight="1" x14ac:dyDescent="0.15">
      <c r="A806" s="69"/>
      <c r="B806" s="69"/>
      <c r="C806" s="189"/>
      <c r="D806" s="83"/>
      <c r="E806" s="117"/>
      <c r="F806" s="195"/>
      <c r="G806" s="196"/>
      <c r="H806" s="114" t="str">
        <f t="shared" ca="1" si="504"/>
        <v/>
      </c>
      <c r="I806" s="217" t="str">
        <f ca="1">IF(AND(F806&lt;&gt;"",H806&lt;&gt;""),VLOOKUP(F806,特別加入保険料算定基礎額表・特例月割!$A$6:$M$24,H806+1),"")</f>
        <v/>
      </c>
      <c r="J806" s="218"/>
      <c r="K806" s="218"/>
      <c r="L806" s="219"/>
      <c r="M806" s="195"/>
      <c r="N806" s="220"/>
      <c r="O806" s="220"/>
      <c r="P806" s="220"/>
      <c r="Q806" s="196"/>
      <c r="R806" s="114" t="str">
        <f t="shared" ca="1" si="505"/>
        <v/>
      </c>
      <c r="S806" s="217" t="str">
        <f ca="1">IF(AND(M806&lt;&gt;"",R806&lt;&gt;""),VLOOKUP(M806,特別加入保険料算定基礎額表・特例月割!$A$6:$M$24,R806+1),"")</f>
        <v/>
      </c>
      <c r="T806" s="218"/>
      <c r="U806" s="218"/>
      <c r="V806" s="218"/>
      <c r="W806" s="219"/>
      <c r="X806" s="66"/>
      <c r="Y806" s="57" t="str">
        <f t="shared" si="506"/>
        <v/>
      </c>
      <c r="Z806" s="57" t="str">
        <f t="shared" si="507"/>
        <v/>
      </c>
      <c r="AA806" s="58" t="str">
        <f ca="1">IF(Y806&gt;=AF$7,"",IF(Y806&lt;$AA$7,$AA$7,Y806))</f>
        <v/>
      </c>
      <c r="AB806" s="58" t="str">
        <f t="shared" ca="1" si="509"/>
        <v/>
      </c>
      <c r="AC806" s="58" t="str">
        <f t="shared" ca="1" si="510"/>
        <v/>
      </c>
      <c r="AD806" s="58" t="str">
        <f t="shared" ca="1" si="511"/>
        <v/>
      </c>
      <c r="AE806" s="59" t="str">
        <f ca="1">IF(AA806="","",IF(AA806&gt;AB806,"",DATEDIF(AC806,AD806+1,"m")))</f>
        <v/>
      </c>
      <c r="AF806" s="60" t="str">
        <f t="shared" ca="1" si="516"/>
        <v/>
      </c>
      <c r="AG806" s="60" t="str">
        <f t="shared" ca="1" si="517"/>
        <v/>
      </c>
      <c r="AH806" s="60" t="str">
        <f t="shared" ca="1" si="513"/>
        <v/>
      </c>
      <c r="AI806" s="60" t="str">
        <f t="shared" ca="1" si="514"/>
        <v/>
      </c>
      <c r="AJ806" s="61" t="str">
        <f t="shared" ca="1" si="515"/>
        <v/>
      </c>
    </row>
    <row r="807" spans="1:36" ht="27.95" customHeight="1" x14ac:dyDescent="0.15">
      <c r="A807" s="69"/>
      <c r="B807" s="69"/>
      <c r="C807" s="189"/>
      <c r="D807" s="83"/>
      <c r="E807" s="117"/>
      <c r="F807" s="195"/>
      <c r="G807" s="196"/>
      <c r="H807" s="114" t="str">
        <f t="shared" ca="1" si="504"/>
        <v/>
      </c>
      <c r="I807" s="217" t="str">
        <f ca="1">IF(AND(F807&lt;&gt;"",H807&lt;&gt;""),VLOOKUP(F807,特別加入保険料算定基礎額表・特例月割!$A$6:$M$24,H807+1),"")</f>
        <v/>
      </c>
      <c r="J807" s="218"/>
      <c r="K807" s="218"/>
      <c r="L807" s="219"/>
      <c r="M807" s="195"/>
      <c r="N807" s="220"/>
      <c r="O807" s="220"/>
      <c r="P807" s="220"/>
      <c r="Q807" s="196"/>
      <c r="R807" s="114" t="str">
        <f t="shared" ca="1" si="505"/>
        <v/>
      </c>
      <c r="S807" s="217" t="str">
        <f ca="1">IF(AND(M807&lt;&gt;"",R807&lt;&gt;""),VLOOKUP(M807,特別加入保険料算定基礎額表・特例月割!$A$6:$M$24,R807+1),"")</f>
        <v/>
      </c>
      <c r="T807" s="218"/>
      <c r="U807" s="218"/>
      <c r="V807" s="218"/>
      <c r="W807" s="219"/>
      <c r="X807" s="66"/>
      <c r="Y807" s="57" t="str">
        <f t="shared" si="506"/>
        <v/>
      </c>
      <c r="Z807" s="57" t="str">
        <f t="shared" si="507"/>
        <v/>
      </c>
      <c r="AA807" s="58" t="str">
        <f ca="1">IF(Y807&gt;=AF$7,"",IF(Y807&lt;$AA$7,$AA$7,Y807))</f>
        <v/>
      </c>
      <c r="AB807" s="58" t="str">
        <f t="shared" ca="1" si="509"/>
        <v/>
      </c>
      <c r="AC807" s="58" t="str">
        <f t="shared" ca="1" si="510"/>
        <v/>
      </c>
      <c r="AD807" s="58" t="str">
        <f t="shared" ca="1" si="511"/>
        <v/>
      </c>
      <c r="AE807" s="59" t="str">
        <f ca="1">IF(AA807="","",IF(AA807&gt;AB807,"",DATEDIF(AC807,AD807+1,"m")))</f>
        <v/>
      </c>
      <c r="AF807" s="60" t="str">
        <f t="shared" ca="1" si="516"/>
        <v/>
      </c>
      <c r="AG807" s="60" t="str">
        <f t="shared" ca="1" si="517"/>
        <v/>
      </c>
      <c r="AH807" s="60" t="str">
        <f t="shared" ca="1" si="513"/>
        <v/>
      </c>
      <c r="AI807" s="60" t="str">
        <f t="shared" ca="1" si="514"/>
        <v/>
      </c>
      <c r="AJ807" s="61" t="str">
        <f t="shared" ca="1" si="515"/>
        <v/>
      </c>
    </row>
    <row r="808" spans="1:36" ht="27.95" customHeight="1" x14ac:dyDescent="0.15">
      <c r="A808" s="69"/>
      <c r="B808" s="69"/>
      <c r="C808" s="189"/>
      <c r="D808" s="83"/>
      <c r="E808" s="117"/>
      <c r="F808" s="195"/>
      <c r="G808" s="196"/>
      <c r="H808" s="114" t="str">
        <f t="shared" ca="1" si="504"/>
        <v/>
      </c>
      <c r="I808" s="217" t="str">
        <f ca="1">IF(AND(F808&lt;&gt;"",H808&lt;&gt;""),VLOOKUP(F808,特別加入保険料算定基礎額表・特例月割!$A$6:$M$24,H808+1),"")</f>
        <v/>
      </c>
      <c r="J808" s="218"/>
      <c r="K808" s="218"/>
      <c r="L808" s="219"/>
      <c r="M808" s="195"/>
      <c r="N808" s="220"/>
      <c r="O808" s="220"/>
      <c r="P808" s="220"/>
      <c r="Q808" s="196"/>
      <c r="R808" s="114" t="str">
        <f t="shared" ca="1" si="505"/>
        <v/>
      </c>
      <c r="S808" s="217" t="str">
        <f ca="1">IF(AND(M808&lt;&gt;"",R808&lt;&gt;""),VLOOKUP(M808,特別加入保険料算定基礎額表・特例月割!$A$6:$M$24,R808+1),"")</f>
        <v/>
      </c>
      <c r="T808" s="218"/>
      <c r="U808" s="218"/>
      <c r="V808" s="218"/>
      <c r="W808" s="219"/>
      <c r="X808" s="66"/>
      <c r="Y808" s="57" t="str">
        <f t="shared" si="506"/>
        <v/>
      </c>
      <c r="Z808" s="57" t="str">
        <f t="shared" si="507"/>
        <v/>
      </c>
      <c r="AA808" s="58" t="str">
        <f ca="1">IF(Y808&gt;=AF$7,"",IF(Y808&lt;$AA$7,$AA$7,Y808))</f>
        <v/>
      </c>
      <c r="AB808" s="58" t="str">
        <f t="shared" ca="1" si="509"/>
        <v/>
      </c>
      <c r="AC808" s="58" t="str">
        <f t="shared" ca="1" si="510"/>
        <v/>
      </c>
      <c r="AD808" s="58" t="str">
        <f t="shared" ca="1" si="511"/>
        <v/>
      </c>
      <c r="AE808" s="59" t="str">
        <f ca="1">IF(AA808="","",IF(AA808&gt;AB808,"",DATEDIF(AC808,AD808+1,"m")))</f>
        <v/>
      </c>
      <c r="AF808" s="60" t="str">
        <f t="shared" ca="1" si="516"/>
        <v/>
      </c>
      <c r="AG808" s="60" t="str">
        <f t="shared" ca="1" si="517"/>
        <v/>
      </c>
      <c r="AH808" s="60" t="str">
        <f t="shared" ca="1" si="513"/>
        <v/>
      </c>
      <c r="AI808" s="60" t="str">
        <f t="shared" ca="1" si="514"/>
        <v/>
      </c>
      <c r="AJ808" s="61" t="str">
        <f t="shared" ca="1" si="515"/>
        <v/>
      </c>
    </row>
    <row r="809" spans="1:36" ht="27.95" customHeight="1" x14ac:dyDescent="0.15">
      <c r="A809" s="70"/>
      <c r="B809" s="69"/>
      <c r="C809" s="190"/>
      <c r="D809" s="84"/>
      <c r="E809" s="118"/>
      <c r="F809" s="195"/>
      <c r="G809" s="196"/>
      <c r="H809" s="114" t="str">
        <f t="shared" ca="1" si="504"/>
        <v/>
      </c>
      <c r="I809" s="217" t="str">
        <f ca="1">IF(AND(F809&lt;&gt;"",H809&lt;&gt;""),VLOOKUP(F809,特別加入保険料算定基礎額表・特例月割!$A$6:$M$24,H809+1),"")</f>
        <v/>
      </c>
      <c r="J809" s="218"/>
      <c r="K809" s="218"/>
      <c r="L809" s="219"/>
      <c r="M809" s="195"/>
      <c r="N809" s="220"/>
      <c r="O809" s="220"/>
      <c r="P809" s="220"/>
      <c r="Q809" s="196"/>
      <c r="R809" s="115" t="str">
        <f t="shared" ca="1" si="505"/>
        <v/>
      </c>
      <c r="S809" s="217" t="str">
        <f ca="1">IF(AND(M809&lt;&gt;"",R809&lt;&gt;""),VLOOKUP(M809,特別加入保険料算定基礎額表・特例月割!$A$6:$M$24,R809+1),"")</f>
        <v/>
      </c>
      <c r="T809" s="218"/>
      <c r="U809" s="218"/>
      <c r="V809" s="218"/>
      <c r="W809" s="219"/>
      <c r="X809" s="66"/>
      <c r="Y809" s="62" t="str">
        <f t="shared" si="506"/>
        <v/>
      </c>
      <c r="Z809" s="62" t="str">
        <f t="shared" si="507"/>
        <v/>
      </c>
      <c r="AA809" s="63" t="str">
        <f ca="1">IF(Y809&gt;=AF$7,"",IF(Y809&lt;$AA$7,$AA$7,Y809))</f>
        <v/>
      </c>
      <c r="AB809" s="63" t="str">
        <f t="shared" ca="1" si="509"/>
        <v/>
      </c>
      <c r="AC809" s="63" t="str">
        <f t="shared" ca="1" si="510"/>
        <v/>
      </c>
      <c r="AD809" s="63" t="str">
        <f t="shared" ca="1" si="511"/>
        <v/>
      </c>
      <c r="AE809" s="81" t="str">
        <f ca="1">IF(AA809="","",IF(AA809&gt;AB809,"",DATEDIF(AC809,AD809+1,"m")))</f>
        <v/>
      </c>
      <c r="AF809" s="64" t="str">
        <f t="shared" ca="1" si="516"/>
        <v/>
      </c>
      <c r="AG809" s="64" t="str">
        <f t="shared" ca="1" si="517"/>
        <v/>
      </c>
      <c r="AH809" s="64" t="str">
        <f t="shared" ca="1" si="513"/>
        <v/>
      </c>
      <c r="AI809" s="64" t="str">
        <f t="shared" ca="1" si="514"/>
        <v/>
      </c>
      <c r="AJ809" s="65" t="str">
        <f t="shared" ca="1" si="515"/>
        <v/>
      </c>
    </row>
    <row r="810" spans="1:36" ht="24.95" customHeight="1" thickBot="1" x14ac:dyDescent="0.2">
      <c r="A810" s="211" t="s">
        <v>11</v>
      </c>
      <c r="B810" s="212"/>
      <c r="C810" s="212"/>
      <c r="D810" s="212"/>
      <c r="E810" s="213"/>
      <c r="F810" s="214"/>
      <c r="G810" s="215"/>
      <c r="H810" s="143" t="s">
        <v>15</v>
      </c>
      <c r="I810" s="201">
        <f ca="1">SUM(I800:L809)</f>
        <v>0</v>
      </c>
      <c r="J810" s="202"/>
      <c r="K810" s="202"/>
      <c r="L810" s="77" t="s">
        <v>10</v>
      </c>
      <c r="M810" s="214"/>
      <c r="N810" s="216"/>
      <c r="O810" s="216"/>
      <c r="P810" s="216"/>
      <c r="Q810" s="215"/>
      <c r="R810" s="143"/>
      <c r="S810" s="201">
        <f ca="1">SUM(S800:W809)</f>
        <v>0</v>
      </c>
      <c r="T810" s="202"/>
      <c r="U810" s="202"/>
      <c r="V810" s="202"/>
      <c r="W810" s="77" t="s">
        <v>10</v>
      </c>
      <c r="X810" s="66"/>
    </row>
    <row r="811" spans="1:36" ht="24.95" customHeight="1" thickTop="1" x14ac:dyDescent="0.15">
      <c r="A811" s="203" t="s">
        <v>35</v>
      </c>
      <c r="B811" s="204"/>
      <c r="C811" s="204"/>
      <c r="D811" s="204"/>
      <c r="E811" s="205"/>
      <c r="F811" s="206"/>
      <c r="G811" s="207"/>
      <c r="H811" s="144" t="s">
        <v>15</v>
      </c>
      <c r="I811" s="208">
        <f ca="1">SUM(I789,I810)</f>
        <v>0</v>
      </c>
      <c r="J811" s="209"/>
      <c r="K811" s="209"/>
      <c r="L811" s="78" t="s">
        <v>10</v>
      </c>
      <c r="M811" s="206"/>
      <c r="N811" s="210"/>
      <c r="O811" s="210"/>
      <c r="P811" s="210"/>
      <c r="Q811" s="207"/>
      <c r="R811" s="144"/>
      <c r="S811" s="208">
        <f ca="1">SUM(S789,S810)</f>
        <v>0</v>
      </c>
      <c r="T811" s="209"/>
      <c r="U811" s="209"/>
      <c r="V811" s="209"/>
      <c r="W811" s="78" t="s">
        <v>10</v>
      </c>
      <c r="X811" s="67"/>
      <c r="Z811" s="72"/>
    </row>
    <row r="812" spans="1:36" x14ac:dyDescent="0.15">
      <c r="X812" s="67"/>
      <c r="Z812" s="72"/>
    </row>
    <row r="813" spans="1:36" x14ac:dyDescent="0.15">
      <c r="T813" s="198" t="s">
        <v>46</v>
      </c>
      <c r="U813" s="199"/>
      <c r="V813" s="199"/>
      <c r="W813" s="200"/>
      <c r="X813" s="67"/>
    </row>
    <row r="815" spans="1:36" ht="13.5" customHeight="1" x14ac:dyDescent="0.15">
      <c r="A815" s="192">
        <f ca="1">EDATE(NOW(),-12)</f>
        <v>44591</v>
      </c>
      <c r="B815" s="192"/>
      <c r="C815" s="176"/>
      <c r="D815" s="193" t="s">
        <v>8</v>
      </c>
      <c r="E815" s="193"/>
      <c r="F815" s="193"/>
      <c r="G815" s="193"/>
      <c r="S815" s="75">
        <f>$S$1</f>
        <v>0</v>
      </c>
      <c r="T815" s="250" t="s">
        <v>13</v>
      </c>
      <c r="U815" s="250"/>
      <c r="V815" s="74">
        <v>38</v>
      </c>
      <c r="W815" s="2" t="s">
        <v>14</v>
      </c>
    </row>
    <row r="816" spans="1:36" ht="13.5" customHeight="1" x14ac:dyDescent="0.15">
      <c r="A816" s="251">
        <f ca="1">NOW()</f>
        <v>44956.654135416669</v>
      </c>
      <c r="B816" s="251"/>
      <c r="C816" s="179"/>
      <c r="D816" s="193"/>
      <c r="E816" s="193"/>
      <c r="F816" s="193"/>
      <c r="G816" s="193"/>
    </row>
    <row r="817" spans="1:36" x14ac:dyDescent="0.15">
      <c r="D817" s="197" t="s">
        <v>9</v>
      </c>
      <c r="E817" s="197"/>
      <c r="F817" s="197"/>
    </row>
    <row r="818" spans="1:36" ht="15" customHeight="1" x14ac:dyDescent="0.15">
      <c r="H818" s="246" t="s">
        <v>6</v>
      </c>
      <c r="I818" s="247"/>
      <c r="J818" s="231" t="s">
        <v>0</v>
      </c>
      <c r="K818" s="233"/>
      <c r="L818" s="141" t="s">
        <v>1</v>
      </c>
      <c r="M818" s="231" t="s">
        <v>7</v>
      </c>
      <c r="N818" s="233"/>
      <c r="O818" s="231" t="s">
        <v>2</v>
      </c>
      <c r="P818" s="232"/>
      <c r="Q818" s="232"/>
      <c r="R818" s="232"/>
      <c r="S818" s="232"/>
      <c r="T818" s="233"/>
      <c r="U818" s="231" t="s">
        <v>3</v>
      </c>
      <c r="V818" s="232"/>
      <c r="W818" s="233"/>
    </row>
    <row r="819" spans="1:36" ht="20.100000000000001" customHeight="1" x14ac:dyDescent="0.15">
      <c r="H819" s="248"/>
      <c r="I819" s="249"/>
      <c r="J819" s="130">
        <f>$J$5</f>
        <v>2</v>
      </c>
      <c r="K819" s="131">
        <f>$K$5</f>
        <v>6</v>
      </c>
      <c r="L819" s="132">
        <f>$L$5</f>
        <v>1</v>
      </c>
      <c r="M819" s="126">
        <f>$M$5</f>
        <v>0</v>
      </c>
      <c r="N819" s="133">
        <f>$N$5</f>
        <v>0</v>
      </c>
      <c r="O819" s="126">
        <f>$O$5</f>
        <v>0</v>
      </c>
      <c r="P819" s="134">
        <f>$P$5</f>
        <v>0</v>
      </c>
      <c r="Q819" s="134">
        <f>$Q$5</f>
        <v>0</v>
      </c>
      <c r="R819" s="134">
        <f>$R$5</f>
        <v>0</v>
      </c>
      <c r="S819" s="134">
        <f>$S$5</f>
        <v>0</v>
      </c>
      <c r="T819" s="133">
        <f>$T$5</f>
        <v>0</v>
      </c>
      <c r="U819" s="126">
        <f>$U$5</f>
        <v>0</v>
      </c>
      <c r="V819" s="134">
        <f>$V$5</f>
        <v>0</v>
      </c>
      <c r="W819" s="133">
        <f>$W$5</f>
        <v>0</v>
      </c>
      <c r="Y819" s="45" t="s">
        <v>37</v>
      </c>
      <c r="Z819" s="46" t="s">
        <v>38</v>
      </c>
      <c r="AA819" s="240">
        <f ca="1">$A$1</f>
        <v>44591</v>
      </c>
      <c r="AB819" s="241"/>
      <c r="AC819" s="241"/>
      <c r="AD819" s="241"/>
      <c r="AE819" s="242"/>
      <c r="AF819" s="243">
        <f ca="1">$A$2</f>
        <v>44956.654135416669</v>
      </c>
      <c r="AG819" s="244"/>
      <c r="AH819" s="244"/>
      <c r="AI819" s="244"/>
      <c r="AJ819" s="245"/>
    </row>
    <row r="820" spans="1:36" ht="21.95" customHeight="1" x14ac:dyDescent="0.15">
      <c r="A820" s="227" t="s">
        <v>12</v>
      </c>
      <c r="B820" s="229" t="s">
        <v>33</v>
      </c>
      <c r="C820" s="177"/>
      <c r="D820" s="229" t="s">
        <v>53</v>
      </c>
      <c r="E820" s="229" t="s">
        <v>55</v>
      </c>
      <c r="F820" s="234">
        <f ca="1">$A$1</f>
        <v>44591</v>
      </c>
      <c r="G820" s="235"/>
      <c r="H820" s="235"/>
      <c r="I820" s="235"/>
      <c r="J820" s="235"/>
      <c r="K820" s="235"/>
      <c r="L820" s="236"/>
      <c r="M820" s="237">
        <f ca="1">$A$2</f>
        <v>44956.654135416669</v>
      </c>
      <c r="N820" s="238"/>
      <c r="O820" s="238"/>
      <c r="P820" s="238"/>
      <c r="Q820" s="238"/>
      <c r="R820" s="238"/>
      <c r="S820" s="238"/>
      <c r="T820" s="238"/>
      <c r="U820" s="238"/>
      <c r="V820" s="238"/>
      <c r="W820" s="239"/>
      <c r="X820" s="66"/>
      <c r="Y820" s="76">
        <f ca="1">$A$1</f>
        <v>44591</v>
      </c>
      <c r="Z820" s="76">
        <f ca="1">DATE(YEAR($Y$6)+2,3,31)</f>
        <v>45382</v>
      </c>
      <c r="AA820" s="48" t="s">
        <v>37</v>
      </c>
      <c r="AB820" s="48" t="s">
        <v>38</v>
      </c>
      <c r="AC820" s="48" t="s">
        <v>41</v>
      </c>
      <c r="AD820" s="48" t="s">
        <v>42</v>
      </c>
      <c r="AE820" s="48" t="s">
        <v>36</v>
      </c>
      <c r="AF820" s="49" t="s">
        <v>37</v>
      </c>
      <c r="AG820" s="49" t="s">
        <v>38</v>
      </c>
      <c r="AH820" s="49" t="s">
        <v>41</v>
      </c>
      <c r="AI820" s="49" t="s">
        <v>42</v>
      </c>
      <c r="AJ820" s="49" t="s">
        <v>36</v>
      </c>
    </row>
    <row r="821" spans="1:36" ht="28.5" customHeight="1" x14ac:dyDescent="0.15">
      <c r="A821" s="228"/>
      <c r="B821" s="230"/>
      <c r="C821" s="178"/>
      <c r="D821" s="230"/>
      <c r="E821" s="230"/>
      <c r="F821" s="221" t="s">
        <v>4</v>
      </c>
      <c r="G821" s="223"/>
      <c r="H821" s="142" t="s">
        <v>43</v>
      </c>
      <c r="I821" s="221" t="s">
        <v>5</v>
      </c>
      <c r="J821" s="222"/>
      <c r="K821" s="222"/>
      <c r="L821" s="223"/>
      <c r="M821" s="221" t="s">
        <v>4</v>
      </c>
      <c r="N821" s="222"/>
      <c r="O821" s="222"/>
      <c r="P821" s="222"/>
      <c r="Q821" s="223"/>
      <c r="R821" s="142" t="s">
        <v>43</v>
      </c>
      <c r="S821" s="221" t="s">
        <v>5</v>
      </c>
      <c r="T821" s="222"/>
      <c r="U821" s="222"/>
      <c r="V821" s="222"/>
      <c r="W821" s="223"/>
      <c r="X821" s="66"/>
      <c r="Y821" s="47">
        <f ca="1">DATE(YEAR($A$1),4,1)</f>
        <v>44652</v>
      </c>
      <c r="Z821" s="47">
        <f ca="1">DATE(YEAR($Y$7)+2,3,31)</f>
        <v>45382</v>
      </c>
      <c r="AA821" s="47">
        <f ca="1">$Y$7</f>
        <v>44652</v>
      </c>
      <c r="AB821" s="47">
        <f ca="1">DATE(YEAR($Y$7)+1,3,31)</f>
        <v>45016</v>
      </c>
      <c r="AC821" s="47"/>
      <c r="AD821" s="47"/>
      <c r="AE821" s="47"/>
      <c r="AF821" s="50">
        <f ca="1">DATE(YEAR($A$1)+1,4,1)</f>
        <v>45017</v>
      </c>
      <c r="AG821" s="50">
        <f ca="1">DATE(YEAR($AF$7)+1,3,31)</f>
        <v>45382</v>
      </c>
      <c r="AH821" s="73"/>
      <c r="AI821" s="73"/>
      <c r="AJ821" s="51"/>
    </row>
    <row r="822" spans="1:36" ht="27.95" customHeight="1" x14ac:dyDescent="0.15">
      <c r="A822" s="68"/>
      <c r="B822" s="69"/>
      <c r="C822" s="188"/>
      <c r="D822" s="82"/>
      <c r="E822" s="116"/>
      <c r="F822" s="195"/>
      <c r="G822" s="196"/>
      <c r="H822" s="114" t="str">
        <f t="shared" ref="H822:H831" ca="1" si="518">AE822</f>
        <v/>
      </c>
      <c r="I822" s="224" t="str">
        <f ca="1">IF(AND(F822&lt;&gt;"",H822&lt;&gt;""),VLOOKUP(F822,特別加入保険料算定基礎額表・特例月割!$A$6:$M$24,H822+1),"")</f>
        <v/>
      </c>
      <c r="J822" s="225"/>
      <c r="K822" s="225"/>
      <c r="L822" s="226"/>
      <c r="M822" s="195"/>
      <c r="N822" s="220"/>
      <c r="O822" s="220"/>
      <c r="P822" s="220"/>
      <c r="Q822" s="196"/>
      <c r="R822" s="113" t="str">
        <f t="shared" ref="R822:R831" ca="1" si="519">AJ822</f>
        <v/>
      </c>
      <c r="S822" s="224" t="str">
        <f ca="1">IF(AND(M822&lt;&gt;"",R822&lt;&gt;""),VLOOKUP(M822,特別加入保険料算定基礎額表・特例月割!$A$6:$M$24,R822+1),"")</f>
        <v/>
      </c>
      <c r="T822" s="225"/>
      <c r="U822" s="225"/>
      <c r="V822" s="225"/>
      <c r="W822" s="226"/>
      <c r="X822" s="66"/>
      <c r="Y822" s="52" t="str">
        <f t="shared" ref="Y822:Y831" si="520">IF($B822&lt;&gt;"",IF(D822="",AA$7,D822),"")</f>
        <v/>
      </c>
      <c r="Z822" s="52" t="str">
        <f t="shared" ref="Z822:Z831" si="521">IF($B822&lt;&gt;"",IF(E822="",Z$7,E822),"")</f>
        <v/>
      </c>
      <c r="AA822" s="53" t="str">
        <f t="shared" ref="AA822:AA827" ca="1" si="522">IF(Y822&gt;=AF$7,"",IF(Y822&lt;$AA$7,$AA$7,Y822))</f>
        <v/>
      </c>
      <c r="AB822" s="53" t="str">
        <f t="shared" ref="AB822:AB831" ca="1" si="523">IF(Y822&gt;AB$7,"",IF(Z822&gt;AB$7,AB$7,Z822))</f>
        <v/>
      </c>
      <c r="AC822" s="53" t="str">
        <f t="shared" ref="AC822:AC831" ca="1" si="524">IF(AA822="","",DATE(YEAR(AA822),MONTH(AA822),1))</f>
        <v/>
      </c>
      <c r="AD822" s="53" t="str">
        <f t="shared" ref="AD822:AD831" ca="1" si="525">IF(AA822="","",DATE(YEAR(AB822),MONTH(AB822)+1,1)-1)</f>
        <v/>
      </c>
      <c r="AE822" s="54" t="str">
        <f t="shared" ref="AE822:AE827" ca="1" si="526">IF(AA822="","",IF(AA822&gt;AB822,"",DATEDIF(AC822,AD822+1,"m")))</f>
        <v/>
      </c>
      <c r="AF822" s="55" t="str">
        <f ca="1">IF(Z822&lt;AF$7,"",IF(Y822&gt;AF$7,Y822,AF$7))</f>
        <v/>
      </c>
      <c r="AG822" s="55" t="str">
        <f ca="1">IF(Z822&lt;AF$7,"",Z822)</f>
        <v/>
      </c>
      <c r="AH822" s="55" t="str">
        <f t="shared" ref="AH822:AH831" ca="1" si="527">IF(AF822="","",DATE(YEAR(AF822),MONTH(AF822),1))</f>
        <v/>
      </c>
      <c r="AI822" s="55" t="str">
        <f t="shared" ref="AI822:AI831" ca="1" si="528">IF(AF822="","",DATE(YEAR(AG822),MONTH(AG822)+1,1)-1)</f>
        <v/>
      </c>
      <c r="AJ822" s="56" t="str">
        <f t="shared" ref="AJ822:AJ831" ca="1" si="529">IF(AF822="","",DATEDIF(AH822,AI822+1,"m"))</f>
        <v/>
      </c>
    </row>
    <row r="823" spans="1:36" ht="27.95" customHeight="1" x14ac:dyDescent="0.15">
      <c r="A823" s="69"/>
      <c r="B823" s="69"/>
      <c r="C823" s="189"/>
      <c r="D823" s="83"/>
      <c r="E823" s="117"/>
      <c r="F823" s="195"/>
      <c r="G823" s="196"/>
      <c r="H823" s="114" t="str">
        <f t="shared" ca="1" si="518"/>
        <v/>
      </c>
      <c r="I823" s="217" t="str">
        <f ca="1">IF(AND(F823&lt;&gt;"",H823&lt;&gt;""),VLOOKUP(F823,特別加入保険料算定基礎額表・特例月割!$A$6:$M$24,H823+1),"")</f>
        <v/>
      </c>
      <c r="J823" s="218"/>
      <c r="K823" s="218"/>
      <c r="L823" s="219"/>
      <c r="M823" s="195"/>
      <c r="N823" s="220"/>
      <c r="O823" s="220"/>
      <c r="P823" s="220"/>
      <c r="Q823" s="196"/>
      <c r="R823" s="114" t="str">
        <f t="shared" ca="1" si="519"/>
        <v/>
      </c>
      <c r="S823" s="217" t="str">
        <f ca="1">IF(AND(M823&lt;&gt;"",R823&lt;&gt;""),VLOOKUP(M823,特別加入保険料算定基礎額表・特例月割!$A$6:$M$24,R823+1),"")</f>
        <v/>
      </c>
      <c r="T823" s="218"/>
      <c r="U823" s="218"/>
      <c r="V823" s="218"/>
      <c r="W823" s="219"/>
      <c r="X823" s="66"/>
      <c r="Y823" s="57" t="str">
        <f t="shared" si="520"/>
        <v/>
      </c>
      <c r="Z823" s="57" t="str">
        <f t="shared" si="521"/>
        <v/>
      </c>
      <c r="AA823" s="58" t="str">
        <f t="shared" ca="1" si="522"/>
        <v/>
      </c>
      <c r="AB823" s="58" t="str">
        <f t="shared" ca="1" si="523"/>
        <v/>
      </c>
      <c r="AC823" s="58" t="str">
        <f t="shared" ca="1" si="524"/>
        <v/>
      </c>
      <c r="AD823" s="58" t="str">
        <f t="shared" ca="1" si="525"/>
        <v/>
      </c>
      <c r="AE823" s="59" t="str">
        <f t="shared" ca="1" si="526"/>
        <v/>
      </c>
      <c r="AF823" s="60" t="str">
        <f t="shared" ref="AF823:AF831" ca="1" si="530">IF(Z823&lt;AF$7,"",IF(Y823&gt;AF$7,Y823,AF$7))</f>
        <v/>
      </c>
      <c r="AG823" s="60" t="str">
        <f t="shared" ref="AG823:AG831" ca="1" si="531">IF(Z823&lt;AF$7,"",Z823)</f>
        <v/>
      </c>
      <c r="AH823" s="60" t="str">
        <f t="shared" ca="1" si="527"/>
        <v/>
      </c>
      <c r="AI823" s="60" t="str">
        <f t="shared" ca="1" si="528"/>
        <v/>
      </c>
      <c r="AJ823" s="61" t="str">
        <f t="shared" ca="1" si="529"/>
        <v/>
      </c>
    </row>
    <row r="824" spans="1:36" ht="27.95" customHeight="1" x14ac:dyDescent="0.15">
      <c r="A824" s="69"/>
      <c r="B824" s="69"/>
      <c r="C824" s="189"/>
      <c r="D824" s="83"/>
      <c r="E824" s="117"/>
      <c r="F824" s="195"/>
      <c r="G824" s="196"/>
      <c r="H824" s="114" t="str">
        <f t="shared" ca="1" si="518"/>
        <v/>
      </c>
      <c r="I824" s="217" t="str">
        <f ca="1">IF(AND(F824&lt;&gt;"",H824&lt;&gt;""),VLOOKUP(F824,特別加入保険料算定基礎額表・特例月割!$A$6:$M$24,H824+1),"")</f>
        <v/>
      </c>
      <c r="J824" s="218"/>
      <c r="K824" s="218"/>
      <c r="L824" s="219"/>
      <c r="M824" s="195"/>
      <c r="N824" s="220"/>
      <c r="O824" s="220"/>
      <c r="P824" s="220"/>
      <c r="Q824" s="196"/>
      <c r="R824" s="114" t="str">
        <f t="shared" ca="1" si="519"/>
        <v/>
      </c>
      <c r="S824" s="217" t="str">
        <f ca="1">IF(AND(M824&lt;&gt;"",R824&lt;&gt;""),VLOOKUP(M824,特別加入保険料算定基礎額表・特例月割!$A$6:$M$24,R824+1),"")</f>
        <v/>
      </c>
      <c r="T824" s="218"/>
      <c r="U824" s="218"/>
      <c r="V824" s="218"/>
      <c r="W824" s="219"/>
      <c r="X824" s="66"/>
      <c r="Y824" s="57" t="str">
        <f t="shared" si="520"/>
        <v/>
      </c>
      <c r="Z824" s="57" t="str">
        <f t="shared" si="521"/>
        <v/>
      </c>
      <c r="AA824" s="58" t="str">
        <f t="shared" ca="1" si="522"/>
        <v/>
      </c>
      <c r="AB824" s="58" t="str">
        <f t="shared" ca="1" si="523"/>
        <v/>
      </c>
      <c r="AC824" s="58" t="str">
        <f t="shared" ca="1" si="524"/>
        <v/>
      </c>
      <c r="AD824" s="58" t="str">
        <f t="shared" ca="1" si="525"/>
        <v/>
      </c>
      <c r="AE824" s="59" t="str">
        <f t="shared" ca="1" si="526"/>
        <v/>
      </c>
      <c r="AF824" s="60" t="str">
        <f t="shared" ca="1" si="530"/>
        <v/>
      </c>
      <c r="AG824" s="60" t="str">
        <f t="shared" ca="1" si="531"/>
        <v/>
      </c>
      <c r="AH824" s="60" t="str">
        <f t="shared" ca="1" si="527"/>
        <v/>
      </c>
      <c r="AI824" s="60" t="str">
        <f t="shared" ca="1" si="528"/>
        <v/>
      </c>
      <c r="AJ824" s="61" t="str">
        <f t="shared" ca="1" si="529"/>
        <v/>
      </c>
    </row>
    <row r="825" spans="1:36" ht="27.95" customHeight="1" x14ac:dyDescent="0.15">
      <c r="A825" s="69"/>
      <c r="B825" s="69"/>
      <c r="C825" s="189"/>
      <c r="D825" s="83"/>
      <c r="E825" s="117"/>
      <c r="F825" s="195"/>
      <c r="G825" s="196"/>
      <c r="H825" s="114" t="str">
        <f t="shared" ca="1" si="518"/>
        <v/>
      </c>
      <c r="I825" s="217" t="str">
        <f ca="1">IF(AND(F825&lt;&gt;"",H825&lt;&gt;""),VLOOKUP(F825,特別加入保険料算定基礎額表・特例月割!$A$6:$M$24,H825+1),"")</f>
        <v/>
      </c>
      <c r="J825" s="218"/>
      <c r="K825" s="218"/>
      <c r="L825" s="219"/>
      <c r="M825" s="195"/>
      <c r="N825" s="220"/>
      <c r="O825" s="220"/>
      <c r="P825" s="220"/>
      <c r="Q825" s="196"/>
      <c r="R825" s="114" t="str">
        <f t="shared" ca="1" si="519"/>
        <v/>
      </c>
      <c r="S825" s="217" t="str">
        <f ca="1">IF(AND(M825&lt;&gt;"",R825&lt;&gt;""),VLOOKUP(M825,特別加入保険料算定基礎額表・特例月割!$A$6:$M$24,R825+1),"")</f>
        <v/>
      </c>
      <c r="T825" s="218"/>
      <c r="U825" s="218"/>
      <c r="V825" s="218"/>
      <c r="W825" s="219"/>
      <c r="X825" s="66"/>
      <c r="Y825" s="57" t="str">
        <f t="shared" si="520"/>
        <v/>
      </c>
      <c r="Z825" s="57" t="str">
        <f t="shared" si="521"/>
        <v/>
      </c>
      <c r="AA825" s="58" t="str">
        <f t="shared" ca="1" si="522"/>
        <v/>
      </c>
      <c r="AB825" s="58" t="str">
        <f t="shared" ca="1" si="523"/>
        <v/>
      </c>
      <c r="AC825" s="58" t="str">
        <f t="shared" ca="1" si="524"/>
        <v/>
      </c>
      <c r="AD825" s="58" t="str">
        <f t="shared" ca="1" si="525"/>
        <v/>
      </c>
      <c r="AE825" s="59" t="str">
        <f t="shared" ca="1" si="526"/>
        <v/>
      </c>
      <c r="AF825" s="60" t="str">
        <f t="shared" ca="1" si="530"/>
        <v/>
      </c>
      <c r="AG825" s="60" t="str">
        <f t="shared" ca="1" si="531"/>
        <v/>
      </c>
      <c r="AH825" s="60" t="str">
        <f t="shared" ca="1" si="527"/>
        <v/>
      </c>
      <c r="AI825" s="60" t="str">
        <f t="shared" ca="1" si="528"/>
        <v/>
      </c>
      <c r="AJ825" s="61" t="str">
        <f t="shared" ca="1" si="529"/>
        <v/>
      </c>
    </row>
    <row r="826" spans="1:36" ht="27.95" customHeight="1" x14ac:dyDescent="0.15">
      <c r="A826" s="69"/>
      <c r="B826" s="69"/>
      <c r="C826" s="189"/>
      <c r="D826" s="83"/>
      <c r="E826" s="117"/>
      <c r="F826" s="195"/>
      <c r="G826" s="196"/>
      <c r="H826" s="114" t="str">
        <f t="shared" ca="1" si="518"/>
        <v/>
      </c>
      <c r="I826" s="217" t="str">
        <f ca="1">IF(AND(F826&lt;&gt;"",H826&lt;&gt;""),VLOOKUP(F826,特別加入保険料算定基礎額表・特例月割!$A$6:$M$24,H826+1),"")</f>
        <v/>
      </c>
      <c r="J826" s="218"/>
      <c r="K826" s="218"/>
      <c r="L826" s="219"/>
      <c r="M826" s="195"/>
      <c r="N826" s="220"/>
      <c r="O826" s="220"/>
      <c r="P826" s="220"/>
      <c r="Q826" s="196"/>
      <c r="R826" s="114" t="str">
        <f t="shared" ca="1" si="519"/>
        <v/>
      </c>
      <c r="S826" s="217" t="str">
        <f ca="1">IF(AND(M826&lt;&gt;"",R826&lt;&gt;""),VLOOKUP(M826,特別加入保険料算定基礎額表・特例月割!$A$6:$M$24,R826+1),"")</f>
        <v/>
      </c>
      <c r="T826" s="218"/>
      <c r="U826" s="218"/>
      <c r="V826" s="218"/>
      <c r="W826" s="219"/>
      <c r="X826" s="66"/>
      <c r="Y826" s="57" t="str">
        <f t="shared" si="520"/>
        <v/>
      </c>
      <c r="Z826" s="57" t="str">
        <f t="shared" si="521"/>
        <v/>
      </c>
      <c r="AA826" s="58" t="str">
        <f t="shared" ca="1" si="522"/>
        <v/>
      </c>
      <c r="AB826" s="58" t="str">
        <f t="shared" ca="1" si="523"/>
        <v/>
      </c>
      <c r="AC826" s="58" t="str">
        <f t="shared" ca="1" si="524"/>
        <v/>
      </c>
      <c r="AD826" s="58" t="str">
        <f t="shared" ca="1" si="525"/>
        <v/>
      </c>
      <c r="AE826" s="59" t="str">
        <f t="shared" ca="1" si="526"/>
        <v/>
      </c>
      <c r="AF826" s="60" t="str">
        <f t="shared" ca="1" si="530"/>
        <v/>
      </c>
      <c r="AG826" s="60" t="str">
        <f t="shared" ca="1" si="531"/>
        <v/>
      </c>
      <c r="AH826" s="60" t="str">
        <f t="shared" ca="1" si="527"/>
        <v/>
      </c>
      <c r="AI826" s="60" t="str">
        <f t="shared" ca="1" si="528"/>
        <v/>
      </c>
      <c r="AJ826" s="61" t="str">
        <f t="shared" ca="1" si="529"/>
        <v/>
      </c>
    </row>
    <row r="827" spans="1:36" ht="27.95" customHeight="1" x14ac:dyDescent="0.15">
      <c r="A827" s="69"/>
      <c r="B827" s="69"/>
      <c r="C827" s="189"/>
      <c r="D827" s="83"/>
      <c r="E827" s="117"/>
      <c r="F827" s="195"/>
      <c r="G827" s="196"/>
      <c r="H827" s="114" t="str">
        <f t="shared" ca="1" si="518"/>
        <v/>
      </c>
      <c r="I827" s="217" t="str">
        <f ca="1">IF(AND(F827&lt;&gt;"",H827&lt;&gt;""),VLOOKUP(F827,特別加入保険料算定基礎額表・特例月割!$A$6:$M$24,H827+1),"")</f>
        <v/>
      </c>
      <c r="J827" s="218"/>
      <c r="K827" s="218"/>
      <c r="L827" s="219"/>
      <c r="M827" s="195"/>
      <c r="N827" s="220"/>
      <c r="O827" s="220"/>
      <c r="P827" s="220"/>
      <c r="Q827" s="196"/>
      <c r="R827" s="114" t="str">
        <f t="shared" ca="1" si="519"/>
        <v/>
      </c>
      <c r="S827" s="217" t="str">
        <f ca="1">IF(AND(M827&lt;&gt;"",R827&lt;&gt;""),VLOOKUP(M827,特別加入保険料算定基礎額表・特例月割!$A$6:$M$24,R827+1),"")</f>
        <v/>
      </c>
      <c r="T827" s="218"/>
      <c r="U827" s="218"/>
      <c r="V827" s="218"/>
      <c r="W827" s="219"/>
      <c r="X827" s="66"/>
      <c r="Y827" s="57" t="str">
        <f t="shared" si="520"/>
        <v/>
      </c>
      <c r="Z827" s="57" t="str">
        <f t="shared" si="521"/>
        <v/>
      </c>
      <c r="AA827" s="58" t="str">
        <f t="shared" ca="1" si="522"/>
        <v/>
      </c>
      <c r="AB827" s="58" t="str">
        <f t="shared" ca="1" si="523"/>
        <v/>
      </c>
      <c r="AC827" s="58" t="str">
        <f t="shared" ca="1" si="524"/>
        <v/>
      </c>
      <c r="AD827" s="58" t="str">
        <f t="shared" ca="1" si="525"/>
        <v/>
      </c>
      <c r="AE827" s="59" t="str">
        <f t="shared" ca="1" si="526"/>
        <v/>
      </c>
      <c r="AF827" s="60" t="str">
        <f t="shared" ca="1" si="530"/>
        <v/>
      </c>
      <c r="AG827" s="60" t="str">
        <f t="shared" ca="1" si="531"/>
        <v/>
      </c>
      <c r="AH827" s="60" t="str">
        <f t="shared" ca="1" si="527"/>
        <v/>
      </c>
      <c r="AI827" s="60" t="str">
        <f t="shared" ca="1" si="528"/>
        <v/>
      </c>
      <c r="AJ827" s="61" t="str">
        <f t="shared" ca="1" si="529"/>
        <v/>
      </c>
    </row>
    <row r="828" spans="1:36" ht="27.95" customHeight="1" x14ac:dyDescent="0.15">
      <c r="A828" s="69"/>
      <c r="B828" s="69"/>
      <c r="C828" s="189"/>
      <c r="D828" s="83"/>
      <c r="E828" s="117"/>
      <c r="F828" s="195"/>
      <c r="G828" s="196"/>
      <c r="H828" s="114" t="str">
        <f t="shared" ca="1" si="518"/>
        <v/>
      </c>
      <c r="I828" s="217" t="str">
        <f ca="1">IF(AND(F828&lt;&gt;"",H828&lt;&gt;""),VLOOKUP(F828,特別加入保険料算定基礎額表・特例月割!$A$6:$M$24,H828+1),"")</f>
        <v/>
      </c>
      <c r="J828" s="218"/>
      <c r="K828" s="218"/>
      <c r="L828" s="219"/>
      <c r="M828" s="195"/>
      <c r="N828" s="220"/>
      <c r="O828" s="220"/>
      <c r="P828" s="220"/>
      <c r="Q828" s="196"/>
      <c r="R828" s="114" t="str">
        <f t="shared" ca="1" si="519"/>
        <v/>
      </c>
      <c r="S828" s="217" t="str">
        <f ca="1">IF(AND(M828&lt;&gt;"",R828&lt;&gt;""),VLOOKUP(M828,特別加入保険料算定基礎額表・特例月割!$A$6:$M$24,R828+1),"")</f>
        <v/>
      </c>
      <c r="T828" s="218"/>
      <c r="U828" s="218"/>
      <c r="V828" s="218"/>
      <c r="W828" s="219"/>
      <c r="X828" s="66"/>
      <c r="Y828" s="57" t="str">
        <f t="shared" si="520"/>
        <v/>
      </c>
      <c r="Z828" s="57" t="str">
        <f t="shared" si="521"/>
        <v/>
      </c>
      <c r="AA828" s="58" t="str">
        <f ca="1">IF(Y828&gt;=AF$7,"",IF(Y828&lt;$AA$7,$AA$7,Y828))</f>
        <v/>
      </c>
      <c r="AB828" s="58" t="str">
        <f t="shared" ca="1" si="523"/>
        <v/>
      </c>
      <c r="AC828" s="58" t="str">
        <f t="shared" ca="1" si="524"/>
        <v/>
      </c>
      <c r="AD828" s="58" t="str">
        <f t="shared" ca="1" si="525"/>
        <v/>
      </c>
      <c r="AE828" s="59" t="str">
        <f ca="1">IF(AA828="","",IF(AA828&gt;AB828,"",DATEDIF(AC828,AD828+1,"m")))</f>
        <v/>
      </c>
      <c r="AF828" s="60" t="str">
        <f t="shared" ca="1" si="530"/>
        <v/>
      </c>
      <c r="AG828" s="60" t="str">
        <f t="shared" ca="1" si="531"/>
        <v/>
      </c>
      <c r="AH828" s="60" t="str">
        <f t="shared" ca="1" si="527"/>
        <v/>
      </c>
      <c r="AI828" s="60" t="str">
        <f t="shared" ca="1" si="528"/>
        <v/>
      </c>
      <c r="AJ828" s="61" t="str">
        <f t="shared" ca="1" si="529"/>
        <v/>
      </c>
    </row>
    <row r="829" spans="1:36" ht="27.95" customHeight="1" x14ac:dyDescent="0.15">
      <c r="A829" s="69"/>
      <c r="B829" s="69"/>
      <c r="C829" s="189"/>
      <c r="D829" s="83"/>
      <c r="E829" s="117"/>
      <c r="F829" s="195"/>
      <c r="G829" s="196"/>
      <c r="H829" s="114" t="str">
        <f t="shared" ca="1" si="518"/>
        <v/>
      </c>
      <c r="I829" s="217" t="str">
        <f ca="1">IF(AND(F829&lt;&gt;"",H829&lt;&gt;""),VLOOKUP(F829,特別加入保険料算定基礎額表・特例月割!$A$6:$M$24,H829+1),"")</f>
        <v/>
      </c>
      <c r="J829" s="218"/>
      <c r="K829" s="218"/>
      <c r="L829" s="219"/>
      <c r="M829" s="195"/>
      <c r="N829" s="220"/>
      <c r="O829" s="220"/>
      <c r="P829" s="220"/>
      <c r="Q829" s="196"/>
      <c r="R829" s="114" t="str">
        <f t="shared" ca="1" si="519"/>
        <v/>
      </c>
      <c r="S829" s="217" t="str">
        <f ca="1">IF(AND(M829&lt;&gt;"",R829&lt;&gt;""),VLOOKUP(M829,特別加入保険料算定基礎額表・特例月割!$A$6:$M$24,R829+1),"")</f>
        <v/>
      </c>
      <c r="T829" s="218"/>
      <c r="U829" s="218"/>
      <c r="V829" s="218"/>
      <c r="W829" s="219"/>
      <c r="X829" s="66"/>
      <c r="Y829" s="57" t="str">
        <f t="shared" si="520"/>
        <v/>
      </c>
      <c r="Z829" s="57" t="str">
        <f t="shared" si="521"/>
        <v/>
      </c>
      <c r="AA829" s="58" t="str">
        <f ca="1">IF(Y829&gt;=AF$7,"",IF(Y829&lt;$AA$7,$AA$7,Y829))</f>
        <v/>
      </c>
      <c r="AB829" s="58" t="str">
        <f t="shared" ca="1" si="523"/>
        <v/>
      </c>
      <c r="AC829" s="58" t="str">
        <f t="shared" ca="1" si="524"/>
        <v/>
      </c>
      <c r="AD829" s="58" t="str">
        <f t="shared" ca="1" si="525"/>
        <v/>
      </c>
      <c r="AE829" s="59" t="str">
        <f ca="1">IF(AA829="","",IF(AA829&gt;AB829,"",DATEDIF(AC829,AD829+1,"m")))</f>
        <v/>
      </c>
      <c r="AF829" s="60" t="str">
        <f t="shared" ca="1" si="530"/>
        <v/>
      </c>
      <c r="AG829" s="60" t="str">
        <f t="shared" ca="1" si="531"/>
        <v/>
      </c>
      <c r="AH829" s="60" t="str">
        <f t="shared" ca="1" si="527"/>
        <v/>
      </c>
      <c r="AI829" s="60" t="str">
        <f t="shared" ca="1" si="528"/>
        <v/>
      </c>
      <c r="AJ829" s="61" t="str">
        <f t="shared" ca="1" si="529"/>
        <v/>
      </c>
    </row>
    <row r="830" spans="1:36" ht="27.95" customHeight="1" x14ac:dyDescent="0.15">
      <c r="A830" s="69"/>
      <c r="B830" s="69"/>
      <c r="C830" s="189"/>
      <c r="D830" s="83"/>
      <c r="E830" s="117"/>
      <c r="F830" s="195"/>
      <c r="G830" s="196"/>
      <c r="H830" s="114" t="str">
        <f t="shared" ca="1" si="518"/>
        <v/>
      </c>
      <c r="I830" s="217" t="str">
        <f ca="1">IF(AND(F830&lt;&gt;"",H830&lt;&gt;""),VLOOKUP(F830,特別加入保険料算定基礎額表・特例月割!$A$6:$M$24,H830+1),"")</f>
        <v/>
      </c>
      <c r="J830" s="218"/>
      <c r="K830" s="218"/>
      <c r="L830" s="219"/>
      <c r="M830" s="195"/>
      <c r="N830" s="220"/>
      <c r="O830" s="220"/>
      <c r="P830" s="220"/>
      <c r="Q830" s="196"/>
      <c r="R830" s="114" t="str">
        <f t="shared" ca="1" si="519"/>
        <v/>
      </c>
      <c r="S830" s="217" t="str">
        <f ca="1">IF(AND(M830&lt;&gt;"",R830&lt;&gt;""),VLOOKUP(M830,特別加入保険料算定基礎額表・特例月割!$A$6:$M$24,R830+1),"")</f>
        <v/>
      </c>
      <c r="T830" s="218"/>
      <c r="U830" s="218"/>
      <c r="V830" s="218"/>
      <c r="W830" s="219"/>
      <c r="X830" s="66"/>
      <c r="Y830" s="57" t="str">
        <f t="shared" si="520"/>
        <v/>
      </c>
      <c r="Z830" s="57" t="str">
        <f t="shared" si="521"/>
        <v/>
      </c>
      <c r="AA830" s="58" t="str">
        <f ca="1">IF(Y830&gt;=AF$7,"",IF(Y830&lt;$AA$7,$AA$7,Y830))</f>
        <v/>
      </c>
      <c r="AB830" s="58" t="str">
        <f t="shared" ca="1" si="523"/>
        <v/>
      </c>
      <c r="AC830" s="58" t="str">
        <f t="shared" ca="1" si="524"/>
        <v/>
      </c>
      <c r="AD830" s="58" t="str">
        <f t="shared" ca="1" si="525"/>
        <v/>
      </c>
      <c r="AE830" s="59" t="str">
        <f ca="1">IF(AA830="","",IF(AA830&gt;AB830,"",DATEDIF(AC830,AD830+1,"m")))</f>
        <v/>
      </c>
      <c r="AF830" s="60" t="str">
        <f t="shared" ca="1" si="530"/>
        <v/>
      </c>
      <c r="AG830" s="60" t="str">
        <f t="shared" ca="1" si="531"/>
        <v/>
      </c>
      <c r="AH830" s="60" t="str">
        <f t="shared" ca="1" si="527"/>
        <v/>
      </c>
      <c r="AI830" s="60" t="str">
        <f t="shared" ca="1" si="528"/>
        <v/>
      </c>
      <c r="AJ830" s="61" t="str">
        <f t="shared" ca="1" si="529"/>
        <v/>
      </c>
    </row>
    <row r="831" spans="1:36" ht="27.95" customHeight="1" x14ac:dyDescent="0.15">
      <c r="A831" s="70"/>
      <c r="B831" s="69"/>
      <c r="C831" s="190"/>
      <c r="D831" s="84"/>
      <c r="E831" s="118"/>
      <c r="F831" s="195"/>
      <c r="G831" s="196"/>
      <c r="H831" s="114" t="str">
        <f t="shared" ca="1" si="518"/>
        <v/>
      </c>
      <c r="I831" s="217" t="str">
        <f ca="1">IF(AND(F831&lt;&gt;"",H831&lt;&gt;""),VLOOKUP(F831,特別加入保険料算定基礎額表・特例月割!$A$6:$M$24,H831+1),"")</f>
        <v/>
      </c>
      <c r="J831" s="218"/>
      <c r="K831" s="218"/>
      <c r="L831" s="219"/>
      <c r="M831" s="195"/>
      <c r="N831" s="220"/>
      <c r="O831" s="220"/>
      <c r="P831" s="220"/>
      <c r="Q831" s="196"/>
      <c r="R831" s="115" t="str">
        <f t="shared" ca="1" si="519"/>
        <v/>
      </c>
      <c r="S831" s="217" t="str">
        <f ca="1">IF(AND(M831&lt;&gt;"",R831&lt;&gt;""),VLOOKUP(M831,特別加入保険料算定基礎額表・特例月割!$A$6:$M$24,R831+1),"")</f>
        <v/>
      </c>
      <c r="T831" s="218"/>
      <c r="U831" s="218"/>
      <c r="V831" s="218"/>
      <c r="W831" s="219"/>
      <c r="X831" s="66"/>
      <c r="Y831" s="62" t="str">
        <f t="shared" si="520"/>
        <v/>
      </c>
      <c r="Z831" s="62" t="str">
        <f t="shared" si="521"/>
        <v/>
      </c>
      <c r="AA831" s="63" t="str">
        <f ca="1">IF(Y831&gt;=AF$7,"",IF(Y831&lt;$AA$7,$AA$7,Y831))</f>
        <v/>
      </c>
      <c r="AB831" s="63" t="str">
        <f t="shared" ca="1" si="523"/>
        <v/>
      </c>
      <c r="AC831" s="63" t="str">
        <f t="shared" ca="1" si="524"/>
        <v/>
      </c>
      <c r="AD831" s="63" t="str">
        <f t="shared" ca="1" si="525"/>
        <v/>
      </c>
      <c r="AE831" s="81" t="str">
        <f ca="1">IF(AA831="","",IF(AA831&gt;AB831,"",DATEDIF(AC831,AD831+1,"m")))</f>
        <v/>
      </c>
      <c r="AF831" s="64" t="str">
        <f t="shared" ca="1" si="530"/>
        <v/>
      </c>
      <c r="AG831" s="64" t="str">
        <f t="shared" ca="1" si="531"/>
        <v/>
      </c>
      <c r="AH831" s="64" t="str">
        <f t="shared" ca="1" si="527"/>
        <v/>
      </c>
      <c r="AI831" s="64" t="str">
        <f t="shared" ca="1" si="528"/>
        <v/>
      </c>
      <c r="AJ831" s="65" t="str">
        <f t="shared" ca="1" si="529"/>
        <v/>
      </c>
    </row>
    <row r="832" spans="1:36" ht="24.95" customHeight="1" thickBot="1" x14ac:dyDescent="0.2">
      <c r="A832" s="211" t="s">
        <v>11</v>
      </c>
      <c r="B832" s="212"/>
      <c r="C832" s="212"/>
      <c r="D832" s="212"/>
      <c r="E832" s="213"/>
      <c r="F832" s="214"/>
      <c r="G832" s="215"/>
      <c r="H832" s="143" t="s">
        <v>15</v>
      </c>
      <c r="I832" s="201">
        <f ca="1">SUM(I822:L831)</f>
        <v>0</v>
      </c>
      <c r="J832" s="202"/>
      <c r="K832" s="202"/>
      <c r="L832" s="77" t="s">
        <v>10</v>
      </c>
      <c r="M832" s="214"/>
      <c r="N832" s="216"/>
      <c r="O832" s="216"/>
      <c r="P832" s="216"/>
      <c r="Q832" s="215"/>
      <c r="R832" s="143"/>
      <c r="S832" s="201">
        <f ca="1">SUM(S822:W831)</f>
        <v>0</v>
      </c>
      <c r="T832" s="202"/>
      <c r="U832" s="202"/>
      <c r="V832" s="202"/>
      <c r="W832" s="77" t="s">
        <v>10</v>
      </c>
      <c r="X832" s="66"/>
    </row>
    <row r="833" spans="1:36" ht="24.95" customHeight="1" thickTop="1" x14ac:dyDescent="0.15">
      <c r="A833" s="203" t="s">
        <v>35</v>
      </c>
      <c r="B833" s="204"/>
      <c r="C833" s="204"/>
      <c r="D833" s="204"/>
      <c r="E833" s="205"/>
      <c r="F833" s="206"/>
      <c r="G833" s="207"/>
      <c r="H833" s="144" t="s">
        <v>15</v>
      </c>
      <c r="I833" s="208">
        <f ca="1">SUM(I811,I832)</f>
        <v>0</v>
      </c>
      <c r="J833" s="209"/>
      <c r="K833" s="209"/>
      <c r="L833" s="78" t="s">
        <v>10</v>
      </c>
      <c r="M833" s="206"/>
      <c r="N833" s="210"/>
      <c r="O833" s="210"/>
      <c r="P833" s="210"/>
      <c r="Q833" s="207"/>
      <c r="R833" s="144"/>
      <c r="S833" s="208">
        <f ca="1">SUM(S811,S832)</f>
        <v>0</v>
      </c>
      <c r="T833" s="209"/>
      <c r="U833" s="209"/>
      <c r="V833" s="209"/>
      <c r="W833" s="78" t="s">
        <v>10</v>
      </c>
      <c r="X833" s="67"/>
      <c r="Z833" s="72"/>
    </row>
    <row r="834" spans="1:36" x14ac:dyDescent="0.15">
      <c r="X834" s="67"/>
      <c r="Z834" s="72"/>
    </row>
    <row r="835" spans="1:36" x14ac:dyDescent="0.15">
      <c r="T835" s="198" t="s">
        <v>46</v>
      </c>
      <c r="U835" s="199"/>
      <c r="V835" s="199"/>
      <c r="W835" s="200"/>
      <c r="X835" s="67"/>
    </row>
    <row r="837" spans="1:36" ht="13.5" customHeight="1" x14ac:dyDescent="0.15">
      <c r="A837" s="192">
        <f ca="1">EDATE(NOW(),-12)</f>
        <v>44591</v>
      </c>
      <c r="B837" s="192"/>
      <c r="C837" s="176"/>
      <c r="D837" s="193" t="s">
        <v>8</v>
      </c>
      <c r="E837" s="193"/>
      <c r="F837" s="193"/>
      <c r="G837" s="193"/>
      <c r="S837" s="75">
        <f>$S$1</f>
        <v>0</v>
      </c>
      <c r="T837" s="250" t="s">
        <v>13</v>
      </c>
      <c r="U837" s="250"/>
      <c r="V837" s="74">
        <v>39</v>
      </c>
      <c r="W837" s="2" t="s">
        <v>14</v>
      </c>
    </row>
    <row r="838" spans="1:36" ht="13.5" customHeight="1" x14ac:dyDescent="0.15">
      <c r="A838" s="251">
        <f ca="1">NOW()</f>
        <v>44956.654135416669</v>
      </c>
      <c r="B838" s="251"/>
      <c r="C838" s="179"/>
      <c r="D838" s="193"/>
      <c r="E838" s="193"/>
      <c r="F838" s="193"/>
      <c r="G838" s="193"/>
    </row>
    <row r="839" spans="1:36" x14ac:dyDescent="0.15">
      <c r="D839" s="197" t="s">
        <v>9</v>
      </c>
      <c r="E839" s="197"/>
      <c r="F839" s="197"/>
    </row>
    <row r="840" spans="1:36" ht="15" customHeight="1" x14ac:dyDescent="0.15">
      <c r="H840" s="246" t="s">
        <v>6</v>
      </c>
      <c r="I840" s="247"/>
      <c r="J840" s="231" t="s">
        <v>0</v>
      </c>
      <c r="K840" s="233"/>
      <c r="L840" s="141" t="s">
        <v>1</v>
      </c>
      <c r="M840" s="231" t="s">
        <v>7</v>
      </c>
      <c r="N840" s="233"/>
      <c r="O840" s="231" t="s">
        <v>2</v>
      </c>
      <c r="P840" s="232"/>
      <c r="Q840" s="232"/>
      <c r="R840" s="232"/>
      <c r="S840" s="232"/>
      <c r="T840" s="233"/>
      <c r="U840" s="231" t="s">
        <v>3</v>
      </c>
      <c r="V840" s="232"/>
      <c r="W840" s="233"/>
    </row>
    <row r="841" spans="1:36" ht="20.100000000000001" customHeight="1" x14ac:dyDescent="0.15">
      <c r="H841" s="248"/>
      <c r="I841" s="249"/>
      <c r="J841" s="130">
        <f>$J$5</f>
        <v>2</v>
      </c>
      <c r="K841" s="131">
        <f>$K$5</f>
        <v>6</v>
      </c>
      <c r="L841" s="132">
        <f>$L$5</f>
        <v>1</v>
      </c>
      <c r="M841" s="126">
        <f>$M$5</f>
        <v>0</v>
      </c>
      <c r="N841" s="133">
        <f>$N$5</f>
        <v>0</v>
      </c>
      <c r="O841" s="126">
        <f>$O$5</f>
        <v>0</v>
      </c>
      <c r="P841" s="134">
        <f>$P$5</f>
        <v>0</v>
      </c>
      <c r="Q841" s="134">
        <f>$Q$5</f>
        <v>0</v>
      </c>
      <c r="R841" s="134">
        <f>$R$5</f>
        <v>0</v>
      </c>
      <c r="S841" s="134">
        <f>$S$5</f>
        <v>0</v>
      </c>
      <c r="T841" s="133">
        <f>$T$5</f>
        <v>0</v>
      </c>
      <c r="U841" s="126">
        <f>$U$5</f>
        <v>0</v>
      </c>
      <c r="V841" s="134">
        <f>$V$5</f>
        <v>0</v>
      </c>
      <c r="W841" s="133">
        <f>$W$5</f>
        <v>0</v>
      </c>
      <c r="Y841" s="45" t="s">
        <v>37</v>
      </c>
      <c r="Z841" s="46" t="s">
        <v>38</v>
      </c>
      <c r="AA841" s="240">
        <f ca="1">$A$1</f>
        <v>44591</v>
      </c>
      <c r="AB841" s="241"/>
      <c r="AC841" s="241"/>
      <c r="AD841" s="241"/>
      <c r="AE841" s="242"/>
      <c r="AF841" s="243">
        <f ca="1">$A$2</f>
        <v>44956.654135416669</v>
      </c>
      <c r="AG841" s="244"/>
      <c r="AH841" s="244"/>
      <c r="AI841" s="244"/>
      <c r="AJ841" s="245"/>
    </row>
    <row r="842" spans="1:36" ht="21.95" customHeight="1" x14ac:dyDescent="0.15">
      <c r="A842" s="227" t="s">
        <v>12</v>
      </c>
      <c r="B842" s="229" t="s">
        <v>33</v>
      </c>
      <c r="C842" s="177"/>
      <c r="D842" s="229" t="s">
        <v>53</v>
      </c>
      <c r="E842" s="229" t="s">
        <v>55</v>
      </c>
      <c r="F842" s="234">
        <f ca="1">$A$1</f>
        <v>44591</v>
      </c>
      <c r="G842" s="235"/>
      <c r="H842" s="235"/>
      <c r="I842" s="235"/>
      <c r="J842" s="235"/>
      <c r="K842" s="235"/>
      <c r="L842" s="236"/>
      <c r="M842" s="237">
        <f ca="1">$A$2</f>
        <v>44956.654135416669</v>
      </c>
      <c r="N842" s="238"/>
      <c r="O842" s="238"/>
      <c r="P842" s="238"/>
      <c r="Q842" s="238"/>
      <c r="R842" s="238"/>
      <c r="S842" s="238"/>
      <c r="T842" s="238"/>
      <c r="U842" s="238"/>
      <c r="V842" s="238"/>
      <c r="W842" s="239"/>
      <c r="X842" s="66"/>
      <c r="Y842" s="76">
        <f ca="1">$A$1</f>
        <v>44591</v>
      </c>
      <c r="Z842" s="76">
        <f ca="1">DATE(YEAR($Y$6)+2,3,31)</f>
        <v>45382</v>
      </c>
      <c r="AA842" s="48" t="s">
        <v>37</v>
      </c>
      <c r="AB842" s="48" t="s">
        <v>38</v>
      </c>
      <c r="AC842" s="48" t="s">
        <v>41</v>
      </c>
      <c r="AD842" s="48" t="s">
        <v>42</v>
      </c>
      <c r="AE842" s="48" t="s">
        <v>36</v>
      </c>
      <c r="AF842" s="49" t="s">
        <v>37</v>
      </c>
      <c r="AG842" s="49" t="s">
        <v>38</v>
      </c>
      <c r="AH842" s="49" t="s">
        <v>41</v>
      </c>
      <c r="AI842" s="49" t="s">
        <v>42</v>
      </c>
      <c r="AJ842" s="49" t="s">
        <v>36</v>
      </c>
    </row>
    <row r="843" spans="1:36" ht="28.5" customHeight="1" x14ac:dyDescent="0.15">
      <c r="A843" s="228"/>
      <c r="B843" s="230"/>
      <c r="C843" s="178"/>
      <c r="D843" s="230"/>
      <c r="E843" s="230"/>
      <c r="F843" s="221" t="s">
        <v>4</v>
      </c>
      <c r="G843" s="223"/>
      <c r="H843" s="142" t="s">
        <v>43</v>
      </c>
      <c r="I843" s="221" t="s">
        <v>5</v>
      </c>
      <c r="J843" s="222"/>
      <c r="K843" s="222"/>
      <c r="L843" s="223"/>
      <c r="M843" s="221" t="s">
        <v>4</v>
      </c>
      <c r="N843" s="222"/>
      <c r="O843" s="222"/>
      <c r="P843" s="222"/>
      <c r="Q843" s="223"/>
      <c r="R843" s="142" t="s">
        <v>43</v>
      </c>
      <c r="S843" s="221" t="s">
        <v>5</v>
      </c>
      <c r="T843" s="222"/>
      <c r="U843" s="222"/>
      <c r="V843" s="222"/>
      <c r="W843" s="223"/>
      <c r="X843" s="66"/>
      <c r="Y843" s="47">
        <f ca="1">DATE(YEAR($A$1),4,1)</f>
        <v>44652</v>
      </c>
      <c r="Z843" s="47">
        <f ca="1">DATE(YEAR($Y$7)+2,3,31)</f>
        <v>45382</v>
      </c>
      <c r="AA843" s="47">
        <f ca="1">$Y$7</f>
        <v>44652</v>
      </c>
      <c r="AB843" s="47">
        <f ca="1">DATE(YEAR($Y$7)+1,3,31)</f>
        <v>45016</v>
      </c>
      <c r="AC843" s="47"/>
      <c r="AD843" s="47"/>
      <c r="AE843" s="47"/>
      <c r="AF843" s="50">
        <f ca="1">DATE(YEAR($A$1)+1,4,1)</f>
        <v>45017</v>
      </c>
      <c r="AG843" s="50">
        <f ca="1">DATE(YEAR($AF$7)+1,3,31)</f>
        <v>45382</v>
      </c>
      <c r="AH843" s="73"/>
      <c r="AI843" s="73"/>
      <c r="AJ843" s="51"/>
    </row>
    <row r="844" spans="1:36" ht="27.95" customHeight="1" x14ac:dyDescent="0.15">
      <c r="A844" s="68"/>
      <c r="B844" s="69"/>
      <c r="C844" s="188"/>
      <c r="D844" s="82"/>
      <c r="E844" s="116"/>
      <c r="F844" s="195"/>
      <c r="G844" s="196"/>
      <c r="H844" s="114" t="str">
        <f t="shared" ref="H844:H853" ca="1" si="532">AE844</f>
        <v/>
      </c>
      <c r="I844" s="224" t="str">
        <f ca="1">IF(AND(F844&lt;&gt;"",H844&lt;&gt;""),VLOOKUP(F844,特別加入保険料算定基礎額表・特例月割!$A$6:$M$24,H844+1),"")</f>
        <v/>
      </c>
      <c r="J844" s="225"/>
      <c r="K844" s="225"/>
      <c r="L844" s="226"/>
      <c r="M844" s="195"/>
      <c r="N844" s="220"/>
      <c r="O844" s="220"/>
      <c r="P844" s="220"/>
      <c r="Q844" s="196"/>
      <c r="R844" s="113" t="str">
        <f t="shared" ref="R844:R853" ca="1" si="533">AJ844</f>
        <v/>
      </c>
      <c r="S844" s="224" t="str">
        <f ca="1">IF(AND(M844&lt;&gt;"",R844&lt;&gt;""),VLOOKUP(M844,特別加入保険料算定基礎額表・特例月割!$A$6:$M$24,R844+1),"")</f>
        <v/>
      </c>
      <c r="T844" s="225"/>
      <c r="U844" s="225"/>
      <c r="V844" s="225"/>
      <c r="W844" s="226"/>
      <c r="X844" s="66"/>
      <c r="Y844" s="52" t="str">
        <f t="shared" ref="Y844:Y853" si="534">IF($B844&lt;&gt;"",IF(D844="",AA$7,D844),"")</f>
        <v/>
      </c>
      <c r="Z844" s="52" t="str">
        <f t="shared" ref="Z844:Z853" si="535">IF($B844&lt;&gt;"",IF(E844="",Z$7,E844),"")</f>
        <v/>
      </c>
      <c r="AA844" s="53" t="str">
        <f t="shared" ref="AA844:AA849" ca="1" si="536">IF(Y844&gt;=AF$7,"",IF(Y844&lt;$AA$7,$AA$7,Y844))</f>
        <v/>
      </c>
      <c r="AB844" s="53" t="str">
        <f t="shared" ref="AB844:AB853" ca="1" si="537">IF(Y844&gt;AB$7,"",IF(Z844&gt;AB$7,AB$7,Z844))</f>
        <v/>
      </c>
      <c r="AC844" s="53" t="str">
        <f t="shared" ref="AC844:AC853" ca="1" si="538">IF(AA844="","",DATE(YEAR(AA844),MONTH(AA844),1))</f>
        <v/>
      </c>
      <c r="AD844" s="53" t="str">
        <f t="shared" ref="AD844:AD853" ca="1" si="539">IF(AA844="","",DATE(YEAR(AB844),MONTH(AB844)+1,1)-1)</f>
        <v/>
      </c>
      <c r="AE844" s="54" t="str">
        <f t="shared" ref="AE844:AE849" ca="1" si="540">IF(AA844="","",IF(AA844&gt;AB844,"",DATEDIF(AC844,AD844+1,"m")))</f>
        <v/>
      </c>
      <c r="AF844" s="55" t="str">
        <f ca="1">IF(Z844&lt;AF$7,"",IF(Y844&gt;AF$7,Y844,AF$7))</f>
        <v/>
      </c>
      <c r="AG844" s="55" t="str">
        <f ca="1">IF(Z844&lt;AF$7,"",Z844)</f>
        <v/>
      </c>
      <c r="AH844" s="55" t="str">
        <f t="shared" ref="AH844:AH853" ca="1" si="541">IF(AF844="","",DATE(YEAR(AF844),MONTH(AF844),1))</f>
        <v/>
      </c>
      <c r="AI844" s="55" t="str">
        <f t="shared" ref="AI844:AI853" ca="1" si="542">IF(AF844="","",DATE(YEAR(AG844),MONTH(AG844)+1,1)-1)</f>
        <v/>
      </c>
      <c r="AJ844" s="56" t="str">
        <f t="shared" ref="AJ844:AJ853" ca="1" si="543">IF(AF844="","",DATEDIF(AH844,AI844+1,"m"))</f>
        <v/>
      </c>
    </row>
    <row r="845" spans="1:36" ht="27.95" customHeight="1" x14ac:dyDescent="0.15">
      <c r="A845" s="69"/>
      <c r="B845" s="69"/>
      <c r="C845" s="189"/>
      <c r="D845" s="83"/>
      <c r="E845" s="117"/>
      <c r="F845" s="195"/>
      <c r="G845" s="196"/>
      <c r="H845" s="114" t="str">
        <f t="shared" ca="1" si="532"/>
        <v/>
      </c>
      <c r="I845" s="217" t="str">
        <f ca="1">IF(AND(F845&lt;&gt;"",H845&lt;&gt;""),VLOOKUP(F845,特別加入保険料算定基礎額表・特例月割!$A$6:$M$24,H845+1),"")</f>
        <v/>
      </c>
      <c r="J845" s="218"/>
      <c r="K845" s="218"/>
      <c r="L845" s="219"/>
      <c r="M845" s="195"/>
      <c r="N845" s="220"/>
      <c r="O845" s="220"/>
      <c r="P845" s="220"/>
      <c r="Q845" s="196"/>
      <c r="R845" s="114" t="str">
        <f t="shared" ca="1" si="533"/>
        <v/>
      </c>
      <c r="S845" s="217" t="str">
        <f ca="1">IF(AND(M845&lt;&gt;"",R845&lt;&gt;""),VLOOKUP(M845,特別加入保険料算定基礎額表・特例月割!$A$6:$M$24,R845+1),"")</f>
        <v/>
      </c>
      <c r="T845" s="218"/>
      <c r="U845" s="218"/>
      <c r="V845" s="218"/>
      <c r="W845" s="219"/>
      <c r="X845" s="66"/>
      <c r="Y845" s="57" t="str">
        <f t="shared" si="534"/>
        <v/>
      </c>
      <c r="Z845" s="57" t="str">
        <f t="shared" si="535"/>
        <v/>
      </c>
      <c r="AA845" s="58" t="str">
        <f t="shared" ca="1" si="536"/>
        <v/>
      </c>
      <c r="AB845" s="58" t="str">
        <f t="shared" ca="1" si="537"/>
        <v/>
      </c>
      <c r="AC845" s="58" t="str">
        <f t="shared" ca="1" si="538"/>
        <v/>
      </c>
      <c r="AD845" s="58" t="str">
        <f t="shared" ca="1" si="539"/>
        <v/>
      </c>
      <c r="AE845" s="59" t="str">
        <f t="shared" ca="1" si="540"/>
        <v/>
      </c>
      <c r="AF845" s="60" t="str">
        <f t="shared" ref="AF845:AF853" ca="1" si="544">IF(Z845&lt;AF$7,"",IF(Y845&gt;AF$7,Y845,AF$7))</f>
        <v/>
      </c>
      <c r="AG845" s="60" t="str">
        <f t="shared" ref="AG845:AG853" ca="1" si="545">IF(Z845&lt;AF$7,"",Z845)</f>
        <v/>
      </c>
      <c r="AH845" s="60" t="str">
        <f t="shared" ca="1" si="541"/>
        <v/>
      </c>
      <c r="AI845" s="60" t="str">
        <f t="shared" ca="1" si="542"/>
        <v/>
      </c>
      <c r="AJ845" s="61" t="str">
        <f t="shared" ca="1" si="543"/>
        <v/>
      </c>
    </row>
    <row r="846" spans="1:36" ht="27.95" customHeight="1" x14ac:dyDescent="0.15">
      <c r="A846" s="69"/>
      <c r="B846" s="69"/>
      <c r="C846" s="189"/>
      <c r="D846" s="83"/>
      <c r="E846" s="117"/>
      <c r="F846" s="195"/>
      <c r="G846" s="196"/>
      <c r="H846" s="114" t="str">
        <f t="shared" ca="1" si="532"/>
        <v/>
      </c>
      <c r="I846" s="217" t="str">
        <f ca="1">IF(AND(F846&lt;&gt;"",H846&lt;&gt;""),VLOOKUP(F846,特別加入保険料算定基礎額表・特例月割!$A$6:$M$24,H846+1),"")</f>
        <v/>
      </c>
      <c r="J846" s="218"/>
      <c r="K846" s="218"/>
      <c r="L846" s="219"/>
      <c r="M846" s="195"/>
      <c r="N846" s="220"/>
      <c r="O846" s="220"/>
      <c r="P846" s="220"/>
      <c r="Q846" s="196"/>
      <c r="R846" s="114" t="str">
        <f t="shared" ca="1" si="533"/>
        <v/>
      </c>
      <c r="S846" s="217" t="str">
        <f ca="1">IF(AND(M846&lt;&gt;"",R846&lt;&gt;""),VLOOKUP(M846,特別加入保険料算定基礎額表・特例月割!$A$6:$M$24,R846+1),"")</f>
        <v/>
      </c>
      <c r="T846" s="218"/>
      <c r="U846" s="218"/>
      <c r="V846" s="218"/>
      <c r="W846" s="219"/>
      <c r="X846" s="66"/>
      <c r="Y846" s="57" t="str">
        <f t="shared" si="534"/>
        <v/>
      </c>
      <c r="Z846" s="57" t="str">
        <f t="shared" si="535"/>
        <v/>
      </c>
      <c r="AA846" s="58" t="str">
        <f t="shared" ca="1" si="536"/>
        <v/>
      </c>
      <c r="AB846" s="58" t="str">
        <f t="shared" ca="1" si="537"/>
        <v/>
      </c>
      <c r="AC846" s="58" t="str">
        <f t="shared" ca="1" si="538"/>
        <v/>
      </c>
      <c r="AD846" s="58" t="str">
        <f t="shared" ca="1" si="539"/>
        <v/>
      </c>
      <c r="AE846" s="59" t="str">
        <f t="shared" ca="1" si="540"/>
        <v/>
      </c>
      <c r="AF846" s="60" t="str">
        <f t="shared" ca="1" si="544"/>
        <v/>
      </c>
      <c r="AG846" s="60" t="str">
        <f t="shared" ca="1" si="545"/>
        <v/>
      </c>
      <c r="AH846" s="60" t="str">
        <f t="shared" ca="1" si="541"/>
        <v/>
      </c>
      <c r="AI846" s="60" t="str">
        <f t="shared" ca="1" si="542"/>
        <v/>
      </c>
      <c r="AJ846" s="61" t="str">
        <f t="shared" ca="1" si="543"/>
        <v/>
      </c>
    </row>
    <row r="847" spans="1:36" ht="27.95" customHeight="1" x14ac:dyDescent="0.15">
      <c r="A847" s="69"/>
      <c r="B847" s="69"/>
      <c r="C847" s="189"/>
      <c r="D847" s="83"/>
      <c r="E847" s="117"/>
      <c r="F847" s="195"/>
      <c r="G847" s="196"/>
      <c r="H847" s="114" t="str">
        <f t="shared" ca="1" si="532"/>
        <v/>
      </c>
      <c r="I847" s="217" t="str">
        <f ca="1">IF(AND(F847&lt;&gt;"",H847&lt;&gt;""),VLOOKUP(F847,特別加入保険料算定基礎額表・特例月割!$A$6:$M$24,H847+1),"")</f>
        <v/>
      </c>
      <c r="J847" s="218"/>
      <c r="K847" s="218"/>
      <c r="L847" s="219"/>
      <c r="M847" s="195"/>
      <c r="N847" s="220"/>
      <c r="O847" s="220"/>
      <c r="P847" s="220"/>
      <c r="Q847" s="196"/>
      <c r="R847" s="114" t="str">
        <f t="shared" ca="1" si="533"/>
        <v/>
      </c>
      <c r="S847" s="217" t="str">
        <f ca="1">IF(AND(M847&lt;&gt;"",R847&lt;&gt;""),VLOOKUP(M847,特別加入保険料算定基礎額表・特例月割!$A$6:$M$24,R847+1),"")</f>
        <v/>
      </c>
      <c r="T847" s="218"/>
      <c r="U847" s="218"/>
      <c r="V847" s="218"/>
      <c r="W847" s="219"/>
      <c r="X847" s="66"/>
      <c r="Y847" s="57" t="str">
        <f t="shared" si="534"/>
        <v/>
      </c>
      <c r="Z847" s="57" t="str">
        <f t="shared" si="535"/>
        <v/>
      </c>
      <c r="AA847" s="58" t="str">
        <f t="shared" ca="1" si="536"/>
        <v/>
      </c>
      <c r="AB847" s="58" t="str">
        <f t="shared" ca="1" si="537"/>
        <v/>
      </c>
      <c r="AC847" s="58" t="str">
        <f t="shared" ca="1" si="538"/>
        <v/>
      </c>
      <c r="AD847" s="58" t="str">
        <f t="shared" ca="1" si="539"/>
        <v/>
      </c>
      <c r="AE847" s="59" t="str">
        <f t="shared" ca="1" si="540"/>
        <v/>
      </c>
      <c r="AF847" s="60" t="str">
        <f t="shared" ca="1" si="544"/>
        <v/>
      </c>
      <c r="AG847" s="60" t="str">
        <f t="shared" ca="1" si="545"/>
        <v/>
      </c>
      <c r="AH847" s="60" t="str">
        <f t="shared" ca="1" si="541"/>
        <v/>
      </c>
      <c r="AI847" s="60" t="str">
        <f t="shared" ca="1" si="542"/>
        <v/>
      </c>
      <c r="AJ847" s="61" t="str">
        <f t="shared" ca="1" si="543"/>
        <v/>
      </c>
    </row>
    <row r="848" spans="1:36" ht="27.95" customHeight="1" x14ac:dyDescent="0.15">
      <c r="A848" s="69"/>
      <c r="B848" s="69"/>
      <c r="C848" s="189"/>
      <c r="D848" s="83"/>
      <c r="E848" s="117"/>
      <c r="F848" s="195"/>
      <c r="G848" s="196"/>
      <c r="H848" s="114" t="str">
        <f t="shared" ca="1" si="532"/>
        <v/>
      </c>
      <c r="I848" s="217" t="str">
        <f ca="1">IF(AND(F848&lt;&gt;"",H848&lt;&gt;""),VLOOKUP(F848,特別加入保険料算定基礎額表・特例月割!$A$6:$M$24,H848+1),"")</f>
        <v/>
      </c>
      <c r="J848" s="218"/>
      <c r="K848" s="218"/>
      <c r="L848" s="219"/>
      <c r="M848" s="195"/>
      <c r="N848" s="220"/>
      <c r="O848" s="220"/>
      <c r="P848" s="220"/>
      <c r="Q848" s="196"/>
      <c r="R848" s="114" t="str">
        <f t="shared" ca="1" si="533"/>
        <v/>
      </c>
      <c r="S848" s="217" t="str">
        <f ca="1">IF(AND(M848&lt;&gt;"",R848&lt;&gt;""),VLOOKUP(M848,特別加入保険料算定基礎額表・特例月割!$A$6:$M$24,R848+1),"")</f>
        <v/>
      </c>
      <c r="T848" s="218"/>
      <c r="U848" s="218"/>
      <c r="V848" s="218"/>
      <c r="W848" s="219"/>
      <c r="X848" s="66"/>
      <c r="Y848" s="57" t="str">
        <f t="shared" si="534"/>
        <v/>
      </c>
      <c r="Z848" s="57" t="str">
        <f t="shared" si="535"/>
        <v/>
      </c>
      <c r="AA848" s="58" t="str">
        <f t="shared" ca="1" si="536"/>
        <v/>
      </c>
      <c r="AB848" s="58" t="str">
        <f t="shared" ca="1" si="537"/>
        <v/>
      </c>
      <c r="AC848" s="58" t="str">
        <f t="shared" ca="1" si="538"/>
        <v/>
      </c>
      <c r="AD848" s="58" t="str">
        <f t="shared" ca="1" si="539"/>
        <v/>
      </c>
      <c r="AE848" s="59" t="str">
        <f t="shared" ca="1" si="540"/>
        <v/>
      </c>
      <c r="AF848" s="60" t="str">
        <f t="shared" ca="1" si="544"/>
        <v/>
      </c>
      <c r="AG848" s="60" t="str">
        <f t="shared" ca="1" si="545"/>
        <v/>
      </c>
      <c r="AH848" s="60" t="str">
        <f t="shared" ca="1" si="541"/>
        <v/>
      </c>
      <c r="AI848" s="60" t="str">
        <f t="shared" ca="1" si="542"/>
        <v/>
      </c>
      <c r="AJ848" s="61" t="str">
        <f t="shared" ca="1" si="543"/>
        <v/>
      </c>
    </row>
    <row r="849" spans="1:36" ht="27.95" customHeight="1" x14ac:dyDescent="0.15">
      <c r="A849" s="69"/>
      <c r="B849" s="69"/>
      <c r="C849" s="189"/>
      <c r="D849" s="83"/>
      <c r="E849" s="117"/>
      <c r="F849" s="195"/>
      <c r="G849" s="196"/>
      <c r="H849" s="114" t="str">
        <f t="shared" ca="1" si="532"/>
        <v/>
      </c>
      <c r="I849" s="217" t="str">
        <f ca="1">IF(AND(F849&lt;&gt;"",H849&lt;&gt;""),VLOOKUP(F849,特別加入保険料算定基礎額表・特例月割!$A$6:$M$24,H849+1),"")</f>
        <v/>
      </c>
      <c r="J849" s="218"/>
      <c r="K849" s="218"/>
      <c r="L849" s="219"/>
      <c r="M849" s="195"/>
      <c r="N849" s="220"/>
      <c r="O849" s="220"/>
      <c r="P849" s="220"/>
      <c r="Q849" s="196"/>
      <c r="R849" s="114" t="str">
        <f t="shared" ca="1" si="533"/>
        <v/>
      </c>
      <c r="S849" s="217" t="str">
        <f ca="1">IF(AND(M849&lt;&gt;"",R849&lt;&gt;""),VLOOKUP(M849,特別加入保険料算定基礎額表・特例月割!$A$6:$M$24,R849+1),"")</f>
        <v/>
      </c>
      <c r="T849" s="218"/>
      <c r="U849" s="218"/>
      <c r="V849" s="218"/>
      <c r="W849" s="219"/>
      <c r="X849" s="66"/>
      <c r="Y849" s="57" t="str">
        <f t="shared" si="534"/>
        <v/>
      </c>
      <c r="Z849" s="57" t="str">
        <f t="shared" si="535"/>
        <v/>
      </c>
      <c r="AA849" s="58" t="str">
        <f t="shared" ca="1" si="536"/>
        <v/>
      </c>
      <c r="AB849" s="58" t="str">
        <f t="shared" ca="1" si="537"/>
        <v/>
      </c>
      <c r="AC849" s="58" t="str">
        <f t="shared" ca="1" si="538"/>
        <v/>
      </c>
      <c r="AD849" s="58" t="str">
        <f t="shared" ca="1" si="539"/>
        <v/>
      </c>
      <c r="AE849" s="59" t="str">
        <f t="shared" ca="1" si="540"/>
        <v/>
      </c>
      <c r="AF849" s="60" t="str">
        <f t="shared" ca="1" si="544"/>
        <v/>
      </c>
      <c r="AG849" s="60" t="str">
        <f t="shared" ca="1" si="545"/>
        <v/>
      </c>
      <c r="AH849" s="60" t="str">
        <f t="shared" ca="1" si="541"/>
        <v/>
      </c>
      <c r="AI849" s="60" t="str">
        <f t="shared" ca="1" si="542"/>
        <v/>
      </c>
      <c r="AJ849" s="61" t="str">
        <f t="shared" ca="1" si="543"/>
        <v/>
      </c>
    </row>
    <row r="850" spans="1:36" ht="27.95" customHeight="1" x14ac:dyDescent="0.15">
      <c r="A850" s="69"/>
      <c r="B850" s="69"/>
      <c r="C850" s="189"/>
      <c r="D850" s="83"/>
      <c r="E850" s="117"/>
      <c r="F850" s="195"/>
      <c r="G850" s="196"/>
      <c r="H850" s="114" t="str">
        <f t="shared" ca="1" si="532"/>
        <v/>
      </c>
      <c r="I850" s="217" t="str">
        <f ca="1">IF(AND(F850&lt;&gt;"",H850&lt;&gt;""),VLOOKUP(F850,特別加入保険料算定基礎額表・特例月割!$A$6:$M$24,H850+1),"")</f>
        <v/>
      </c>
      <c r="J850" s="218"/>
      <c r="K850" s="218"/>
      <c r="L850" s="219"/>
      <c r="M850" s="195"/>
      <c r="N850" s="220"/>
      <c r="O850" s="220"/>
      <c r="P850" s="220"/>
      <c r="Q850" s="196"/>
      <c r="R850" s="114" t="str">
        <f t="shared" ca="1" si="533"/>
        <v/>
      </c>
      <c r="S850" s="217" t="str">
        <f ca="1">IF(AND(M850&lt;&gt;"",R850&lt;&gt;""),VLOOKUP(M850,特別加入保険料算定基礎額表・特例月割!$A$6:$M$24,R850+1),"")</f>
        <v/>
      </c>
      <c r="T850" s="218"/>
      <c r="U850" s="218"/>
      <c r="V850" s="218"/>
      <c r="W850" s="219"/>
      <c r="X850" s="66"/>
      <c r="Y850" s="57" t="str">
        <f t="shared" si="534"/>
        <v/>
      </c>
      <c r="Z850" s="57" t="str">
        <f t="shared" si="535"/>
        <v/>
      </c>
      <c r="AA850" s="58" t="str">
        <f ca="1">IF(Y850&gt;=AF$7,"",IF(Y850&lt;$AA$7,$AA$7,Y850))</f>
        <v/>
      </c>
      <c r="AB850" s="58" t="str">
        <f t="shared" ca="1" si="537"/>
        <v/>
      </c>
      <c r="AC850" s="58" t="str">
        <f t="shared" ca="1" si="538"/>
        <v/>
      </c>
      <c r="AD850" s="58" t="str">
        <f t="shared" ca="1" si="539"/>
        <v/>
      </c>
      <c r="AE850" s="59" t="str">
        <f ca="1">IF(AA850="","",IF(AA850&gt;AB850,"",DATEDIF(AC850,AD850+1,"m")))</f>
        <v/>
      </c>
      <c r="AF850" s="60" t="str">
        <f t="shared" ca="1" si="544"/>
        <v/>
      </c>
      <c r="AG850" s="60" t="str">
        <f t="shared" ca="1" si="545"/>
        <v/>
      </c>
      <c r="AH850" s="60" t="str">
        <f t="shared" ca="1" si="541"/>
        <v/>
      </c>
      <c r="AI850" s="60" t="str">
        <f t="shared" ca="1" si="542"/>
        <v/>
      </c>
      <c r="AJ850" s="61" t="str">
        <f t="shared" ca="1" si="543"/>
        <v/>
      </c>
    </row>
    <row r="851" spans="1:36" ht="27.95" customHeight="1" x14ac:dyDescent="0.15">
      <c r="A851" s="69"/>
      <c r="B851" s="69"/>
      <c r="C851" s="189"/>
      <c r="D851" s="83"/>
      <c r="E851" s="117"/>
      <c r="F851" s="195"/>
      <c r="G851" s="196"/>
      <c r="H851" s="114" t="str">
        <f t="shared" ca="1" si="532"/>
        <v/>
      </c>
      <c r="I851" s="217" t="str">
        <f ca="1">IF(AND(F851&lt;&gt;"",H851&lt;&gt;""),VLOOKUP(F851,特別加入保険料算定基礎額表・特例月割!$A$6:$M$24,H851+1),"")</f>
        <v/>
      </c>
      <c r="J851" s="218"/>
      <c r="K851" s="218"/>
      <c r="L851" s="219"/>
      <c r="M851" s="195"/>
      <c r="N851" s="220"/>
      <c r="O851" s="220"/>
      <c r="P851" s="220"/>
      <c r="Q851" s="196"/>
      <c r="R851" s="114" t="str">
        <f t="shared" ca="1" si="533"/>
        <v/>
      </c>
      <c r="S851" s="217" t="str">
        <f ca="1">IF(AND(M851&lt;&gt;"",R851&lt;&gt;""),VLOOKUP(M851,特別加入保険料算定基礎額表・特例月割!$A$6:$M$24,R851+1),"")</f>
        <v/>
      </c>
      <c r="T851" s="218"/>
      <c r="U851" s="218"/>
      <c r="V851" s="218"/>
      <c r="W851" s="219"/>
      <c r="X851" s="66"/>
      <c r="Y851" s="57" t="str">
        <f t="shared" si="534"/>
        <v/>
      </c>
      <c r="Z851" s="57" t="str">
        <f t="shared" si="535"/>
        <v/>
      </c>
      <c r="AA851" s="58" t="str">
        <f ca="1">IF(Y851&gt;=AF$7,"",IF(Y851&lt;$AA$7,$AA$7,Y851))</f>
        <v/>
      </c>
      <c r="AB851" s="58" t="str">
        <f t="shared" ca="1" si="537"/>
        <v/>
      </c>
      <c r="AC851" s="58" t="str">
        <f t="shared" ca="1" si="538"/>
        <v/>
      </c>
      <c r="AD851" s="58" t="str">
        <f t="shared" ca="1" si="539"/>
        <v/>
      </c>
      <c r="AE851" s="59" t="str">
        <f ca="1">IF(AA851="","",IF(AA851&gt;AB851,"",DATEDIF(AC851,AD851+1,"m")))</f>
        <v/>
      </c>
      <c r="AF851" s="60" t="str">
        <f t="shared" ca="1" si="544"/>
        <v/>
      </c>
      <c r="AG851" s="60" t="str">
        <f t="shared" ca="1" si="545"/>
        <v/>
      </c>
      <c r="AH851" s="60" t="str">
        <f t="shared" ca="1" si="541"/>
        <v/>
      </c>
      <c r="AI851" s="60" t="str">
        <f t="shared" ca="1" si="542"/>
        <v/>
      </c>
      <c r="AJ851" s="61" t="str">
        <f t="shared" ca="1" si="543"/>
        <v/>
      </c>
    </row>
    <row r="852" spans="1:36" ht="27.95" customHeight="1" x14ac:dyDescent="0.15">
      <c r="A852" s="69"/>
      <c r="B852" s="69"/>
      <c r="C852" s="189"/>
      <c r="D852" s="83"/>
      <c r="E852" s="117"/>
      <c r="F852" s="195"/>
      <c r="G852" s="196"/>
      <c r="H852" s="114" t="str">
        <f t="shared" ca="1" si="532"/>
        <v/>
      </c>
      <c r="I852" s="217" t="str">
        <f ca="1">IF(AND(F852&lt;&gt;"",H852&lt;&gt;""),VLOOKUP(F852,特別加入保険料算定基礎額表・特例月割!$A$6:$M$24,H852+1),"")</f>
        <v/>
      </c>
      <c r="J852" s="218"/>
      <c r="K852" s="218"/>
      <c r="L852" s="219"/>
      <c r="M852" s="195"/>
      <c r="N852" s="220"/>
      <c r="O852" s="220"/>
      <c r="P852" s="220"/>
      <c r="Q852" s="196"/>
      <c r="R852" s="114" t="str">
        <f t="shared" ca="1" si="533"/>
        <v/>
      </c>
      <c r="S852" s="217" t="str">
        <f ca="1">IF(AND(M852&lt;&gt;"",R852&lt;&gt;""),VLOOKUP(M852,特別加入保険料算定基礎額表・特例月割!$A$6:$M$24,R852+1),"")</f>
        <v/>
      </c>
      <c r="T852" s="218"/>
      <c r="U852" s="218"/>
      <c r="V852" s="218"/>
      <c r="W852" s="219"/>
      <c r="X852" s="66"/>
      <c r="Y852" s="57" t="str">
        <f t="shared" si="534"/>
        <v/>
      </c>
      <c r="Z852" s="57" t="str">
        <f t="shared" si="535"/>
        <v/>
      </c>
      <c r="AA852" s="58" t="str">
        <f ca="1">IF(Y852&gt;=AF$7,"",IF(Y852&lt;$AA$7,$AA$7,Y852))</f>
        <v/>
      </c>
      <c r="AB852" s="58" t="str">
        <f t="shared" ca="1" si="537"/>
        <v/>
      </c>
      <c r="AC852" s="58" t="str">
        <f t="shared" ca="1" si="538"/>
        <v/>
      </c>
      <c r="AD852" s="58" t="str">
        <f t="shared" ca="1" si="539"/>
        <v/>
      </c>
      <c r="AE852" s="59" t="str">
        <f ca="1">IF(AA852="","",IF(AA852&gt;AB852,"",DATEDIF(AC852,AD852+1,"m")))</f>
        <v/>
      </c>
      <c r="AF852" s="60" t="str">
        <f t="shared" ca="1" si="544"/>
        <v/>
      </c>
      <c r="AG852" s="60" t="str">
        <f t="shared" ca="1" si="545"/>
        <v/>
      </c>
      <c r="AH852" s="60" t="str">
        <f t="shared" ca="1" si="541"/>
        <v/>
      </c>
      <c r="AI852" s="60" t="str">
        <f t="shared" ca="1" si="542"/>
        <v/>
      </c>
      <c r="AJ852" s="61" t="str">
        <f t="shared" ca="1" si="543"/>
        <v/>
      </c>
    </row>
    <row r="853" spans="1:36" ht="27.95" customHeight="1" x14ac:dyDescent="0.15">
      <c r="A853" s="70"/>
      <c r="B853" s="69"/>
      <c r="C853" s="190"/>
      <c r="D853" s="84"/>
      <c r="E853" s="118"/>
      <c r="F853" s="195"/>
      <c r="G853" s="196"/>
      <c r="H853" s="114" t="str">
        <f t="shared" ca="1" si="532"/>
        <v/>
      </c>
      <c r="I853" s="217" t="str">
        <f ca="1">IF(AND(F853&lt;&gt;"",H853&lt;&gt;""),VLOOKUP(F853,特別加入保険料算定基礎額表・特例月割!$A$6:$M$24,H853+1),"")</f>
        <v/>
      </c>
      <c r="J853" s="218"/>
      <c r="K853" s="218"/>
      <c r="L853" s="219"/>
      <c r="M853" s="195"/>
      <c r="N853" s="220"/>
      <c r="O853" s="220"/>
      <c r="P853" s="220"/>
      <c r="Q853" s="196"/>
      <c r="R853" s="115" t="str">
        <f t="shared" ca="1" si="533"/>
        <v/>
      </c>
      <c r="S853" s="217" t="str">
        <f ca="1">IF(AND(M853&lt;&gt;"",R853&lt;&gt;""),VLOOKUP(M853,特別加入保険料算定基礎額表・特例月割!$A$6:$M$24,R853+1),"")</f>
        <v/>
      </c>
      <c r="T853" s="218"/>
      <c r="U853" s="218"/>
      <c r="V853" s="218"/>
      <c r="W853" s="219"/>
      <c r="X853" s="66"/>
      <c r="Y853" s="62" t="str">
        <f t="shared" si="534"/>
        <v/>
      </c>
      <c r="Z853" s="62" t="str">
        <f t="shared" si="535"/>
        <v/>
      </c>
      <c r="AA853" s="63" t="str">
        <f ca="1">IF(Y853&gt;=AF$7,"",IF(Y853&lt;$AA$7,$AA$7,Y853))</f>
        <v/>
      </c>
      <c r="AB853" s="63" t="str">
        <f t="shared" ca="1" si="537"/>
        <v/>
      </c>
      <c r="AC853" s="63" t="str">
        <f t="shared" ca="1" si="538"/>
        <v/>
      </c>
      <c r="AD853" s="63" t="str">
        <f t="shared" ca="1" si="539"/>
        <v/>
      </c>
      <c r="AE853" s="81" t="str">
        <f ca="1">IF(AA853="","",IF(AA853&gt;AB853,"",DATEDIF(AC853,AD853+1,"m")))</f>
        <v/>
      </c>
      <c r="AF853" s="64" t="str">
        <f t="shared" ca="1" si="544"/>
        <v/>
      </c>
      <c r="AG853" s="64" t="str">
        <f t="shared" ca="1" si="545"/>
        <v/>
      </c>
      <c r="AH853" s="64" t="str">
        <f t="shared" ca="1" si="541"/>
        <v/>
      </c>
      <c r="AI853" s="64" t="str">
        <f t="shared" ca="1" si="542"/>
        <v/>
      </c>
      <c r="AJ853" s="65" t="str">
        <f t="shared" ca="1" si="543"/>
        <v/>
      </c>
    </row>
    <row r="854" spans="1:36" ht="24.95" customHeight="1" thickBot="1" x14ac:dyDescent="0.2">
      <c r="A854" s="211" t="s">
        <v>11</v>
      </c>
      <c r="B854" s="212"/>
      <c r="C854" s="212"/>
      <c r="D854" s="212"/>
      <c r="E854" s="213"/>
      <c r="F854" s="214"/>
      <c r="G854" s="215"/>
      <c r="H854" s="143" t="s">
        <v>15</v>
      </c>
      <c r="I854" s="201">
        <f ca="1">SUM(I844:L853)</f>
        <v>0</v>
      </c>
      <c r="J854" s="202"/>
      <c r="K854" s="202"/>
      <c r="L854" s="77" t="s">
        <v>10</v>
      </c>
      <c r="M854" s="214"/>
      <c r="N854" s="216"/>
      <c r="O854" s="216"/>
      <c r="P854" s="216"/>
      <c r="Q854" s="215"/>
      <c r="R854" s="143"/>
      <c r="S854" s="201">
        <f ca="1">SUM(S844:W853)</f>
        <v>0</v>
      </c>
      <c r="T854" s="202"/>
      <c r="U854" s="202"/>
      <c r="V854" s="202"/>
      <c r="W854" s="77" t="s">
        <v>10</v>
      </c>
      <c r="X854" s="66"/>
    </row>
    <row r="855" spans="1:36" ht="24.95" customHeight="1" thickTop="1" x14ac:dyDescent="0.15">
      <c r="A855" s="203" t="s">
        <v>35</v>
      </c>
      <c r="B855" s="204"/>
      <c r="C855" s="204"/>
      <c r="D855" s="204"/>
      <c r="E855" s="205"/>
      <c r="F855" s="206"/>
      <c r="G855" s="207"/>
      <c r="H855" s="144" t="s">
        <v>15</v>
      </c>
      <c r="I855" s="208">
        <f ca="1">SUM(I833,I854)</f>
        <v>0</v>
      </c>
      <c r="J855" s="209"/>
      <c r="K855" s="209"/>
      <c r="L855" s="78" t="s">
        <v>10</v>
      </c>
      <c r="M855" s="206"/>
      <c r="N855" s="210"/>
      <c r="O855" s="210"/>
      <c r="P855" s="210"/>
      <c r="Q855" s="207"/>
      <c r="R855" s="144"/>
      <c r="S855" s="208">
        <f ca="1">SUM(S833,S854)</f>
        <v>0</v>
      </c>
      <c r="T855" s="209"/>
      <c r="U855" s="209"/>
      <c r="V855" s="209"/>
      <c r="W855" s="78" t="s">
        <v>10</v>
      </c>
      <c r="X855" s="67"/>
      <c r="Z855" s="72"/>
    </row>
    <row r="856" spans="1:36" x14ac:dyDescent="0.15">
      <c r="X856" s="67"/>
      <c r="Z856" s="72"/>
    </row>
    <row r="857" spans="1:36" x14ac:dyDescent="0.15">
      <c r="T857" s="198" t="s">
        <v>46</v>
      </c>
      <c r="U857" s="199"/>
      <c r="V857" s="199"/>
      <c r="W857" s="200"/>
      <c r="X857" s="67"/>
    </row>
    <row r="859" spans="1:36" ht="13.5" customHeight="1" x14ac:dyDescent="0.15">
      <c r="A859" s="192">
        <f ca="1">EDATE(NOW(),-12)</f>
        <v>44591</v>
      </c>
      <c r="B859" s="192"/>
      <c r="C859" s="176"/>
      <c r="D859" s="193" t="s">
        <v>8</v>
      </c>
      <c r="E859" s="193"/>
      <c r="F859" s="193"/>
      <c r="G859" s="193"/>
      <c r="S859" s="75">
        <f>$S$1</f>
        <v>0</v>
      </c>
      <c r="T859" s="250" t="s">
        <v>13</v>
      </c>
      <c r="U859" s="250"/>
      <c r="V859" s="74">
        <v>40</v>
      </c>
      <c r="W859" s="2" t="s">
        <v>14</v>
      </c>
    </row>
    <row r="860" spans="1:36" ht="13.5" customHeight="1" x14ac:dyDescent="0.15">
      <c r="A860" s="251">
        <f ca="1">NOW()</f>
        <v>44956.654135416669</v>
      </c>
      <c r="B860" s="251"/>
      <c r="C860" s="179"/>
      <c r="D860" s="193"/>
      <c r="E860" s="193"/>
      <c r="F860" s="193"/>
      <c r="G860" s="193"/>
    </row>
    <row r="861" spans="1:36" x14ac:dyDescent="0.15">
      <c r="D861" s="197" t="s">
        <v>9</v>
      </c>
      <c r="E861" s="197"/>
      <c r="F861" s="197"/>
    </row>
    <row r="862" spans="1:36" ht="15" customHeight="1" x14ac:dyDescent="0.15">
      <c r="H862" s="246" t="s">
        <v>6</v>
      </c>
      <c r="I862" s="247"/>
      <c r="J862" s="231" t="s">
        <v>0</v>
      </c>
      <c r="K862" s="233"/>
      <c r="L862" s="141" t="s">
        <v>1</v>
      </c>
      <c r="M862" s="231" t="s">
        <v>7</v>
      </c>
      <c r="N862" s="233"/>
      <c r="O862" s="231" t="s">
        <v>2</v>
      </c>
      <c r="P862" s="232"/>
      <c r="Q862" s="232"/>
      <c r="R862" s="232"/>
      <c r="S862" s="232"/>
      <c r="T862" s="233"/>
      <c r="U862" s="231" t="s">
        <v>3</v>
      </c>
      <c r="V862" s="232"/>
      <c r="W862" s="233"/>
    </row>
    <row r="863" spans="1:36" ht="20.100000000000001" customHeight="1" x14ac:dyDescent="0.15">
      <c r="H863" s="248"/>
      <c r="I863" s="249"/>
      <c r="J863" s="130">
        <f>$J$5</f>
        <v>2</v>
      </c>
      <c r="K863" s="131">
        <f>$K$5</f>
        <v>6</v>
      </c>
      <c r="L863" s="132">
        <f>$L$5</f>
        <v>1</v>
      </c>
      <c r="M863" s="126">
        <f>$M$5</f>
        <v>0</v>
      </c>
      <c r="N863" s="133">
        <f>$N$5</f>
        <v>0</v>
      </c>
      <c r="O863" s="126">
        <f>$O$5</f>
        <v>0</v>
      </c>
      <c r="P863" s="134">
        <f>$P$5</f>
        <v>0</v>
      </c>
      <c r="Q863" s="134">
        <f>$Q$5</f>
        <v>0</v>
      </c>
      <c r="R863" s="134">
        <f>$R$5</f>
        <v>0</v>
      </c>
      <c r="S863" s="134">
        <f>$S$5</f>
        <v>0</v>
      </c>
      <c r="T863" s="133">
        <f>$T$5</f>
        <v>0</v>
      </c>
      <c r="U863" s="126">
        <f>$U$5</f>
        <v>0</v>
      </c>
      <c r="V863" s="134">
        <f>$V$5</f>
        <v>0</v>
      </c>
      <c r="W863" s="133">
        <f>$W$5</f>
        <v>0</v>
      </c>
      <c r="Y863" s="45" t="s">
        <v>37</v>
      </c>
      <c r="Z863" s="46" t="s">
        <v>38</v>
      </c>
      <c r="AA863" s="240">
        <f ca="1">$A$1</f>
        <v>44591</v>
      </c>
      <c r="AB863" s="241"/>
      <c r="AC863" s="241"/>
      <c r="AD863" s="241"/>
      <c r="AE863" s="242"/>
      <c r="AF863" s="243">
        <f ca="1">$A$2</f>
        <v>44956.654135416669</v>
      </c>
      <c r="AG863" s="244"/>
      <c r="AH863" s="244"/>
      <c r="AI863" s="244"/>
      <c r="AJ863" s="245"/>
    </row>
    <row r="864" spans="1:36" ht="21.95" customHeight="1" x14ac:dyDescent="0.15">
      <c r="A864" s="227" t="s">
        <v>12</v>
      </c>
      <c r="B864" s="229" t="s">
        <v>33</v>
      </c>
      <c r="C864" s="177"/>
      <c r="D864" s="229" t="s">
        <v>53</v>
      </c>
      <c r="E864" s="229" t="s">
        <v>55</v>
      </c>
      <c r="F864" s="234">
        <f ca="1">$A$1</f>
        <v>44591</v>
      </c>
      <c r="G864" s="235"/>
      <c r="H864" s="235"/>
      <c r="I864" s="235"/>
      <c r="J864" s="235"/>
      <c r="K864" s="235"/>
      <c r="L864" s="236"/>
      <c r="M864" s="237">
        <f ca="1">$A$2</f>
        <v>44956.654135416669</v>
      </c>
      <c r="N864" s="238"/>
      <c r="O864" s="238"/>
      <c r="P864" s="238"/>
      <c r="Q864" s="238"/>
      <c r="R864" s="238"/>
      <c r="S864" s="238"/>
      <c r="T864" s="238"/>
      <c r="U864" s="238"/>
      <c r="V864" s="238"/>
      <c r="W864" s="239"/>
      <c r="X864" s="66"/>
      <c r="Y864" s="76">
        <f ca="1">$A$1</f>
        <v>44591</v>
      </c>
      <c r="Z864" s="76">
        <f ca="1">DATE(YEAR($Y$6)+2,3,31)</f>
        <v>45382</v>
      </c>
      <c r="AA864" s="48" t="s">
        <v>37</v>
      </c>
      <c r="AB864" s="48" t="s">
        <v>38</v>
      </c>
      <c r="AC864" s="48" t="s">
        <v>41</v>
      </c>
      <c r="AD864" s="48" t="s">
        <v>42</v>
      </c>
      <c r="AE864" s="48" t="s">
        <v>36</v>
      </c>
      <c r="AF864" s="49" t="s">
        <v>37</v>
      </c>
      <c r="AG864" s="49" t="s">
        <v>38</v>
      </c>
      <c r="AH864" s="49" t="s">
        <v>41</v>
      </c>
      <c r="AI864" s="49" t="s">
        <v>42</v>
      </c>
      <c r="AJ864" s="49" t="s">
        <v>36</v>
      </c>
    </row>
    <row r="865" spans="1:36" ht="28.5" customHeight="1" x14ac:dyDescent="0.15">
      <c r="A865" s="228"/>
      <c r="B865" s="230"/>
      <c r="C865" s="178"/>
      <c r="D865" s="230"/>
      <c r="E865" s="230"/>
      <c r="F865" s="221" t="s">
        <v>4</v>
      </c>
      <c r="G865" s="223"/>
      <c r="H865" s="142" t="s">
        <v>43</v>
      </c>
      <c r="I865" s="221" t="s">
        <v>5</v>
      </c>
      <c r="J865" s="222"/>
      <c r="K865" s="222"/>
      <c r="L865" s="223"/>
      <c r="M865" s="221" t="s">
        <v>4</v>
      </c>
      <c r="N865" s="222"/>
      <c r="O865" s="222"/>
      <c r="P865" s="222"/>
      <c r="Q865" s="223"/>
      <c r="R865" s="142" t="s">
        <v>43</v>
      </c>
      <c r="S865" s="221" t="s">
        <v>5</v>
      </c>
      <c r="T865" s="222"/>
      <c r="U865" s="222"/>
      <c r="V865" s="222"/>
      <c r="W865" s="223"/>
      <c r="X865" s="66"/>
      <c r="Y865" s="47">
        <f ca="1">DATE(YEAR($A$1),4,1)</f>
        <v>44652</v>
      </c>
      <c r="Z865" s="47">
        <f ca="1">DATE(YEAR($Y$7)+2,3,31)</f>
        <v>45382</v>
      </c>
      <c r="AA865" s="47">
        <f ca="1">$Y$7</f>
        <v>44652</v>
      </c>
      <c r="AB865" s="47">
        <f ca="1">DATE(YEAR($Y$7)+1,3,31)</f>
        <v>45016</v>
      </c>
      <c r="AC865" s="47"/>
      <c r="AD865" s="47"/>
      <c r="AE865" s="47"/>
      <c r="AF865" s="50">
        <f ca="1">DATE(YEAR($A$1)+1,4,1)</f>
        <v>45017</v>
      </c>
      <c r="AG865" s="50">
        <f ca="1">DATE(YEAR($AF$7)+1,3,31)</f>
        <v>45382</v>
      </c>
      <c r="AH865" s="73"/>
      <c r="AI865" s="73"/>
      <c r="AJ865" s="51"/>
    </row>
    <row r="866" spans="1:36" ht="27.95" customHeight="1" x14ac:dyDescent="0.15">
      <c r="A866" s="68"/>
      <c r="B866" s="69"/>
      <c r="C866" s="188"/>
      <c r="D866" s="82"/>
      <c r="E866" s="116"/>
      <c r="F866" s="195"/>
      <c r="G866" s="196"/>
      <c r="H866" s="114" t="str">
        <f t="shared" ref="H866:H875" ca="1" si="546">AE866</f>
        <v/>
      </c>
      <c r="I866" s="224" t="str">
        <f ca="1">IF(AND(F866&lt;&gt;"",H866&lt;&gt;""),VLOOKUP(F866,特別加入保険料算定基礎額表・特例月割!$A$6:$M$24,H866+1),"")</f>
        <v/>
      </c>
      <c r="J866" s="225"/>
      <c r="K866" s="225"/>
      <c r="L866" s="226"/>
      <c r="M866" s="195"/>
      <c r="N866" s="220"/>
      <c r="O866" s="220"/>
      <c r="P866" s="220"/>
      <c r="Q866" s="196"/>
      <c r="R866" s="113" t="str">
        <f t="shared" ref="R866:R875" ca="1" si="547">AJ866</f>
        <v/>
      </c>
      <c r="S866" s="224" t="str">
        <f ca="1">IF(AND(M866&lt;&gt;"",R866&lt;&gt;""),VLOOKUP(M866,特別加入保険料算定基礎額表・特例月割!$A$6:$M$24,R866+1),"")</f>
        <v/>
      </c>
      <c r="T866" s="225"/>
      <c r="U866" s="225"/>
      <c r="V866" s="225"/>
      <c r="W866" s="226"/>
      <c r="X866" s="66"/>
      <c r="Y866" s="52" t="str">
        <f t="shared" ref="Y866:Y875" si="548">IF($B866&lt;&gt;"",IF(D866="",AA$7,D866),"")</f>
        <v/>
      </c>
      <c r="Z866" s="52" t="str">
        <f t="shared" ref="Z866:Z875" si="549">IF($B866&lt;&gt;"",IF(E866="",Z$7,E866),"")</f>
        <v/>
      </c>
      <c r="AA866" s="53" t="str">
        <f t="shared" ref="AA866:AA871" ca="1" si="550">IF(Y866&gt;=AF$7,"",IF(Y866&lt;$AA$7,$AA$7,Y866))</f>
        <v/>
      </c>
      <c r="AB866" s="53" t="str">
        <f t="shared" ref="AB866:AB875" ca="1" si="551">IF(Y866&gt;AB$7,"",IF(Z866&gt;AB$7,AB$7,Z866))</f>
        <v/>
      </c>
      <c r="AC866" s="53" t="str">
        <f t="shared" ref="AC866:AC875" ca="1" si="552">IF(AA866="","",DATE(YEAR(AA866),MONTH(AA866),1))</f>
        <v/>
      </c>
      <c r="AD866" s="53" t="str">
        <f t="shared" ref="AD866:AD875" ca="1" si="553">IF(AA866="","",DATE(YEAR(AB866),MONTH(AB866)+1,1)-1)</f>
        <v/>
      </c>
      <c r="AE866" s="54" t="str">
        <f t="shared" ref="AE866:AE871" ca="1" si="554">IF(AA866="","",IF(AA866&gt;AB866,"",DATEDIF(AC866,AD866+1,"m")))</f>
        <v/>
      </c>
      <c r="AF866" s="55" t="str">
        <f ca="1">IF(Z866&lt;AF$7,"",IF(Y866&gt;AF$7,Y866,AF$7))</f>
        <v/>
      </c>
      <c r="AG866" s="55" t="str">
        <f ca="1">IF(Z866&lt;AF$7,"",Z866)</f>
        <v/>
      </c>
      <c r="AH866" s="55" t="str">
        <f t="shared" ref="AH866:AH875" ca="1" si="555">IF(AF866="","",DATE(YEAR(AF866),MONTH(AF866),1))</f>
        <v/>
      </c>
      <c r="AI866" s="55" t="str">
        <f t="shared" ref="AI866:AI875" ca="1" si="556">IF(AF866="","",DATE(YEAR(AG866),MONTH(AG866)+1,1)-1)</f>
        <v/>
      </c>
      <c r="AJ866" s="56" t="str">
        <f t="shared" ref="AJ866:AJ875" ca="1" si="557">IF(AF866="","",DATEDIF(AH866,AI866+1,"m"))</f>
        <v/>
      </c>
    </row>
    <row r="867" spans="1:36" ht="27.95" customHeight="1" x14ac:dyDescent="0.15">
      <c r="A867" s="69"/>
      <c r="B867" s="69"/>
      <c r="C867" s="189"/>
      <c r="D867" s="83"/>
      <c r="E867" s="117"/>
      <c r="F867" s="195"/>
      <c r="G867" s="196"/>
      <c r="H867" s="114" t="str">
        <f t="shared" ca="1" si="546"/>
        <v/>
      </c>
      <c r="I867" s="217" t="str">
        <f ca="1">IF(AND(F867&lt;&gt;"",H867&lt;&gt;""),VLOOKUP(F867,特別加入保険料算定基礎額表・特例月割!$A$6:$M$24,H867+1),"")</f>
        <v/>
      </c>
      <c r="J867" s="218"/>
      <c r="K867" s="218"/>
      <c r="L867" s="219"/>
      <c r="M867" s="195"/>
      <c r="N867" s="220"/>
      <c r="O867" s="220"/>
      <c r="P867" s="220"/>
      <c r="Q867" s="196"/>
      <c r="R867" s="114" t="str">
        <f t="shared" ca="1" si="547"/>
        <v/>
      </c>
      <c r="S867" s="217" t="str">
        <f ca="1">IF(AND(M867&lt;&gt;"",R867&lt;&gt;""),VLOOKUP(M867,特別加入保険料算定基礎額表・特例月割!$A$6:$M$24,R867+1),"")</f>
        <v/>
      </c>
      <c r="T867" s="218"/>
      <c r="U867" s="218"/>
      <c r="V867" s="218"/>
      <c r="W867" s="219"/>
      <c r="X867" s="66"/>
      <c r="Y867" s="57" t="str">
        <f t="shared" si="548"/>
        <v/>
      </c>
      <c r="Z867" s="57" t="str">
        <f t="shared" si="549"/>
        <v/>
      </c>
      <c r="AA867" s="58" t="str">
        <f t="shared" ca="1" si="550"/>
        <v/>
      </c>
      <c r="AB867" s="58" t="str">
        <f t="shared" ca="1" si="551"/>
        <v/>
      </c>
      <c r="AC867" s="58" t="str">
        <f t="shared" ca="1" si="552"/>
        <v/>
      </c>
      <c r="AD867" s="58" t="str">
        <f t="shared" ca="1" si="553"/>
        <v/>
      </c>
      <c r="AE867" s="59" t="str">
        <f t="shared" ca="1" si="554"/>
        <v/>
      </c>
      <c r="AF867" s="60" t="str">
        <f t="shared" ref="AF867:AF875" ca="1" si="558">IF(Z867&lt;AF$7,"",IF(Y867&gt;AF$7,Y867,AF$7))</f>
        <v/>
      </c>
      <c r="AG867" s="60" t="str">
        <f t="shared" ref="AG867:AG875" ca="1" si="559">IF(Z867&lt;AF$7,"",Z867)</f>
        <v/>
      </c>
      <c r="AH867" s="60" t="str">
        <f t="shared" ca="1" si="555"/>
        <v/>
      </c>
      <c r="AI867" s="60" t="str">
        <f t="shared" ca="1" si="556"/>
        <v/>
      </c>
      <c r="AJ867" s="61" t="str">
        <f t="shared" ca="1" si="557"/>
        <v/>
      </c>
    </row>
    <row r="868" spans="1:36" ht="27.95" customHeight="1" x14ac:dyDescent="0.15">
      <c r="A868" s="69"/>
      <c r="B868" s="69"/>
      <c r="C868" s="189"/>
      <c r="D868" s="83"/>
      <c r="E868" s="117"/>
      <c r="F868" s="195"/>
      <c r="G868" s="196"/>
      <c r="H868" s="114" t="str">
        <f t="shared" ca="1" si="546"/>
        <v/>
      </c>
      <c r="I868" s="217" t="str">
        <f ca="1">IF(AND(F868&lt;&gt;"",H868&lt;&gt;""),VLOOKUP(F868,特別加入保険料算定基礎額表・特例月割!$A$6:$M$24,H868+1),"")</f>
        <v/>
      </c>
      <c r="J868" s="218"/>
      <c r="K868" s="218"/>
      <c r="L868" s="219"/>
      <c r="M868" s="195"/>
      <c r="N868" s="220"/>
      <c r="O868" s="220"/>
      <c r="P868" s="220"/>
      <c r="Q868" s="196"/>
      <c r="R868" s="114" t="str">
        <f t="shared" ca="1" si="547"/>
        <v/>
      </c>
      <c r="S868" s="217" t="str">
        <f ca="1">IF(AND(M868&lt;&gt;"",R868&lt;&gt;""),VLOOKUP(M868,特別加入保険料算定基礎額表・特例月割!$A$6:$M$24,R868+1),"")</f>
        <v/>
      </c>
      <c r="T868" s="218"/>
      <c r="U868" s="218"/>
      <c r="V868" s="218"/>
      <c r="W868" s="219"/>
      <c r="X868" s="66"/>
      <c r="Y868" s="57" t="str">
        <f t="shared" si="548"/>
        <v/>
      </c>
      <c r="Z868" s="57" t="str">
        <f t="shared" si="549"/>
        <v/>
      </c>
      <c r="AA868" s="58" t="str">
        <f t="shared" ca="1" si="550"/>
        <v/>
      </c>
      <c r="AB868" s="58" t="str">
        <f t="shared" ca="1" si="551"/>
        <v/>
      </c>
      <c r="AC868" s="58" t="str">
        <f t="shared" ca="1" si="552"/>
        <v/>
      </c>
      <c r="AD868" s="58" t="str">
        <f t="shared" ca="1" si="553"/>
        <v/>
      </c>
      <c r="AE868" s="59" t="str">
        <f t="shared" ca="1" si="554"/>
        <v/>
      </c>
      <c r="AF868" s="60" t="str">
        <f t="shared" ca="1" si="558"/>
        <v/>
      </c>
      <c r="AG868" s="60" t="str">
        <f t="shared" ca="1" si="559"/>
        <v/>
      </c>
      <c r="AH868" s="60" t="str">
        <f t="shared" ca="1" si="555"/>
        <v/>
      </c>
      <c r="AI868" s="60" t="str">
        <f t="shared" ca="1" si="556"/>
        <v/>
      </c>
      <c r="AJ868" s="61" t="str">
        <f t="shared" ca="1" si="557"/>
        <v/>
      </c>
    </row>
    <row r="869" spans="1:36" ht="27.95" customHeight="1" x14ac:dyDescent="0.15">
      <c r="A869" s="69"/>
      <c r="B869" s="69"/>
      <c r="C869" s="189"/>
      <c r="D869" s="83"/>
      <c r="E869" s="117"/>
      <c r="F869" s="195"/>
      <c r="G869" s="196"/>
      <c r="H869" s="114" t="str">
        <f t="shared" ca="1" si="546"/>
        <v/>
      </c>
      <c r="I869" s="217" t="str">
        <f ca="1">IF(AND(F869&lt;&gt;"",H869&lt;&gt;""),VLOOKUP(F869,特別加入保険料算定基礎額表・特例月割!$A$6:$M$24,H869+1),"")</f>
        <v/>
      </c>
      <c r="J869" s="218"/>
      <c r="K869" s="218"/>
      <c r="L869" s="219"/>
      <c r="M869" s="195"/>
      <c r="N869" s="220"/>
      <c r="O869" s="220"/>
      <c r="P869" s="220"/>
      <c r="Q869" s="196"/>
      <c r="R869" s="114" t="str">
        <f t="shared" ca="1" si="547"/>
        <v/>
      </c>
      <c r="S869" s="217" t="str">
        <f ca="1">IF(AND(M869&lt;&gt;"",R869&lt;&gt;""),VLOOKUP(M869,特別加入保険料算定基礎額表・特例月割!$A$6:$M$24,R869+1),"")</f>
        <v/>
      </c>
      <c r="T869" s="218"/>
      <c r="U869" s="218"/>
      <c r="V869" s="218"/>
      <c r="W869" s="219"/>
      <c r="X869" s="66"/>
      <c r="Y869" s="57" t="str">
        <f t="shared" si="548"/>
        <v/>
      </c>
      <c r="Z869" s="57" t="str">
        <f t="shared" si="549"/>
        <v/>
      </c>
      <c r="AA869" s="58" t="str">
        <f t="shared" ca="1" si="550"/>
        <v/>
      </c>
      <c r="AB869" s="58" t="str">
        <f t="shared" ca="1" si="551"/>
        <v/>
      </c>
      <c r="AC869" s="58" t="str">
        <f t="shared" ca="1" si="552"/>
        <v/>
      </c>
      <c r="AD869" s="58" t="str">
        <f t="shared" ca="1" si="553"/>
        <v/>
      </c>
      <c r="AE869" s="59" t="str">
        <f t="shared" ca="1" si="554"/>
        <v/>
      </c>
      <c r="AF869" s="60" t="str">
        <f t="shared" ca="1" si="558"/>
        <v/>
      </c>
      <c r="AG869" s="60" t="str">
        <f t="shared" ca="1" si="559"/>
        <v/>
      </c>
      <c r="AH869" s="60" t="str">
        <f t="shared" ca="1" si="555"/>
        <v/>
      </c>
      <c r="AI869" s="60" t="str">
        <f t="shared" ca="1" si="556"/>
        <v/>
      </c>
      <c r="AJ869" s="61" t="str">
        <f t="shared" ca="1" si="557"/>
        <v/>
      </c>
    </row>
    <row r="870" spans="1:36" ht="27.95" customHeight="1" x14ac:dyDescent="0.15">
      <c r="A870" s="69"/>
      <c r="B870" s="69"/>
      <c r="C870" s="189"/>
      <c r="D870" s="83"/>
      <c r="E870" s="117"/>
      <c r="F870" s="195"/>
      <c r="G870" s="196"/>
      <c r="H870" s="114" t="str">
        <f t="shared" ca="1" si="546"/>
        <v/>
      </c>
      <c r="I870" s="217" t="str">
        <f ca="1">IF(AND(F870&lt;&gt;"",H870&lt;&gt;""),VLOOKUP(F870,特別加入保険料算定基礎額表・特例月割!$A$6:$M$24,H870+1),"")</f>
        <v/>
      </c>
      <c r="J870" s="218"/>
      <c r="K870" s="218"/>
      <c r="L870" s="219"/>
      <c r="M870" s="195"/>
      <c r="N870" s="220"/>
      <c r="O870" s="220"/>
      <c r="P870" s="220"/>
      <c r="Q870" s="196"/>
      <c r="R870" s="114" t="str">
        <f t="shared" ca="1" si="547"/>
        <v/>
      </c>
      <c r="S870" s="217" t="str">
        <f ca="1">IF(AND(M870&lt;&gt;"",R870&lt;&gt;""),VLOOKUP(M870,特別加入保険料算定基礎額表・特例月割!$A$6:$M$24,R870+1),"")</f>
        <v/>
      </c>
      <c r="T870" s="218"/>
      <c r="U870" s="218"/>
      <c r="V870" s="218"/>
      <c r="W870" s="219"/>
      <c r="X870" s="66"/>
      <c r="Y870" s="57" t="str">
        <f t="shared" si="548"/>
        <v/>
      </c>
      <c r="Z870" s="57" t="str">
        <f t="shared" si="549"/>
        <v/>
      </c>
      <c r="AA870" s="58" t="str">
        <f t="shared" ca="1" si="550"/>
        <v/>
      </c>
      <c r="AB870" s="58" t="str">
        <f t="shared" ca="1" si="551"/>
        <v/>
      </c>
      <c r="AC870" s="58" t="str">
        <f t="shared" ca="1" si="552"/>
        <v/>
      </c>
      <c r="AD870" s="58" t="str">
        <f t="shared" ca="1" si="553"/>
        <v/>
      </c>
      <c r="AE870" s="59" t="str">
        <f t="shared" ca="1" si="554"/>
        <v/>
      </c>
      <c r="AF870" s="60" t="str">
        <f t="shared" ca="1" si="558"/>
        <v/>
      </c>
      <c r="AG870" s="60" t="str">
        <f t="shared" ca="1" si="559"/>
        <v/>
      </c>
      <c r="AH870" s="60" t="str">
        <f t="shared" ca="1" si="555"/>
        <v/>
      </c>
      <c r="AI870" s="60" t="str">
        <f t="shared" ca="1" si="556"/>
        <v/>
      </c>
      <c r="AJ870" s="61" t="str">
        <f t="shared" ca="1" si="557"/>
        <v/>
      </c>
    </row>
    <row r="871" spans="1:36" ht="27.95" customHeight="1" x14ac:dyDescent="0.15">
      <c r="A871" s="69"/>
      <c r="B871" s="69"/>
      <c r="C871" s="189"/>
      <c r="D871" s="83"/>
      <c r="E871" s="117"/>
      <c r="F871" s="195"/>
      <c r="G871" s="196"/>
      <c r="H871" s="114" t="str">
        <f t="shared" ca="1" si="546"/>
        <v/>
      </c>
      <c r="I871" s="217" t="str">
        <f ca="1">IF(AND(F871&lt;&gt;"",H871&lt;&gt;""),VLOOKUP(F871,特別加入保険料算定基礎額表・特例月割!$A$6:$M$24,H871+1),"")</f>
        <v/>
      </c>
      <c r="J871" s="218"/>
      <c r="K871" s="218"/>
      <c r="L871" s="219"/>
      <c r="M871" s="195"/>
      <c r="N871" s="220"/>
      <c r="O871" s="220"/>
      <c r="P871" s="220"/>
      <c r="Q871" s="196"/>
      <c r="R871" s="114" t="str">
        <f t="shared" ca="1" si="547"/>
        <v/>
      </c>
      <c r="S871" s="217" t="str">
        <f ca="1">IF(AND(M871&lt;&gt;"",R871&lt;&gt;""),VLOOKUP(M871,特別加入保険料算定基礎額表・特例月割!$A$6:$M$24,R871+1),"")</f>
        <v/>
      </c>
      <c r="T871" s="218"/>
      <c r="U871" s="218"/>
      <c r="V871" s="218"/>
      <c r="W871" s="219"/>
      <c r="X871" s="66"/>
      <c r="Y871" s="57" t="str">
        <f t="shared" si="548"/>
        <v/>
      </c>
      <c r="Z871" s="57" t="str">
        <f t="shared" si="549"/>
        <v/>
      </c>
      <c r="AA871" s="58" t="str">
        <f t="shared" ca="1" si="550"/>
        <v/>
      </c>
      <c r="AB871" s="58" t="str">
        <f t="shared" ca="1" si="551"/>
        <v/>
      </c>
      <c r="AC871" s="58" t="str">
        <f t="shared" ca="1" si="552"/>
        <v/>
      </c>
      <c r="AD871" s="58" t="str">
        <f t="shared" ca="1" si="553"/>
        <v/>
      </c>
      <c r="AE871" s="59" t="str">
        <f t="shared" ca="1" si="554"/>
        <v/>
      </c>
      <c r="AF871" s="60" t="str">
        <f t="shared" ca="1" si="558"/>
        <v/>
      </c>
      <c r="AG871" s="60" t="str">
        <f t="shared" ca="1" si="559"/>
        <v/>
      </c>
      <c r="AH871" s="60" t="str">
        <f t="shared" ca="1" si="555"/>
        <v/>
      </c>
      <c r="AI871" s="60" t="str">
        <f t="shared" ca="1" si="556"/>
        <v/>
      </c>
      <c r="AJ871" s="61" t="str">
        <f t="shared" ca="1" si="557"/>
        <v/>
      </c>
    </row>
    <row r="872" spans="1:36" ht="27.95" customHeight="1" x14ac:dyDescent="0.15">
      <c r="A872" s="69"/>
      <c r="B872" s="69"/>
      <c r="C872" s="189"/>
      <c r="D872" s="83"/>
      <c r="E872" s="117"/>
      <c r="F872" s="195"/>
      <c r="G872" s="196"/>
      <c r="H872" s="114" t="str">
        <f t="shared" ca="1" si="546"/>
        <v/>
      </c>
      <c r="I872" s="217" t="str">
        <f ca="1">IF(AND(F872&lt;&gt;"",H872&lt;&gt;""),VLOOKUP(F872,特別加入保険料算定基礎額表・特例月割!$A$6:$M$24,H872+1),"")</f>
        <v/>
      </c>
      <c r="J872" s="218"/>
      <c r="K872" s="218"/>
      <c r="L872" s="219"/>
      <c r="M872" s="195"/>
      <c r="N872" s="220"/>
      <c r="O872" s="220"/>
      <c r="P872" s="220"/>
      <c r="Q872" s="196"/>
      <c r="R872" s="114" t="str">
        <f t="shared" ca="1" si="547"/>
        <v/>
      </c>
      <c r="S872" s="217" t="str">
        <f ca="1">IF(AND(M872&lt;&gt;"",R872&lt;&gt;""),VLOOKUP(M872,特別加入保険料算定基礎額表・特例月割!$A$6:$M$24,R872+1),"")</f>
        <v/>
      </c>
      <c r="T872" s="218"/>
      <c r="U872" s="218"/>
      <c r="V872" s="218"/>
      <c r="W872" s="219"/>
      <c r="X872" s="66"/>
      <c r="Y872" s="57" t="str">
        <f t="shared" si="548"/>
        <v/>
      </c>
      <c r="Z872" s="57" t="str">
        <f t="shared" si="549"/>
        <v/>
      </c>
      <c r="AA872" s="58" t="str">
        <f ca="1">IF(Y872&gt;=AF$7,"",IF(Y872&lt;$AA$7,$AA$7,Y872))</f>
        <v/>
      </c>
      <c r="AB872" s="58" t="str">
        <f t="shared" ca="1" si="551"/>
        <v/>
      </c>
      <c r="AC872" s="58" t="str">
        <f t="shared" ca="1" si="552"/>
        <v/>
      </c>
      <c r="AD872" s="58" t="str">
        <f t="shared" ca="1" si="553"/>
        <v/>
      </c>
      <c r="AE872" s="59" t="str">
        <f ca="1">IF(AA872="","",IF(AA872&gt;AB872,"",DATEDIF(AC872,AD872+1,"m")))</f>
        <v/>
      </c>
      <c r="AF872" s="60" t="str">
        <f t="shared" ca="1" si="558"/>
        <v/>
      </c>
      <c r="AG872" s="60" t="str">
        <f t="shared" ca="1" si="559"/>
        <v/>
      </c>
      <c r="AH872" s="60" t="str">
        <f t="shared" ca="1" si="555"/>
        <v/>
      </c>
      <c r="AI872" s="60" t="str">
        <f t="shared" ca="1" si="556"/>
        <v/>
      </c>
      <c r="AJ872" s="61" t="str">
        <f t="shared" ca="1" si="557"/>
        <v/>
      </c>
    </row>
    <row r="873" spans="1:36" ht="27.95" customHeight="1" x14ac:dyDescent="0.15">
      <c r="A873" s="69"/>
      <c r="B873" s="69"/>
      <c r="C873" s="189"/>
      <c r="D873" s="83"/>
      <c r="E873" s="117"/>
      <c r="F873" s="195"/>
      <c r="G873" s="196"/>
      <c r="H873" s="114" t="str">
        <f t="shared" ca="1" si="546"/>
        <v/>
      </c>
      <c r="I873" s="217" t="str">
        <f ca="1">IF(AND(F873&lt;&gt;"",H873&lt;&gt;""),VLOOKUP(F873,特別加入保険料算定基礎額表・特例月割!$A$6:$M$24,H873+1),"")</f>
        <v/>
      </c>
      <c r="J873" s="218"/>
      <c r="K873" s="218"/>
      <c r="L873" s="219"/>
      <c r="M873" s="195"/>
      <c r="N873" s="220"/>
      <c r="O873" s="220"/>
      <c r="P873" s="220"/>
      <c r="Q873" s="196"/>
      <c r="R873" s="114" t="str">
        <f t="shared" ca="1" si="547"/>
        <v/>
      </c>
      <c r="S873" s="217" t="str">
        <f ca="1">IF(AND(M873&lt;&gt;"",R873&lt;&gt;""),VLOOKUP(M873,特別加入保険料算定基礎額表・特例月割!$A$6:$M$24,R873+1),"")</f>
        <v/>
      </c>
      <c r="T873" s="218"/>
      <c r="U873" s="218"/>
      <c r="V873" s="218"/>
      <c r="W873" s="219"/>
      <c r="X873" s="66"/>
      <c r="Y873" s="57" t="str">
        <f t="shared" si="548"/>
        <v/>
      </c>
      <c r="Z873" s="57" t="str">
        <f t="shared" si="549"/>
        <v/>
      </c>
      <c r="AA873" s="58" t="str">
        <f ca="1">IF(Y873&gt;=AF$7,"",IF(Y873&lt;$AA$7,$AA$7,Y873))</f>
        <v/>
      </c>
      <c r="AB873" s="58" t="str">
        <f t="shared" ca="1" si="551"/>
        <v/>
      </c>
      <c r="AC873" s="58" t="str">
        <f t="shared" ca="1" si="552"/>
        <v/>
      </c>
      <c r="AD873" s="58" t="str">
        <f t="shared" ca="1" si="553"/>
        <v/>
      </c>
      <c r="AE873" s="59" t="str">
        <f ca="1">IF(AA873="","",IF(AA873&gt;AB873,"",DATEDIF(AC873,AD873+1,"m")))</f>
        <v/>
      </c>
      <c r="AF873" s="60" t="str">
        <f t="shared" ca="1" si="558"/>
        <v/>
      </c>
      <c r="AG873" s="60" t="str">
        <f t="shared" ca="1" si="559"/>
        <v/>
      </c>
      <c r="AH873" s="60" t="str">
        <f t="shared" ca="1" si="555"/>
        <v/>
      </c>
      <c r="AI873" s="60" t="str">
        <f t="shared" ca="1" si="556"/>
        <v/>
      </c>
      <c r="AJ873" s="61" t="str">
        <f t="shared" ca="1" si="557"/>
        <v/>
      </c>
    </row>
    <row r="874" spans="1:36" ht="27.95" customHeight="1" x14ac:dyDescent="0.15">
      <c r="A874" s="69"/>
      <c r="B874" s="69"/>
      <c r="C874" s="189"/>
      <c r="D874" s="83"/>
      <c r="E874" s="117"/>
      <c r="F874" s="195"/>
      <c r="G874" s="196"/>
      <c r="H874" s="114" t="str">
        <f t="shared" ca="1" si="546"/>
        <v/>
      </c>
      <c r="I874" s="217" t="str">
        <f ca="1">IF(AND(F874&lt;&gt;"",H874&lt;&gt;""),VLOOKUP(F874,特別加入保険料算定基礎額表・特例月割!$A$6:$M$24,H874+1),"")</f>
        <v/>
      </c>
      <c r="J874" s="218"/>
      <c r="K874" s="218"/>
      <c r="L874" s="219"/>
      <c r="M874" s="195"/>
      <c r="N874" s="220"/>
      <c r="O874" s="220"/>
      <c r="P874" s="220"/>
      <c r="Q874" s="196"/>
      <c r="R874" s="114" t="str">
        <f t="shared" ca="1" si="547"/>
        <v/>
      </c>
      <c r="S874" s="217" t="str">
        <f ca="1">IF(AND(M874&lt;&gt;"",R874&lt;&gt;""),VLOOKUP(M874,特別加入保険料算定基礎額表・特例月割!$A$6:$M$24,R874+1),"")</f>
        <v/>
      </c>
      <c r="T874" s="218"/>
      <c r="U874" s="218"/>
      <c r="V874" s="218"/>
      <c r="W874" s="219"/>
      <c r="X874" s="66"/>
      <c r="Y874" s="57" t="str">
        <f t="shared" si="548"/>
        <v/>
      </c>
      <c r="Z874" s="57" t="str">
        <f t="shared" si="549"/>
        <v/>
      </c>
      <c r="AA874" s="58" t="str">
        <f ca="1">IF(Y874&gt;=AF$7,"",IF(Y874&lt;$AA$7,$AA$7,Y874))</f>
        <v/>
      </c>
      <c r="AB874" s="58" t="str">
        <f t="shared" ca="1" si="551"/>
        <v/>
      </c>
      <c r="AC874" s="58" t="str">
        <f t="shared" ca="1" si="552"/>
        <v/>
      </c>
      <c r="AD874" s="58" t="str">
        <f t="shared" ca="1" si="553"/>
        <v/>
      </c>
      <c r="AE874" s="59" t="str">
        <f ca="1">IF(AA874="","",IF(AA874&gt;AB874,"",DATEDIF(AC874,AD874+1,"m")))</f>
        <v/>
      </c>
      <c r="AF874" s="60" t="str">
        <f t="shared" ca="1" si="558"/>
        <v/>
      </c>
      <c r="AG874" s="60" t="str">
        <f t="shared" ca="1" si="559"/>
        <v/>
      </c>
      <c r="AH874" s="60" t="str">
        <f t="shared" ca="1" si="555"/>
        <v/>
      </c>
      <c r="AI874" s="60" t="str">
        <f t="shared" ca="1" si="556"/>
        <v/>
      </c>
      <c r="AJ874" s="61" t="str">
        <f t="shared" ca="1" si="557"/>
        <v/>
      </c>
    </row>
    <row r="875" spans="1:36" ht="27.95" customHeight="1" x14ac:dyDescent="0.15">
      <c r="A875" s="70"/>
      <c r="B875" s="69"/>
      <c r="C875" s="190"/>
      <c r="D875" s="84"/>
      <c r="E875" s="118"/>
      <c r="F875" s="195"/>
      <c r="G875" s="196"/>
      <c r="H875" s="114" t="str">
        <f t="shared" ca="1" si="546"/>
        <v/>
      </c>
      <c r="I875" s="217" t="str">
        <f ca="1">IF(AND(F875&lt;&gt;"",H875&lt;&gt;""),VLOOKUP(F875,特別加入保険料算定基礎額表・特例月割!$A$6:$M$24,H875+1),"")</f>
        <v/>
      </c>
      <c r="J875" s="218"/>
      <c r="K875" s="218"/>
      <c r="L875" s="219"/>
      <c r="M875" s="195"/>
      <c r="N875" s="220"/>
      <c r="O875" s="220"/>
      <c r="P875" s="220"/>
      <c r="Q875" s="196"/>
      <c r="R875" s="115" t="str">
        <f t="shared" ca="1" si="547"/>
        <v/>
      </c>
      <c r="S875" s="217" t="str">
        <f ca="1">IF(AND(M875&lt;&gt;"",R875&lt;&gt;""),VLOOKUP(M875,特別加入保険料算定基礎額表・特例月割!$A$6:$M$24,R875+1),"")</f>
        <v/>
      </c>
      <c r="T875" s="218"/>
      <c r="U875" s="218"/>
      <c r="V875" s="218"/>
      <c r="W875" s="219"/>
      <c r="X875" s="66"/>
      <c r="Y875" s="62" t="str">
        <f t="shared" si="548"/>
        <v/>
      </c>
      <c r="Z875" s="62" t="str">
        <f t="shared" si="549"/>
        <v/>
      </c>
      <c r="AA875" s="63" t="str">
        <f ca="1">IF(Y875&gt;=AF$7,"",IF(Y875&lt;$AA$7,$AA$7,Y875))</f>
        <v/>
      </c>
      <c r="AB875" s="63" t="str">
        <f t="shared" ca="1" si="551"/>
        <v/>
      </c>
      <c r="AC875" s="63" t="str">
        <f t="shared" ca="1" si="552"/>
        <v/>
      </c>
      <c r="AD875" s="63" t="str">
        <f t="shared" ca="1" si="553"/>
        <v/>
      </c>
      <c r="AE875" s="81" t="str">
        <f ca="1">IF(AA875="","",IF(AA875&gt;AB875,"",DATEDIF(AC875,AD875+1,"m")))</f>
        <v/>
      </c>
      <c r="AF875" s="64" t="str">
        <f t="shared" ca="1" si="558"/>
        <v/>
      </c>
      <c r="AG875" s="64" t="str">
        <f t="shared" ca="1" si="559"/>
        <v/>
      </c>
      <c r="AH875" s="64" t="str">
        <f t="shared" ca="1" si="555"/>
        <v/>
      </c>
      <c r="AI875" s="64" t="str">
        <f t="shared" ca="1" si="556"/>
        <v/>
      </c>
      <c r="AJ875" s="65" t="str">
        <f t="shared" ca="1" si="557"/>
        <v/>
      </c>
    </row>
    <row r="876" spans="1:36" ht="24.95" customHeight="1" thickBot="1" x14ac:dyDescent="0.2">
      <c r="A876" s="211" t="s">
        <v>11</v>
      </c>
      <c r="B876" s="212"/>
      <c r="C876" s="212"/>
      <c r="D876" s="212"/>
      <c r="E876" s="213"/>
      <c r="F876" s="214"/>
      <c r="G876" s="215"/>
      <c r="H876" s="143" t="s">
        <v>15</v>
      </c>
      <c r="I876" s="201">
        <f ca="1">SUM(I866:L875)</f>
        <v>0</v>
      </c>
      <c r="J876" s="202"/>
      <c r="K876" s="202"/>
      <c r="L876" s="77" t="s">
        <v>10</v>
      </c>
      <c r="M876" s="214"/>
      <c r="N876" s="216"/>
      <c r="O876" s="216"/>
      <c r="P876" s="216"/>
      <c r="Q876" s="215"/>
      <c r="R876" s="143"/>
      <c r="S876" s="201">
        <f ca="1">SUM(S866:W875)</f>
        <v>0</v>
      </c>
      <c r="T876" s="202"/>
      <c r="U876" s="202"/>
      <c r="V876" s="202"/>
      <c r="W876" s="77" t="s">
        <v>10</v>
      </c>
      <c r="X876" s="66"/>
    </row>
    <row r="877" spans="1:36" ht="24.95" customHeight="1" thickTop="1" x14ac:dyDescent="0.15">
      <c r="A877" s="203" t="s">
        <v>35</v>
      </c>
      <c r="B877" s="204"/>
      <c r="C877" s="204"/>
      <c r="D877" s="204"/>
      <c r="E877" s="205"/>
      <c r="F877" s="206"/>
      <c r="G877" s="207"/>
      <c r="H877" s="144" t="s">
        <v>15</v>
      </c>
      <c r="I877" s="208">
        <f ca="1">SUM(I855,I876)</f>
        <v>0</v>
      </c>
      <c r="J877" s="209"/>
      <c r="K877" s="209"/>
      <c r="L877" s="78" t="s">
        <v>10</v>
      </c>
      <c r="M877" s="206"/>
      <c r="N877" s="210"/>
      <c r="O877" s="210"/>
      <c r="P877" s="210"/>
      <c r="Q877" s="207"/>
      <c r="R877" s="144"/>
      <c r="S877" s="208">
        <f ca="1">SUM(S855,S876)</f>
        <v>0</v>
      </c>
      <c r="T877" s="209"/>
      <c r="U877" s="209"/>
      <c r="V877" s="209"/>
      <c r="W877" s="78" t="s">
        <v>10</v>
      </c>
      <c r="X877" s="67"/>
      <c r="Z877" s="72"/>
    </row>
    <row r="878" spans="1:36" x14ac:dyDescent="0.15">
      <c r="X878" s="67"/>
      <c r="Z878" s="72"/>
    </row>
    <row r="879" spans="1:36" x14ac:dyDescent="0.15">
      <c r="T879" s="198" t="s">
        <v>46</v>
      </c>
      <c r="U879" s="199"/>
      <c r="V879" s="199"/>
      <c r="W879" s="200"/>
      <c r="X879" s="67"/>
    </row>
    <row r="881" spans="1:36" ht="13.5" customHeight="1" x14ac:dyDescent="0.15">
      <c r="A881" s="192">
        <f ca="1">EDATE(NOW(),-12)</f>
        <v>44591</v>
      </c>
      <c r="B881" s="192"/>
      <c r="C881" s="176"/>
      <c r="D881" s="193" t="s">
        <v>8</v>
      </c>
      <c r="E881" s="193"/>
      <c r="F881" s="193"/>
      <c r="G881" s="193"/>
      <c r="S881" s="75">
        <f>$S$1</f>
        <v>0</v>
      </c>
      <c r="T881" s="250" t="s">
        <v>13</v>
      </c>
      <c r="U881" s="250"/>
      <c r="V881" s="74">
        <v>41</v>
      </c>
      <c r="W881" s="2" t="s">
        <v>14</v>
      </c>
    </row>
    <row r="882" spans="1:36" ht="13.5" customHeight="1" x14ac:dyDescent="0.15">
      <c r="A882" s="251">
        <f ca="1">NOW()</f>
        <v>44956.654135416669</v>
      </c>
      <c r="B882" s="251"/>
      <c r="C882" s="179"/>
      <c r="D882" s="193"/>
      <c r="E882" s="193"/>
      <c r="F882" s="193"/>
      <c r="G882" s="193"/>
    </row>
    <row r="883" spans="1:36" x14ac:dyDescent="0.15">
      <c r="D883" s="197" t="s">
        <v>9</v>
      </c>
      <c r="E883" s="197"/>
      <c r="F883" s="197"/>
    </row>
    <row r="884" spans="1:36" ht="15" customHeight="1" x14ac:dyDescent="0.15">
      <c r="H884" s="246" t="s">
        <v>6</v>
      </c>
      <c r="I884" s="247"/>
      <c r="J884" s="231" t="s">
        <v>0</v>
      </c>
      <c r="K884" s="233"/>
      <c r="L884" s="141" t="s">
        <v>1</v>
      </c>
      <c r="M884" s="231" t="s">
        <v>7</v>
      </c>
      <c r="N884" s="233"/>
      <c r="O884" s="231" t="s">
        <v>2</v>
      </c>
      <c r="P884" s="232"/>
      <c r="Q884" s="232"/>
      <c r="R884" s="232"/>
      <c r="S884" s="232"/>
      <c r="T884" s="233"/>
      <c r="U884" s="231" t="s">
        <v>3</v>
      </c>
      <c r="V884" s="232"/>
      <c r="W884" s="233"/>
    </row>
    <row r="885" spans="1:36" ht="20.100000000000001" customHeight="1" x14ac:dyDescent="0.15">
      <c r="H885" s="248"/>
      <c r="I885" s="249"/>
      <c r="J885" s="130">
        <f>$J$5</f>
        <v>2</v>
      </c>
      <c r="K885" s="131">
        <f>$K$5</f>
        <v>6</v>
      </c>
      <c r="L885" s="132">
        <f>$L$5</f>
        <v>1</v>
      </c>
      <c r="M885" s="126">
        <f>$M$5</f>
        <v>0</v>
      </c>
      <c r="N885" s="133">
        <f>$N$5</f>
        <v>0</v>
      </c>
      <c r="O885" s="126">
        <f>$O$5</f>
        <v>0</v>
      </c>
      <c r="P885" s="134">
        <f>$P$5</f>
        <v>0</v>
      </c>
      <c r="Q885" s="134">
        <f>$Q$5</f>
        <v>0</v>
      </c>
      <c r="R885" s="134">
        <f>$R$5</f>
        <v>0</v>
      </c>
      <c r="S885" s="134">
        <f>$S$5</f>
        <v>0</v>
      </c>
      <c r="T885" s="133">
        <f>$T$5</f>
        <v>0</v>
      </c>
      <c r="U885" s="126">
        <f>$U$5</f>
        <v>0</v>
      </c>
      <c r="V885" s="134">
        <f>$V$5</f>
        <v>0</v>
      </c>
      <c r="W885" s="133">
        <f>$W$5</f>
        <v>0</v>
      </c>
      <c r="Y885" s="45" t="s">
        <v>37</v>
      </c>
      <c r="Z885" s="46" t="s">
        <v>38</v>
      </c>
      <c r="AA885" s="240">
        <f ca="1">$A$1</f>
        <v>44591</v>
      </c>
      <c r="AB885" s="241"/>
      <c r="AC885" s="241"/>
      <c r="AD885" s="241"/>
      <c r="AE885" s="242"/>
      <c r="AF885" s="243">
        <f ca="1">$A$2</f>
        <v>44956.654135416669</v>
      </c>
      <c r="AG885" s="244"/>
      <c r="AH885" s="244"/>
      <c r="AI885" s="244"/>
      <c r="AJ885" s="245"/>
    </row>
    <row r="886" spans="1:36" ht="21.95" customHeight="1" x14ac:dyDescent="0.15">
      <c r="A886" s="227" t="s">
        <v>12</v>
      </c>
      <c r="B886" s="229" t="s">
        <v>33</v>
      </c>
      <c r="C886" s="177"/>
      <c r="D886" s="229" t="s">
        <v>53</v>
      </c>
      <c r="E886" s="229" t="s">
        <v>55</v>
      </c>
      <c r="F886" s="234">
        <f ca="1">$A$1</f>
        <v>44591</v>
      </c>
      <c r="G886" s="235"/>
      <c r="H886" s="235"/>
      <c r="I886" s="235"/>
      <c r="J886" s="235"/>
      <c r="K886" s="235"/>
      <c r="L886" s="236"/>
      <c r="M886" s="237">
        <f ca="1">$A$2</f>
        <v>44956.654135416669</v>
      </c>
      <c r="N886" s="238"/>
      <c r="O886" s="238"/>
      <c r="P886" s="238"/>
      <c r="Q886" s="238"/>
      <c r="R886" s="238"/>
      <c r="S886" s="238"/>
      <c r="T886" s="238"/>
      <c r="U886" s="238"/>
      <c r="V886" s="238"/>
      <c r="W886" s="239"/>
      <c r="X886" s="66"/>
      <c r="Y886" s="76">
        <f ca="1">$A$1</f>
        <v>44591</v>
      </c>
      <c r="Z886" s="76">
        <f ca="1">DATE(YEAR($Y$6)+2,3,31)</f>
        <v>45382</v>
      </c>
      <c r="AA886" s="48" t="s">
        <v>37</v>
      </c>
      <c r="AB886" s="48" t="s">
        <v>38</v>
      </c>
      <c r="AC886" s="48" t="s">
        <v>41</v>
      </c>
      <c r="AD886" s="48" t="s">
        <v>42</v>
      </c>
      <c r="AE886" s="48" t="s">
        <v>36</v>
      </c>
      <c r="AF886" s="49" t="s">
        <v>37</v>
      </c>
      <c r="AG886" s="49" t="s">
        <v>38</v>
      </c>
      <c r="AH886" s="49" t="s">
        <v>41</v>
      </c>
      <c r="AI886" s="49" t="s">
        <v>42</v>
      </c>
      <c r="AJ886" s="49" t="s">
        <v>36</v>
      </c>
    </row>
    <row r="887" spans="1:36" ht="28.5" customHeight="1" x14ac:dyDescent="0.15">
      <c r="A887" s="228"/>
      <c r="B887" s="230"/>
      <c r="C887" s="178"/>
      <c r="D887" s="230"/>
      <c r="E887" s="230"/>
      <c r="F887" s="221" t="s">
        <v>4</v>
      </c>
      <c r="G887" s="223"/>
      <c r="H887" s="142" t="s">
        <v>43</v>
      </c>
      <c r="I887" s="221" t="s">
        <v>5</v>
      </c>
      <c r="J887" s="222"/>
      <c r="K887" s="222"/>
      <c r="L887" s="223"/>
      <c r="M887" s="221" t="s">
        <v>4</v>
      </c>
      <c r="N887" s="222"/>
      <c r="O887" s="222"/>
      <c r="P887" s="222"/>
      <c r="Q887" s="223"/>
      <c r="R887" s="142" t="s">
        <v>43</v>
      </c>
      <c r="S887" s="221" t="s">
        <v>5</v>
      </c>
      <c r="T887" s="222"/>
      <c r="U887" s="222"/>
      <c r="V887" s="222"/>
      <c r="W887" s="223"/>
      <c r="X887" s="66"/>
      <c r="Y887" s="47">
        <f ca="1">DATE(YEAR($A$1),4,1)</f>
        <v>44652</v>
      </c>
      <c r="Z887" s="47">
        <f ca="1">DATE(YEAR($Y$7)+2,3,31)</f>
        <v>45382</v>
      </c>
      <c r="AA887" s="47">
        <f ca="1">$Y$7</f>
        <v>44652</v>
      </c>
      <c r="AB887" s="47">
        <f ca="1">DATE(YEAR($Y$7)+1,3,31)</f>
        <v>45016</v>
      </c>
      <c r="AC887" s="47"/>
      <c r="AD887" s="47"/>
      <c r="AE887" s="47"/>
      <c r="AF887" s="50">
        <f ca="1">DATE(YEAR($A$1)+1,4,1)</f>
        <v>45017</v>
      </c>
      <c r="AG887" s="50">
        <f ca="1">DATE(YEAR($AF$7)+1,3,31)</f>
        <v>45382</v>
      </c>
      <c r="AH887" s="73"/>
      <c r="AI887" s="73"/>
      <c r="AJ887" s="51"/>
    </row>
    <row r="888" spans="1:36" ht="27.95" customHeight="1" x14ac:dyDescent="0.15">
      <c r="A888" s="68"/>
      <c r="B888" s="69"/>
      <c r="C888" s="188"/>
      <c r="D888" s="82"/>
      <c r="E888" s="116"/>
      <c r="F888" s="195"/>
      <c r="G888" s="196"/>
      <c r="H888" s="114" t="str">
        <f t="shared" ref="H888:H897" ca="1" si="560">AE888</f>
        <v/>
      </c>
      <c r="I888" s="224" t="str">
        <f ca="1">IF(AND(F888&lt;&gt;"",H888&lt;&gt;""),VLOOKUP(F888,特別加入保険料算定基礎額表・特例月割!$A$6:$M$24,H888+1),"")</f>
        <v/>
      </c>
      <c r="J888" s="225"/>
      <c r="K888" s="225"/>
      <c r="L888" s="226"/>
      <c r="M888" s="195"/>
      <c r="N888" s="220"/>
      <c r="O888" s="220"/>
      <c r="P888" s="220"/>
      <c r="Q888" s="196"/>
      <c r="R888" s="113" t="str">
        <f t="shared" ref="R888:R897" ca="1" si="561">AJ888</f>
        <v/>
      </c>
      <c r="S888" s="224" t="str">
        <f ca="1">IF(AND(M888&lt;&gt;"",R888&lt;&gt;""),VLOOKUP(M888,特別加入保険料算定基礎額表・特例月割!$A$6:$M$24,R888+1),"")</f>
        <v/>
      </c>
      <c r="T888" s="225"/>
      <c r="U888" s="225"/>
      <c r="V888" s="225"/>
      <c r="W888" s="226"/>
      <c r="X888" s="66"/>
      <c r="Y888" s="52" t="str">
        <f t="shared" ref="Y888:Y897" si="562">IF($B888&lt;&gt;"",IF(D888="",AA$7,D888),"")</f>
        <v/>
      </c>
      <c r="Z888" s="52" t="str">
        <f t="shared" ref="Z888:Z897" si="563">IF($B888&lt;&gt;"",IF(E888="",Z$7,E888),"")</f>
        <v/>
      </c>
      <c r="AA888" s="53" t="str">
        <f t="shared" ref="AA888:AA893" ca="1" si="564">IF(Y888&gt;=AF$7,"",IF(Y888&lt;$AA$7,$AA$7,Y888))</f>
        <v/>
      </c>
      <c r="AB888" s="53" t="str">
        <f t="shared" ref="AB888:AB897" ca="1" si="565">IF(Y888&gt;AB$7,"",IF(Z888&gt;AB$7,AB$7,Z888))</f>
        <v/>
      </c>
      <c r="AC888" s="53" t="str">
        <f t="shared" ref="AC888:AC897" ca="1" si="566">IF(AA888="","",DATE(YEAR(AA888),MONTH(AA888),1))</f>
        <v/>
      </c>
      <c r="AD888" s="53" t="str">
        <f t="shared" ref="AD888:AD897" ca="1" si="567">IF(AA888="","",DATE(YEAR(AB888),MONTH(AB888)+1,1)-1)</f>
        <v/>
      </c>
      <c r="AE888" s="54" t="str">
        <f t="shared" ref="AE888:AE893" ca="1" si="568">IF(AA888="","",IF(AA888&gt;AB888,"",DATEDIF(AC888,AD888+1,"m")))</f>
        <v/>
      </c>
      <c r="AF888" s="55" t="str">
        <f ca="1">IF(Z888&lt;AF$7,"",IF(Y888&gt;AF$7,Y888,AF$7))</f>
        <v/>
      </c>
      <c r="AG888" s="55" t="str">
        <f ca="1">IF(Z888&lt;AF$7,"",Z888)</f>
        <v/>
      </c>
      <c r="AH888" s="55" t="str">
        <f t="shared" ref="AH888:AH897" ca="1" si="569">IF(AF888="","",DATE(YEAR(AF888),MONTH(AF888),1))</f>
        <v/>
      </c>
      <c r="AI888" s="55" t="str">
        <f t="shared" ref="AI888:AI897" ca="1" si="570">IF(AF888="","",DATE(YEAR(AG888),MONTH(AG888)+1,1)-1)</f>
        <v/>
      </c>
      <c r="AJ888" s="56" t="str">
        <f t="shared" ref="AJ888:AJ897" ca="1" si="571">IF(AF888="","",DATEDIF(AH888,AI888+1,"m"))</f>
        <v/>
      </c>
    </row>
    <row r="889" spans="1:36" ht="27.95" customHeight="1" x14ac:dyDescent="0.15">
      <c r="A889" s="69"/>
      <c r="B889" s="69"/>
      <c r="C889" s="189"/>
      <c r="D889" s="83"/>
      <c r="E889" s="117"/>
      <c r="F889" s="195"/>
      <c r="G889" s="196"/>
      <c r="H889" s="114" t="str">
        <f t="shared" ca="1" si="560"/>
        <v/>
      </c>
      <c r="I889" s="217" t="str">
        <f ca="1">IF(AND(F889&lt;&gt;"",H889&lt;&gt;""),VLOOKUP(F889,特別加入保険料算定基礎額表・特例月割!$A$6:$M$24,H889+1),"")</f>
        <v/>
      </c>
      <c r="J889" s="218"/>
      <c r="K889" s="218"/>
      <c r="L889" s="219"/>
      <c r="M889" s="195"/>
      <c r="N889" s="220"/>
      <c r="O889" s="220"/>
      <c r="P889" s="220"/>
      <c r="Q889" s="196"/>
      <c r="R889" s="114" t="str">
        <f t="shared" ca="1" si="561"/>
        <v/>
      </c>
      <c r="S889" s="217" t="str">
        <f ca="1">IF(AND(M889&lt;&gt;"",R889&lt;&gt;""),VLOOKUP(M889,特別加入保険料算定基礎額表・特例月割!$A$6:$M$24,R889+1),"")</f>
        <v/>
      </c>
      <c r="T889" s="218"/>
      <c r="U889" s="218"/>
      <c r="V889" s="218"/>
      <c r="W889" s="219"/>
      <c r="X889" s="66"/>
      <c r="Y889" s="57" t="str">
        <f t="shared" si="562"/>
        <v/>
      </c>
      <c r="Z889" s="57" t="str">
        <f t="shared" si="563"/>
        <v/>
      </c>
      <c r="AA889" s="58" t="str">
        <f t="shared" ca="1" si="564"/>
        <v/>
      </c>
      <c r="AB889" s="58" t="str">
        <f t="shared" ca="1" si="565"/>
        <v/>
      </c>
      <c r="AC889" s="58" t="str">
        <f t="shared" ca="1" si="566"/>
        <v/>
      </c>
      <c r="AD889" s="58" t="str">
        <f t="shared" ca="1" si="567"/>
        <v/>
      </c>
      <c r="AE889" s="59" t="str">
        <f t="shared" ca="1" si="568"/>
        <v/>
      </c>
      <c r="AF889" s="60" t="str">
        <f t="shared" ref="AF889:AF897" ca="1" si="572">IF(Z889&lt;AF$7,"",IF(Y889&gt;AF$7,Y889,AF$7))</f>
        <v/>
      </c>
      <c r="AG889" s="60" t="str">
        <f t="shared" ref="AG889:AG897" ca="1" si="573">IF(Z889&lt;AF$7,"",Z889)</f>
        <v/>
      </c>
      <c r="AH889" s="60" t="str">
        <f t="shared" ca="1" si="569"/>
        <v/>
      </c>
      <c r="AI889" s="60" t="str">
        <f t="shared" ca="1" si="570"/>
        <v/>
      </c>
      <c r="AJ889" s="61" t="str">
        <f t="shared" ca="1" si="571"/>
        <v/>
      </c>
    </row>
    <row r="890" spans="1:36" ht="27.95" customHeight="1" x14ac:dyDescent="0.15">
      <c r="A890" s="69"/>
      <c r="B890" s="69"/>
      <c r="C890" s="189"/>
      <c r="D890" s="83"/>
      <c r="E890" s="117"/>
      <c r="F890" s="195"/>
      <c r="G890" s="196"/>
      <c r="H890" s="114" t="str">
        <f t="shared" ca="1" si="560"/>
        <v/>
      </c>
      <c r="I890" s="217" t="str">
        <f ca="1">IF(AND(F890&lt;&gt;"",H890&lt;&gt;""),VLOOKUP(F890,特別加入保険料算定基礎額表・特例月割!$A$6:$M$24,H890+1),"")</f>
        <v/>
      </c>
      <c r="J890" s="218"/>
      <c r="K890" s="218"/>
      <c r="L890" s="219"/>
      <c r="M890" s="195"/>
      <c r="N890" s="220"/>
      <c r="O890" s="220"/>
      <c r="P890" s="220"/>
      <c r="Q890" s="196"/>
      <c r="R890" s="114" t="str">
        <f t="shared" ca="1" si="561"/>
        <v/>
      </c>
      <c r="S890" s="217" t="str">
        <f ca="1">IF(AND(M890&lt;&gt;"",R890&lt;&gt;""),VLOOKUP(M890,特別加入保険料算定基礎額表・特例月割!$A$6:$M$24,R890+1),"")</f>
        <v/>
      </c>
      <c r="T890" s="218"/>
      <c r="U890" s="218"/>
      <c r="V890" s="218"/>
      <c r="W890" s="219"/>
      <c r="X890" s="66"/>
      <c r="Y890" s="57" t="str">
        <f t="shared" si="562"/>
        <v/>
      </c>
      <c r="Z890" s="57" t="str">
        <f t="shared" si="563"/>
        <v/>
      </c>
      <c r="AA890" s="58" t="str">
        <f t="shared" ca="1" si="564"/>
        <v/>
      </c>
      <c r="AB890" s="58" t="str">
        <f t="shared" ca="1" si="565"/>
        <v/>
      </c>
      <c r="AC890" s="58" t="str">
        <f t="shared" ca="1" si="566"/>
        <v/>
      </c>
      <c r="AD890" s="58" t="str">
        <f t="shared" ca="1" si="567"/>
        <v/>
      </c>
      <c r="AE890" s="59" t="str">
        <f t="shared" ca="1" si="568"/>
        <v/>
      </c>
      <c r="AF890" s="60" t="str">
        <f t="shared" ca="1" si="572"/>
        <v/>
      </c>
      <c r="AG890" s="60" t="str">
        <f t="shared" ca="1" si="573"/>
        <v/>
      </c>
      <c r="AH890" s="60" t="str">
        <f t="shared" ca="1" si="569"/>
        <v/>
      </c>
      <c r="AI890" s="60" t="str">
        <f t="shared" ca="1" si="570"/>
        <v/>
      </c>
      <c r="AJ890" s="61" t="str">
        <f t="shared" ca="1" si="571"/>
        <v/>
      </c>
    </row>
    <row r="891" spans="1:36" ht="27.95" customHeight="1" x14ac:dyDescent="0.15">
      <c r="A891" s="69"/>
      <c r="B891" s="69"/>
      <c r="C891" s="189"/>
      <c r="D891" s="83"/>
      <c r="E891" s="117"/>
      <c r="F891" s="195"/>
      <c r="G891" s="196"/>
      <c r="H891" s="114" t="str">
        <f t="shared" ca="1" si="560"/>
        <v/>
      </c>
      <c r="I891" s="217" t="str">
        <f ca="1">IF(AND(F891&lt;&gt;"",H891&lt;&gt;""),VLOOKUP(F891,特別加入保険料算定基礎額表・特例月割!$A$6:$M$24,H891+1),"")</f>
        <v/>
      </c>
      <c r="J891" s="218"/>
      <c r="K891" s="218"/>
      <c r="L891" s="219"/>
      <c r="M891" s="195"/>
      <c r="N891" s="220"/>
      <c r="O891" s="220"/>
      <c r="P891" s="220"/>
      <c r="Q891" s="196"/>
      <c r="R891" s="114" t="str">
        <f t="shared" ca="1" si="561"/>
        <v/>
      </c>
      <c r="S891" s="217" t="str">
        <f ca="1">IF(AND(M891&lt;&gt;"",R891&lt;&gt;""),VLOOKUP(M891,特別加入保険料算定基礎額表・特例月割!$A$6:$M$24,R891+1),"")</f>
        <v/>
      </c>
      <c r="T891" s="218"/>
      <c r="U891" s="218"/>
      <c r="V891" s="218"/>
      <c r="W891" s="219"/>
      <c r="X891" s="66"/>
      <c r="Y891" s="57" t="str">
        <f t="shared" si="562"/>
        <v/>
      </c>
      <c r="Z891" s="57" t="str">
        <f t="shared" si="563"/>
        <v/>
      </c>
      <c r="AA891" s="58" t="str">
        <f t="shared" ca="1" si="564"/>
        <v/>
      </c>
      <c r="AB891" s="58" t="str">
        <f t="shared" ca="1" si="565"/>
        <v/>
      </c>
      <c r="AC891" s="58" t="str">
        <f t="shared" ca="1" si="566"/>
        <v/>
      </c>
      <c r="AD891" s="58" t="str">
        <f t="shared" ca="1" si="567"/>
        <v/>
      </c>
      <c r="AE891" s="59" t="str">
        <f t="shared" ca="1" si="568"/>
        <v/>
      </c>
      <c r="AF891" s="60" t="str">
        <f t="shared" ca="1" si="572"/>
        <v/>
      </c>
      <c r="AG891" s="60" t="str">
        <f t="shared" ca="1" si="573"/>
        <v/>
      </c>
      <c r="AH891" s="60" t="str">
        <f t="shared" ca="1" si="569"/>
        <v/>
      </c>
      <c r="AI891" s="60" t="str">
        <f t="shared" ca="1" si="570"/>
        <v/>
      </c>
      <c r="AJ891" s="61" t="str">
        <f t="shared" ca="1" si="571"/>
        <v/>
      </c>
    </row>
    <row r="892" spans="1:36" ht="27.95" customHeight="1" x14ac:dyDescent="0.15">
      <c r="A892" s="69"/>
      <c r="B892" s="69"/>
      <c r="C892" s="189"/>
      <c r="D892" s="83"/>
      <c r="E892" s="117"/>
      <c r="F892" s="195"/>
      <c r="G892" s="196"/>
      <c r="H892" s="114" t="str">
        <f t="shared" ca="1" si="560"/>
        <v/>
      </c>
      <c r="I892" s="217" t="str">
        <f ca="1">IF(AND(F892&lt;&gt;"",H892&lt;&gt;""),VLOOKUP(F892,特別加入保険料算定基礎額表・特例月割!$A$6:$M$24,H892+1),"")</f>
        <v/>
      </c>
      <c r="J892" s="218"/>
      <c r="K892" s="218"/>
      <c r="L892" s="219"/>
      <c r="M892" s="195"/>
      <c r="N892" s="220"/>
      <c r="O892" s="220"/>
      <c r="P892" s="220"/>
      <c r="Q892" s="196"/>
      <c r="R892" s="114" t="str">
        <f t="shared" ca="1" si="561"/>
        <v/>
      </c>
      <c r="S892" s="217" t="str">
        <f ca="1">IF(AND(M892&lt;&gt;"",R892&lt;&gt;""),VLOOKUP(M892,特別加入保険料算定基礎額表・特例月割!$A$6:$M$24,R892+1),"")</f>
        <v/>
      </c>
      <c r="T892" s="218"/>
      <c r="U892" s="218"/>
      <c r="V892" s="218"/>
      <c r="W892" s="219"/>
      <c r="X892" s="66"/>
      <c r="Y892" s="57" t="str">
        <f t="shared" si="562"/>
        <v/>
      </c>
      <c r="Z892" s="57" t="str">
        <f t="shared" si="563"/>
        <v/>
      </c>
      <c r="AA892" s="58" t="str">
        <f t="shared" ca="1" si="564"/>
        <v/>
      </c>
      <c r="AB892" s="58" t="str">
        <f t="shared" ca="1" si="565"/>
        <v/>
      </c>
      <c r="AC892" s="58" t="str">
        <f t="shared" ca="1" si="566"/>
        <v/>
      </c>
      <c r="AD892" s="58" t="str">
        <f t="shared" ca="1" si="567"/>
        <v/>
      </c>
      <c r="AE892" s="59" t="str">
        <f t="shared" ca="1" si="568"/>
        <v/>
      </c>
      <c r="AF892" s="60" t="str">
        <f t="shared" ca="1" si="572"/>
        <v/>
      </c>
      <c r="AG892" s="60" t="str">
        <f t="shared" ca="1" si="573"/>
        <v/>
      </c>
      <c r="AH892" s="60" t="str">
        <f t="shared" ca="1" si="569"/>
        <v/>
      </c>
      <c r="AI892" s="60" t="str">
        <f t="shared" ca="1" si="570"/>
        <v/>
      </c>
      <c r="AJ892" s="61" t="str">
        <f t="shared" ca="1" si="571"/>
        <v/>
      </c>
    </row>
    <row r="893" spans="1:36" ht="27.95" customHeight="1" x14ac:dyDescent="0.15">
      <c r="A893" s="69"/>
      <c r="B893" s="69"/>
      <c r="C893" s="189"/>
      <c r="D893" s="83"/>
      <c r="E893" s="117"/>
      <c r="F893" s="195"/>
      <c r="G893" s="196"/>
      <c r="H893" s="114" t="str">
        <f t="shared" ca="1" si="560"/>
        <v/>
      </c>
      <c r="I893" s="217" t="str">
        <f ca="1">IF(AND(F893&lt;&gt;"",H893&lt;&gt;""),VLOOKUP(F893,特別加入保険料算定基礎額表・特例月割!$A$6:$M$24,H893+1),"")</f>
        <v/>
      </c>
      <c r="J893" s="218"/>
      <c r="K893" s="218"/>
      <c r="L893" s="219"/>
      <c r="M893" s="195"/>
      <c r="N893" s="220"/>
      <c r="O893" s="220"/>
      <c r="P893" s="220"/>
      <c r="Q893" s="196"/>
      <c r="R893" s="114" t="str">
        <f t="shared" ca="1" si="561"/>
        <v/>
      </c>
      <c r="S893" s="217" t="str">
        <f ca="1">IF(AND(M893&lt;&gt;"",R893&lt;&gt;""),VLOOKUP(M893,特別加入保険料算定基礎額表・特例月割!$A$6:$M$24,R893+1),"")</f>
        <v/>
      </c>
      <c r="T893" s="218"/>
      <c r="U893" s="218"/>
      <c r="V893" s="218"/>
      <c r="W893" s="219"/>
      <c r="X893" s="66"/>
      <c r="Y893" s="57" t="str">
        <f t="shared" si="562"/>
        <v/>
      </c>
      <c r="Z893" s="57" t="str">
        <f t="shared" si="563"/>
        <v/>
      </c>
      <c r="AA893" s="58" t="str">
        <f t="shared" ca="1" si="564"/>
        <v/>
      </c>
      <c r="AB893" s="58" t="str">
        <f t="shared" ca="1" si="565"/>
        <v/>
      </c>
      <c r="AC893" s="58" t="str">
        <f t="shared" ca="1" si="566"/>
        <v/>
      </c>
      <c r="AD893" s="58" t="str">
        <f t="shared" ca="1" si="567"/>
        <v/>
      </c>
      <c r="AE893" s="59" t="str">
        <f t="shared" ca="1" si="568"/>
        <v/>
      </c>
      <c r="AF893" s="60" t="str">
        <f t="shared" ca="1" si="572"/>
        <v/>
      </c>
      <c r="AG893" s="60" t="str">
        <f t="shared" ca="1" si="573"/>
        <v/>
      </c>
      <c r="AH893" s="60" t="str">
        <f t="shared" ca="1" si="569"/>
        <v/>
      </c>
      <c r="AI893" s="60" t="str">
        <f t="shared" ca="1" si="570"/>
        <v/>
      </c>
      <c r="AJ893" s="61" t="str">
        <f t="shared" ca="1" si="571"/>
        <v/>
      </c>
    </row>
    <row r="894" spans="1:36" ht="27.95" customHeight="1" x14ac:dyDescent="0.15">
      <c r="A894" s="69"/>
      <c r="B894" s="69"/>
      <c r="C894" s="189"/>
      <c r="D894" s="83"/>
      <c r="E894" s="117"/>
      <c r="F894" s="195"/>
      <c r="G894" s="196"/>
      <c r="H894" s="114" t="str">
        <f t="shared" ca="1" si="560"/>
        <v/>
      </c>
      <c r="I894" s="217" t="str">
        <f ca="1">IF(AND(F894&lt;&gt;"",H894&lt;&gt;""),VLOOKUP(F894,特別加入保険料算定基礎額表・特例月割!$A$6:$M$24,H894+1),"")</f>
        <v/>
      </c>
      <c r="J894" s="218"/>
      <c r="K894" s="218"/>
      <c r="L894" s="219"/>
      <c r="M894" s="195"/>
      <c r="N894" s="220"/>
      <c r="O894" s="220"/>
      <c r="P894" s="220"/>
      <c r="Q894" s="196"/>
      <c r="R894" s="114" t="str">
        <f t="shared" ca="1" si="561"/>
        <v/>
      </c>
      <c r="S894" s="217" t="str">
        <f ca="1">IF(AND(M894&lt;&gt;"",R894&lt;&gt;""),VLOOKUP(M894,特別加入保険料算定基礎額表・特例月割!$A$6:$M$24,R894+1),"")</f>
        <v/>
      </c>
      <c r="T894" s="218"/>
      <c r="U894" s="218"/>
      <c r="V894" s="218"/>
      <c r="W894" s="219"/>
      <c r="X894" s="66"/>
      <c r="Y894" s="57" t="str">
        <f t="shared" si="562"/>
        <v/>
      </c>
      <c r="Z894" s="57" t="str">
        <f t="shared" si="563"/>
        <v/>
      </c>
      <c r="AA894" s="58" t="str">
        <f ca="1">IF(Y894&gt;=AF$7,"",IF(Y894&lt;$AA$7,$AA$7,Y894))</f>
        <v/>
      </c>
      <c r="AB894" s="58" t="str">
        <f t="shared" ca="1" si="565"/>
        <v/>
      </c>
      <c r="AC894" s="58" t="str">
        <f t="shared" ca="1" si="566"/>
        <v/>
      </c>
      <c r="AD894" s="58" t="str">
        <f t="shared" ca="1" si="567"/>
        <v/>
      </c>
      <c r="AE894" s="59" t="str">
        <f ca="1">IF(AA894="","",IF(AA894&gt;AB894,"",DATEDIF(AC894,AD894+1,"m")))</f>
        <v/>
      </c>
      <c r="AF894" s="60" t="str">
        <f t="shared" ca="1" si="572"/>
        <v/>
      </c>
      <c r="AG894" s="60" t="str">
        <f t="shared" ca="1" si="573"/>
        <v/>
      </c>
      <c r="AH894" s="60" t="str">
        <f t="shared" ca="1" si="569"/>
        <v/>
      </c>
      <c r="AI894" s="60" t="str">
        <f t="shared" ca="1" si="570"/>
        <v/>
      </c>
      <c r="AJ894" s="61" t="str">
        <f t="shared" ca="1" si="571"/>
        <v/>
      </c>
    </row>
    <row r="895" spans="1:36" ht="27.95" customHeight="1" x14ac:dyDescent="0.15">
      <c r="A895" s="69"/>
      <c r="B895" s="69"/>
      <c r="C895" s="189"/>
      <c r="D895" s="83"/>
      <c r="E895" s="117"/>
      <c r="F895" s="195"/>
      <c r="G895" s="196"/>
      <c r="H895" s="114" t="str">
        <f t="shared" ca="1" si="560"/>
        <v/>
      </c>
      <c r="I895" s="217" t="str">
        <f ca="1">IF(AND(F895&lt;&gt;"",H895&lt;&gt;""),VLOOKUP(F895,特別加入保険料算定基礎額表・特例月割!$A$6:$M$24,H895+1),"")</f>
        <v/>
      </c>
      <c r="J895" s="218"/>
      <c r="K895" s="218"/>
      <c r="L895" s="219"/>
      <c r="M895" s="195"/>
      <c r="N895" s="220"/>
      <c r="O895" s="220"/>
      <c r="P895" s="220"/>
      <c r="Q895" s="196"/>
      <c r="R895" s="114" t="str">
        <f t="shared" ca="1" si="561"/>
        <v/>
      </c>
      <c r="S895" s="217" t="str">
        <f ca="1">IF(AND(M895&lt;&gt;"",R895&lt;&gt;""),VLOOKUP(M895,特別加入保険料算定基礎額表・特例月割!$A$6:$M$24,R895+1),"")</f>
        <v/>
      </c>
      <c r="T895" s="218"/>
      <c r="U895" s="218"/>
      <c r="V895" s="218"/>
      <c r="W895" s="219"/>
      <c r="X895" s="66"/>
      <c r="Y895" s="57" t="str">
        <f t="shared" si="562"/>
        <v/>
      </c>
      <c r="Z895" s="57" t="str">
        <f t="shared" si="563"/>
        <v/>
      </c>
      <c r="AA895" s="58" t="str">
        <f ca="1">IF(Y895&gt;=AF$7,"",IF(Y895&lt;$AA$7,$AA$7,Y895))</f>
        <v/>
      </c>
      <c r="AB895" s="58" t="str">
        <f t="shared" ca="1" si="565"/>
        <v/>
      </c>
      <c r="AC895" s="58" t="str">
        <f t="shared" ca="1" si="566"/>
        <v/>
      </c>
      <c r="AD895" s="58" t="str">
        <f t="shared" ca="1" si="567"/>
        <v/>
      </c>
      <c r="AE895" s="59" t="str">
        <f ca="1">IF(AA895="","",IF(AA895&gt;AB895,"",DATEDIF(AC895,AD895+1,"m")))</f>
        <v/>
      </c>
      <c r="AF895" s="60" t="str">
        <f t="shared" ca="1" si="572"/>
        <v/>
      </c>
      <c r="AG895" s="60" t="str">
        <f t="shared" ca="1" si="573"/>
        <v/>
      </c>
      <c r="AH895" s="60" t="str">
        <f t="shared" ca="1" si="569"/>
        <v/>
      </c>
      <c r="AI895" s="60" t="str">
        <f t="shared" ca="1" si="570"/>
        <v/>
      </c>
      <c r="AJ895" s="61" t="str">
        <f t="shared" ca="1" si="571"/>
        <v/>
      </c>
    </row>
    <row r="896" spans="1:36" ht="27.95" customHeight="1" x14ac:dyDescent="0.15">
      <c r="A896" s="69"/>
      <c r="B896" s="69"/>
      <c r="C896" s="189"/>
      <c r="D896" s="83"/>
      <c r="E896" s="117"/>
      <c r="F896" s="195"/>
      <c r="G896" s="196"/>
      <c r="H896" s="114" t="str">
        <f t="shared" ca="1" si="560"/>
        <v/>
      </c>
      <c r="I896" s="217" t="str">
        <f ca="1">IF(AND(F896&lt;&gt;"",H896&lt;&gt;""),VLOOKUP(F896,特別加入保険料算定基礎額表・特例月割!$A$6:$M$24,H896+1),"")</f>
        <v/>
      </c>
      <c r="J896" s="218"/>
      <c r="K896" s="218"/>
      <c r="L896" s="219"/>
      <c r="M896" s="195"/>
      <c r="N896" s="220"/>
      <c r="O896" s="220"/>
      <c r="P896" s="220"/>
      <c r="Q896" s="196"/>
      <c r="R896" s="114" t="str">
        <f t="shared" ca="1" si="561"/>
        <v/>
      </c>
      <c r="S896" s="217" t="str">
        <f ca="1">IF(AND(M896&lt;&gt;"",R896&lt;&gt;""),VLOOKUP(M896,特別加入保険料算定基礎額表・特例月割!$A$6:$M$24,R896+1),"")</f>
        <v/>
      </c>
      <c r="T896" s="218"/>
      <c r="U896" s="218"/>
      <c r="V896" s="218"/>
      <c r="W896" s="219"/>
      <c r="X896" s="66"/>
      <c r="Y896" s="57" t="str">
        <f t="shared" si="562"/>
        <v/>
      </c>
      <c r="Z896" s="57" t="str">
        <f t="shared" si="563"/>
        <v/>
      </c>
      <c r="AA896" s="58" t="str">
        <f ca="1">IF(Y896&gt;=AF$7,"",IF(Y896&lt;$AA$7,$AA$7,Y896))</f>
        <v/>
      </c>
      <c r="AB896" s="58" t="str">
        <f t="shared" ca="1" si="565"/>
        <v/>
      </c>
      <c r="AC896" s="58" t="str">
        <f t="shared" ca="1" si="566"/>
        <v/>
      </c>
      <c r="AD896" s="58" t="str">
        <f t="shared" ca="1" si="567"/>
        <v/>
      </c>
      <c r="AE896" s="59" t="str">
        <f ca="1">IF(AA896="","",IF(AA896&gt;AB896,"",DATEDIF(AC896,AD896+1,"m")))</f>
        <v/>
      </c>
      <c r="AF896" s="60" t="str">
        <f t="shared" ca="1" si="572"/>
        <v/>
      </c>
      <c r="AG896" s="60" t="str">
        <f t="shared" ca="1" si="573"/>
        <v/>
      </c>
      <c r="AH896" s="60" t="str">
        <f t="shared" ca="1" si="569"/>
        <v/>
      </c>
      <c r="AI896" s="60" t="str">
        <f t="shared" ca="1" si="570"/>
        <v/>
      </c>
      <c r="AJ896" s="61" t="str">
        <f t="shared" ca="1" si="571"/>
        <v/>
      </c>
    </row>
    <row r="897" spans="1:36" ht="27.95" customHeight="1" x14ac:dyDescent="0.15">
      <c r="A897" s="70"/>
      <c r="B897" s="69"/>
      <c r="C897" s="190"/>
      <c r="D897" s="84"/>
      <c r="E897" s="118"/>
      <c r="F897" s="195"/>
      <c r="G897" s="196"/>
      <c r="H897" s="114" t="str">
        <f t="shared" ca="1" si="560"/>
        <v/>
      </c>
      <c r="I897" s="217" t="str">
        <f ca="1">IF(AND(F897&lt;&gt;"",H897&lt;&gt;""),VLOOKUP(F897,特別加入保険料算定基礎額表・特例月割!$A$6:$M$24,H897+1),"")</f>
        <v/>
      </c>
      <c r="J897" s="218"/>
      <c r="K897" s="218"/>
      <c r="L897" s="219"/>
      <c r="M897" s="195"/>
      <c r="N897" s="220"/>
      <c r="O897" s="220"/>
      <c r="P897" s="220"/>
      <c r="Q897" s="196"/>
      <c r="R897" s="115" t="str">
        <f t="shared" ca="1" si="561"/>
        <v/>
      </c>
      <c r="S897" s="217" t="str">
        <f ca="1">IF(AND(M897&lt;&gt;"",R897&lt;&gt;""),VLOOKUP(M897,特別加入保険料算定基礎額表・特例月割!$A$6:$M$24,R897+1),"")</f>
        <v/>
      </c>
      <c r="T897" s="218"/>
      <c r="U897" s="218"/>
      <c r="V897" s="218"/>
      <c r="W897" s="219"/>
      <c r="X897" s="66"/>
      <c r="Y897" s="62" t="str">
        <f t="shared" si="562"/>
        <v/>
      </c>
      <c r="Z897" s="62" t="str">
        <f t="shared" si="563"/>
        <v/>
      </c>
      <c r="AA897" s="63" t="str">
        <f ca="1">IF(Y897&gt;=AF$7,"",IF(Y897&lt;$AA$7,$AA$7,Y897))</f>
        <v/>
      </c>
      <c r="AB897" s="63" t="str">
        <f t="shared" ca="1" si="565"/>
        <v/>
      </c>
      <c r="AC897" s="63" t="str">
        <f t="shared" ca="1" si="566"/>
        <v/>
      </c>
      <c r="AD897" s="63" t="str">
        <f t="shared" ca="1" si="567"/>
        <v/>
      </c>
      <c r="AE897" s="81" t="str">
        <f ca="1">IF(AA897="","",IF(AA897&gt;AB897,"",DATEDIF(AC897,AD897+1,"m")))</f>
        <v/>
      </c>
      <c r="AF897" s="64" t="str">
        <f t="shared" ca="1" si="572"/>
        <v/>
      </c>
      <c r="AG897" s="64" t="str">
        <f t="shared" ca="1" si="573"/>
        <v/>
      </c>
      <c r="AH897" s="64" t="str">
        <f t="shared" ca="1" si="569"/>
        <v/>
      </c>
      <c r="AI897" s="64" t="str">
        <f t="shared" ca="1" si="570"/>
        <v/>
      </c>
      <c r="AJ897" s="65" t="str">
        <f t="shared" ca="1" si="571"/>
        <v/>
      </c>
    </row>
    <row r="898" spans="1:36" ht="24.95" customHeight="1" thickBot="1" x14ac:dyDescent="0.2">
      <c r="A898" s="211" t="s">
        <v>11</v>
      </c>
      <c r="B898" s="212"/>
      <c r="C898" s="212"/>
      <c r="D898" s="212"/>
      <c r="E898" s="213"/>
      <c r="F898" s="214"/>
      <c r="G898" s="215"/>
      <c r="H898" s="143" t="s">
        <v>15</v>
      </c>
      <c r="I898" s="201">
        <f ca="1">SUM(I888:L897)</f>
        <v>0</v>
      </c>
      <c r="J898" s="202"/>
      <c r="K898" s="202"/>
      <c r="L898" s="77" t="s">
        <v>10</v>
      </c>
      <c r="M898" s="214"/>
      <c r="N898" s="216"/>
      <c r="O898" s="216"/>
      <c r="P898" s="216"/>
      <c r="Q898" s="215"/>
      <c r="R898" s="143"/>
      <c r="S898" s="201">
        <f ca="1">SUM(S888:W897)</f>
        <v>0</v>
      </c>
      <c r="T898" s="202"/>
      <c r="U898" s="202"/>
      <c r="V898" s="202"/>
      <c r="W898" s="77" t="s">
        <v>10</v>
      </c>
      <c r="X898" s="66"/>
    </row>
    <row r="899" spans="1:36" ht="24.95" customHeight="1" thickTop="1" x14ac:dyDescent="0.15">
      <c r="A899" s="203" t="s">
        <v>35</v>
      </c>
      <c r="B899" s="204"/>
      <c r="C899" s="204"/>
      <c r="D899" s="204"/>
      <c r="E899" s="205"/>
      <c r="F899" s="206"/>
      <c r="G899" s="207"/>
      <c r="H899" s="144" t="s">
        <v>15</v>
      </c>
      <c r="I899" s="208">
        <f ca="1">SUM(I877,I898)</f>
        <v>0</v>
      </c>
      <c r="J899" s="209"/>
      <c r="K899" s="209"/>
      <c r="L899" s="78" t="s">
        <v>10</v>
      </c>
      <c r="M899" s="206"/>
      <c r="N899" s="210"/>
      <c r="O899" s="210"/>
      <c r="P899" s="210"/>
      <c r="Q899" s="207"/>
      <c r="R899" s="144"/>
      <c r="S899" s="208">
        <f ca="1">SUM(S877,S898)</f>
        <v>0</v>
      </c>
      <c r="T899" s="209"/>
      <c r="U899" s="209"/>
      <c r="V899" s="209"/>
      <c r="W899" s="78" t="s">
        <v>10</v>
      </c>
      <c r="X899" s="67"/>
      <c r="Z899" s="72"/>
    </row>
    <row r="900" spans="1:36" x14ac:dyDescent="0.15">
      <c r="X900" s="67"/>
      <c r="Z900" s="72"/>
    </row>
    <row r="901" spans="1:36" x14ac:dyDescent="0.15">
      <c r="T901" s="198" t="s">
        <v>46</v>
      </c>
      <c r="U901" s="199"/>
      <c r="V901" s="199"/>
      <c r="W901" s="200"/>
      <c r="X901" s="67"/>
    </row>
    <row r="903" spans="1:36" ht="13.5" customHeight="1" x14ac:dyDescent="0.15">
      <c r="A903" s="192">
        <f ca="1">EDATE(NOW(),-12)</f>
        <v>44591</v>
      </c>
      <c r="B903" s="192"/>
      <c r="C903" s="176"/>
      <c r="D903" s="193" t="s">
        <v>8</v>
      </c>
      <c r="E903" s="193"/>
      <c r="F903" s="193"/>
      <c r="G903" s="193"/>
      <c r="S903" s="75">
        <f>$S$1</f>
        <v>0</v>
      </c>
      <c r="T903" s="250" t="s">
        <v>13</v>
      </c>
      <c r="U903" s="250"/>
      <c r="V903" s="74">
        <v>42</v>
      </c>
      <c r="W903" s="2" t="s">
        <v>14</v>
      </c>
    </row>
    <row r="904" spans="1:36" ht="13.5" customHeight="1" x14ac:dyDescent="0.15">
      <c r="A904" s="251">
        <f ca="1">NOW()</f>
        <v>44956.654135416669</v>
      </c>
      <c r="B904" s="251"/>
      <c r="C904" s="179"/>
      <c r="D904" s="193"/>
      <c r="E904" s="193"/>
      <c r="F904" s="193"/>
      <c r="G904" s="193"/>
    </row>
    <row r="905" spans="1:36" x14ac:dyDescent="0.15">
      <c r="D905" s="197" t="s">
        <v>9</v>
      </c>
      <c r="E905" s="197"/>
      <c r="F905" s="197"/>
    </row>
    <row r="906" spans="1:36" ht="15" customHeight="1" x14ac:dyDescent="0.15">
      <c r="H906" s="246" t="s">
        <v>6</v>
      </c>
      <c r="I906" s="247"/>
      <c r="J906" s="231" t="s">
        <v>0</v>
      </c>
      <c r="K906" s="233"/>
      <c r="L906" s="141" t="s">
        <v>1</v>
      </c>
      <c r="M906" s="231" t="s">
        <v>7</v>
      </c>
      <c r="N906" s="233"/>
      <c r="O906" s="231" t="s">
        <v>2</v>
      </c>
      <c r="P906" s="232"/>
      <c r="Q906" s="232"/>
      <c r="R906" s="232"/>
      <c r="S906" s="232"/>
      <c r="T906" s="233"/>
      <c r="U906" s="231" t="s">
        <v>3</v>
      </c>
      <c r="V906" s="232"/>
      <c r="W906" s="233"/>
    </row>
    <row r="907" spans="1:36" ht="20.100000000000001" customHeight="1" x14ac:dyDescent="0.15">
      <c r="H907" s="248"/>
      <c r="I907" s="249"/>
      <c r="J907" s="130">
        <f>$J$5</f>
        <v>2</v>
      </c>
      <c r="K907" s="131">
        <f>$K$5</f>
        <v>6</v>
      </c>
      <c r="L907" s="132">
        <f>$L$5</f>
        <v>1</v>
      </c>
      <c r="M907" s="126">
        <f>$M$5</f>
        <v>0</v>
      </c>
      <c r="N907" s="133">
        <f>$N$5</f>
        <v>0</v>
      </c>
      <c r="O907" s="126">
        <f>$O$5</f>
        <v>0</v>
      </c>
      <c r="P907" s="134">
        <f>$P$5</f>
        <v>0</v>
      </c>
      <c r="Q907" s="134">
        <f>$Q$5</f>
        <v>0</v>
      </c>
      <c r="R907" s="134">
        <f>$R$5</f>
        <v>0</v>
      </c>
      <c r="S907" s="134">
        <f>$S$5</f>
        <v>0</v>
      </c>
      <c r="T907" s="133">
        <f>$T$5</f>
        <v>0</v>
      </c>
      <c r="U907" s="126">
        <f>$U$5</f>
        <v>0</v>
      </c>
      <c r="V907" s="134">
        <f>$V$5</f>
        <v>0</v>
      </c>
      <c r="W907" s="133">
        <f>$W$5</f>
        <v>0</v>
      </c>
      <c r="Y907" s="45" t="s">
        <v>37</v>
      </c>
      <c r="Z907" s="46" t="s">
        <v>38</v>
      </c>
      <c r="AA907" s="240">
        <f ca="1">$A$1</f>
        <v>44591</v>
      </c>
      <c r="AB907" s="241"/>
      <c r="AC907" s="241"/>
      <c r="AD907" s="241"/>
      <c r="AE907" s="242"/>
      <c r="AF907" s="243">
        <f ca="1">$A$2</f>
        <v>44956.654135416669</v>
      </c>
      <c r="AG907" s="244"/>
      <c r="AH907" s="244"/>
      <c r="AI907" s="244"/>
      <c r="AJ907" s="245"/>
    </row>
    <row r="908" spans="1:36" ht="21.95" customHeight="1" x14ac:dyDescent="0.15">
      <c r="A908" s="227" t="s">
        <v>12</v>
      </c>
      <c r="B908" s="229" t="s">
        <v>33</v>
      </c>
      <c r="C908" s="177"/>
      <c r="D908" s="229" t="s">
        <v>53</v>
      </c>
      <c r="E908" s="229" t="s">
        <v>55</v>
      </c>
      <c r="F908" s="234">
        <f ca="1">$A$1</f>
        <v>44591</v>
      </c>
      <c r="G908" s="235"/>
      <c r="H908" s="235"/>
      <c r="I908" s="235"/>
      <c r="J908" s="235"/>
      <c r="K908" s="235"/>
      <c r="L908" s="236"/>
      <c r="M908" s="237">
        <f ca="1">$A$2</f>
        <v>44956.654135416669</v>
      </c>
      <c r="N908" s="238"/>
      <c r="O908" s="238"/>
      <c r="P908" s="238"/>
      <c r="Q908" s="238"/>
      <c r="R908" s="238"/>
      <c r="S908" s="238"/>
      <c r="T908" s="238"/>
      <c r="U908" s="238"/>
      <c r="V908" s="238"/>
      <c r="W908" s="239"/>
      <c r="X908" s="66"/>
      <c r="Y908" s="76">
        <f ca="1">$A$1</f>
        <v>44591</v>
      </c>
      <c r="Z908" s="76">
        <f ca="1">DATE(YEAR($Y$6)+2,3,31)</f>
        <v>45382</v>
      </c>
      <c r="AA908" s="48" t="s">
        <v>37</v>
      </c>
      <c r="AB908" s="48" t="s">
        <v>38</v>
      </c>
      <c r="AC908" s="48" t="s">
        <v>41</v>
      </c>
      <c r="AD908" s="48" t="s">
        <v>42</v>
      </c>
      <c r="AE908" s="48" t="s">
        <v>36</v>
      </c>
      <c r="AF908" s="49" t="s">
        <v>37</v>
      </c>
      <c r="AG908" s="49" t="s">
        <v>38</v>
      </c>
      <c r="AH908" s="49" t="s">
        <v>41</v>
      </c>
      <c r="AI908" s="49" t="s">
        <v>42</v>
      </c>
      <c r="AJ908" s="49" t="s">
        <v>36</v>
      </c>
    </row>
    <row r="909" spans="1:36" ht="28.5" customHeight="1" x14ac:dyDescent="0.15">
      <c r="A909" s="228"/>
      <c r="B909" s="230"/>
      <c r="C909" s="178"/>
      <c r="D909" s="230"/>
      <c r="E909" s="230"/>
      <c r="F909" s="221" t="s">
        <v>4</v>
      </c>
      <c r="G909" s="223"/>
      <c r="H909" s="142" t="s">
        <v>43</v>
      </c>
      <c r="I909" s="221" t="s">
        <v>5</v>
      </c>
      <c r="J909" s="222"/>
      <c r="K909" s="222"/>
      <c r="L909" s="223"/>
      <c r="M909" s="221" t="s">
        <v>4</v>
      </c>
      <c r="N909" s="222"/>
      <c r="O909" s="222"/>
      <c r="P909" s="222"/>
      <c r="Q909" s="223"/>
      <c r="R909" s="142" t="s">
        <v>43</v>
      </c>
      <c r="S909" s="221" t="s">
        <v>5</v>
      </c>
      <c r="T909" s="222"/>
      <c r="U909" s="222"/>
      <c r="V909" s="222"/>
      <c r="W909" s="223"/>
      <c r="X909" s="66"/>
      <c r="Y909" s="47">
        <f ca="1">DATE(YEAR($A$1),4,1)</f>
        <v>44652</v>
      </c>
      <c r="Z909" s="47">
        <f ca="1">DATE(YEAR($Y$7)+2,3,31)</f>
        <v>45382</v>
      </c>
      <c r="AA909" s="47">
        <f ca="1">$Y$7</f>
        <v>44652</v>
      </c>
      <c r="AB909" s="47">
        <f ca="1">DATE(YEAR($Y$7)+1,3,31)</f>
        <v>45016</v>
      </c>
      <c r="AC909" s="47"/>
      <c r="AD909" s="47"/>
      <c r="AE909" s="47"/>
      <c r="AF909" s="50">
        <f ca="1">DATE(YEAR($A$1)+1,4,1)</f>
        <v>45017</v>
      </c>
      <c r="AG909" s="50">
        <f ca="1">DATE(YEAR($AF$7)+1,3,31)</f>
        <v>45382</v>
      </c>
      <c r="AH909" s="73"/>
      <c r="AI909" s="73"/>
      <c r="AJ909" s="51"/>
    </row>
    <row r="910" spans="1:36" ht="27.95" customHeight="1" x14ac:dyDescent="0.15">
      <c r="A910" s="68"/>
      <c r="B910" s="69"/>
      <c r="C910" s="188"/>
      <c r="D910" s="82"/>
      <c r="E910" s="116"/>
      <c r="F910" s="195"/>
      <c r="G910" s="196"/>
      <c r="H910" s="114" t="str">
        <f t="shared" ref="H910:H919" ca="1" si="574">AE910</f>
        <v/>
      </c>
      <c r="I910" s="224" t="str">
        <f ca="1">IF(AND(F910&lt;&gt;"",H910&lt;&gt;""),VLOOKUP(F910,特別加入保険料算定基礎額表・特例月割!$A$6:$M$24,H910+1),"")</f>
        <v/>
      </c>
      <c r="J910" s="225"/>
      <c r="K910" s="225"/>
      <c r="L910" s="226"/>
      <c r="M910" s="195"/>
      <c r="N910" s="220"/>
      <c r="O910" s="220"/>
      <c r="P910" s="220"/>
      <c r="Q910" s="196"/>
      <c r="R910" s="113" t="str">
        <f t="shared" ref="R910:R919" ca="1" si="575">AJ910</f>
        <v/>
      </c>
      <c r="S910" s="224" t="str">
        <f ca="1">IF(AND(M910&lt;&gt;"",R910&lt;&gt;""),VLOOKUP(M910,特別加入保険料算定基礎額表・特例月割!$A$6:$M$24,R910+1),"")</f>
        <v/>
      </c>
      <c r="T910" s="225"/>
      <c r="U910" s="225"/>
      <c r="V910" s="225"/>
      <c r="W910" s="226"/>
      <c r="X910" s="66"/>
      <c r="Y910" s="52" t="str">
        <f t="shared" ref="Y910:Y919" si="576">IF($B910&lt;&gt;"",IF(D910="",AA$7,D910),"")</f>
        <v/>
      </c>
      <c r="Z910" s="52" t="str">
        <f t="shared" ref="Z910:Z919" si="577">IF($B910&lt;&gt;"",IF(E910="",Z$7,E910),"")</f>
        <v/>
      </c>
      <c r="AA910" s="53" t="str">
        <f t="shared" ref="AA910:AA915" ca="1" si="578">IF(Y910&gt;=AF$7,"",IF(Y910&lt;$AA$7,$AA$7,Y910))</f>
        <v/>
      </c>
      <c r="AB910" s="53" t="str">
        <f t="shared" ref="AB910:AB919" ca="1" si="579">IF(Y910&gt;AB$7,"",IF(Z910&gt;AB$7,AB$7,Z910))</f>
        <v/>
      </c>
      <c r="AC910" s="53" t="str">
        <f t="shared" ref="AC910:AC919" ca="1" si="580">IF(AA910="","",DATE(YEAR(AA910),MONTH(AA910),1))</f>
        <v/>
      </c>
      <c r="AD910" s="53" t="str">
        <f t="shared" ref="AD910:AD919" ca="1" si="581">IF(AA910="","",DATE(YEAR(AB910),MONTH(AB910)+1,1)-1)</f>
        <v/>
      </c>
      <c r="AE910" s="54" t="str">
        <f t="shared" ref="AE910:AE915" ca="1" si="582">IF(AA910="","",IF(AA910&gt;AB910,"",DATEDIF(AC910,AD910+1,"m")))</f>
        <v/>
      </c>
      <c r="AF910" s="55" t="str">
        <f ca="1">IF(Z910&lt;AF$7,"",IF(Y910&gt;AF$7,Y910,AF$7))</f>
        <v/>
      </c>
      <c r="AG910" s="55" t="str">
        <f ca="1">IF(Z910&lt;AF$7,"",Z910)</f>
        <v/>
      </c>
      <c r="AH910" s="55" t="str">
        <f t="shared" ref="AH910:AH919" ca="1" si="583">IF(AF910="","",DATE(YEAR(AF910),MONTH(AF910),1))</f>
        <v/>
      </c>
      <c r="AI910" s="55" t="str">
        <f t="shared" ref="AI910:AI919" ca="1" si="584">IF(AF910="","",DATE(YEAR(AG910),MONTH(AG910)+1,1)-1)</f>
        <v/>
      </c>
      <c r="AJ910" s="56" t="str">
        <f t="shared" ref="AJ910:AJ919" ca="1" si="585">IF(AF910="","",DATEDIF(AH910,AI910+1,"m"))</f>
        <v/>
      </c>
    </row>
    <row r="911" spans="1:36" ht="27.95" customHeight="1" x14ac:dyDescent="0.15">
      <c r="A911" s="69"/>
      <c r="B911" s="69"/>
      <c r="C911" s="189"/>
      <c r="D911" s="83"/>
      <c r="E911" s="117"/>
      <c r="F911" s="195"/>
      <c r="G911" s="196"/>
      <c r="H911" s="114" t="str">
        <f t="shared" ca="1" si="574"/>
        <v/>
      </c>
      <c r="I911" s="217" t="str">
        <f ca="1">IF(AND(F911&lt;&gt;"",H911&lt;&gt;""),VLOOKUP(F911,特別加入保険料算定基礎額表・特例月割!$A$6:$M$24,H911+1),"")</f>
        <v/>
      </c>
      <c r="J911" s="218"/>
      <c r="K911" s="218"/>
      <c r="L911" s="219"/>
      <c r="M911" s="195"/>
      <c r="N911" s="220"/>
      <c r="O911" s="220"/>
      <c r="P911" s="220"/>
      <c r="Q911" s="196"/>
      <c r="R911" s="114" t="str">
        <f t="shared" ca="1" si="575"/>
        <v/>
      </c>
      <c r="S911" s="217" t="str">
        <f ca="1">IF(AND(M911&lt;&gt;"",R911&lt;&gt;""),VLOOKUP(M911,特別加入保険料算定基礎額表・特例月割!$A$6:$M$24,R911+1),"")</f>
        <v/>
      </c>
      <c r="T911" s="218"/>
      <c r="U911" s="218"/>
      <c r="V911" s="218"/>
      <c r="W911" s="219"/>
      <c r="X911" s="66"/>
      <c r="Y911" s="57" t="str">
        <f t="shared" si="576"/>
        <v/>
      </c>
      <c r="Z911" s="57" t="str">
        <f t="shared" si="577"/>
        <v/>
      </c>
      <c r="AA911" s="58" t="str">
        <f t="shared" ca="1" si="578"/>
        <v/>
      </c>
      <c r="AB911" s="58" t="str">
        <f t="shared" ca="1" si="579"/>
        <v/>
      </c>
      <c r="AC911" s="58" t="str">
        <f t="shared" ca="1" si="580"/>
        <v/>
      </c>
      <c r="AD911" s="58" t="str">
        <f t="shared" ca="1" si="581"/>
        <v/>
      </c>
      <c r="AE911" s="59" t="str">
        <f t="shared" ca="1" si="582"/>
        <v/>
      </c>
      <c r="AF911" s="60" t="str">
        <f t="shared" ref="AF911:AF919" ca="1" si="586">IF(Z911&lt;AF$7,"",IF(Y911&gt;AF$7,Y911,AF$7))</f>
        <v/>
      </c>
      <c r="AG911" s="60" t="str">
        <f t="shared" ref="AG911:AG919" ca="1" si="587">IF(Z911&lt;AF$7,"",Z911)</f>
        <v/>
      </c>
      <c r="AH911" s="60" t="str">
        <f t="shared" ca="1" si="583"/>
        <v/>
      </c>
      <c r="AI911" s="60" t="str">
        <f t="shared" ca="1" si="584"/>
        <v/>
      </c>
      <c r="AJ911" s="61" t="str">
        <f t="shared" ca="1" si="585"/>
        <v/>
      </c>
    </row>
    <row r="912" spans="1:36" ht="27.95" customHeight="1" x14ac:dyDescent="0.15">
      <c r="A912" s="69"/>
      <c r="B912" s="69"/>
      <c r="C912" s="189"/>
      <c r="D912" s="83"/>
      <c r="E912" s="117"/>
      <c r="F912" s="195"/>
      <c r="G912" s="196"/>
      <c r="H912" s="114" t="str">
        <f t="shared" ca="1" si="574"/>
        <v/>
      </c>
      <c r="I912" s="217" t="str">
        <f ca="1">IF(AND(F912&lt;&gt;"",H912&lt;&gt;""),VLOOKUP(F912,特別加入保険料算定基礎額表・特例月割!$A$6:$M$24,H912+1),"")</f>
        <v/>
      </c>
      <c r="J912" s="218"/>
      <c r="K912" s="218"/>
      <c r="L912" s="219"/>
      <c r="M912" s="195"/>
      <c r="N912" s="220"/>
      <c r="O912" s="220"/>
      <c r="P912" s="220"/>
      <c r="Q912" s="196"/>
      <c r="R912" s="114" t="str">
        <f t="shared" ca="1" si="575"/>
        <v/>
      </c>
      <c r="S912" s="217" t="str">
        <f ca="1">IF(AND(M912&lt;&gt;"",R912&lt;&gt;""),VLOOKUP(M912,特別加入保険料算定基礎額表・特例月割!$A$6:$M$24,R912+1),"")</f>
        <v/>
      </c>
      <c r="T912" s="218"/>
      <c r="U912" s="218"/>
      <c r="V912" s="218"/>
      <c r="W912" s="219"/>
      <c r="X912" s="66"/>
      <c r="Y912" s="57" t="str">
        <f t="shared" si="576"/>
        <v/>
      </c>
      <c r="Z912" s="57" t="str">
        <f t="shared" si="577"/>
        <v/>
      </c>
      <c r="AA912" s="58" t="str">
        <f t="shared" ca="1" si="578"/>
        <v/>
      </c>
      <c r="AB912" s="58" t="str">
        <f t="shared" ca="1" si="579"/>
        <v/>
      </c>
      <c r="AC912" s="58" t="str">
        <f t="shared" ca="1" si="580"/>
        <v/>
      </c>
      <c r="AD912" s="58" t="str">
        <f t="shared" ca="1" si="581"/>
        <v/>
      </c>
      <c r="AE912" s="59" t="str">
        <f t="shared" ca="1" si="582"/>
        <v/>
      </c>
      <c r="AF912" s="60" t="str">
        <f t="shared" ca="1" si="586"/>
        <v/>
      </c>
      <c r="AG912" s="60" t="str">
        <f t="shared" ca="1" si="587"/>
        <v/>
      </c>
      <c r="AH912" s="60" t="str">
        <f t="shared" ca="1" si="583"/>
        <v/>
      </c>
      <c r="AI912" s="60" t="str">
        <f t="shared" ca="1" si="584"/>
        <v/>
      </c>
      <c r="AJ912" s="61" t="str">
        <f t="shared" ca="1" si="585"/>
        <v/>
      </c>
    </row>
    <row r="913" spans="1:36" ht="27.95" customHeight="1" x14ac:dyDescent="0.15">
      <c r="A913" s="69"/>
      <c r="B913" s="69"/>
      <c r="C913" s="189"/>
      <c r="D913" s="83"/>
      <c r="E913" s="117"/>
      <c r="F913" s="195"/>
      <c r="G913" s="196"/>
      <c r="H913" s="114" t="str">
        <f t="shared" ca="1" si="574"/>
        <v/>
      </c>
      <c r="I913" s="217" t="str">
        <f ca="1">IF(AND(F913&lt;&gt;"",H913&lt;&gt;""),VLOOKUP(F913,特別加入保険料算定基礎額表・特例月割!$A$6:$M$24,H913+1),"")</f>
        <v/>
      </c>
      <c r="J913" s="218"/>
      <c r="K913" s="218"/>
      <c r="L913" s="219"/>
      <c r="M913" s="195"/>
      <c r="N913" s="220"/>
      <c r="O913" s="220"/>
      <c r="P913" s="220"/>
      <c r="Q913" s="196"/>
      <c r="R913" s="114" t="str">
        <f t="shared" ca="1" si="575"/>
        <v/>
      </c>
      <c r="S913" s="217" t="str">
        <f ca="1">IF(AND(M913&lt;&gt;"",R913&lt;&gt;""),VLOOKUP(M913,特別加入保険料算定基礎額表・特例月割!$A$6:$M$24,R913+1),"")</f>
        <v/>
      </c>
      <c r="T913" s="218"/>
      <c r="U913" s="218"/>
      <c r="V913" s="218"/>
      <c r="W913" s="219"/>
      <c r="X913" s="66"/>
      <c r="Y913" s="57" t="str">
        <f t="shared" si="576"/>
        <v/>
      </c>
      <c r="Z913" s="57" t="str">
        <f t="shared" si="577"/>
        <v/>
      </c>
      <c r="AA913" s="58" t="str">
        <f t="shared" ca="1" si="578"/>
        <v/>
      </c>
      <c r="AB913" s="58" t="str">
        <f t="shared" ca="1" si="579"/>
        <v/>
      </c>
      <c r="AC913" s="58" t="str">
        <f t="shared" ca="1" si="580"/>
        <v/>
      </c>
      <c r="AD913" s="58" t="str">
        <f t="shared" ca="1" si="581"/>
        <v/>
      </c>
      <c r="AE913" s="59" t="str">
        <f t="shared" ca="1" si="582"/>
        <v/>
      </c>
      <c r="AF913" s="60" t="str">
        <f t="shared" ca="1" si="586"/>
        <v/>
      </c>
      <c r="AG913" s="60" t="str">
        <f t="shared" ca="1" si="587"/>
        <v/>
      </c>
      <c r="AH913" s="60" t="str">
        <f t="shared" ca="1" si="583"/>
        <v/>
      </c>
      <c r="AI913" s="60" t="str">
        <f t="shared" ca="1" si="584"/>
        <v/>
      </c>
      <c r="AJ913" s="61" t="str">
        <f t="shared" ca="1" si="585"/>
        <v/>
      </c>
    </row>
    <row r="914" spans="1:36" ht="27.95" customHeight="1" x14ac:dyDescent="0.15">
      <c r="A914" s="69"/>
      <c r="B914" s="69"/>
      <c r="C914" s="189"/>
      <c r="D914" s="83"/>
      <c r="E914" s="117"/>
      <c r="F914" s="195"/>
      <c r="G914" s="196"/>
      <c r="H914" s="114" t="str">
        <f t="shared" ca="1" si="574"/>
        <v/>
      </c>
      <c r="I914" s="217" t="str">
        <f ca="1">IF(AND(F914&lt;&gt;"",H914&lt;&gt;""),VLOOKUP(F914,特別加入保険料算定基礎額表・特例月割!$A$6:$M$24,H914+1),"")</f>
        <v/>
      </c>
      <c r="J914" s="218"/>
      <c r="K914" s="218"/>
      <c r="L914" s="219"/>
      <c r="M914" s="195"/>
      <c r="N914" s="220"/>
      <c r="O914" s="220"/>
      <c r="P914" s="220"/>
      <c r="Q914" s="196"/>
      <c r="R914" s="114" t="str">
        <f t="shared" ca="1" si="575"/>
        <v/>
      </c>
      <c r="S914" s="217" t="str">
        <f ca="1">IF(AND(M914&lt;&gt;"",R914&lt;&gt;""),VLOOKUP(M914,特別加入保険料算定基礎額表・特例月割!$A$6:$M$24,R914+1),"")</f>
        <v/>
      </c>
      <c r="T914" s="218"/>
      <c r="U914" s="218"/>
      <c r="V914" s="218"/>
      <c r="W914" s="219"/>
      <c r="X914" s="66"/>
      <c r="Y914" s="57" t="str">
        <f t="shared" si="576"/>
        <v/>
      </c>
      <c r="Z914" s="57" t="str">
        <f t="shared" si="577"/>
        <v/>
      </c>
      <c r="AA914" s="58" t="str">
        <f t="shared" ca="1" si="578"/>
        <v/>
      </c>
      <c r="AB914" s="58" t="str">
        <f t="shared" ca="1" si="579"/>
        <v/>
      </c>
      <c r="AC914" s="58" t="str">
        <f t="shared" ca="1" si="580"/>
        <v/>
      </c>
      <c r="AD914" s="58" t="str">
        <f t="shared" ca="1" si="581"/>
        <v/>
      </c>
      <c r="AE914" s="59" t="str">
        <f t="shared" ca="1" si="582"/>
        <v/>
      </c>
      <c r="AF914" s="60" t="str">
        <f t="shared" ca="1" si="586"/>
        <v/>
      </c>
      <c r="AG914" s="60" t="str">
        <f t="shared" ca="1" si="587"/>
        <v/>
      </c>
      <c r="AH914" s="60" t="str">
        <f t="shared" ca="1" si="583"/>
        <v/>
      </c>
      <c r="AI914" s="60" t="str">
        <f t="shared" ca="1" si="584"/>
        <v/>
      </c>
      <c r="AJ914" s="61" t="str">
        <f t="shared" ca="1" si="585"/>
        <v/>
      </c>
    </row>
    <row r="915" spans="1:36" ht="27.95" customHeight="1" x14ac:dyDescent="0.15">
      <c r="A915" s="69"/>
      <c r="B915" s="69"/>
      <c r="C915" s="189"/>
      <c r="D915" s="83"/>
      <c r="E915" s="117"/>
      <c r="F915" s="195"/>
      <c r="G915" s="196"/>
      <c r="H915" s="114" t="str">
        <f t="shared" ca="1" si="574"/>
        <v/>
      </c>
      <c r="I915" s="217" t="str">
        <f ca="1">IF(AND(F915&lt;&gt;"",H915&lt;&gt;""),VLOOKUP(F915,特別加入保険料算定基礎額表・特例月割!$A$6:$M$24,H915+1),"")</f>
        <v/>
      </c>
      <c r="J915" s="218"/>
      <c r="K915" s="218"/>
      <c r="L915" s="219"/>
      <c r="M915" s="195"/>
      <c r="N915" s="220"/>
      <c r="O915" s="220"/>
      <c r="P915" s="220"/>
      <c r="Q915" s="196"/>
      <c r="R915" s="114" t="str">
        <f t="shared" ca="1" si="575"/>
        <v/>
      </c>
      <c r="S915" s="217" t="str">
        <f ca="1">IF(AND(M915&lt;&gt;"",R915&lt;&gt;""),VLOOKUP(M915,特別加入保険料算定基礎額表・特例月割!$A$6:$M$24,R915+1),"")</f>
        <v/>
      </c>
      <c r="T915" s="218"/>
      <c r="U915" s="218"/>
      <c r="V915" s="218"/>
      <c r="W915" s="219"/>
      <c r="X915" s="66"/>
      <c r="Y915" s="57" t="str">
        <f t="shared" si="576"/>
        <v/>
      </c>
      <c r="Z915" s="57" t="str">
        <f t="shared" si="577"/>
        <v/>
      </c>
      <c r="AA915" s="58" t="str">
        <f t="shared" ca="1" si="578"/>
        <v/>
      </c>
      <c r="AB915" s="58" t="str">
        <f t="shared" ca="1" si="579"/>
        <v/>
      </c>
      <c r="AC915" s="58" t="str">
        <f t="shared" ca="1" si="580"/>
        <v/>
      </c>
      <c r="AD915" s="58" t="str">
        <f t="shared" ca="1" si="581"/>
        <v/>
      </c>
      <c r="AE915" s="59" t="str">
        <f t="shared" ca="1" si="582"/>
        <v/>
      </c>
      <c r="AF915" s="60" t="str">
        <f t="shared" ca="1" si="586"/>
        <v/>
      </c>
      <c r="AG915" s="60" t="str">
        <f t="shared" ca="1" si="587"/>
        <v/>
      </c>
      <c r="AH915" s="60" t="str">
        <f t="shared" ca="1" si="583"/>
        <v/>
      </c>
      <c r="AI915" s="60" t="str">
        <f t="shared" ca="1" si="584"/>
        <v/>
      </c>
      <c r="AJ915" s="61" t="str">
        <f t="shared" ca="1" si="585"/>
        <v/>
      </c>
    </row>
    <row r="916" spans="1:36" ht="27.95" customHeight="1" x14ac:dyDescent="0.15">
      <c r="A916" s="69"/>
      <c r="B916" s="69"/>
      <c r="C916" s="189"/>
      <c r="D916" s="83"/>
      <c r="E916" s="117"/>
      <c r="F916" s="195"/>
      <c r="G916" s="196"/>
      <c r="H916" s="114" t="str">
        <f t="shared" ca="1" si="574"/>
        <v/>
      </c>
      <c r="I916" s="217" t="str">
        <f ca="1">IF(AND(F916&lt;&gt;"",H916&lt;&gt;""),VLOOKUP(F916,特別加入保険料算定基礎額表・特例月割!$A$6:$M$24,H916+1),"")</f>
        <v/>
      </c>
      <c r="J916" s="218"/>
      <c r="K916" s="218"/>
      <c r="L916" s="219"/>
      <c r="M916" s="195"/>
      <c r="N916" s="220"/>
      <c r="O916" s="220"/>
      <c r="P916" s="220"/>
      <c r="Q916" s="196"/>
      <c r="R916" s="114" t="str">
        <f t="shared" ca="1" si="575"/>
        <v/>
      </c>
      <c r="S916" s="217" t="str">
        <f ca="1">IF(AND(M916&lt;&gt;"",R916&lt;&gt;""),VLOOKUP(M916,特別加入保険料算定基礎額表・特例月割!$A$6:$M$24,R916+1),"")</f>
        <v/>
      </c>
      <c r="T916" s="218"/>
      <c r="U916" s="218"/>
      <c r="V916" s="218"/>
      <c r="W916" s="219"/>
      <c r="X916" s="66"/>
      <c r="Y916" s="57" t="str">
        <f t="shared" si="576"/>
        <v/>
      </c>
      <c r="Z916" s="57" t="str">
        <f t="shared" si="577"/>
        <v/>
      </c>
      <c r="AA916" s="58" t="str">
        <f ca="1">IF(Y916&gt;=AF$7,"",IF(Y916&lt;$AA$7,$AA$7,Y916))</f>
        <v/>
      </c>
      <c r="AB916" s="58" t="str">
        <f t="shared" ca="1" si="579"/>
        <v/>
      </c>
      <c r="AC916" s="58" t="str">
        <f t="shared" ca="1" si="580"/>
        <v/>
      </c>
      <c r="AD916" s="58" t="str">
        <f t="shared" ca="1" si="581"/>
        <v/>
      </c>
      <c r="AE916" s="59" t="str">
        <f ca="1">IF(AA916="","",IF(AA916&gt;AB916,"",DATEDIF(AC916,AD916+1,"m")))</f>
        <v/>
      </c>
      <c r="AF916" s="60" t="str">
        <f t="shared" ca="1" si="586"/>
        <v/>
      </c>
      <c r="AG916" s="60" t="str">
        <f t="shared" ca="1" si="587"/>
        <v/>
      </c>
      <c r="AH916" s="60" t="str">
        <f t="shared" ca="1" si="583"/>
        <v/>
      </c>
      <c r="AI916" s="60" t="str">
        <f t="shared" ca="1" si="584"/>
        <v/>
      </c>
      <c r="AJ916" s="61" t="str">
        <f t="shared" ca="1" si="585"/>
        <v/>
      </c>
    </row>
    <row r="917" spans="1:36" ht="27.95" customHeight="1" x14ac:dyDescent="0.15">
      <c r="A917" s="69"/>
      <c r="B917" s="69"/>
      <c r="C917" s="189"/>
      <c r="D917" s="83"/>
      <c r="E917" s="117"/>
      <c r="F917" s="195"/>
      <c r="G917" s="196"/>
      <c r="H917" s="114" t="str">
        <f t="shared" ca="1" si="574"/>
        <v/>
      </c>
      <c r="I917" s="217" t="str">
        <f ca="1">IF(AND(F917&lt;&gt;"",H917&lt;&gt;""),VLOOKUP(F917,特別加入保険料算定基礎額表・特例月割!$A$6:$M$24,H917+1),"")</f>
        <v/>
      </c>
      <c r="J917" s="218"/>
      <c r="K917" s="218"/>
      <c r="L917" s="219"/>
      <c r="M917" s="195"/>
      <c r="N917" s="220"/>
      <c r="O917" s="220"/>
      <c r="P917" s="220"/>
      <c r="Q917" s="196"/>
      <c r="R917" s="114" t="str">
        <f t="shared" ca="1" si="575"/>
        <v/>
      </c>
      <c r="S917" s="217" t="str">
        <f ca="1">IF(AND(M917&lt;&gt;"",R917&lt;&gt;""),VLOOKUP(M917,特別加入保険料算定基礎額表・特例月割!$A$6:$M$24,R917+1),"")</f>
        <v/>
      </c>
      <c r="T917" s="218"/>
      <c r="U917" s="218"/>
      <c r="V917" s="218"/>
      <c r="W917" s="219"/>
      <c r="X917" s="66"/>
      <c r="Y917" s="57" t="str">
        <f t="shared" si="576"/>
        <v/>
      </c>
      <c r="Z917" s="57" t="str">
        <f t="shared" si="577"/>
        <v/>
      </c>
      <c r="AA917" s="58" t="str">
        <f ca="1">IF(Y917&gt;=AF$7,"",IF(Y917&lt;$AA$7,$AA$7,Y917))</f>
        <v/>
      </c>
      <c r="AB917" s="58" t="str">
        <f t="shared" ca="1" si="579"/>
        <v/>
      </c>
      <c r="AC917" s="58" t="str">
        <f t="shared" ca="1" si="580"/>
        <v/>
      </c>
      <c r="AD917" s="58" t="str">
        <f t="shared" ca="1" si="581"/>
        <v/>
      </c>
      <c r="AE917" s="59" t="str">
        <f ca="1">IF(AA917="","",IF(AA917&gt;AB917,"",DATEDIF(AC917,AD917+1,"m")))</f>
        <v/>
      </c>
      <c r="AF917" s="60" t="str">
        <f t="shared" ca="1" si="586"/>
        <v/>
      </c>
      <c r="AG917" s="60" t="str">
        <f t="shared" ca="1" si="587"/>
        <v/>
      </c>
      <c r="AH917" s="60" t="str">
        <f t="shared" ca="1" si="583"/>
        <v/>
      </c>
      <c r="AI917" s="60" t="str">
        <f t="shared" ca="1" si="584"/>
        <v/>
      </c>
      <c r="AJ917" s="61" t="str">
        <f t="shared" ca="1" si="585"/>
        <v/>
      </c>
    </row>
    <row r="918" spans="1:36" ht="27.95" customHeight="1" x14ac:dyDescent="0.15">
      <c r="A918" s="69"/>
      <c r="B918" s="69"/>
      <c r="C918" s="189"/>
      <c r="D918" s="83"/>
      <c r="E918" s="117"/>
      <c r="F918" s="195"/>
      <c r="G918" s="196"/>
      <c r="H918" s="114" t="str">
        <f t="shared" ca="1" si="574"/>
        <v/>
      </c>
      <c r="I918" s="217" t="str">
        <f ca="1">IF(AND(F918&lt;&gt;"",H918&lt;&gt;""),VLOOKUP(F918,特別加入保険料算定基礎額表・特例月割!$A$6:$M$24,H918+1),"")</f>
        <v/>
      </c>
      <c r="J918" s="218"/>
      <c r="K918" s="218"/>
      <c r="L918" s="219"/>
      <c r="M918" s="195"/>
      <c r="N918" s="220"/>
      <c r="O918" s="220"/>
      <c r="P918" s="220"/>
      <c r="Q918" s="196"/>
      <c r="R918" s="114" t="str">
        <f t="shared" ca="1" si="575"/>
        <v/>
      </c>
      <c r="S918" s="217" t="str">
        <f ca="1">IF(AND(M918&lt;&gt;"",R918&lt;&gt;""),VLOOKUP(M918,特別加入保険料算定基礎額表・特例月割!$A$6:$M$24,R918+1),"")</f>
        <v/>
      </c>
      <c r="T918" s="218"/>
      <c r="U918" s="218"/>
      <c r="V918" s="218"/>
      <c r="W918" s="219"/>
      <c r="X918" s="66"/>
      <c r="Y918" s="57" t="str">
        <f t="shared" si="576"/>
        <v/>
      </c>
      <c r="Z918" s="57" t="str">
        <f t="shared" si="577"/>
        <v/>
      </c>
      <c r="AA918" s="58" t="str">
        <f ca="1">IF(Y918&gt;=AF$7,"",IF(Y918&lt;$AA$7,$AA$7,Y918))</f>
        <v/>
      </c>
      <c r="AB918" s="58" t="str">
        <f t="shared" ca="1" si="579"/>
        <v/>
      </c>
      <c r="AC918" s="58" t="str">
        <f t="shared" ca="1" si="580"/>
        <v/>
      </c>
      <c r="AD918" s="58" t="str">
        <f t="shared" ca="1" si="581"/>
        <v/>
      </c>
      <c r="AE918" s="59" t="str">
        <f ca="1">IF(AA918="","",IF(AA918&gt;AB918,"",DATEDIF(AC918,AD918+1,"m")))</f>
        <v/>
      </c>
      <c r="AF918" s="60" t="str">
        <f t="shared" ca="1" si="586"/>
        <v/>
      </c>
      <c r="AG918" s="60" t="str">
        <f t="shared" ca="1" si="587"/>
        <v/>
      </c>
      <c r="AH918" s="60" t="str">
        <f t="shared" ca="1" si="583"/>
        <v/>
      </c>
      <c r="AI918" s="60" t="str">
        <f t="shared" ca="1" si="584"/>
        <v/>
      </c>
      <c r="AJ918" s="61" t="str">
        <f t="shared" ca="1" si="585"/>
        <v/>
      </c>
    </row>
    <row r="919" spans="1:36" ht="27.95" customHeight="1" x14ac:dyDescent="0.15">
      <c r="A919" s="70"/>
      <c r="B919" s="69"/>
      <c r="C919" s="190"/>
      <c r="D919" s="84"/>
      <c r="E919" s="118"/>
      <c r="F919" s="195"/>
      <c r="G919" s="196"/>
      <c r="H919" s="114" t="str">
        <f t="shared" ca="1" si="574"/>
        <v/>
      </c>
      <c r="I919" s="217" t="str">
        <f ca="1">IF(AND(F919&lt;&gt;"",H919&lt;&gt;""),VLOOKUP(F919,特別加入保険料算定基礎額表・特例月割!$A$6:$M$24,H919+1),"")</f>
        <v/>
      </c>
      <c r="J919" s="218"/>
      <c r="K919" s="218"/>
      <c r="L919" s="219"/>
      <c r="M919" s="195"/>
      <c r="N919" s="220"/>
      <c r="O919" s="220"/>
      <c r="P919" s="220"/>
      <c r="Q919" s="196"/>
      <c r="R919" s="115" t="str">
        <f t="shared" ca="1" si="575"/>
        <v/>
      </c>
      <c r="S919" s="217" t="str">
        <f ca="1">IF(AND(M919&lt;&gt;"",R919&lt;&gt;""),VLOOKUP(M919,特別加入保険料算定基礎額表・特例月割!$A$6:$M$24,R919+1),"")</f>
        <v/>
      </c>
      <c r="T919" s="218"/>
      <c r="U919" s="218"/>
      <c r="V919" s="218"/>
      <c r="W919" s="219"/>
      <c r="X919" s="66"/>
      <c r="Y919" s="62" t="str">
        <f t="shared" si="576"/>
        <v/>
      </c>
      <c r="Z919" s="62" t="str">
        <f t="shared" si="577"/>
        <v/>
      </c>
      <c r="AA919" s="63" t="str">
        <f ca="1">IF(Y919&gt;=AF$7,"",IF(Y919&lt;$AA$7,$AA$7,Y919))</f>
        <v/>
      </c>
      <c r="AB919" s="63" t="str">
        <f t="shared" ca="1" si="579"/>
        <v/>
      </c>
      <c r="AC919" s="63" t="str">
        <f t="shared" ca="1" si="580"/>
        <v/>
      </c>
      <c r="AD919" s="63" t="str">
        <f t="shared" ca="1" si="581"/>
        <v/>
      </c>
      <c r="AE919" s="81" t="str">
        <f ca="1">IF(AA919="","",IF(AA919&gt;AB919,"",DATEDIF(AC919,AD919+1,"m")))</f>
        <v/>
      </c>
      <c r="AF919" s="64" t="str">
        <f t="shared" ca="1" si="586"/>
        <v/>
      </c>
      <c r="AG919" s="64" t="str">
        <f t="shared" ca="1" si="587"/>
        <v/>
      </c>
      <c r="AH919" s="64" t="str">
        <f t="shared" ca="1" si="583"/>
        <v/>
      </c>
      <c r="AI919" s="64" t="str">
        <f t="shared" ca="1" si="584"/>
        <v/>
      </c>
      <c r="AJ919" s="65" t="str">
        <f t="shared" ca="1" si="585"/>
        <v/>
      </c>
    </row>
    <row r="920" spans="1:36" ht="24.95" customHeight="1" thickBot="1" x14ac:dyDescent="0.2">
      <c r="A920" s="211" t="s">
        <v>11</v>
      </c>
      <c r="B920" s="212"/>
      <c r="C920" s="212"/>
      <c r="D920" s="212"/>
      <c r="E920" s="213"/>
      <c r="F920" s="214"/>
      <c r="G920" s="215"/>
      <c r="H920" s="143" t="s">
        <v>15</v>
      </c>
      <c r="I920" s="201">
        <f ca="1">SUM(I910:L919)</f>
        <v>0</v>
      </c>
      <c r="J920" s="202"/>
      <c r="K920" s="202"/>
      <c r="L920" s="77" t="s">
        <v>10</v>
      </c>
      <c r="M920" s="214"/>
      <c r="N920" s="216"/>
      <c r="O920" s="216"/>
      <c r="P920" s="216"/>
      <c r="Q920" s="215"/>
      <c r="R920" s="143"/>
      <c r="S920" s="201">
        <f ca="1">SUM(S910:W919)</f>
        <v>0</v>
      </c>
      <c r="T920" s="202"/>
      <c r="U920" s="202"/>
      <c r="V920" s="202"/>
      <c r="W920" s="77" t="s">
        <v>10</v>
      </c>
      <c r="X920" s="66"/>
    </row>
    <row r="921" spans="1:36" ht="24.95" customHeight="1" thickTop="1" x14ac:dyDescent="0.15">
      <c r="A921" s="203" t="s">
        <v>35</v>
      </c>
      <c r="B921" s="204"/>
      <c r="C921" s="204"/>
      <c r="D921" s="204"/>
      <c r="E921" s="205"/>
      <c r="F921" s="206"/>
      <c r="G921" s="207"/>
      <c r="H921" s="144" t="s">
        <v>15</v>
      </c>
      <c r="I921" s="208">
        <f ca="1">SUM(I899,I920)</f>
        <v>0</v>
      </c>
      <c r="J921" s="209"/>
      <c r="K921" s="209"/>
      <c r="L921" s="78" t="s">
        <v>10</v>
      </c>
      <c r="M921" s="206"/>
      <c r="N921" s="210"/>
      <c r="O921" s="210"/>
      <c r="P921" s="210"/>
      <c r="Q921" s="207"/>
      <c r="R921" s="144"/>
      <c r="S921" s="208">
        <f ca="1">SUM(S899,S920)</f>
        <v>0</v>
      </c>
      <c r="T921" s="209"/>
      <c r="U921" s="209"/>
      <c r="V921" s="209"/>
      <c r="W921" s="78" t="s">
        <v>10</v>
      </c>
      <c r="X921" s="67"/>
      <c r="Z921" s="72"/>
    </row>
    <row r="922" spans="1:36" x14ac:dyDescent="0.15">
      <c r="X922" s="67"/>
      <c r="Z922" s="72"/>
    </row>
    <row r="923" spans="1:36" x14ac:dyDescent="0.15">
      <c r="T923" s="198" t="s">
        <v>46</v>
      </c>
      <c r="U923" s="199"/>
      <c r="V923" s="199"/>
      <c r="W923" s="200"/>
      <c r="X923" s="67"/>
    </row>
    <row r="925" spans="1:36" ht="13.5" customHeight="1" x14ac:dyDescent="0.15">
      <c r="A925" s="192">
        <f ca="1">EDATE(NOW(),-12)</f>
        <v>44591</v>
      </c>
      <c r="B925" s="192"/>
      <c r="C925" s="176"/>
      <c r="D925" s="193" t="s">
        <v>8</v>
      </c>
      <c r="E925" s="193"/>
      <c r="F925" s="193"/>
      <c r="G925" s="193"/>
      <c r="S925" s="75">
        <f>$S$1</f>
        <v>0</v>
      </c>
      <c r="T925" s="250" t="s">
        <v>13</v>
      </c>
      <c r="U925" s="250"/>
      <c r="V925" s="74">
        <v>43</v>
      </c>
      <c r="W925" s="2" t="s">
        <v>14</v>
      </c>
    </row>
    <row r="926" spans="1:36" ht="13.5" customHeight="1" x14ac:dyDescent="0.15">
      <c r="A926" s="251">
        <f ca="1">NOW()</f>
        <v>44956.654135416669</v>
      </c>
      <c r="B926" s="251"/>
      <c r="C926" s="179"/>
      <c r="D926" s="193"/>
      <c r="E926" s="193"/>
      <c r="F926" s="193"/>
      <c r="G926" s="193"/>
    </row>
    <row r="927" spans="1:36" x14ac:dyDescent="0.15">
      <c r="D927" s="197" t="s">
        <v>9</v>
      </c>
      <c r="E927" s="197"/>
      <c r="F927" s="197"/>
    </row>
    <row r="928" spans="1:36" ht="15" customHeight="1" x14ac:dyDescent="0.15">
      <c r="H928" s="246" t="s">
        <v>6</v>
      </c>
      <c r="I928" s="247"/>
      <c r="J928" s="231" t="s">
        <v>0</v>
      </c>
      <c r="K928" s="233"/>
      <c r="L928" s="141" t="s">
        <v>1</v>
      </c>
      <c r="M928" s="231" t="s">
        <v>7</v>
      </c>
      <c r="N928" s="233"/>
      <c r="O928" s="231" t="s">
        <v>2</v>
      </c>
      <c r="P928" s="232"/>
      <c r="Q928" s="232"/>
      <c r="R928" s="232"/>
      <c r="S928" s="232"/>
      <c r="T928" s="233"/>
      <c r="U928" s="231" t="s">
        <v>3</v>
      </c>
      <c r="V928" s="232"/>
      <c r="W928" s="233"/>
    </row>
    <row r="929" spans="1:36" ht="20.100000000000001" customHeight="1" x14ac:dyDescent="0.15">
      <c r="H929" s="248"/>
      <c r="I929" s="249"/>
      <c r="J929" s="130">
        <f>$J$5</f>
        <v>2</v>
      </c>
      <c r="K929" s="131">
        <f>$K$5</f>
        <v>6</v>
      </c>
      <c r="L929" s="132">
        <f>$L$5</f>
        <v>1</v>
      </c>
      <c r="M929" s="126">
        <f>$M$5</f>
        <v>0</v>
      </c>
      <c r="N929" s="133">
        <f>$N$5</f>
        <v>0</v>
      </c>
      <c r="O929" s="126">
        <f>$O$5</f>
        <v>0</v>
      </c>
      <c r="P929" s="134">
        <f>$P$5</f>
        <v>0</v>
      </c>
      <c r="Q929" s="134">
        <f>$Q$5</f>
        <v>0</v>
      </c>
      <c r="R929" s="134">
        <f>$R$5</f>
        <v>0</v>
      </c>
      <c r="S929" s="134">
        <f>$S$5</f>
        <v>0</v>
      </c>
      <c r="T929" s="133">
        <f>$T$5</f>
        <v>0</v>
      </c>
      <c r="U929" s="126">
        <f>$U$5</f>
        <v>0</v>
      </c>
      <c r="V929" s="134">
        <f>$V$5</f>
        <v>0</v>
      </c>
      <c r="W929" s="133">
        <f>$W$5</f>
        <v>0</v>
      </c>
      <c r="Y929" s="45" t="s">
        <v>37</v>
      </c>
      <c r="Z929" s="46" t="s">
        <v>38</v>
      </c>
      <c r="AA929" s="240">
        <f ca="1">$A$1</f>
        <v>44591</v>
      </c>
      <c r="AB929" s="241"/>
      <c r="AC929" s="241"/>
      <c r="AD929" s="241"/>
      <c r="AE929" s="242"/>
      <c r="AF929" s="243">
        <f ca="1">$A$2</f>
        <v>44956.654135416669</v>
      </c>
      <c r="AG929" s="244"/>
      <c r="AH929" s="244"/>
      <c r="AI929" s="244"/>
      <c r="AJ929" s="245"/>
    </row>
    <row r="930" spans="1:36" ht="21.95" customHeight="1" x14ac:dyDescent="0.15">
      <c r="A930" s="227" t="s">
        <v>12</v>
      </c>
      <c r="B930" s="229" t="s">
        <v>33</v>
      </c>
      <c r="C930" s="177"/>
      <c r="D930" s="229" t="s">
        <v>53</v>
      </c>
      <c r="E930" s="229" t="s">
        <v>55</v>
      </c>
      <c r="F930" s="234">
        <f ca="1">$A$1</f>
        <v>44591</v>
      </c>
      <c r="G930" s="235"/>
      <c r="H930" s="235"/>
      <c r="I930" s="235"/>
      <c r="J930" s="235"/>
      <c r="K930" s="235"/>
      <c r="L930" s="236"/>
      <c r="M930" s="237">
        <f ca="1">$A$2</f>
        <v>44956.654135416669</v>
      </c>
      <c r="N930" s="238"/>
      <c r="O930" s="238"/>
      <c r="P930" s="238"/>
      <c r="Q930" s="238"/>
      <c r="R930" s="238"/>
      <c r="S930" s="238"/>
      <c r="T930" s="238"/>
      <c r="U930" s="238"/>
      <c r="V930" s="238"/>
      <c r="W930" s="239"/>
      <c r="X930" s="66"/>
      <c r="Y930" s="76">
        <f ca="1">$A$1</f>
        <v>44591</v>
      </c>
      <c r="Z930" s="76">
        <f ca="1">DATE(YEAR($Y$6)+2,3,31)</f>
        <v>45382</v>
      </c>
      <c r="AA930" s="48" t="s">
        <v>37</v>
      </c>
      <c r="AB930" s="48" t="s">
        <v>38</v>
      </c>
      <c r="AC930" s="48" t="s">
        <v>41</v>
      </c>
      <c r="AD930" s="48" t="s">
        <v>42</v>
      </c>
      <c r="AE930" s="48" t="s">
        <v>36</v>
      </c>
      <c r="AF930" s="49" t="s">
        <v>37</v>
      </c>
      <c r="AG930" s="49" t="s">
        <v>38</v>
      </c>
      <c r="AH930" s="49" t="s">
        <v>41</v>
      </c>
      <c r="AI930" s="49" t="s">
        <v>42</v>
      </c>
      <c r="AJ930" s="49" t="s">
        <v>36</v>
      </c>
    </row>
    <row r="931" spans="1:36" ht="28.5" customHeight="1" x14ac:dyDescent="0.15">
      <c r="A931" s="228"/>
      <c r="B931" s="230"/>
      <c r="C931" s="178"/>
      <c r="D931" s="230"/>
      <c r="E931" s="230"/>
      <c r="F931" s="221" t="s">
        <v>4</v>
      </c>
      <c r="G931" s="223"/>
      <c r="H931" s="142" t="s">
        <v>43</v>
      </c>
      <c r="I931" s="221" t="s">
        <v>5</v>
      </c>
      <c r="J931" s="222"/>
      <c r="K931" s="222"/>
      <c r="L931" s="223"/>
      <c r="M931" s="221" t="s">
        <v>4</v>
      </c>
      <c r="N931" s="222"/>
      <c r="O931" s="222"/>
      <c r="P931" s="222"/>
      <c r="Q931" s="223"/>
      <c r="R931" s="142" t="s">
        <v>43</v>
      </c>
      <c r="S931" s="221" t="s">
        <v>5</v>
      </c>
      <c r="T931" s="222"/>
      <c r="U931" s="222"/>
      <c r="V931" s="222"/>
      <c r="W931" s="223"/>
      <c r="X931" s="66"/>
      <c r="Y931" s="47">
        <f ca="1">DATE(YEAR($A$1),4,1)</f>
        <v>44652</v>
      </c>
      <c r="Z931" s="47">
        <f ca="1">DATE(YEAR($Y$7)+2,3,31)</f>
        <v>45382</v>
      </c>
      <c r="AA931" s="47">
        <f ca="1">$Y$7</f>
        <v>44652</v>
      </c>
      <c r="AB931" s="47">
        <f ca="1">DATE(YEAR($Y$7)+1,3,31)</f>
        <v>45016</v>
      </c>
      <c r="AC931" s="47"/>
      <c r="AD931" s="47"/>
      <c r="AE931" s="47"/>
      <c r="AF931" s="50">
        <f ca="1">DATE(YEAR($A$1)+1,4,1)</f>
        <v>45017</v>
      </c>
      <c r="AG931" s="50">
        <f ca="1">DATE(YEAR($AF$7)+1,3,31)</f>
        <v>45382</v>
      </c>
      <c r="AH931" s="73"/>
      <c r="AI931" s="73"/>
      <c r="AJ931" s="51"/>
    </row>
    <row r="932" spans="1:36" ht="27.95" customHeight="1" x14ac:dyDescent="0.15">
      <c r="A932" s="68"/>
      <c r="B932" s="69"/>
      <c r="C932" s="188"/>
      <c r="D932" s="82"/>
      <c r="E932" s="116"/>
      <c r="F932" s="195"/>
      <c r="G932" s="196"/>
      <c r="H932" s="114" t="str">
        <f t="shared" ref="H932:H941" ca="1" si="588">AE932</f>
        <v/>
      </c>
      <c r="I932" s="224" t="str">
        <f ca="1">IF(AND(F932&lt;&gt;"",H932&lt;&gt;""),VLOOKUP(F932,特別加入保険料算定基礎額表・特例月割!$A$6:$M$24,H932+1),"")</f>
        <v/>
      </c>
      <c r="J932" s="225"/>
      <c r="K932" s="225"/>
      <c r="L932" s="226"/>
      <c r="M932" s="195"/>
      <c r="N932" s="220"/>
      <c r="O932" s="220"/>
      <c r="P932" s="220"/>
      <c r="Q932" s="196"/>
      <c r="R932" s="113" t="str">
        <f t="shared" ref="R932:R941" ca="1" si="589">AJ932</f>
        <v/>
      </c>
      <c r="S932" s="224" t="str">
        <f ca="1">IF(AND(M932&lt;&gt;"",R932&lt;&gt;""),VLOOKUP(M932,特別加入保険料算定基礎額表・特例月割!$A$6:$M$24,R932+1),"")</f>
        <v/>
      </c>
      <c r="T932" s="225"/>
      <c r="U932" s="225"/>
      <c r="V932" s="225"/>
      <c r="W932" s="226"/>
      <c r="X932" s="66"/>
      <c r="Y932" s="52" t="str">
        <f t="shared" ref="Y932:Y941" si="590">IF($B932&lt;&gt;"",IF(D932="",AA$7,D932),"")</f>
        <v/>
      </c>
      <c r="Z932" s="52" t="str">
        <f t="shared" ref="Z932:Z941" si="591">IF($B932&lt;&gt;"",IF(E932="",Z$7,E932),"")</f>
        <v/>
      </c>
      <c r="AA932" s="53" t="str">
        <f t="shared" ref="AA932:AA937" ca="1" si="592">IF(Y932&gt;=AF$7,"",IF(Y932&lt;$AA$7,$AA$7,Y932))</f>
        <v/>
      </c>
      <c r="AB932" s="53" t="str">
        <f t="shared" ref="AB932:AB941" ca="1" si="593">IF(Y932&gt;AB$7,"",IF(Z932&gt;AB$7,AB$7,Z932))</f>
        <v/>
      </c>
      <c r="AC932" s="53" t="str">
        <f t="shared" ref="AC932:AC941" ca="1" si="594">IF(AA932="","",DATE(YEAR(AA932),MONTH(AA932),1))</f>
        <v/>
      </c>
      <c r="AD932" s="53" t="str">
        <f t="shared" ref="AD932:AD941" ca="1" si="595">IF(AA932="","",DATE(YEAR(AB932),MONTH(AB932)+1,1)-1)</f>
        <v/>
      </c>
      <c r="AE932" s="54" t="str">
        <f t="shared" ref="AE932:AE937" ca="1" si="596">IF(AA932="","",IF(AA932&gt;AB932,"",DATEDIF(AC932,AD932+1,"m")))</f>
        <v/>
      </c>
      <c r="AF932" s="55" t="str">
        <f ca="1">IF(Z932&lt;AF$7,"",IF(Y932&gt;AF$7,Y932,AF$7))</f>
        <v/>
      </c>
      <c r="AG932" s="55" t="str">
        <f ca="1">IF(Z932&lt;AF$7,"",Z932)</f>
        <v/>
      </c>
      <c r="AH932" s="55" t="str">
        <f t="shared" ref="AH932:AH941" ca="1" si="597">IF(AF932="","",DATE(YEAR(AF932),MONTH(AF932),1))</f>
        <v/>
      </c>
      <c r="AI932" s="55" t="str">
        <f t="shared" ref="AI932:AI941" ca="1" si="598">IF(AF932="","",DATE(YEAR(AG932),MONTH(AG932)+1,1)-1)</f>
        <v/>
      </c>
      <c r="AJ932" s="56" t="str">
        <f t="shared" ref="AJ932:AJ941" ca="1" si="599">IF(AF932="","",DATEDIF(AH932,AI932+1,"m"))</f>
        <v/>
      </c>
    </row>
    <row r="933" spans="1:36" ht="27.95" customHeight="1" x14ac:dyDescent="0.15">
      <c r="A933" s="69"/>
      <c r="B933" s="69"/>
      <c r="C933" s="189"/>
      <c r="D933" s="83"/>
      <c r="E933" s="117"/>
      <c r="F933" s="195"/>
      <c r="G933" s="196"/>
      <c r="H933" s="114" t="str">
        <f t="shared" ca="1" si="588"/>
        <v/>
      </c>
      <c r="I933" s="217" t="str">
        <f ca="1">IF(AND(F933&lt;&gt;"",H933&lt;&gt;""),VLOOKUP(F933,特別加入保険料算定基礎額表・特例月割!$A$6:$M$24,H933+1),"")</f>
        <v/>
      </c>
      <c r="J933" s="218"/>
      <c r="K933" s="218"/>
      <c r="L933" s="219"/>
      <c r="M933" s="195"/>
      <c r="N933" s="220"/>
      <c r="O933" s="220"/>
      <c r="P933" s="220"/>
      <c r="Q933" s="196"/>
      <c r="R933" s="114" t="str">
        <f t="shared" ca="1" si="589"/>
        <v/>
      </c>
      <c r="S933" s="217" t="str">
        <f ca="1">IF(AND(M933&lt;&gt;"",R933&lt;&gt;""),VLOOKUP(M933,特別加入保険料算定基礎額表・特例月割!$A$6:$M$24,R933+1),"")</f>
        <v/>
      </c>
      <c r="T933" s="218"/>
      <c r="U933" s="218"/>
      <c r="V933" s="218"/>
      <c r="W933" s="219"/>
      <c r="X933" s="66"/>
      <c r="Y933" s="57" t="str">
        <f t="shared" si="590"/>
        <v/>
      </c>
      <c r="Z933" s="57" t="str">
        <f t="shared" si="591"/>
        <v/>
      </c>
      <c r="AA933" s="58" t="str">
        <f t="shared" ca="1" si="592"/>
        <v/>
      </c>
      <c r="AB933" s="58" t="str">
        <f t="shared" ca="1" si="593"/>
        <v/>
      </c>
      <c r="AC933" s="58" t="str">
        <f t="shared" ca="1" si="594"/>
        <v/>
      </c>
      <c r="AD933" s="58" t="str">
        <f t="shared" ca="1" si="595"/>
        <v/>
      </c>
      <c r="AE933" s="59" t="str">
        <f t="shared" ca="1" si="596"/>
        <v/>
      </c>
      <c r="AF933" s="60" t="str">
        <f t="shared" ref="AF933:AF941" ca="1" si="600">IF(Z933&lt;AF$7,"",IF(Y933&gt;AF$7,Y933,AF$7))</f>
        <v/>
      </c>
      <c r="AG933" s="60" t="str">
        <f t="shared" ref="AG933:AG941" ca="1" si="601">IF(Z933&lt;AF$7,"",Z933)</f>
        <v/>
      </c>
      <c r="AH933" s="60" t="str">
        <f t="shared" ca="1" si="597"/>
        <v/>
      </c>
      <c r="AI933" s="60" t="str">
        <f t="shared" ca="1" si="598"/>
        <v/>
      </c>
      <c r="AJ933" s="61" t="str">
        <f t="shared" ca="1" si="599"/>
        <v/>
      </c>
    </row>
    <row r="934" spans="1:36" ht="27.95" customHeight="1" x14ac:dyDescent="0.15">
      <c r="A934" s="69"/>
      <c r="B934" s="69"/>
      <c r="C934" s="189"/>
      <c r="D934" s="83"/>
      <c r="E934" s="117"/>
      <c r="F934" s="195"/>
      <c r="G934" s="196"/>
      <c r="H934" s="114" t="str">
        <f t="shared" ca="1" si="588"/>
        <v/>
      </c>
      <c r="I934" s="217" t="str">
        <f ca="1">IF(AND(F934&lt;&gt;"",H934&lt;&gt;""),VLOOKUP(F934,特別加入保険料算定基礎額表・特例月割!$A$6:$M$24,H934+1),"")</f>
        <v/>
      </c>
      <c r="J934" s="218"/>
      <c r="K934" s="218"/>
      <c r="L934" s="219"/>
      <c r="M934" s="195"/>
      <c r="N934" s="220"/>
      <c r="O934" s="220"/>
      <c r="P934" s="220"/>
      <c r="Q934" s="196"/>
      <c r="R934" s="114" t="str">
        <f t="shared" ca="1" si="589"/>
        <v/>
      </c>
      <c r="S934" s="217" t="str">
        <f ca="1">IF(AND(M934&lt;&gt;"",R934&lt;&gt;""),VLOOKUP(M934,特別加入保険料算定基礎額表・特例月割!$A$6:$M$24,R934+1),"")</f>
        <v/>
      </c>
      <c r="T934" s="218"/>
      <c r="U934" s="218"/>
      <c r="V934" s="218"/>
      <c r="W934" s="219"/>
      <c r="X934" s="66"/>
      <c r="Y934" s="57" t="str">
        <f t="shared" si="590"/>
        <v/>
      </c>
      <c r="Z934" s="57" t="str">
        <f t="shared" si="591"/>
        <v/>
      </c>
      <c r="AA934" s="58" t="str">
        <f t="shared" ca="1" si="592"/>
        <v/>
      </c>
      <c r="AB934" s="58" t="str">
        <f t="shared" ca="1" si="593"/>
        <v/>
      </c>
      <c r="AC934" s="58" t="str">
        <f t="shared" ca="1" si="594"/>
        <v/>
      </c>
      <c r="AD934" s="58" t="str">
        <f t="shared" ca="1" si="595"/>
        <v/>
      </c>
      <c r="AE934" s="59" t="str">
        <f t="shared" ca="1" si="596"/>
        <v/>
      </c>
      <c r="AF934" s="60" t="str">
        <f t="shared" ca="1" si="600"/>
        <v/>
      </c>
      <c r="AG934" s="60" t="str">
        <f t="shared" ca="1" si="601"/>
        <v/>
      </c>
      <c r="AH934" s="60" t="str">
        <f t="shared" ca="1" si="597"/>
        <v/>
      </c>
      <c r="AI934" s="60" t="str">
        <f t="shared" ca="1" si="598"/>
        <v/>
      </c>
      <c r="AJ934" s="61" t="str">
        <f t="shared" ca="1" si="599"/>
        <v/>
      </c>
    </row>
    <row r="935" spans="1:36" ht="27.95" customHeight="1" x14ac:dyDescent="0.15">
      <c r="A935" s="69"/>
      <c r="B935" s="69"/>
      <c r="C935" s="189"/>
      <c r="D935" s="83"/>
      <c r="E935" s="117"/>
      <c r="F935" s="195"/>
      <c r="G935" s="196"/>
      <c r="H935" s="114" t="str">
        <f t="shared" ca="1" si="588"/>
        <v/>
      </c>
      <c r="I935" s="217" t="str">
        <f ca="1">IF(AND(F935&lt;&gt;"",H935&lt;&gt;""),VLOOKUP(F935,特別加入保険料算定基礎額表・特例月割!$A$6:$M$24,H935+1),"")</f>
        <v/>
      </c>
      <c r="J935" s="218"/>
      <c r="K935" s="218"/>
      <c r="L935" s="219"/>
      <c r="M935" s="195"/>
      <c r="N935" s="220"/>
      <c r="O935" s="220"/>
      <c r="P935" s="220"/>
      <c r="Q935" s="196"/>
      <c r="R935" s="114" t="str">
        <f t="shared" ca="1" si="589"/>
        <v/>
      </c>
      <c r="S935" s="217" t="str">
        <f ca="1">IF(AND(M935&lt;&gt;"",R935&lt;&gt;""),VLOOKUP(M935,特別加入保険料算定基礎額表・特例月割!$A$6:$M$24,R935+1),"")</f>
        <v/>
      </c>
      <c r="T935" s="218"/>
      <c r="U935" s="218"/>
      <c r="V935" s="218"/>
      <c r="W935" s="219"/>
      <c r="X935" s="66"/>
      <c r="Y935" s="57" t="str">
        <f t="shared" si="590"/>
        <v/>
      </c>
      <c r="Z935" s="57" t="str">
        <f t="shared" si="591"/>
        <v/>
      </c>
      <c r="AA935" s="58" t="str">
        <f t="shared" ca="1" si="592"/>
        <v/>
      </c>
      <c r="AB935" s="58" t="str">
        <f t="shared" ca="1" si="593"/>
        <v/>
      </c>
      <c r="AC935" s="58" t="str">
        <f t="shared" ca="1" si="594"/>
        <v/>
      </c>
      <c r="AD935" s="58" t="str">
        <f t="shared" ca="1" si="595"/>
        <v/>
      </c>
      <c r="AE935" s="59" t="str">
        <f t="shared" ca="1" si="596"/>
        <v/>
      </c>
      <c r="AF935" s="60" t="str">
        <f t="shared" ca="1" si="600"/>
        <v/>
      </c>
      <c r="AG935" s="60" t="str">
        <f t="shared" ca="1" si="601"/>
        <v/>
      </c>
      <c r="AH935" s="60" t="str">
        <f t="shared" ca="1" si="597"/>
        <v/>
      </c>
      <c r="AI935" s="60" t="str">
        <f t="shared" ca="1" si="598"/>
        <v/>
      </c>
      <c r="AJ935" s="61" t="str">
        <f t="shared" ca="1" si="599"/>
        <v/>
      </c>
    </row>
    <row r="936" spans="1:36" ht="27.95" customHeight="1" x14ac:dyDescent="0.15">
      <c r="A936" s="69"/>
      <c r="B936" s="69"/>
      <c r="C936" s="189"/>
      <c r="D936" s="83"/>
      <c r="E936" s="117"/>
      <c r="F936" s="195"/>
      <c r="G936" s="196"/>
      <c r="H936" s="114" t="str">
        <f t="shared" ca="1" si="588"/>
        <v/>
      </c>
      <c r="I936" s="217" t="str">
        <f ca="1">IF(AND(F936&lt;&gt;"",H936&lt;&gt;""),VLOOKUP(F936,特別加入保険料算定基礎額表・特例月割!$A$6:$M$24,H936+1),"")</f>
        <v/>
      </c>
      <c r="J936" s="218"/>
      <c r="K936" s="218"/>
      <c r="L936" s="219"/>
      <c r="M936" s="195"/>
      <c r="N936" s="220"/>
      <c r="O936" s="220"/>
      <c r="P936" s="220"/>
      <c r="Q936" s="196"/>
      <c r="R936" s="114" t="str">
        <f t="shared" ca="1" si="589"/>
        <v/>
      </c>
      <c r="S936" s="217" t="str">
        <f ca="1">IF(AND(M936&lt;&gt;"",R936&lt;&gt;""),VLOOKUP(M936,特別加入保険料算定基礎額表・特例月割!$A$6:$M$24,R936+1),"")</f>
        <v/>
      </c>
      <c r="T936" s="218"/>
      <c r="U936" s="218"/>
      <c r="V936" s="218"/>
      <c r="W936" s="219"/>
      <c r="X936" s="66"/>
      <c r="Y936" s="57" t="str">
        <f t="shared" si="590"/>
        <v/>
      </c>
      <c r="Z936" s="57" t="str">
        <f t="shared" si="591"/>
        <v/>
      </c>
      <c r="AA936" s="58" t="str">
        <f t="shared" ca="1" si="592"/>
        <v/>
      </c>
      <c r="AB936" s="58" t="str">
        <f t="shared" ca="1" si="593"/>
        <v/>
      </c>
      <c r="AC936" s="58" t="str">
        <f t="shared" ca="1" si="594"/>
        <v/>
      </c>
      <c r="AD936" s="58" t="str">
        <f t="shared" ca="1" si="595"/>
        <v/>
      </c>
      <c r="AE936" s="59" t="str">
        <f t="shared" ca="1" si="596"/>
        <v/>
      </c>
      <c r="AF936" s="60" t="str">
        <f t="shared" ca="1" si="600"/>
        <v/>
      </c>
      <c r="AG936" s="60" t="str">
        <f t="shared" ca="1" si="601"/>
        <v/>
      </c>
      <c r="AH936" s="60" t="str">
        <f t="shared" ca="1" si="597"/>
        <v/>
      </c>
      <c r="AI936" s="60" t="str">
        <f t="shared" ca="1" si="598"/>
        <v/>
      </c>
      <c r="AJ936" s="61" t="str">
        <f t="shared" ca="1" si="599"/>
        <v/>
      </c>
    </row>
    <row r="937" spans="1:36" ht="27.95" customHeight="1" x14ac:dyDescent="0.15">
      <c r="A937" s="69"/>
      <c r="B937" s="69"/>
      <c r="C937" s="189"/>
      <c r="D937" s="83"/>
      <c r="E937" s="117"/>
      <c r="F937" s="195"/>
      <c r="G937" s="196"/>
      <c r="H937" s="114" t="str">
        <f t="shared" ca="1" si="588"/>
        <v/>
      </c>
      <c r="I937" s="217" t="str">
        <f ca="1">IF(AND(F937&lt;&gt;"",H937&lt;&gt;""),VLOOKUP(F937,特別加入保険料算定基礎額表・特例月割!$A$6:$M$24,H937+1),"")</f>
        <v/>
      </c>
      <c r="J937" s="218"/>
      <c r="K937" s="218"/>
      <c r="L937" s="219"/>
      <c r="M937" s="195"/>
      <c r="N937" s="220"/>
      <c r="O937" s="220"/>
      <c r="P937" s="220"/>
      <c r="Q937" s="196"/>
      <c r="R937" s="114" t="str">
        <f t="shared" ca="1" si="589"/>
        <v/>
      </c>
      <c r="S937" s="217" t="str">
        <f ca="1">IF(AND(M937&lt;&gt;"",R937&lt;&gt;""),VLOOKUP(M937,特別加入保険料算定基礎額表・特例月割!$A$6:$M$24,R937+1),"")</f>
        <v/>
      </c>
      <c r="T937" s="218"/>
      <c r="U937" s="218"/>
      <c r="V937" s="218"/>
      <c r="W937" s="219"/>
      <c r="X937" s="66"/>
      <c r="Y937" s="57" t="str">
        <f t="shared" si="590"/>
        <v/>
      </c>
      <c r="Z937" s="57" t="str">
        <f t="shared" si="591"/>
        <v/>
      </c>
      <c r="AA937" s="58" t="str">
        <f t="shared" ca="1" si="592"/>
        <v/>
      </c>
      <c r="AB937" s="58" t="str">
        <f t="shared" ca="1" si="593"/>
        <v/>
      </c>
      <c r="AC937" s="58" t="str">
        <f t="shared" ca="1" si="594"/>
        <v/>
      </c>
      <c r="AD937" s="58" t="str">
        <f t="shared" ca="1" si="595"/>
        <v/>
      </c>
      <c r="AE937" s="59" t="str">
        <f t="shared" ca="1" si="596"/>
        <v/>
      </c>
      <c r="AF937" s="60" t="str">
        <f t="shared" ca="1" si="600"/>
        <v/>
      </c>
      <c r="AG937" s="60" t="str">
        <f t="shared" ca="1" si="601"/>
        <v/>
      </c>
      <c r="AH937" s="60" t="str">
        <f t="shared" ca="1" si="597"/>
        <v/>
      </c>
      <c r="AI937" s="60" t="str">
        <f t="shared" ca="1" si="598"/>
        <v/>
      </c>
      <c r="AJ937" s="61" t="str">
        <f t="shared" ca="1" si="599"/>
        <v/>
      </c>
    </row>
    <row r="938" spans="1:36" ht="27.95" customHeight="1" x14ac:dyDescent="0.15">
      <c r="A938" s="69"/>
      <c r="B938" s="69"/>
      <c r="C938" s="189"/>
      <c r="D938" s="83"/>
      <c r="E938" s="117"/>
      <c r="F938" s="195"/>
      <c r="G938" s="196"/>
      <c r="H938" s="114" t="str">
        <f t="shared" ca="1" si="588"/>
        <v/>
      </c>
      <c r="I938" s="217" t="str">
        <f ca="1">IF(AND(F938&lt;&gt;"",H938&lt;&gt;""),VLOOKUP(F938,特別加入保険料算定基礎額表・特例月割!$A$6:$M$24,H938+1),"")</f>
        <v/>
      </c>
      <c r="J938" s="218"/>
      <c r="K938" s="218"/>
      <c r="L938" s="219"/>
      <c r="M938" s="195"/>
      <c r="N938" s="220"/>
      <c r="O938" s="220"/>
      <c r="P938" s="220"/>
      <c r="Q938" s="196"/>
      <c r="R938" s="114" t="str">
        <f t="shared" ca="1" si="589"/>
        <v/>
      </c>
      <c r="S938" s="217" t="str">
        <f ca="1">IF(AND(M938&lt;&gt;"",R938&lt;&gt;""),VLOOKUP(M938,特別加入保険料算定基礎額表・特例月割!$A$6:$M$24,R938+1),"")</f>
        <v/>
      </c>
      <c r="T938" s="218"/>
      <c r="U938" s="218"/>
      <c r="V938" s="218"/>
      <c r="W938" s="219"/>
      <c r="X938" s="66"/>
      <c r="Y938" s="57" t="str">
        <f t="shared" si="590"/>
        <v/>
      </c>
      <c r="Z938" s="57" t="str">
        <f t="shared" si="591"/>
        <v/>
      </c>
      <c r="AA938" s="58" t="str">
        <f ca="1">IF(Y938&gt;=AF$7,"",IF(Y938&lt;$AA$7,$AA$7,Y938))</f>
        <v/>
      </c>
      <c r="AB938" s="58" t="str">
        <f t="shared" ca="1" si="593"/>
        <v/>
      </c>
      <c r="AC938" s="58" t="str">
        <f t="shared" ca="1" si="594"/>
        <v/>
      </c>
      <c r="AD938" s="58" t="str">
        <f t="shared" ca="1" si="595"/>
        <v/>
      </c>
      <c r="AE938" s="59" t="str">
        <f ca="1">IF(AA938="","",IF(AA938&gt;AB938,"",DATEDIF(AC938,AD938+1,"m")))</f>
        <v/>
      </c>
      <c r="AF938" s="60" t="str">
        <f t="shared" ca="1" si="600"/>
        <v/>
      </c>
      <c r="AG938" s="60" t="str">
        <f t="shared" ca="1" si="601"/>
        <v/>
      </c>
      <c r="AH938" s="60" t="str">
        <f t="shared" ca="1" si="597"/>
        <v/>
      </c>
      <c r="AI938" s="60" t="str">
        <f t="shared" ca="1" si="598"/>
        <v/>
      </c>
      <c r="AJ938" s="61" t="str">
        <f t="shared" ca="1" si="599"/>
        <v/>
      </c>
    </row>
    <row r="939" spans="1:36" ht="27.95" customHeight="1" x14ac:dyDescent="0.15">
      <c r="A939" s="69"/>
      <c r="B939" s="69"/>
      <c r="C939" s="189"/>
      <c r="D939" s="83"/>
      <c r="E939" s="117"/>
      <c r="F939" s="195"/>
      <c r="G939" s="196"/>
      <c r="H939" s="114" t="str">
        <f t="shared" ca="1" si="588"/>
        <v/>
      </c>
      <c r="I939" s="217" t="str">
        <f ca="1">IF(AND(F939&lt;&gt;"",H939&lt;&gt;""),VLOOKUP(F939,特別加入保険料算定基礎額表・特例月割!$A$6:$M$24,H939+1),"")</f>
        <v/>
      </c>
      <c r="J939" s="218"/>
      <c r="K939" s="218"/>
      <c r="L939" s="219"/>
      <c r="M939" s="195"/>
      <c r="N939" s="220"/>
      <c r="O939" s="220"/>
      <c r="P939" s="220"/>
      <c r="Q939" s="196"/>
      <c r="R939" s="114" t="str">
        <f t="shared" ca="1" si="589"/>
        <v/>
      </c>
      <c r="S939" s="217" t="str">
        <f ca="1">IF(AND(M939&lt;&gt;"",R939&lt;&gt;""),VLOOKUP(M939,特別加入保険料算定基礎額表・特例月割!$A$6:$M$24,R939+1),"")</f>
        <v/>
      </c>
      <c r="T939" s="218"/>
      <c r="U939" s="218"/>
      <c r="V939" s="218"/>
      <c r="W939" s="219"/>
      <c r="X939" s="66"/>
      <c r="Y939" s="57" t="str">
        <f t="shared" si="590"/>
        <v/>
      </c>
      <c r="Z939" s="57" t="str">
        <f t="shared" si="591"/>
        <v/>
      </c>
      <c r="AA939" s="58" t="str">
        <f ca="1">IF(Y939&gt;=AF$7,"",IF(Y939&lt;$AA$7,$AA$7,Y939))</f>
        <v/>
      </c>
      <c r="AB939" s="58" t="str">
        <f t="shared" ca="1" si="593"/>
        <v/>
      </c>
      <c r="AC939" s="58" t="str">
        <f t="shared" ca="1" si="594"/>
        <v/>
      </c>
      <c r="AD939" s="58" t="str">
        <f t="shared" ca="1" si="595"/>
        <v/>
      </c>
      <c r="AE939" s="59" t="str">
        <f ca="1">IF(AA939="","",IF(AA939&gt;AB939,"",DATEDIF(AC939,AD939+1,"m")))</f>
        <v/>
      </c>
      <c r="AF939" s="60" t="str">
        <f t="shared" ca="1" si="600"/>
        <v/>
      </c>
      <c r="AG939" s="60" t="str">
        <f t="shared" ca="1" si="601"/>
        <v/>
      </c>
      <c r="AH939" s="60" t="str">
        <f t="shared" ca="1" si="597"/>
        <v/>
      </c>
      <c r="AI939" s="60" t="str">
        <f t="shared" ca="1" si="598"/>
        <v/>
      </c>
      <c r="AJ939" s="61" t="str">
        <f t="shared" ca="1" si="599"/>
        <v/>
      </c>
    </row>
    <row r="940" spans="1:36" ht="27.95" customHeight="1" x14ac:dyDescent="0.15">
      <c r="A940" s="69"/>
      <c r="B940" s="69"/>
      <c r="C940" s="189"/>
      <c r="D940" s="83"/>
      <c r="E940" s="117"/>
      <c r="F940" s="195"/>
      <c r="G940" s="196"/>
      <c r="H940" s="114" t="str">
        <f t="shared" ca="1" si="588"/>
        <v/>
      </c>
      <c r="I940" s="217" t="str">
        <f ca="1">IF(AND(F940&lt;&gt;"",H940&lt;&gt;""),VLOOKUP(F940,特別加入保険料算定基礎額表・特例月割!$A$6:$M$24,H940+1),"")</f>
        <v/>
      </c>
      <c r="J940" s="218"/>
      <c r="K940" s="218"/>
      <c r="L940" s="219"/>
      <c r="M940" s="195"/>
      <c r="N940" s="220"/>
      <c r="O940" s="220"/>
      <c r="P940" s="220"/>
      <c r="Q940" s="196"/>
      <c r="R940" s="114" t="str">
        <f t="shared" ca="1" si="589"/>
        <v/>
      </c>
      <c r="S940" s="217" t="str">
        <f ca="1">IF(AND(M940&lt;&gt;"",R940&lt;&gt;""),VLOOKUP(M940,特別加入保険料算定基礎額表・特例月割!$A$6:$M$24,R940+1),"")</f>
        <v/>
      </c>
      <c r="T940" s="218"/>
      <c r="U940" s="218"/>
      <c r="V940" s="218"/>
      <c r="W940" s="219"/>
      <c r="X940" s="66"/>
      <c r="Y940" s="57" t="str">
        <f t="shared" si="590"/>
        <v/>
      </c>
      <c r="Z940" s="57" t="str">
        <f t="shared" si="591"/>
        <v/>
      </c>
      <c r="AA940" s="58" t="str">
        <f ca="1">IF(Y940&gt;=AF$7,"",IF(Y940&lt;$AA$7,$AA$7,Y940))</f>
        <v/>
      </c>
      <c r="AB940" s="58" t="str">
        <f t="shared" ca="1" si="593"/>
        <v/>
      </c>
      <c r="AC940" s="58" t="str">
        <f t="shared" ca="1" si="594"/>
        <v/>
      </c>
      <c r="AD940" s="58" t="str">
        <f t="shared" ca="1" si="595"/>
        <v/>
      </c>
      <c r="AE940" s="59" t="str">
        <f ca="1">IF(AA940="","",IF(AA940&gt;AB940,"",DATEDIF(AC940,AD940+1,"m")))</f>
        <v/>
      </c>
      <c r="AF940" s="60" t="str">
        <f t="shared" ca="1" si="600"/>
        <v/>
      </c>
      <c r="AG940" s="60" t="str">
        <f t="shared" ca="1" si="601"/>
        <v/>
      </c>
      <c r="AH940" s="60" t="str">
        <f t="shared" ca="1" si="597"/>
        <v/>
      </c>
      <c r="AI940" s="60" t="str">
        <f t="shared" ca="1" si="598"/>
        <v/>
      </c>
      <c r="AJ940" s="61" t="str">
        <f t="shared" ca="1" si="599"/>
        <v/>
      </c>
    </row>
    <row r="941" spans="1:36" ht="27.95" customHeight="1" x14ac:dyDescent="0.15">
      <c r="A941" s="70"/>
      <c r="B941" s="69"/>
      <c r="C941" s="190"/>
      <c r="D941" s="84"/>
      <c r="E941" s="118"/>
      <c r="F941" s="195"/>
      <c r="G941" s="196"/>
      <c r="H941" s="114" t="str">
        <f t="shared" ca="1" si="588"/>
        <v/>
      </c>
      <c r="I941" s="217" t="str">
        <f ca="1">IF(AND(F941&lt;&gt;"",H941&lt;&gt;""),VLOOKUP(F941,特別加入保険料算定基礎額表・特例月割!$A$6:$M$24,H941+1),"")</f>
        <v/>
      </c>
      <c r="J941" s="218"/>
      <c r="K941" s="218"/>
      <c r="L941" s="219"/>
      <c r="M941" s="195"/>
      <c r="N941" s="220"/>
      <c r="O941" s="220"/>
      <c r="P941" s="220"/>
      <c r="Q941" s="196"/>
      <c r="R941" s="115" t="str">
        <f t="shared" ca="1" si="589"/>
        <v/>
      </c>
      <c r="S941" s="217" t="str">
        <f ca="1">IF(AND(M941&lt;&gt;"",R941&lt;&gt;""),VLOOKUP(M941,特別加入保険料算定基礎額表・特例月割!$A$6:$M$24,R941+1),"")</f>
        <v/>
      </c>
      <c r="T941" s="218"/>
      <c r="U941" s="218"/>
      <c r="V941" s="218"/>
      <c r="W941" s="219"/>
      <c r="X941" s="66"/>
      <c r="Y941" s="62" t="str">
        <f t="shared" si="590"/>
        <v/>
      </c>
      <c r="Z941" s="62" t="str">
        <f t="shared" si="591"/>
        <v/>
      </c>
      <c r="AA941" s="63" t="str">
        <f ca="1">IF(Y941&gt;=AF$7,"",IF(Y941&lt;$AA$7,$AA$7,Y941))</f>
        <v/>
      </c>
      <c r="AB941" s="63" t="str">
        <f t="shared" ca="1" si="593"/>
        <v/>
      </c>
      <c r="AC941" s="63" t="str">
        <f t="shared" ca="1" si="594"/>
        <v/>
      </c>
      <c r="AD941" s="63" t="str">
        <f t="shared" ca="1" si="595"/>
        <v/>
      </c>
      <c r="AE941" s="81" t="str">
        <f ca="1">IF(AA941="","",IF(AA941&gt;AB941,"",DATEDIF(AC941,AD941+1,"m")))</f>
        <v/>
      </c>
      <c r="AF941" s="64" t="str">
        <f t="shared" ca="1" si="600"/>
        <v/>
      </c>
      <c r="AG941" s="64" t="str">
        <f t="shared" ca="1" si="601"/>
        <v/>
      </c>
      <c r="AH941" s="64" t="str">
        <f t="shared" ca="1" si="597"/>
        <v/>
      </c>
      <c r="AI941" s="64" t="str">
        <f t="shared" ca="1" si="598"/>
        <v/>
      </c>
      <c r="AJ941" s="65" t="str">
        <f t="shared" ca="1" si="599"/>
        <v/>
      </c>
    </row>
    <row r="942" spans="1:36" ht="24.95" customHeight="1" thickBot="1" x14ac:dyDescent="0.2">
      <c r="A942" s="211" t="s">
        <v>11</v>
      </c>
      <c r="B942" s="212"/>
      <c r="C942" s="212"/>
      <c r="D942" s="212"/>
      <c r="E942" s="213"/>
      <c r="F942" s="214"/>
      <c r="G942" s="215"/>
      <c r="H942" s="143" t="s">
        <v>15</v>
      </c>
      <c r="I942" s="201">
        <f ca="1">SUM(I932:L941)</f>
        <v>0</v>
      </c>
      <c r="J942" s="202"/>
      <c r="K942" s="202"/>
      <c r="L942" s="77" t="s">
        <v>10</v>
      </c>
      <c r="M942" s="214"/>
      <c r="N942" s="216"/>
      <c r="O942" s="216"/>
      <c r="P942" s="216"/>
      <c r="Q942" s="215"/>
      <c r="R942" s="143"/>
      <c r="S942" s="201">
        <f ca="1">SUM(S932:W941)</f>
        <v>0</v>
      </c>
      <c r="T942" s="202"/>
      <c r="U942" s="202"/>
      <c r="V942" s="202"/>
      <c r="W942" s="77" t="s">
        <v>10</v>
      </c>
      <c r="X942" s="66"/>
    </row>
    <row r="943" spans="1:36" ht="24.95" customHeight="1" thickTop="1" x14ac:dyDescent="0.15">
      <c r="A943" s="203" t="s">
        <v>35</v>
      </c>
      <c r="B943" s="204"/>
      <c r="C943" s="204"/>
      <c r="D943" s="204"/>
      <c r="E943" s="205"/>
      <c r="F943" s="206"/>
      <c r="G943" s="207"/>
      <c r="H943" s="144" t="s">
        <v>15</v>
      </c>
      <c r="I943" s="208">
        <f ca="1">SUM(I921,I942)</f>
        <v>0</v>
      </c>
      <c r="J943" s="209"/>
      <c r="K943" s="209"/>
      <c r="L943" s="78" t="s">
        <v>10</v>
      </c>
      <c r="M943" s="206"/>
      <c r="N943" s="210"/>
      <c r="O943" s="210"/>
      <c r="P943" s="210"/>
      <c r="Q943" s="207"/>
      <c r="R943" s="144"/>
      <c r="S943" s="208">
        <f ca="1">SUM(S921,S942)</f>
        <v>0</v>
      </c>
      <c r="T943" s="209"/>
      <c r="U943" s="209"/>
      <c r="V943" s="209"/>
      <c r="W943" s="78" t="s">
        <v>10</v>
      </c>
      <c r="X943" s="67"/>
      <c r="Z943" s="72"/>
    </row>
    <row r="944" spans="1:36" x14ac:dyDescent="0.15">
      <c r="X944" s="67"/>
      <c r="Z944" s="72"/>
    </row>
    <row r="945" spans="1:36" x14ac:dyDescent="0.15">
      <c r="T945" s="198" t="s">
        <v>46</v>
      </c>
      <c r="U945" s="199"/>
      <c r="V945" s="199"/>
      <c r="W945" s="200"/>
      <c r="X945" s="67"/>
    </row>
    <row r="947" spans="1:36" ht="13.5" customHeight="1" x14ac:dyDescent="0.15">
      <c r="A947" s="192">
        <f ca="1">EDATE(NOW(),-12)</f>
        <v>44591</v>
      </c>
      <c r="B947" s="192"/>
      <c r="C947" s="176"/>
      <c r="D947" s="193" t="s">
        <v>8</v>
      </c>
      <c r="E947" s="193"/>
      <c r="F947" s="193"/>
      <c r="G947" s="193"/>
      <c r="S947" s="75">
        <f>$S$1</f>
        <v>0</v>
      </c>
      <c r="T947" s="250" t="s">
        <v>13</v>
      </c>
      <c r="U947" s="250"/>
      <c r="V947" s="74">
        <v>44</v>
      </c>
      <c r="W947" s="2" t="s">
        <v>14</v>
      </c>
    </row>
    <row r="948" spans="1:36" ht="13.5" customHeight="1" x14ac:dyDescent="0.15">
      <c r="A948" s="251">
        <f ca="1">NOW()</f>
        <v>44956.654135416669</v>
      </c>
      <c r="B948" s="251"/>
      <c r="C948" s="179"/>
      <c r="D948" s="193"/>
      <c r="E948" s="193"/>
      <c r="F948" s="193"/>
      <c r="G948" s="193"/>
    </row>
    <row r="949" spans="1:36" x14ac:dyDescent="0.15">
      <c r="D949" s="197" t="s">
        <v>9</v>
      </c>
      <c r="E949" s="197"/>
      <c r="F949" s="197"/>
    </row>
    <row r="950" spans="1:36" ht="15" customHeight="1" x14ac:dyDescent="0.15">
      <c r="H950" s="246" t="s">
        <v>6</v>
      </c>
      <c r="I950" s="247"/>
      <c r="J950" s="231" t="s">
        <v>0</v>
      </c>
      <c r="K950" s="233"/>
      <c r="L950" s="141" t="s">
        <v>1</v>
      </c>
      <c r="M950" s="231" t="s">
        <v>7</v>
      </c>
      <c r="N950" s="233"/>
      <c r="O950" s="231" t="s">
        <v>2</v>
      </c>
      <c r="P950" s="232"/>
      <c r="Q950" s="232"/>
      <c r="R950" s="232"/>
      <c r="S950" s="232"/>
      <c r="T950" s="233"/>
      <c r="U950" s="231" t="s">
        <v>3</v>
      </c>
      <c r="V950" s="232"/>
      <c r="W950" s="233"/>
    </row>
    <row r="951" spans="1:36" ht="20.100000000000001" customHeight="1" x14ac:dyDescent="0.15">
      <c r="H951" s="248"/>
      <c r="I951" s="249"/>
      <c r="J951" s="130">
        <f>$J$5</f>
        <v>2</v>
      </c>
      <c r="K951" s="131">
        <f>$K$5</f>
        <v>6</v>
      </c>
      <c r="L951" s="132">
        <f>$L$5</f>
        <v>1</v>
      </c>
      <c r="M951" s="126">
        <f>$M$5</f>
        <v>0</v>
      </c>
      <c r="N951" s="133">
        <f>$N$5</f>
        <v>0</v>
      </c>
      <c r="O951" s="126">
        <f>$O$5</f>
        <v>0</v>
      </c>
      <c r="P951" s="134">
        <f>$P$5</f>
        <v>0</v>
      </c>
      <c r="Q951" s="134">
        <f>$Q$5</f>
        <v>0</v>
      </c>
      <c r="R951" s="134">
        <f>$R$5</f>
        <v>0</v>
      </c>
      <c r="S951" s="134">
        <f>$S$5</f>
        <v>0</v>
      </c>
      <c r="T951" s="133">
        <f>$T$5</f>
        <v>0</v>
      </c>
      <c r="U951" s="126">
        <f>$U$5</f>
        <v>0</v>
      </c>
      <c r="V951" s="134">
        <f>$V$5</f>
        <v>0</v>
      </c>
      <c r="W951" s="133">
        <f>$W$5</f>
        <v>0</v>
      </c>
      <c r="Y951" s="45" t="s">
        <v>37</v>
      </c>
      <c r="Z951" s="46" t="s">
        <v>38</v>
      </c>
      <c r="AA951" s="240">
        <f ca="1">$A$1</f>
        <v>44591</v>
      </c>
      <c r="AB951" s="241"/>
      <c r="AC951" s="241"/>
      <c r="AD951" s="241"/>
      <c r="AE951" s="242"/>
      <c r="AF951" s="243">
        <f ca="1">$A$2</f>
        <v>44956.654135416669</v>
      </c>
      <c r="AG951" s="244"/>
      <c r="AH951" s="244"/>
      <c r="AI951" s="244"/>
      <c r="AJ951" s="245"/>
    </row>
    <row r="952" spans="1:36" ht="21.95" customHeight="1" x14ac:dyDescent="0.15">
      <c r="A952" s="227" t="s">
        <v>12</v>
      </c>
      <c r="B952" s="229" t="s">
        <v>33</v>
      </c>
      <c r="C952" s="177"/>
      <c r="D952" s="229" t="s">
        <v>53</v>
      </c>
      <c r="E952" s="229" t="s">
        <v>55</v>
      </c>
      <c r="F952" s="234">
        <f ca="1">$A$1</f>
        <v>44591</v>
      </c>
      <c r="G952" s="235"/>
      <c r="H952" s="235"/>
      <c r="I952" s="235"/>
      <c r="J952" s="235"/>
      <c r="K952" s="235"/>
      <c r="L952" s="236"/>
      <c r="M952" s="237">
        <f ca="1">$A$2</f>
        <v>44956.654135416669</v>
      </c>
      <c r="N952" s="238"/>
      <c r="O952" s="238"/>
      <c r="P952" s="238"/>
      <c r="Q952" s="238"/>
      <c r="R952" s="238"/>
      <c r="S952" s="238"/>
      <c r="T952" s="238"/>
      <c r="U952" s="238"/>
      <c r="V952" s="238"/>
      <c r="W952" s="239"/>
      <c r="X952" s="66"/>
      <c r="Y952" s="76">
        <f ca="1">$A$1</f>
        <v>44591</v>
      </c>
      <c r="Z952" s="76">
        <f ca="1">DATE(YEAR($Y$6)+2,3,31)</f>
        <v>45382</v>
      </c>
      <c r="AA952" s="48" t="s">
        <v>37</v>
      </c>
      <c r="AB952" s="48" t="s">
        <v>38</v>
      </c>
      <c r="AC952" s="48" t="s">
        <v>41</v>
      </c>
      <c r="AD952" s="48" t="s">
        <v>42</v>
      </c>
      <c r="AE952" s="48" t="s">
        <v>36</v>
      </c>
      <c r="AF952" s="49" t="s">
        <v>37</v>
      </c>
      <c r="AG952" s="49" t="s">
        <v>38</v>
      </c>
      <c r="AH952" s="49" t="s">
        <v>41</v>
      </c>
      <c r="AI952" s="49" t="s">
        <v>42</v>
      </c>
      <c r="AJ952" s="49" t="s">
        <v>36</v>
      </c>
    </row>
    <row r="953" spans="1:36" ht="28.5" customHeight="1" x14ac:dyDescent="0.15">
      <c r="A953" s="228"/>
      <c r="B953" s="230"/>
      <c r="C953" s="178"/>
      <c r="D953" s="230"/>
      <c r="E953" s="230"/>
      <c r="F953" s="221" t="s">
        <v>4</v>
      </c>
      <c r="G953" s="223"/>
      <c r="H953" s="142" t="s">
        <v>43</v>
      </c>
      <c r="I953" s="221" t="s">
        <v>5</v>
      </c>
      <c r="J953" s="222"/>
      <c r="K953" s="222"/>
      <c r="L953" s="223"/>
      <c r="M953" s="221" t="s">
        <v>4</v>
      </c>
      <c r="N953" s="222"/>
      <c r="O953" s="222"/>
      <c r="P953" s="222"/>
      <c r="Q953" s="223"/>
      <c r="R953" s="142" t="s">
        <v>43</v>
      </c>
      <c r="S953" s="221" t="s">
        <v>5</v>
      </c>
      <c r="T953" s="222"/>
      <c r="U953" s="222"/>
      <c r="V953" s="222"/>
      <c r="W953" s="223"/>
      <c r="X953" s="66"/>
      <c r="Y953" s="47">
        <f ca="1">DATE(YEAR($A$1),4,1)</f>
        <v>44652</v>
      </c>
      <c r="Z953" s="47">
        <f ca="1">DATE(YEAR($Y$7)+2,3,31)</f>
        <v>45382</v>
      </c>
      <c r="AA953" s="47">
        <f ca="1">$Y$7</f>
        <v>44652</v>
      </c>
      <c r="AB953" s="47">
        <f ca="1">DATE(YEAR($Y$7)+1,3,31)</f>
        <v>45016</v>
      </c>
      <c r="AC953" s="47"/>
      <c r="AD953" s="47"/>
      <c r="AE953" s="47"/>
      <c r="AF953" s="50">
        <f ca="1">DATE(YEAR($A$1)+1,4,1)</f>
        <v>45017</v>
      </c>
      <c r="AG953" s="50">
        <f ca="1">DATE(YEAR($AF$7)+1,3,31)</f>
        <v>45382</v>
      </c>
      <c r="AH953" s="73"/>
      <c r="AI953" s="73"/>
      <c r="AJ953" s="51"/>
    </row>
    <row r="954" spans="1:36" ht="27.95" customHeight="1" x14ac:dyDescent="0.15">
      <c r="A954" s="68"/>
      <c r="B954" s="69"/>
      <c r="C954" s="188"/>
      <c r="D954" s="82"/>
      <c r="E954" s="116"/>
      <c r="F954" s="195"/>
      <c r="G954" s="196"/>
      <c r="H954" s="114" t="str">
        <f t="shared" ref="H954:H963" ca="1" si="602">AE954</f>
        <v/>
      </c>
      <c r="I954" s="224" t="str">
        <f ca="1">IF(AND(F954&lt;&gt;"",H954&lt;&gt;""),VLOOKUP(F954,特別加入保険料算定基礎額表・特例月割!$A$6:$M$24,H954+1),"")</f>
        <v/>
      </c>
      <c r="J954" s="225"/>
      <c r="K954" s="225"/>
      <c r="L954" s="226"/>
      <c r="M954" s="195"/>
      <c r="N954" s="220"/>
      <c r="O954" s="220"/>
      <c r="P954" s="220"/>
      <c r="Q954" s="196"/>
      <c r="R954" s="113" t="str">
        <f t="shared" ref="R954:R963" ca="1" si="603">AJ954</f>
        <v/>
      </c>
      <c r="S954" s="224" t="str">
        <f ca="1">IF(AND(M954&lt;&gt;"",R954&lt;&gt;""),VLOOKUP(M954,特別加入保険料算定基礎額表・特例月割!$A$6:$M$24,R954+1),"")</f>
        <v/>
      </c>
      <c r="T954" s="225"/>
      <c r="U954" s="225"/>
      <c r="V954" s="225"/>
      <c r="W954" s="226"/>
      <c r="X954" s="66"/>
      <c r="Y954" s="52" t="str">
        <f t="shared" ref="Y954:Y963" si="604">IF($B954&lt;&gt;"",IF(D954="",AA$7,D954),"")</f>
        <v/>
      </c>
      <c r="Z954" s="52" t="str">
        <f t="shared" ref="Z954:Z963" si="605">IF($B954&lt;&gt;"",IF(E954="",Z$7,E954),"")</f>
        <v/>
      </c>
      <c r="AA954" s="53" t="str">
        <f t="shared" ref="AA954:AA959" ca="1" si="606">IF(Y954&gt;=AF$7,"",IF(Y954&lt;$AA$7,$AA$7,Y954))</f>
        <v/>
      </c>
      <c r="AB954" s="53" t="str">
        <f t="shared" ref="AB954:AB963" ca="1" si="607">IF(Y954&gt;AB$7,"",IF(Z954&gt;AB$7,AB$7,Z954))</f>
        <v/>
      </c>
      <c r="AC954" s="53" t="str">
        <f t="shared" ref="AC954:AC963" ca="1" si="608">IF(AA954="","",DATE(YEAR(AA954),MONTH(AA954),1))</f>
        <v/>
      </c>
      <c r="AD954" s="53" t="str">
        <f t="shared" ref="AD954:AD963" ca="1" si="609">IF(AA954="","",DATE(YEAR(AB954),MONTH(AB954)+1,1)-1)</f>
        <v/>
      </c>
      <c r="AE954" s="54" t="str">
        <f t="shared" ref="AE954:AE959" ca="1" si="610">IF(AA954="","",IF(AA954&gt;AB954,"",DATEDIF(AC954,AD954+1,"m")))</f>
        <v/>
      </c>
      <c r="AF954" s="55" t="str">
        <f ca="1">IF(Z954&lt;AF$7,"",IF(Y954&gt;AF$7,Y954,AF$7))</f>
        <v/>
      </c>
      <c r="AG954" s="55" t="str">
        <f ca="1">IF(Z954&lt;AF$7,"",Z954)</f>
        <v/>
      </c>
      <c r="AH954" s="55" t="str">
        <f t="shared" ref="AH954:AH963" ca="1" si="611">IF(AF954="","",DATE(YEAR(AF954),MONTH(AF954),1))</f>
        <v/>
      </c>
      <c r="AI954" s="55" t="str">
        <f t="shared" ref="AI954:AI963" ca="1" si="612">IF(AF954="","",DATE(YEAR(AG954),MONTH(AG954)+1,1)-1)</f>
        <v/>
      </c>
      <c r="AJ954" s="56" t="str">
        <f t="shared" ref="AJ954:AJ963" ca="1" si="613">IF(AF954="","",DATEDIF(AH954,AI954+1,"m"))</f>
        <v/>
      </c>
    </row>
    <row r="955" spans="1:36" ht="27.95" customHeight="1" x14ac:dyDescent="0.15">
      <c r="A955" s="69"/>
      <c r="B955" s="69"/>
      <c r="C955" s="189"/>
      <c r="D955" s="83"/>
      <c r="E955" s="117"/>
      <c r="F955" s="195"/>
      <c r="G955" s="196"/>
      <c r="H955" s="114" t="str">
        <f t="shared" ca="1" si="602"/>
        <v/>
      </c>
      <c r="I955" s="217" t="str">
        <f ca="1">IF(AND(F955&lt;&gt;"",H955&lt;&gt;""),VLOOKUP(F955,特別加入保険料算定基礎額表・特例月割!$A$6:$M$24,H955+1),"")</f>
        <v/>
      </c>
      <c r="J955" s="218"/>
      <c r="K955" s="218"/>
      <c r="L955" s="219"/>
      <c r="M955" s="195"/>
      <c r="N955" s="220"/>
      <c r="O955" s="220"/>
      <c r="P955" s="220"/>
      <c r="Q955" s="196"/>
      <c r="R955" s="114" t="str">
        <f t="shared" ca="1" si="603"/>
        <v/>
      </c>
      <c r="S955" s="217" t="str">
        <f ca="1">IF(AND(M955&lt;&gt;"",R955&lt;&gt;""),VLOOKUP(M955,特別加入保険料算定基礎額表・特例月割!$A$6:$M$24,R955+1),"")</f>
        <v/>
      </c>
      <c r="T955" s="218"/>
      <c r="U955" s="218"/>
      <c r="V955" s="218"/>
      <c r="W955" s="219"/>
      <c r="X955" s="66"/>
      <c r="Y955" s="57" t="str">
        <f t="shared" si="604"/>
        <v/>
      </c>
      <c r="Z955" s="57" t="str">
        <f t="shared" si="605"/>
        <v/>
      </c>
      <c r="AA955" s="58" t="str">
        <f t="shared" ca="1" si="606"/>
        <v/>
      </c>
      <c r="AB955" s="58" t="str">
        <f t="shared" ca="1" si="607"/>
        <v/>
      </c>
      <c r="AC955" s="58" t="str">
        <f t="shared" ca="1" si="608"/>
        <v/>
      </c>
      <c r="AD955" s="58" t="str">
        <f t="shared" ca="1" si="609"/>
        <v/>
      </c>
      <c r="AE955" s="59" t="str">
        <f t="shared" ca="1" si="610"/>
        <v/>
      </c>
      <c r="AF955" s="60" t="str">
        <f t="shared" ref="AF955:AF963" ca="1" si="614">IF(Z955&lt;AF$7,"",IF(Y955&gt;AF$7,Y955,AF$7))</f>
        <v/>
      </c>
      <c r="AG955" s="60" t="str">
        <f t="shared" ref="AG955:AG963" ca="1" si="615">IF(Z955&lt;AF$7,"",Z955)</f>
        <v/>
      </c>
      <c r="AH955" s="60" t="str">
        <f t="shared" ca="1" si="611"/>
        <v/>
      </c>
      <c r="AI955" s="60" t="str">
        <f t="shared" ca="1" si="612"/>
        <v/>
      </c>
      <c r="AJ955" s="61" t="str">
        <f t="shared" ca="1" si="613"/>
        <v/>
      </c>
    </row>
    <row r="956" spans="1:36" ht="27.95" customHeight="1" x14ac:dyDescent="0.15">
      <c r="A956" s="69"/>
      <c r="B956" s="69"/>
      <c r="C956" s="189"/>
      <c r="D956" s="83"/>
      <c r="E956" s="117"/>
      <c r="F956" s="195"/>
      <c r="G956" s="196"/>
      <c r="H956" s="114" t="str">
        <f t="shared" ca="1" si="602"/>
        <v/>
      </c>
      <c r="I956" s="217" t="str">
        <f ca="1">IF(AND(F956&lt;&gt;"",H956&lt;&gt;""),VLOOKUP(F956,特別加入保険料算定基礎額表・特例月割!$A$6:$M$24,H956+1),"")</f>
        <v/>
      </c>
      <c r="J956" s="218"/>
      <c r="K956" s="218"/>
      <c r="L956" s="219"/>
      <c r="M956" s="195"/>
      <c r="N956" s="220"/>
      <c r="O956" s="220"/>
      <c r="P956" s="220"/>
      <c r="Q956" s="196"/>
      <c r="R956" s="114" t="str">
        <f t="shared" ca="1" si="603"/>
        <v/>
      </c>
      <c r="S956" s="217" t="str">
        <f ca="1">IF(AND(M956&lt;&gt;"",R956&lt;&gt;""),VLOOKUP(M956,特別加入保険料算定基礎額表・特例月割!$A$6:$M$24,R956+1),"")</f>
        <v/>
      </c>
      <c r="T956" s="218"/>
      <c r="U956" s="218"/>
      <c r="V956" s="218"/>
      <c r="W956" s="219"/>
      <c r="X956" s="66"/>
      <c r="Y956" s="57" t="str">
        <f t="shared" si="604"/>
        <v/>
      </c>
      <c r="Z956" s="57" t="str">
        <f t="shared" si="605"/>
        <v/>
      </c>
      <c r="AA956" s="58" t="str">
        <f t="shared" ca="1" si="606"/>
        <v/>
      </c>
      <c r="AB956" s="58" t="str">
        <f t="shared" ca="1" si="607"/>
        <v/>
      </c>
      <c r="AC956" s="58" t="str">
        <f t="shared" ca="1" si="608"/>
        <v/>
      </c>
      <c r="AD956" s="58" t="str">
        <f t="shared" ca="1" si="609"/>
        <v/>
      </c>
      <c r="AE956" s="59" t="str">
        <f t="shared" ca="1" si="610"/>
        <v/>
      </c>
      <c r="AF956" s="60" t="str">
        <f t="shared" ca="1" si="614"/>
        <v/>
      </c>
      <c r="AG956" s="60" t="str">
        <f t="shared" ca="1" si="615"/>
        <v/>
      </c>
      <c r="AH956" s="60" t="str">
        <f t="shared" ca="1" si="611"/>
        <v/>
      </c>
      <c r="AI956" s="60" t="str">
        <f t="shared" ca="1" si="612"/>
        <v/>
      </c>
      <c r="AJ956" s="61" t="str">
        <f t="shared" ca="1" si="613"/>
        <v/>
      </c>
    </row>
    <row r="957" spans="1:36" ht="27.95" customHeight="1" x14ac:dyDescent="0.15">
      <c r="A957" s="69"/>
      <c r="B957" s="69"/>
      <c r="C957" s="189"/>
      <c r="D957" s="83"/>
      <c r="E957" s="117"/>
      <c r="F957" s="195"/>
      <c r="G957" s="196"/>
      <c r="H957" s="114" t="str">
        <f t="shared" ca="1" si="602"/>
        <v/>
      </c>
      <c r="I957" s="217" t="str">
        <f ca="1">IF(AND(F957&lt;&gt;"",H957&lt;&gt;""),VLOOKUP(F957,特別加入保険料算定基礎額表・特例月割!$A$6:$M$24,H957+1),"")</f>
        <v/>
      </c>
      <c r="J957" s="218"/>
      <c r="K957" s="218"/>
      <c r="L957" s="219"/>
      <c r="M957" s="195"/>
      <c r="N957" s="220"/>
      <c r="O957" s="220"/>
      <c r="P957" s="220"/>
      <c r="Q957" s="196"/>
      <c r="R957" s="114" t="str">
        <f t="shared" ca="1" si="603"/>
        <v/>
      </c>
      <c r="S957" s="217" t="str">
        <f ca="1">IF(AND(M957&lt;&gt;"",R957&lt;&gt;""),VLOOKUP(M957,特別加入保険料算定基礎額表・特例月割!$A$6:$M$24,R957+1),"")</f>
        <v/>
      </c>
      <c r="T957" s="218"/>
      <c r="U957" s="218"/>
      <c r="V957" s="218"/>
      <c r="W957" s="219"/>
      <c r="X957" s="66"/>
      <c r="Y957" s="57" t="str">
        <f t="shared" si="604"/>
        <v/>
      </c>
      <c r="Z957" s="57" t="str">
        <f t="shared" si="605"/>
        <v/>
      </c>
      <c r="AA957" s="58" t="str">
        <f t="shared" ca="1" si="606"/>
        <v/>
      </c>
      <c r="AB957" s="58" t="str">
        <f t="shared" ca="1" si="607"/>
        <v/>
      </c>
      <c r="AC957" s="58" t="str">
        <f t="shared" ca="1" si="608"/>
        <v/>
      </c>
      <c r="AD957" s="58" t="str">
        <f t="shared" ca="1" si="609"/>
        <v/>
      </c>
      <c r="AE957" s="59" t="str">
        <f t="shared" ca="1" si="610"/>
        <v/>
      </c>
      <c r="AF957" s="60" t="str">
        <f t="shared" ca="1" si="614"/>
        <v/>
      </c>
      <c r="AG957" s="60" t="str">
        <f t="shared" ca="1" si="615"/>
        <v/>
      </c>
      <c r="AH957" s="60" t="str">
        <f t="shared" ca="1" si="611"/>
        <v/>
      </c>
      <c r="AI957" s="60" t="str">
        <f t="shared" ca="1" si="612"/>
        <v/>
      </c>
      <c r="AJ957" s="61" t="str">
        <f t="shared" ca="1" si="613"/>
        <v/>
      </c>
    </row>
    <row r="958" spans="1:36" ht="27.95" customHeight="1" x14ac:dyDescent="0.15">
      <c r="A958" s="69"/>
      <c r="B958" s="69"/>
      <c r="C958" s="189"/>
      <c r="D958" s="83"/>
      <c r="E958" s="117"/>
      <c r="F958" s="195"/>
      <c r="G958" s="196"/>
      <c r="H958" s="114" t="str">
        <f t="shared" ca="1" si="602"/>
        <v/>
      </c>
      <c r="I958" s="217" t="str">
        <f ca="1">IF(AND(F958&lt;&gt;"",H958&lt;&gt;""),VLOOKUP(F958,特別加入保険料算定基礎額表・特例月割!$A$6:$M$24,H958+1),"")</f>
        <v/>
      </c>
      <c r="J958" s="218"/>
      <c r="K958" s="218"/>
      <c r="L958" s="219"/>
      <c r="M958" s="195"/>
      <c r="N958" s="220"/>
      <c r="O958" s="220"/>
      <c r="P958" s="220"/>
      <c r="Q958" s="196"/>
      <c r="R958" s="114" t="str">
        <f t="shared" ca="1" si="603"/>
        <v/>
      </c>
      <c r="S958" s="217" t="str">
        <f ca="1">IF(AND(M958&lt;&gt;"",R958&lt;&gt;""),VLOOKUP(M958,特別加入保険料算定基礎額表・特例月割!$A$6:$M$24,R958+1),"")</f>
        <v/>
      </c>
      <c r="T958" s="218"/>
      <c r="U958" s="218"/>
      <c r="V958" s="218"/>
      <c r="W958" s="219"/>
      <c r="X958" s="66"/>
      <c r="Y958" s="57" t="str">
        <f t="shared" si="604"/>
        <v/>
      </c>
      <c r="Z958" s="57" t="str">
        <f t="shared" si="605"/>
        <v/>
      </c>
      <c r="AA958" s="58" t="str">
        <f t="shared" ca="1" si="606"/>
        <v/>
      </c>
      <c r="AB958" s="58" t="str">
        <f t="shared" ca="1" si="607"/>
        <v/>
      </c>
      <c r="AC958" s="58" t="str">
        <f t="shared" ca="1" si="608"/>
        <v/>
      </c>
      <c r="AD958" s="58" t="str">
        <f t="shared" ca="1" si="609"/>
        <v/>
      </c>
      <c r="AE958" s="59" t="str">
        <f t="shared" ca="1" si="610"/>
        <v/>
      </c>
      <c r="AF958" s="60" t="str">
        <f t="shared" ca="1" si="614"/>
        <v/>
      </c>
      <c r="AG958" s="60" t="str">
        <f t="shared" ca="1" si="615"/>
        <v/>
      </c>
      <c r="AH958" s="60" t="str">
        <f t="shared" ca="1" si="611"/>
        <v/>
      </c>
      <c r="AI958" s="60" t="str">
        <f t="shared" ca="1" si="612"/>
        <v/>
      </c>
      <c r="AJ958" s="61" t="str">
        <f t="shared" ca="1" si="613"/>
        <v/>
      </c>
    </row>
    <row r="959" spans="1:36" ht="27.95" customHeight="1" x14ac:dyDescent="0.15">
      <c r="A959" s="69"/>
      <c r="B959" s="69"/>
      <c r="C959" s="189"/>
      <c r="D959" s="83"/>
      <c r="E959" s="117"/>
      <c r="F959" s="195"/>
      <c r="G959" s="196"/>
      <c r="H959" s="114" t="str">
        <f t="shared" ca="1" si="602"/>
        <v/>
      </c>
      <c r="I959" s="217" t="str">
        <f ca="1">IF(AND(F959&lt;&gt;"",H959&lt;&gt;""),VLOOKUP(F959,特別加入保険料算定基礎額表・特例月割!$A$6:$M$24,H959+1),"")</f>
        <v/>
      </c>
      <c r="J959" s="218"/>
      <c r="K959" s="218"/>
      <c r="L959" s="219"/>
      <c r="M959" s="195"/>
      <c r="N959" s="220"/>
      <c r="O959" s="220"/>
      <c r="P959" s="220"/>
      <c r="Q959" s="196"/>
      <c r="R959" s="114" t="str">
        <f t="shared" ca="1" si="603"/>
        <v/>
      </c>
      <c r="S959" s="217" t="str">
        <f ca="1">IF(AND(M959&lt;&gt;"",R959&lt;&gt;""),VLOOKUP(M959,特別加入保険料算定基礎額表・特例月割!$A$6:$M$24,R959+1),"")</f>
        <v/>
      </c>
      <c r="T959" s="218"/>
      <c r="U959" s="218"/>
      <c r="V959" s="218"/>
      <c r="W959" s="219"/>
      <c r="X959" s="66"/>
      <c r="Y959" s="57" t="str">
        <f t="shared" si="604"/>
        <v/>
      </c>
      <c r="Z959" s="57" t="str">
        <f t="shared" si="605"/>
        <v/>
      </c>
      <c r="AA959" s="58" t="str">
        <f t="shared" ca="1" si="606"/>
        <v/>
      </c>
      <c r="AB959" s="58" t="str">
        <f t="shared" ca="1" si="607"/>
        <v/>
      </c>
      <c r="AC959" s="58" t="str">
        <f t="shared" ca="1" si="608"/>
        <v/>
      </c>
      <c r="AD959" s="58" t="str">
        <f t="shared" ca="1" si="609"/>
        <v/>
      </c>
      <c r="AE959" s="59" t="str">
        <f t="shared" ca="1" si="610"/>
        <v/>
      </c>
      <c r="AF959" s="60" t="str">
        <f t="shared" ca="1" si="614"/>
        <v/>
      </c>
      <c r="AG959" s="60" t="str">
        <f t="shared" ca="1" si="615"/>
        <v/>
      </c>
      <c r="AH959" s="60" t="str">
        <f t="shared" ca="1" si="611"/>
        <v/>
      </c>
      <c r="AI959" s="60" t="str">
        <f t="shared" ca="1" si="612"/>
        <v/>
      </c>
      <c r="AJ959" s="61" t="str">
        <f t="shared" ca="1" si="613"/>
        <v/>
      </c>
    </row>
    <row r="960" spans="1:36" ht="27.95" customHeight="1" x14ac:dyDescent="0.15">
      <c r="A960" s="69"/>
      <c r="B960" s="69"/>
      <c r="C960" s="189"/>
      <c r="D960" s="83"/>
      <c r="E960" s="117"/>
      <c r="F960" s="195"/>
      <c r="G960" s="196"/>
      <c r="H960" s="114" t="str">
        <f t="shared" ca="1" si="602"/>
        <v/>
      </c>
      <c r="I960" s="217" t="str">
        <f ca="1">IF(AND(F960&lt;&gt;"",H960&lt;&gt;""),VLOOKUP(F960,特別加入保険料算定基礎額表・特例月割!$A$6:$M$24,H960+1),"")</f>
        <v/>
      </c>
      <c r="J960" s="218"/>
      <c r="K960" s="218"/>
      <c r="L960" s="219"/>
      <c r="M960" s="195"/>
      <c r="N960" s="220"/>
      <c r="O960" s="220"/>
      <c r="P960" s="220"/>
      <c r="Q960" s="196"/>
      <c r="R960" s="114" t="str">
        <f t="shared" ca="1" si="603"/>
        <v/>
      </c>
      <c r="S960" s="217" t="str">
        <f ca="1">IF(AND(M960&lt;&gt;"",R960&lt;&gt;""),VLOOKUP(M960,特別加入保険料算定基礎額表・特例月割!$A$6:$M$24,R960+1),"")</f>
        <v/>
      </c>
      <c r="T960" s="218"/>
      <c r="U960" s="218"/>
      <c r="V960" s="218"/>
      <c r="W960" s="219"/>
      <c r="X960" s="66"/>
      <c r="Y960" s="57" t="str">
        <f t="shared" si="604"/>
        <v/>
      </c>
      <c r="Z960" s="57" t="str">
        <f t="shared" si="605"/>
        <v/>
      </c>
      <c r="AA960" s="58" t="str">
        <f ca="1">IF(Y960&gt;=AF$7,"",IF(Y960&lt;$AA$7,$AA$7,Y960))</f>
        <v/>
      </c>
      <c r="AB960" s="58" t="str">
        <f t="shared" ca="1" si="607"/>
        <v/>
      </c>
      <c r="AC960" s="58" t="str">
        <f t="shared" ca="1" si="608"/>
        <v/>
      </c>
      <c r="AD960" s="58" t="str">
        <f t="shared" ca="1" si="609"/>
        <v/>
      </c>
      <c r="AE960" s="59" t="str">
        <f ca="1">IF(AA960="","",IF(AA960&gt;AB960,"",DATEDIF(AC960,AD960+1,"m")))</f>
        <v/>
      </c>
      <c r="AF960" s="60" t="str">
        <f t="shared" ca="1" si="614"/>
        <v/>
      </c>
      <c r="AG960" s="60" t="str">
        <f t="shared" ca="1" si="615"/>
        <v/>
      </c>
      <c r="AH960" s="60" t="str">
        <f t="shared" ca="1" si="611"/>
        <v/>
      </c>
      <c r="AI960" s="60" t="str">
        <f t="shared" ca="1" si="612"/>
        <v/>
      </c>
      <c r="AJ960" s="61" t="str">
        <f t="shared" ca="1" si="613"/>
        <v/>
      </c>
    </row>
    <row r="961" spans="1:36" ht="27.95" customHeight="1" x14ac:dyDescent="0.15">
      <c r="A961" s="69"/>
      <c r="B961" s="69"/>
      <c r="C961" s="189"/>
      <c r="D961" s="83"/>
      <c r="E961" s="117"/>
      <c r="F961" s="195"/>
      <c r="G961" s="196"/>
      <c r="H961" s="114" t="str">
        <f t="shared" ca="1" si="602"/>
        <v/>
      </c>
      <c r="I961" s="217" t="str">
        <f ca="1">IF(AND(F961&lt;&gt;"",H961&lt;&gt;""),VLOOKUP(F961,特別加入保険料算定基礎額表・特例月割!$A$6:$M$24,H961+1),"")</f>
        <v/>
      </c>
      <c r="J961" s="218"/>
      <c r="K961" s="218"/>
      <c r="L961" s="219"/>
      <c r="M961" s="195"/>
      <c r="N961" s="220"/>
      <c r="O961" s="220"/>
      <c r="P961" s="220"/>
      <c r="Q961" s="196"/>
      <c r="R961" s="114" t="str">
        <f t="shared" ca="1" si="603"/>
        <v/>
      </c>
      <c r="S961" s="217" t="str">
        <f ca="1">IF(AND(M961&lt;&gt;"",R961&lt;&gt;""),VLOOKUP(M961,特別加入保険料算定基礎額表・特例月割!$A$6:$M$24,R961+1),"")</f>
        <v/>
      </c>
      <c r="T961" s="218"/>
      <c r="U961" s="218"/>
      <c r="V961" s="218"/>
      <c r="W961" s="219"/>
      <c r="X961" s="66"/>
      <c r="Y961" s="57" t="str">
        <f t="shared" si="604"/>
        <v/>
      </c>
      <c r="Z961" s="57" t="str">
        <f t="shared" si="605"/>
        <v/>
      </c>
      <c r="AA961" s="58" t="str">
        <f ca="1">IF(Y961&gt;=AF$7,"",IF(Y961&lt;$AA$7,$AA$7,Y961))</f>
        <v/>
      </c>
      <c r="AB961" s="58" t="str">
        <f t="shared" ca="1" si="607"/>
        <v/>
      </c>
      <c r="AC961" s="58" t="str">
        <f t="shared" ca="1" si="608"/>
        <v/>
      </c>
      <c r="AD961" s="58" t="str">
        <f t="shared" ca="1" si="609"/>
        <v/>
      </c>
      <c r="AE961" s="59" t="str">
        <f ca="1">IF(AA961="","",IF(AA961&gt;AB961,"",DATEDIF(AC961,AD961+1,"m")))</f>
        <v/>
      </c>
      <c r="AF961" s="60" t="str">
        <f t="shared" ca="1" si="614"/>
        <v/>
      </c>
      <c r="AG961" s="60" t="str">
        <f t="shared" ca="1" si="615"/>
        <v/>
      </c>
      <c r="AH961" s="60" t="str">
        <f t="shared" ca="1" si="611"/>
        <v/>
      </c>
      <c r="AI961" s="60" t="str">
        <f t="shared" ca="1" si="612"/>
        <v/>
      </c>
      <c r="AJ961" s="61" t="str">
        <f t="shared" ca="1" si="613"/>
        <v/>
      </c>
    </row>
    <row r="962" spans="1:36" ht="27.95" customHeight="1" x14ac:dyDescent="0.15">
      <c r="A962" s="69"/>
      <c r="B962" s="69"/>
      <c r="C962" s="189"/>
      <c r="D962" s="83"/>
      <c r="E962" s="117"/>
      <c r="F962" s="195"/>
      <c r="G962" s="196"/>
      <c r="H962" s="114" t="str">
        <f t="shared" ca="1" si="602"/>
        <v/>
      </c>
      <c r="I962" s="217" t="str">
        <f ca="1">IF(AND(F962&lt;&gt;"",H962&lt;&gt;""),VLOOKUP(F962,特別加入保険料算定基礎額表・特例月割!$A$6:$M$24,H962+1),"")</f>
        <v/>
      </c>
      <c r="J962" s="218"/>
      <c r="K962" s="218"/>
      <c r="L962" s="219"/>
      <c r="M962" s="195"/>
      <c r="N962" s="220"/>
      <c r="O962" s="220"/>
      <c r="P962" s="220"/>
      <c r="Q962" s="196"/>
      <c r="R962" s="114" t="str">
        <f t="shared" ca="1" si="603"/>
        <v/>
      </c>
      <c r="S962" s="217" t="str">
        <f ca="1">IF(AND(M962&lt;&gt;"",R962&lt;&gt;""),VLOOKUP(M962,特別加入保険料算定基礎額表・特例月割!$A$6:$M$24,R962+1),"")</f>
        <v/>
      </c>
      <c r="T962" s="218"/>
      <c r="U962" s="218"/>
      <c r="V962" s="218"/>
      <c r="W962" s="219"/>
      <c r="X962" s="66"/>
      <c r="Y962" s="57" t="str">
        <f t="shared" si="604"/>
        <v/>
      </c>
      <c r="Z962" s="57" t="str">
        <f t="shared" si="605"/>
        <v/>
      </c>
      <c r="AA962" s="58" t="str">
        <f ca="1">IF(Y962&gt;=AF$7,"",IF(Y962&lt;$AA$7,$AA$7,Y962))</f>
        <v/>
      </c>
      <c r="AB962" s="58" t="str">
        <f t="shared" ca="1" si="607"/>
        <v/>
      </c>
      <c r="AC962" s="58" t="str">
        <f t="shared" ca="1" si="608"/>
        <v/>
      </c>
      <c r="AD962" s="58" t="str">
        <f t="shared" ca="1" si="609"/>
        <v/>
      </c>
      <c r="AE962" s="59" t="str">
        <f ca="1">IF(AA962="","",IF(AA962&gt;AB962,"",DATEDIF(AC962,AD962+1,"m")))</f>
        <v/>
      </c>
      <c r="AF962" s="60" t="str">
        <f t="shared" ca="1" si="614"/>
        <v/>
      </c>
      <c r="AG962" s="60" t="str">
        <f t="shared" ca="1" si="615"/>
        <v/>
      </c>
      <c r="AH962" s="60" t="str">
        <f t="shared" ca="1" si="611"/>
        <v/>
      </c>
      <c r="AI962" s="60" t="str">
        <f t="shared" ca="1" si="612"/>
        <v/>
      </c>
      <c r="AJ962" s="61" t="str">
        <f t="shared" ca="1" si="613"/>
        <v/>
      </c>
    </row>
    <row r="963" spans="1:36" ht="27.95" customHeight="1" x14ac:dyDescent="0.15">
      <c r="A963" s="70"/>
      <c r="B963" s="69"/>
      <c r="C963" s="190"/>
      <c r="D963" s="84"/>
      <c r="E963" s="118"/>
      <c r="F963" s="195"/>
      <c r="G963" s="196"/>
      <c r="H963" s="114" t="str">
        <f t="shared" ca="1" si="602"/>
        <v/>
      </c>
      <c r="I963" s="217" t="str">
        <f ca="1">IF(AND(F963&lt;&gt;"",H963&lt;&gt;""),VLOOKUP(F963,特別加入保険料算定基礎額表・特例月割!$A$6:$M$24,H963+1),"")</f>
        <v/>
      </c>
      <c r="J963" s="218"/>
      <c r="K963" s="218"/>
      <c r="L963" s="219"/>
      <c r="M963" s="195"/>
      <c r="N963" s="220"/>
      <c r="O963" s="220"/>
      <c r="P963" s="220"/>
      <c r="Q963" s="196"/>
      <c r="R963" s="115" t="str">
        <f t="shared" ca="1" si="603"/>
        <v/>
      </c>
      <c r="S963" s="217" t="str">
        <f ca="1">IF(AND(M963&lt;&gt;"",R963&lt;&gt;""),VLOOKUP(M963,特別加入保険料算定基礎額表・特例月割!$A$6:$M$24,R963+1),"")</f>
        <v/>
      </c>
      <c r="T963" s="218"/>
      <c r="U963" s="218"/>
      <c r="V963" s="218"/>
      <c r="W963" s="219"/>
      <c r="X963" s="66"/>
      <c r="Y963" s="62" t="str">
        <f t="shared" si="604"/>
        <v/>
      </c>
      <c r="Z963" s="62" t="str">
        <f t="shared" si="605"/>
        <v/>
      </c>
      <c r="AA963" s="63" t="str">
        <f ca="1">IF(Y963&gt;=AF$7,"",IF(Y963&lt;$AA$7,$AA$7,Y963))</f>
        <v/>
      </c>
      <c r="AB963" s="63" t="str">
        <f t="shared" ca="1" si="607"/>
        <v/>
      </c>
      <c r="AC963" s="63" t="str">
        <f t="shared" ca="1" si="608"/>
        <v/>
      </c>
      <c r="AD963" s="63" t="str">
        <f t="shared" ca="1" si="609"/>
        <v/>
      </c>
      <c r="AE963" s="81" t="str">
        <f ca="1">IF(AA963="","",IF(AA963&gt;AB963,"",DATEDIF(AC963,AD963+1,"m")))</f>
        <v/>
      </c>
      <c r="AF963" s="64" t="str">
        <f t="shared" ca="1" si="614"/>
        <v/>
      </c>
      <c r="AG963" s="64" t="str">
        <f t="shared" ca="1" si="615"/>
        <v/>
      </c>
      <c r="AH963" s="64" t="str">
        <f t="shared" ca="1" si="611"/>
        <v/>
      </c>
      <c r="AI963" s="64" t="str">
        <f t="shared" ca="1" si="612"/>
        <v/>
      </c>
      <c r="AJ963" s="65" t="str">
        <f t="shared" ca="1" si="613"/>
        <v/>
      </c>
    </row>
    <row r="964" spans="1:36" ht="24.95" customHeight="1" thickBot="1" x14ac:dyDescent="0.2">
      <c r="A964" s="211" t="s">
        <v>11</v>
      </c>
      <c r="B964" s="212"/>
      <c r="C964" s="212"/>
      <c r="D964" s="212"/>
      <c r="E964" s="213"/>
      <c r="F964" s="214"/>
      <c r="G964" s="215"/>
      <c r="H964" s="143" t="s">
        <v>15</v>
      </c>
      <c r="I964" s="201">
        <f ca="1">SUM(I954:L963)</f>
        <v>0</v>
      </c>
      <c r="J964" s="202"/>
      <c r="K964" s="202"/>
      <c r="L964" s="77" t="s">
        <v>10</v>
      </c>
      <c r="M964" s="214"/>
      <c r="N964" s="216"/>
      <c r="O964" s="216"/>
      <c r="P964" s="216"/>
      <c r="Q964" s="215"/>
      <c r="R964" s="143"/>
      <c r="S964" s="201">
        <f ca="1">SUM(S954:W963)</f>
        <v>0</v>
      </c>
      <c r="T964" s="202"/>
      <c r="U964" s="202"/>
      <c r="V964" s="202"/>
      <c r="W964" s="77" t="s">
        <v>10</v>
      </c>
      <c r="X964" s="66"/>
    </row>
    <row r="965" spans="1:36" ht="24.95" customHeight="1" thickTop="1" x14ac:dyDescent="0.15">
      <c r="A965" s="203" t="s">
        <v>35</v>
      </c>
      <c r="B965" s="204"/>
      <c r="C965" s="204"/>
      <c r="D965" s="204"/>
      <c r="E965" s="205"/>
      <c r="F965" s="206"/>
      <c r="G965" s="207"/>
      <c r="H965" s="144" t="s">
        <v>15</v>
      </c>
      <c r="I965" s="208">
        <f ca="1">SUM(I943,I964)</f>
        <v>0</v>
      </c>
      <c r="J965" s="209"/>
      <c r="K965" s="209"/>
      <c r="L965" s="78" t="s">
        <v>10</v>
      </c>
      <c r="M965" s="206"/>
      <c r="N965" s="210"/>
      <c r="O965" s="210"/>
      <c r="P965" s="210"/>
      <c r="Q965" s="207"/>
      <c r="R965" s="144"/>
      <c r="S965" s="208">
        <f ca="1">SUM(S943,S964)</f>
        <v>0</v>
      </c>
      <c r="T965" s="209"/>
      <c r="U965" s="209"/>
      <c r="V965" s="209"/>
      <c r="W965" s="78" t="s">
        <v>10</v>
      </c>
      <c r="X965" s="67"/>
      <c r="Z965" s="72"/>
    </row>
    <row r="966" spans="1:36" x14ac:dyDescent="0.15">
      <c r="X966" s="67"/>
      <c r="Z966" s="72"/>
    </row>
    <row r="967" spans="1:36" x14ac:dyDescent="0.15">
      <c r="T967" s="198" t="s">
        <v>46</v>
      </c>
      <c r="U967" s="199"/>
      <c r="V967" s="199"/>
      <c r="W967" s="200"/>
      <c r="X967" s="67"/>
    </row>
    <row r="969" spans="1:36" ht="13.5" customHeight="1" x14ac:dyDescent="0.15">
      <c r="A969" s="192">
        <f ca="1">EDATE(NOW(),-12)</f>
        <v>44591</v>
      </c>
      <c r="B969" s="192"/>
      <c r="C969" s="176"/>
      <c r="D969" s="193" t="s">
        <v>8</v>
      </c>
      <c r="E969" s="193"/>
      <c r="F969" s="193"/>
      <c r="G969" s="193"/>
      <c r="S969" s="75">
        <f>$S$1</f>
        <v>0</v>
      </c>
      <c r="T969" s="250" t="s">
        <v>13</v>
      </c>
      <c r="U969" s="250"/>
      <c r="V969" s="74">
        <v>45</v>
      </c>
      <c r="W969" s="2" t="s">
        <v>14</v>
      </c>
    </row>
    <row r="970" spans="1:36" ht="13.5" customHeight="1" x14ac:dyDescent="0.15">
      <c r="A970" s="251">
        <f ca="1">NOW()</f>
        <v>44956.654135416669</v>
      </c>
      <c r="B970" s="251"/>
      <c r="C970" s="179"/>
      <c r="D970" s="193"/>
      <c r="E970" s="193"/>
      <c r="F970" s="193"/>
      <c r="G970" s="193"/>
    </row>
    <row r="971" spans="1:36" x14ac:dyDescent="0.15">
      <c r="D971" s="197" t="s">
        <v>9</v>
      </c>
      <c r="E971" s="197"/>
      <c r="F971" s="197"/>
    </row>
    <row r="972" spans="1:36" ht="15" customHeight="1" x14ac:dyDescent="0.15">
      <c r="H972" s="246" t="s">
        <v>6</v>
      </c>
      <c r="I972" s="247"/>
      <c r="J972" s="231" t="s">
        <v>0</v>
      </c>
      <c r="K972" s="233"/>
      <c r="L972" s="141" t="s">
        <v>1</v>
      </c>
      <c r="M972" s="231" t="s">
        <v>7</v>
      </c>
      <c r="N972" s="233"/>
      <c r="O972" s="231" t="s">
        <v>2</v>
      </c>
      <c r="P972" s="232"/>
      <c r="Q972" s="232"/>
      <c r="R972" s="232"/>
      <c r="S972" s="232"/>
      <c r="T972" s="233"/>
      <c r="U972" s="231" t="s">
        <v>3</v>
      </c>
      <c r="V972" s="232"/>
      <c r="W972" s="233"/>
    </row>
    <row r="973" spans="1:36" ht="20.100000000000001" customHeight="1" x14ac:dyDescent="0.15">
      <c r="H973" s="248"/>
      <c r="I973" s="249"/>
      <c r="J973" s="130">
        <f>$J$5</f>
        <v>2</v>
      </c>
      <c r="K973" s="131">
        <f>$K$5</f>
        <v>6</v>
      </c>
      <c r="L973" s="132">
        <f>$L$5</f>
        <v>1</v>
      </c>
      <c r="M973" s="126">
        <f>$M$5</f>
        <v>0</v>
      </c>
      <c r="N973" s="133">
        <f>$N$5</f>
        <v>0</v>
      </c>
      <c r="O973" s="126">
        <f>$O$5</f>
        <v>0</v>
      </c>
      <c r="P973" s="134">
        <f>$P$5</f>
        <v>0</v>
      </c>
      <c r="Q973" s="134">
        <f>$Q$5</f>
        <v>0</v>
      </c>
      <c r="R973" s="134">
        <f>$R$5</f>
        <v>0</v>
      </c>
      <c r="S973" s="134">
        <f>$S$5</f>
        <v>0</v>
      </c>
      <c r="T973" s="133">
        <f>$T$5</f>
        <v>0</v>
      </c>
      <c r="U973" s="126">
        <f>$U$5</f>
        <v>0</v>
      </c>
      <c r="V973" s="134">
        <f>$V$5</f>
        <v>0</v>
      </c>
      <c r="W973" s="133">
        <f>$W$5</f>
        <v>0</v>
      </c>
      <c r="Y973" s="45" t="s">
        <v>37</v>
      </c>
      <c r="Z973" s="46" t="s">
        <v>38</v>
      </c>
      <c r="AA973" s="240">
        <f ca="1">$A$1</f>
        <v>44591</v>
      </c>
      <c r="AB973" s="241"/>
      <c r="AC973" s="241"/>
      <c r="AD973" s="241"/>
      <c r="AE973" s="242"/>
      <c r="AF973" s="243">
        <f ca="1">$A$2</f>
        <v>44956.654135416669</v>
      </c>
      <c r="AG973" s="244"/>
      <c r="AH973" s="244"/>
      <c r="AI973" s="244"/>
      <c r="AJ973" s="245"/>
    </row>
    <row r="974" spans="1:36" ht="21.95" customHeight="1" x14ac:dyDescent="0.15">
      <c r="A974" s="227" t="s">
        <v>12</v>
      </c>
      <c r="B974" s="229" t="s">
        <v>33</v>
      </c>
      <c r="C974" s="177"/>
      <c r="D974" s="229" t="s">
        <v>53</v>
      </c>
      <c r="E974" s="229" t="s">
        <v>55</v>
      </c>
      <c r="F974" s="234">
        <f ca="1">$A$1</f>
        <v>44591</v>
      </c>
      <c r="G974" s="235"/>
      <c r="H974" s="235"/>
      <c r="I974" s="235"/>
      <c r="J974" s="235"/>
      <c r="K974" s="235"/>
      <c r="L974" s="236"/>
      <c r="M974" s="237">
        <f ca="1">$A$2</f>
        <v>44956.654135416669</v>
      </c>
      <c r="N974" s="238"/>
      <c r="O974" s="238"/>
      <c r="P974" s="238"/>
      <c r="Q974" s="238"/>
      <c r="R974" s="238"/>
      <c r="S974" s="238"/>
      <c r="T974" s="238"/>
      <c r="U974" s="238"/>
      <c r="V974" s="238"/>
      <c r="W974" s="239"/>
      <c r="X974" s="66"/>
      <c r="Y974" s="76">
        <f ca="1">$A$1</f>
        <v>44591</v>
      </c>
      <c r="Z974" s="76">
        <f ca="1">DATE(YEAR($Y$6)+2,3,31)</f>
        <v>45382</v>
      </c>
      <c r="AA974" s="48" t="s">
        <v>37</v>
      </c>
      <c r="AB974" s="48" t="s">
        <v>38</v>
      </c>
      <c r="AC974" s="48" t="s">
        <v>41</v>
      </c>
      <c r="AD974" s="48" t="s">
        <v>42</v>
      </c>
      <c r="AE974" s="48" t="s">
        <v>36</v>
      </c>
      <c r="AF974" s="49" t="s">
        <v>37</v>
      </c>
      <c r="AG974" s="49" t="s">
        <v>38</v>
      </c>
      <c r="AH974" s="49" t="s">
        <v>41</v>
      </c>
      <c r="AI974" s="49" t="s">
        <v>42</v>
      </c>
      <c r="AJ974" s="49" t="s">
        <v>36</v>
      </c>
    </row>
    <row r="975" spans="1:36" ht="28.5" customHeight="1" x14ac:dyDescent="0.15">
      <c r="A975" s="228"/>
      <c r="B975" s="230"/>
      <c r="C975" s="178"/>
      <c r="D975" s="230"/>
      <c r="E975" s="230"/>
      <c r="F975" s="221" t="s">
        <v>4</v>
      </c>
      <c r="G975" s="223"/>
      <c r="H975" s="142" t="s">
        <v>43</v>
      </c>
      <c r="I975" s="221" t="s">
        <v>5</v>
      </c>
      <c r="J975" s="222"/>
      <c r="K975" s="222"/>
      <c r="L975" s="223"/>
      <c r="M975" s="221" t="s">
        <v>4</v>
      </c>
      <c r="N975" s="222"/>
      <c r="O975" s="222"/>
      <c r="P975" s="222"/>
      <c r="Q975" s="223"/>
      <c r="R975" s="142" t="s">
        <v>43</v>
      </c>
      <c r="S975" s="221" t="s">
        <v>5</v>
      </c>
      <c r="T975" s="222"/>
      <c r="U975" s="222"/>
      <c r="V975" s="222"/>
      <c r="W975" s="223"/>
      <c r="X975" s="66"/>
      <c r="Y975" s="47">
        <f ca="1">DATE(YEAR($A$1),4,1)</f>
        <v>44652</v>
      </c>
      <c r="Z975" s="47">
        <f ca="1">DATE(YEAR($Y$7)+2,3,31)</f>
        <v>45382</v>
      </c>
      <c r="AA975" s="47">
        <f ca="1">$Y$7</f>
        <v>44652</v>
      </c>
      <c r="AB975" s="47">
        <f ca="1">DATE(YEAR($Y$7)+1,3,31)</f>
        <v>45016</v>
      </c>
      <c r="AC975" s="47"/>
      <c r="AD975" s="47"/>
      <c r="AE975" s="47"/>
      <c r="AF975" s="50">
        <f ca="1">DATE(YEAR($A$1)+1,4,1)</f>
        <v>45017</v>
      </c>
      <c r="AG975" s="50">
        <f ca="1">DATE(YEAR($AF$7)+1,3,31)</f>
        <v>45382</v>
      </c>
      <c r="AH975" s="73"/>
      <c r="AI975" s="73"/>
      <c r="AJ975" s="51"/>
    </row>
    <row r="976" spans="1:36" ht="27.95" customHeight="1" x14ac:dyDescent="0.15">
      <c r="A976" s="68"/>
      <c r="B976" s="69"/>
      <c r="C976" s="188"/>
      <c r="D976" s="82"/>
      <c r="E976" s="116"/>
      <c r="F976" s="195"/>
      <c r="G976" s="196"/>
      <c r="H976" s="114" t="str">
        <f t="shared" ref="H976:H985" ca="1" si="616">AE976</f>
        <v/>
      </c>
      <c r="I976" s="224" t="str">
        <f ca="1">IF(AND(F976&lt;&gt;"",H976&lt;&gt;""),VLOOKUP(F976,特別加入保険料算定基礎額表・特例月割!$A$6:$M$24,H976+1),"")</f>
        <v/>
      </c>
      <c r="J976" s="225"/>
      <c r="K976" s="225"/>
      <c r="L976" s="226"/>
      <c r="M976" s="195"/>
      <c r="N976" s="220"/>
      <c r="O976" s="220"/>
      <c r="P976" s="220"/>
      <c r="Q976" s="196"/>
      <c r="R976" s="113" t="str">
        <f t="shared" ref="R976:R985" ca="1" si="617">AJ976</f>
        <v/>
      </c>
      <c r="S976" s="224" t="str">
        <f ca="1">IF(AND(M976&lt;&gt;"",R976&lt;&gt;""),VLOOKUP(M976,特別加入保険料算定基礎額表・特例月割!$A$6:$M$24,R976+1),"")</f>
        <v/>
      </c>
      <c r="T976" s="225"/>
      <c r="U976" s="225"/>
      <c r="V976" s="225"/>
      <c r="W976" s="226"/>
      <c r="X976" s="66"/>
      <c r="Y976" s="52" t="str">
        <f t="shared" ref="Y976:Y985" si="618">IF($B976&lt;&gt;"",IF(D976="",AA$7,D976),"")</f>
        <v/>
      </c>
      <c r="Z976" s="52" t="str">
        <f t="shared" ref="Z976:Z985" si="619">IF($B976&lt;&gt;"",IF(E976="",Z$7,E976),"")</f>
        <v/>
      </c>
      <c r="AA976" s="53" t="str">
        <f t="shared" ref="AA976:AA981" ca="1" si="620">IF(Y976&gt;=AF$7,"",IF(Y976&lt;$AA$7,$AA$7,Y976))</f>
        <v/>
      </c>
      <c r="AB976" s="53" t="str">
        <f t="shared" ref="AB976:AB985" ca="1" si="621">IF(Y976&gt;AB$7,"",IF(Z976&gt;AB$7,AB$7,Z976))</f>
        <v/>
      </c>
      <c r="AC976" s="53" t="str">
        <f t="shared" ref="AC976:AC985" ca="1" si="622">IF(AA976="","",DATE(YEAR(AA976),MONTH(AA976),1))</f>
        <v/>
      </c>
      <c r="AD976" s="53" t="str">
        <f t="shared" ref="AD976:AD985" ca="1" si="623">IF(AA976="","",DATE(YEAR(AB976),MONTH(AB976)+1,1)-1)</f>
        <v/>
      </c>
      <c r="AE976" s="54" t="str">
        <f t="shared" ref="AE976:AE981" ca="1" si="624">IF(AA976="","",IF(AA976&gt;AB976,"",DATEDIF(AC976,AD976+1,"m")))</f>
        <v/>
      </c>
      <c r="AF976" s="55" t="str">
        <f ca="1">IF(Z976&lt;AF$7,"",IF(Y976&gt;AF$7,Y976,AF$7))</f>
        <v/>
      </c>
      <c r="AG976" s="55" t="str">
        <f ca="1">IF(Z976&lt;AF$7,"",Z976)</f>
        <v/>
      </c>
      <c r="AH976" s="55" t="str">
        <f t="shared" ref="AH976:AH985" ca="1" si="625">IF(AF976="","",DATE(YEAR(AF976),MONTH(AF976),1))</f>
        <v/>
      </c>
      <c r="AI976" s="55" t="str">
        <f t="shared" ref="AI976:AI985" ca="1" si="626">IF(AF976="","",DATE(YEAR(AG976),MONTH(AG976)+1,1)-1)</f>
        <v/>
      </c>
      <c r="AJ976" s="56" t="str">
        <f t="shared" ref="AJ976:AJ985" ca="1" si="627">IF(AF976="","",DATEDIF(AH976,AI976+1,"m"))</f>
        <v/>
      </c>
    </row>
    <row r="977" spans="1:36" ht="27.95" customHeight="1" x14ac:dyDescent="0.15">
      <c r="A977" s="69"/>
      <c r="B977" s="69"/>
      <c r="C977" s="189"/>
      <c r="D977" s="83"/>
      <c r="E977" s="117"/>
      <c r="F977" s="195"/>
      <c r="G977" s="196"/>
      <c r="H977" s="114" t="str">
        <f t="shared" ca="1" si="616"/>
        <v/>
      </c>
      <c r="I977" s="217" t="str">
        <f ca="1">IF(AND(F977&lt;&gt;"",H977&lt;&gt;""),VLOOKUP(F977,特別加入保険料算定基礎額表・特例月割!$A$6:$M$24,H977+1),"")</f>
        <v/>
      </c>
      <c r="J977" s="218"/>
      <c r="K977" s="218"/>
      <c r="L977" s="219"/>
      <c r="M977" s="195"/>
      <c r="N977" s="220"/>
      <c r="O977" s="220"/>
      <c r="P977" s="220"/>
      <c r="Q977" s="196"/>
      <c r="R977" s="114" t="str">
        <f t="shared" ca="1" si="617"/>
        <v/>
      </c>
      <c r="S977" s="217" t="str">
        <f ca="1">IF(AND(M977&lt;&gt;"",R977&lt;&gt;""),VLOOKUP(M977,特別加入保険料算定基礎額表・特例月割!$A$6:$M$24,R977+1),"")</f>
        <v/>
      </c>
      <c r="T977" s="218"/>
      <c r="U977" s="218"/>
      <c r="V977" s="218"/>
      <c r="W977" s="219"/>
      <c r="X977" s="66"/>
      <c r="Y977" s="57" t="str">
        <f t="shared" si="618"/>
        <v/>
      </c>
      <c r="Z977" s="57" t="str">
        <f t="shared" si="619"/>
        <v/>
      </c>
      <c r="AA977" s="58" t="str">
        <f t="shared" ca="1" si="620"/>
        <v/>
      </c>
      <c r="AB977" s="58" t="str">
        <f t="shared" ca="1" si="621"/>
        <v/>
      </c>
      <c r="AC977" s="58" t="str">
        <f t="shared" ca="1" si="622"/>
        <v/>
      </c>
      <c r="AD977" s="58" t="str">
        <f t="shared" ca="1" si="623"/>
        <v/>
      </c>
      <c r="AE977" s="59" t="str">
        <f t="shared" ca="1" si="624"/>
        <v/>
      </c>
      <c r="AF977" s="60" t="str">
        <f t="shared" ref="AF977:AF985" ca="1" si="628">IF(Z977&lt;AF$7,"",IF(Y977&gt;AF$7,Y977,AF$7))</f>
        <v/>
      </c>
      <c r="AG977" s="60" t="str">
        <f t="shared" ref="AG977:AG985" ca="1" si="629">IF(Z977&lt;AF$7,"",Z977)</f>
        <v/>
      </c>
      <c r="AH977" s="60" t="str">
        <f t="shared" ca="1" si="625"/>
        <v/>
      </c>
      <c r="AI977" s="60" t="str">
        <f t="shared" ca="1" si="626"/>
        <v/>
      </c>
      <c r="AJ977" s="61" t="str">
        <f t="shared" ca="1" si="627"/>
        <v/>
      </c>
    </row>
    <row r="978" spans="1:36" ht="27.95" customHeight="1" x14ac:dyDescent="0.15">
      <c r="A978" s="69"/>
      <c r="B978" s="69"/>
      <c r="C978" s="189"/>
      <c r="D978" s="83"/>
      <c r="E978" s="117"/>
      <c r="F978" s="195"/>
      <c r="G978" s="196"/>
      <c r="H978" s="114" t="str">
        <f t="shared" ca="1" si="616"/>
        <v/>
      </c>
      <c r="I978" s="217" t="str">
        <f ca="1">IF(AND(F978&lt;&gt;"",H978&lt;&gt;""),VLOOKUP(F978,特別加入保険料算定基礎額表・特例月割!$A$6:$M$24,H978+1),"")</f>
        <v/>
      </c>
      <c r="J978" s="218"/>
      <c r="K978" s="218"/>
      <c r="L978" s="219"/>
      <c r="M978" s="195"/>
      <c r="N978" s="220"/>
      <c r="O978" s="220"/>
      <c r="P978" s="220"/>
      <c r="Q978" s="196"/>
      <c r="R978" s="114" t="str">
        <f t="shared" ca="1" si="617"/>
        <v/>
      </c>
      <c r="S978" s="217" t="str">
        <f ca="1">IF(AND(M978&lt;&gt;"",R978&lt;&gt;""),VLOOKUP(M978,特別加入保険料算定基礎額表・特例月割!$A$6:$M$24,R978+1),"")</f>
        <v/>
      </c>
      <c r="T978" s="218"/>
      <c r="U978" s="218"/>
      <c r="V978" s="218"/>
      <c r="W978" s="219"/>
      <c r="X978" s="66"/>
      <c r="Y978" s="57" t="str">
        <f t="shared" si="618"/>
        <v/>
      </c>
      <c r="Z978" s="57" t="str">
        <f t="shared" si="619"/>
        <v/>
      </c>
      <c r="AA978" s="58" t="str">
        <f t="shared" ca="1" si="620"/>
        <v/>
      </c>
      <c r="AB978" s="58" t="str">
        <f t="shared" ca="1" si="621"/>
        <v/>
      </c>
      <c r="AC978" s="58" t="str">
        <f t="shared" ca="1" si="622"/>
        <v/>
      </c>
      <c r="AD978" s="58" t="str">
        <f t="shared" ca="1" si="623"/>
        <v/>
      </c>
      <c r="AE978" s="59" t="str">
        <f t="shared" ca="1" si="624"/>
        <v/>
      </c>
      <c r="AF978" s="60" t="str">
        <f t="shared" ca="1" si="628"/>
        <v/>
      </c>
      <c r="AG978" s="60" t="str">
        <f t="shared" ca="1" si="629"/>
        <v/>
      </c>
      <c r="AH978" s="60" t="str">
        <f t="shared" ca="1" si="625"/>
        <v/>
      </c>
      <c r="AI978" s="60" t="str">
        <f t="shared" ca="1" si="626"/>
        <v/>
      </c>
      <c r="AJ978" s="61" t="str">
        <f t="shared" ca="1" si="627"/>
        <v/>
      </c>
    </row>
    <row r="979" spans="1:36" ht="27.95" customHeight="1" x14ac:dyDescent="0.15">
      <c r="A979" s="69"/>
      <c r="B979" s="69"/>
      <c r="C979" s="189"/>
      <c r="D979" s="83"/>
      <c r="E979" s="117"/>
      <c r="F979" s="195"/>
      <c r="G979" s="196"/>
      <c r="H979" s="114" t="str">
        <f t="shared" ca="1" si="616"/>
        <v/>
      </c>
      <c r="I979" s="217" t="str">
        <f ca="1">IF(AND(F979&lt;&gt;"",H979&lt;&gt;""),VLOOKUP(F979,特別加入保険料算定基礎額表・特例月割!$A$6:$M$24,H979+1),"")</f>
        <v/>
      </c>
      <c r="J979" s="218"/>
      <c r="K979" s="218"/>
      <c r="L979" s="219"/>
      <c r="M979" s="195"/>
      <c r="N979" s="220"/>
      <c r="O979" s="220"/>
      <c r="P979" s="220"/>
      <c r="Q979" s="196"/>
      <c r="R979" s="114" t="str">
        <f t="shared" ca="1" si="617"/>
        <v/>
      </c>
      <c r="S979" s="217" t="str">
        <f ca="1">IF(AND(M979&lt;&gt;"",R979&lt;&gt;""),VLOOKUP(M979,特別加入保険料算定基礎額表・特例月割!$A$6:$M$24,R979+1),"")</f>
        <v/>
      </c>
      <c r="T979" s="218"/>
      <c r="U979" s="218"/>
      <c r="V979" s="218"/>
      <c r="W979" s="219"/>
      <c r="X979" s="66"/>
      <c r="Y979" s="57" t="str">
        <f t="shared" si="618"/>
        <v/>
      </c>
      <c r="Z979" s="57" t="str">
        <f t="shared" si="619"/>
        <v/>
      </c>
      <c r="AA979" s="58" t="str">
        <f t="shared" ca="1" si="620"/>
        <v/>
      </c>
      <c r="AB979" s="58" t="str">
        <f t="shared" ca="1" si="621"/>
        <v/>
      </c>
      <c r="AC979" s="58" t="str">
        <f t="shared" ca="1" si="622"/>
        <v/>
      </c>
      <c r="AD979" s="58" t="str">
        <f t="shared" ca="1" si="623"/>
        <v/>
      </c>
      <c r="AE979" s="59" t="str">
        <f t="shared" ca="1" si="624"/>
        <v/>
      </c>
      <c r="AF979" s="60" t="str">
        <f t="shared" ca="1" si="628"/>
        <v/>
      </c>
      <c r="AG979" s="60" t="str">
        <f t="shared" ca="1" si="629"/>
        <v/>
      </c>
      <c r="AH979" s="60" t="str">
        <f t="shared" ca="1" si="625"/>
        <v/>
      </c>
      <c r="AI979" s="60" t="str">
        <f t="shared" ca="1" si="626"/>
        <v/>
      </c>
      <c r="AJ979" s="61" t="str">
        <f t="shared" ca="1" si="627"/>
        <v/>
      </c>
    </row>
    <row r="980" spans="1:36" ht="27.95" customHeight="1" x14ac:dyDescent="0.15">
      <c r="A980" s="69"/>
      <c r="B980" s="69"/>
      <c r="C980" s="189"/>
      <c r="D980" s="83"/>
      <c r="E980" s="117"/>
      <c r="F980" s="195"/>
      <c r="G980" s="196"/>
      <c r="H980" s="114" t="str">
        <f t="shared" ca="1" si="616"/>
        <v/>
      </c>
      <c r="I980" s="217" t="str">
        <f ca="1">IF(AND(F980&lt;&gt;"",H980&lt;&gt;""),VLOOKUP(F980,特別加入保険料算定基礎額表・特例月割!$A$6:$M$24,H980+1),"")</f>
        <v/>
      </c>
      <c r="J980" s="218"/>
      <c r="K980" s="218"/>
      <c r="L980" s="219"/>
      <c r="M980" s="195"/>
      <c r="N980" s="220"/>
      <c r="O980" s="220"/>
      <c r="P980" s="220"/>
      <c r="Q980" s="196"/>
      <c r="R980" s="114" t="str">
        <f t="shared" ca="1" si="617"/>
        <v/>
      </c>
      <c r="S980" s="217" t="str">
        <f ca="1">IF(AND(M980&lt;&gt;"",R980&lt;&gt;""),VLOOKUP(M980,特別加入保険料算定基礎額表・特例月割!$A$6:$M$24,R980+1),"")</f>
        <v/>
      </c>
      <c r="T980" s="218"/>
      <c r="U980" s="218"/>
      <c r="V980" s="218"/>
      <c r="W980" s="219"/>
      <c r="X980" s="66"/>
      <c r="Y980" s="57" t="str">
        <f t="shared" si="618"/>
        <v/>
      </c>
      <c r="Z980" s="57" t="str">
        <f t="shared" si="619"/>
        <v/>
      </c>
      <c r="AA980" s="58" t="str">
        <f t="shared" ca="1" si="620"/>
        <v/>
      </c>
      <c r="AB980" s="58" t="str">
        <f t="shared" ca="1" si="621"/>
        <v/>
      </c>
      <c r="AC980" s="58" t="str">
        <f t="shared" ca="1" si="622"/>
        <v/>
      </c>
      <c r="AD980" s="58" t="str">
        <f t="shared" ca="1" si="623"/>
        <v/>
      </c>
      <c r="AE980" s="59" t="str">
        <f t="shared" ca="1" si="624"/>
        <v/>
      </c>
      <c r="AF980" s="60" t="str">
        <f t="shared" ca="1" si="628"/>
        <v/>
      </c>
      <c r="AG980" s="60" t="str">
        <f t="shared" ca="1" si="629"/>
        <v/>
      </c>
      <c r="AH980" s="60" t="str">
        <f t="shared" ca="1" si="625"/>
        <v/>
      </c>
      <c r="AI980" s="60" t="str">
        <f t="shared" ca="1" si="626"/>
        <v/>
      </c>
      <c r="AJ980" s="61" t="str">
        <f t="shared" ca="1" si="627"/>
        <v/>
      </c>
    </row>
    <row r="981" spans="1:36" ht="27.95" customHeight="1" x14ac:dyDescent="0.15">
      <c r="A981" s="69"/>
      <c r="B981" s="69"/>
      <c r="C981" s="189"/>
      <c r="D981" s="83"/>
      <c r="E981" s="117"/>
      <c r="F981" s="195"/>
      <c r="G981" s="196"/>
      <c r="H981" s="114" t="str">
        <f t="shared" ca="1" si="616"/>
        <v/>
      </c>
      <c r="I981" s="217" t="str">
        <f ca="1">IF(AND(F981&lt;&gt;"",H981&lt;&gt;""),VLOOKUP(F981,特別加入保険料算定基礎額表・特例月割!$A$6:$M$24,H981+1),"")</f>
        <v/>
      </c>
      <c r="J981" s="218"/>
      <c r="K981" s="218"/>
      <c r="L981" s="219"/>
      <c r="M981" s="195"/>
      <c r="N981" s="220"/>
      <c r="O981" s="220"/>
      <c r="P981" s="220"/>
      <c r="Q981" s="196"/>
      <c r="R981" s="114" t="str">
        <f t="shared" ca="1" si="617"/>
        <v/>
      </c>
      <c r="S981" s="217" t="str">
        <f ca="1">IF(AND(M981&lt;&gt;"",R981&lt;&gt;""),VLOOKUP(M981,特別加入保険料算定基礎額表・特例月割!$A$6:$M$24,R981+1),"")</f>
        <v/>
      </c>
      <c r="T981" s="218"/>
      <c r="U981" s="218"/>
      <c r="V981" s="218"/>
      <c r="W981" s="219"/>
      <c r="X981" s="66"/>
      <c r="Y981" s="57" t="str">
        <f t="shared" si="618"/>
        <v/>
      </c>
      <c r="Z981" s="57" t="str">
        <f t="shared" si="619"/>
        <v/>
      </c>
      <c r="AA981" s="58" t="str">
        <f t="shared" ca="1" si="620"/>
        <v/>
      </c>
      <c r="AB981" s="58" t="str">
        <f t="shared" ca="1" si="621"/>
        <v/>
      </c>
      <c r="AC981" s="58" t="str">
        <f t="shared" ca="1" si="622"/>
        <v/>
      </c>
      <c r="AD981" s="58" t="str">
        <f t="shared" ca="1" si="623"/>
        <v/>
      </c>
      <c r="AE981" s="59" t="str">
        <f t="shared" ca="1" si="624"/>
        <v/>
      </c>
      <c r="AF981" s="60" t="str">
        <f t="shared" ca="1" si="628"/>
        <v/>
      </c>
      <c r="AG981" s="60" t="str">
        <f t="shared" ca="1" si="629"/>
        <v/>
      </c>
      <c r="AH981" s="60" t="str">
        <f t="shared" ca="1" si="625"/>
        <v/>
      </c>
      <c r="AI981" s="60" t="str">
        <f t="shared" ca="1" si="626"/>
        <v/>
      </c>
      <c r="AJ981" s="61" t="str">
        <f t="shared" ca="1" si="627"/>
        <v/>
      </c>
    </row>
    <row r="982" spans="1:36" ht="27.95" customHeight="1" x14ac:dyDescent="0.15">
      <c r="A982" s="69"/>
      <c r="B982" s="69"/>
      <c r="C982" s="189"/>
      <c r="D982" s="83"/>
      <c r="E982" s="117"/>
      <c r="F982" s="195"/>
      <c r="G982" s="196"/>
      <c r="H982" s="114" t="str">
        <f t="shared" ca="1" si="616"/>
        <v/>
      </c>
      <c r="I982" s="217" t="str">
        <f ca="1">IF(AND(F982&lt;&gt;"",H982&lt;&gt;""),VLOOKUP(F982,特別加入保険料算定基礎額表・特例月割!$A$6:$M$24,H982+1),"")</f>
        <v/>
      </c>
      <c r="J982" s="218"/>
      <c r="K982" s="218"/>
      <c r="L982" s="219"/>
      <c r="M982" s="195"/>
      <c r="N982" s="220"/>
      <c r="O982" s="220"/>
      <c r="P982" s="220"/>
      <c r="Q982" s="196"/>
      <c r="R982" s="114" t="str">
        <f t="shared" ca="1" si="617"/>
        <v/>
      </c>
      <c r="S982" s="217" t="str">
        <f ca="1">IF(AND(M982&lt;&gt;"",R982&lt;&gt;""),VLOOKUP(M982,特別加入保険料算定基礎額表・特例月割!$A$6:$M$24,R982+1),"")</f>
        <v/>
      </c>
      <c r="T982" s="218"/>
      <c r="U982" s="218"/>
      <c r="V982" s="218"/>
      <c r="W982" s="219"/>
      <c r="X982" s="66"/>
      <c r="Y982" s="57" t="str">
        <f t="shared" si="618"/>
        <v/>
      </c>
      <c r="Z982" s="57" t="str">
        <f t="shared" si="619"/>
        <v/>
      </c>
      <c r="AA982" s="58" t="str">
        <f ca="1">IF(Y982&gt;=AF$7,"",IF(Y982&lt;$AA$7,$AA$7,Y982))</f>
        <v/>
      </c>
      <c r="AB982" s="58" t="str">
        <f t="shared" ca="1" si="621"/>
        <v/>
      </c>
      <c r="AC982" s="58" t="str">
        <f t="shared" ca="1" si="622"/>
        <v/>
      </c>
      <c r="AD982" s="58" t="str">
        <f t="shared" ca="1" si="623"/>
        <v/>
      </c>
      <c r="AE982" s="59" t="str">
        <f ca="1">IF(AA982="","",IF(AA982&gt;AB982,"",DATEDIF(AC982,AD982+1,"m")))</f>
        <v/>
      </c>
      <c r="AF982" s="60" t="str">
        <f t="shared" ca="1" si="628"/>
        <v/>
      </c>
      <c r="AG982" s="60" t="str">
        <f t="shared" ca="1" si="629"/>
        <v/>
      </c>
      <c r="AH982" s="60" t="str">
        <f t="shared" ca="1" si="625"/>
        <v/>
      </c>
      <c r="AI982" s="60" t="str">
        <f t="shared" ca="1" si="626"/>
        <v/>
      </c>
      <c r="AJ982" s="61" t="str">
        <f t="shared" ca="1" si="627"/>
        <v/>
      </c>
    </row>
    <row r="983" spans="1:36" ht="27.95" customHeight="1" x14ac:dyDescent="0.15">
      <c r="A983" s="69"/>
      <c r="B983" s="69"/>
      <c r="C983" s="189"/>
      <c r="D983" s="83"/>
      <c r="E983" s="117"/>
      <c r="F983" s="195"/>
      <c r="G983" s="196"/>
      <c r="H983" s="114" t="str">
        <f t="shared" ca="1" si="616"/>
        <v/>
      </c>
      <c r="I983" s="217" t="str">
        <f ca="1">IF(AND(F983&lt;&gt;"",H983&lt;&gt;""),VLOOKUP(F983,特別加入保険料算定基礎額表・特例月割!$A$6:$M$24,H983+1),"")</f>
        <v/>
      </c>
      <c r="J983" s="218"/>
      <c r="K983" s="218"/>
      <c r="L983" s="219"/>
      <c r="M983" s="195"/>
      <c r="N983" s="220"/>
      <c r="O983" s="220"/>
      <c r="P983" s="220"/>
      <c r="Q983" s="196"/>
      <c r="R983" s="114" t="str">
        <f t="shared" ca="1" si="617"/>
        <v/>
      </c>
      <c r="S983" s="217" t="str">
        <f ca="1">IF(AND(M983&lt;&gt;"",R983&lt;&gt;""),VLOOKUP(M983,特別加入保険料算定基礎額表・特例月割!$A$6:$M$24,R983+1),"")</f>
        <v/>
      </c>
      <c r="T983" s="218"/>
      <c r="U983" s="218"/>
      <c r="V983" s="218"/>
      <c r="W983" s="219"/>
      <c r="X983" s="66"/>
      <c r="Y983" s="57" t="str">
        <f t="shared" si="618"/>
        <v/>
      </c>
      <c r="Z983" s="57" t="str">
        <f t="shared" si="619"/>
        <v/>
      </c>
      <c r="AA983" s="58" t="str">
        <f ca="1">IF(Y983&gt;=AF$7,"",IF(Y983&lt;$AA$7,$AA$7,Y983))</f>
        <v/>
      </c>
      <c r="AB983" s="58" t="str">
        <f t="shared" ca="1" si="621"/>
        <v/>
      </c>
      <c r="AC983" s="58" t="str">
        <f t="shared" ca="1" si="622"/>
        <v/>
      </c>
      <c r="AD983" s="58" t="str">
        <f t="shared" ca="1" si="623"/>
        <v/>
      </c>
      <c r="AE983" s="59" t="str">
        <f ca="1">IF(AA983="","",IF(AA983&gt;AB983,"",DATEDIF(AC983,AD983+1,"m")))</f>
        <v/>
      </c>
      <c r="AF983" s="60" t="str">
        <f t="shared" ca="1" si="628"/>
        <v/>
      </c>
      <c r="AG983" s="60" t="str">
        <f t="shared" ca="1" si="629"/>
        <v/>
      </c>
      <c r="AH983" s="60" t="str">
        <f t="shared" ca="1" si="625"/>
        <v/>
      </c>
      <c r="AI983" s="60" t="str">
        <f t="shared" ca="1" si="626"/>
        <v/>
      </c>
      <c r="AJ983" s="61" t="str">
        <f t="shared" ca="1" si="627"/>
        <v/>
      </c>
    </row>
    <row r="984" spans="1:36" ht="27.95" customHeight="1" x14ac:dyDescent="0.15">
      <c r="A984" s="69"/>
      <c r="B984" s="69"/>
      <c r="C984" s="189"/>
      <c r="D984" s="83"/>
      <c r="E984" s="117"/>
      <c r="F984" s="195"/>
      <c r="G984" s="196"/>
      <c r="H984" s="114" t="str">
        <f t="shared" ca="1" si="616"/>
        <v/>
      </c>
      <c r="I984" s="217" t="str">
        <f ca="1">IF(AND(F984&lt;&gt;"",H984&lt;&gt;""),VLOOKUP(F984,特別加入保険料算定基礎額表・特例月割!$A$6:$M$24,H984+1),"")</f>
        <v/>
      </c>
      <c r="J984" s="218"/>
      <c r="K984" s="218"/>
      <c r="L984" s="219"/>
      <c r="M984" s="195"/>
      <c r="N984" s="220"/>
      <c r="O984" s="220"/>
      <c r="P984" s="220"/>
      <c r="Q984" s="196"/>
      <c r="R984" s="114" t="str">
        <f t="shared" ca="1" si="617"/>
        <v/>
      </c>
      <c r="S984" s="217" t="str">
        <f ca="1">IF(AND(M984&lt;&gt;"",R984&lt;&gt;""),VLOOKUP(M984,特別加入保険料算定基礎額表・特例月割!$A$6:$M$24,R984+1),"")</f>
        <v/>
      </c>
      <c r="T984" s="218"/>
      <c r="U984" s="218"/>
      <c r="V984" s="218"/>
      <c r="W984" s="219"/>
      <c r="X984" s="66"/>
      <c r="Y984" s="57" t="str">
        <f t="shared" si="618"/>
        <v/>
      </c>
      <c r="Z984" s="57" t="str">
        <f t="shared" si="619"/>
        <v/>
      </c>
      <c r="AA984" s="58" t="str">
        <f ca="1">IF(Y984&gt;=AF$7,"",IF(Y984&lt;$AA$7,$AA$7,Y984))</f>
        <v/>
      </c>
      <c r="AB984" s="58" t="str">
        <f t="shared" ca="1" si="621"/>
        <v/>
      </c>
      <c r="AC984" s="58" t="str">
        <f t="shared" ca="1" si="622"/>
        <v/>
      </c>
      <c r="AD984" s="58" t="str">
        <f t="shared" ca="1" si="623"/>
        <v/>
      </c>
      <c r="AE984" s="59" t="str">
        <f ca="1">IF(AA984="","",IF(AA984&gt;AB984,"",DATEDIF(AC984,AD984+1,"m")))</f>
        <v/>
      </c>
      <c r="AF984" s="60" t="str">
        <f t="shared" ca="1" si="628"/>
        <v/>
      </c>
      <c r="AG984" s="60" t="str">
        <f t="shared" ca="1" si="629"/>
        <v/>
      </c>
      <c r="AH984" s="60" t="str">
        <f t="shared" ca="1" si="625"/>
        <v/>
      </c>
      <c r="AI984" s="60" t="str">
        <f t="shared" ca="1" si="626"/>
        <v/>
      </c>
      <c r="AJ984" s="61" t="str">
        <f t="shared" ca="1" si="627"/>
        <v/>
      </c>
    </row>
    <row r="985" spans="1:36" ht="27.95" customHeight="1" x14ac:dyDescent="0.15">
      <c r="A985" s="70"/>
      <c r="B985" s="69"/>
      <c r="C985" s="190"/>
      <c r="D985" s="84"/>
      <c r="E985" s="118"/>
      <c r="F985" s="195"/>
      <c r="G985" s="196"/>
      <c r="H985" s="114" t="str">
        <f t="shared" ca="1" si="616"/>
        <v/>
      </c>
      <c r="I985" s="217" t="str">
        <f ca="1">IF(AND(F985&lt;&gt;"",H985&lt;&gt;""),VLOOKUP(F985,特別加入保険料算定基礎額表・特例月割!$A$6:$M$24,H985+1),"")</f>
        <v/>
      </c>
      <c r="J985" s="218"/>
      <c r="K985" s="218"/>
      <c r="L985" s="219"/>
      <c r="M985" s="195"/>
      <c r="N985" s="220"/>
      <c r="O985" s="220"/>
      <c r="P985" s="220"/>
      <c r="Q985" s="196"/>
      <c r="R985" s="115" t="str">
        <f t="shared" ca="1" si="617"/>
        <v/>
      </c>
      <c r="S985" s="217" t="str">
        <f ca="1">IF(AND(M985&lt;&gt;"",R985&lt;&gt;""),VLOOKUP(M985,特別加入保険料算定基礎額表・特例月割!$A$6:$M$24,R985+1),"")</f>
        <v/>
      </c>
      <c r="T985" s="218"/>
      <c r="U985" s="218"/>
      <c r="V985" s="218"/>
      <c r="W985" s="219"/>
      <c r="X985" s="66"/>
      <c r="Y985" s="62" t="str">
        <f t="shared" si="618"/>
        <v/>
      </c>
      <c r="Z985" s="62" t="str">
        <f t="shared" si="619"/>
        <v/>
      </c>
      <c r="AA985" s="63" t="str">
        <f ca="1">IF(Y985&gt;=AF$7,"",IF(Y985&lt;$AA$7,$AA$7,Y985))</f>
        <v/>
      </c>
      <c r="AB985" s="63" t="str">
        <f t="shared" ca="1" si="621"/>
        <v/>
      </c>
      <c r="AC985" s="63" t="str">
        <f t="shared" ca="1" si="622"/>
        <v/>
      </c>
      <c r="AD985" s="63" t="str">
        <f t="shared" ca="1" si="623"/>
        <v/>
      </c>
      <c r="AE985" s="81" t="str">
        <f ca="1">IF(AA985="","",IF(AA985&gt;AB985,"",DATEDIF(AC985,AD985+1,"m")))</f>
        <v/>
      </c>
      <c r="AF985" s="64" t="str">
        <f t="shared" ca="1" si="628"/>
        <v/>
      </c>
      <c r="AG985" s="64" t="str">
        <f t="shared" ca="1" si="629"/>
        <v/>
      </c>
      <c r="AH985" s="64" t="str">
        <f t="shared" ca="1" si="625"/>
        <v/>
      </c>
      <c r="AI985" s="64" t="str">
        <f t="shared" ca="1" si="626"/>
        <v/>
      </c>
      <c r="AJ985" s="65" t="str">
        <f t="shared" ca="1" si="627"/>
        <v/>
      </c>
    </row>
    <row r="986" spans="1:36" ht="24.95" customHeight="1" thickBot="1" x14ac:dyDescent="0.2">
      <c r="A986" s="211" t="s">
        <v>11</v>
      </c>
      <c r="B986" s="212"/>
      <c r="C986" s="212"/>
      <c r="D986" s="212"/>
      <c r="E986" s="213"/>
      <c r="F986" s="214"/>
      <c r="G986" s="215"/>
      <c r="H986" s="143" t="s">
        <v>15</v>
      </c>
      <c r="I986" s="201">
        <f ca="1">SUM(I976:L985)</f>
        <v>0</v>
      </c>
      <c r="J986" s="202"/>
      <c r="K986" s="202"/>
      <c r="L986" s="77" t="s">
        <v>10</v>
      </c>
      <c r="M986" s="214"/>
      <c r="N986" s="216"/>
      <c r="O986" s="216"/>
      <c r="P986" s="216"/>
      <c r="Q986" s="215"/>
      <c r="R986" s="143"/>
      <c r="S986" s="201">
        <f ca="1">SUM(S976:W985)</f>
        <v>0</v>
      </c>
      <c r="T986" s="202"/>
      <c r="U986" s="202"/>
      <c r="V986" s="202"/>
      <c r="W986" s="77" t="s">
        <v>10</v>
      </c>
      <c r="X986" s="66"/>
    </row>
    <row r="987" spans="1:36" ht="24.95" customHeight="1" thickTop="1" x14ac:dyDescent="0.15">
      <c r="A987" s="203" t="s">
        <v>35</v>
      </c>
      <c r="B987" s="204"/>
      <c r="C987" s="204"/>
      <c r="D987" s="204"/>
      <c r="E987" s="205"/>
      <c r="F987" s="206"/>
      <c r="G987" s="207"/>
      <c r="H987" s="144" t="s">
        <v>15</v>
      </c>
      <c r="I987" s="208">
        <f ca="1">SUM(I965,I986)</f>
        <v>0</v>
      </c>
      <c r="J987" s="209"/>
      <c r="K987" s="209"/>
      <c r="L987" s="78" t="s">
        <v>10</v>
      </c>
      <c r="M987" s="206"/>
      <c r="N987" s="210"/>
      <c r="O987" s="210"/>
      <c r="P987" s="210"/>
      <c r="Q987" s="207"/>
      <c r="R987" s="144"/>
      <c r="S987" s="208">
        <f ca="1">SUM(S965,S986)</f>
        <v>0</v>
      </c>
      <c r="T987" s="209"/>
      <c r="U987" s="209"/>
      <c r="V987" s="209"/>
      <c r="W987" s="78" t="s">
        <v>10</v>
      </c>
      <c r="X987" s="67"/>
      <c r="Z987" s="72"/>
    </row>
    <row r="988" spans="1:36" x14ac:dyDescent="0.15">
      <c r="X988" s="67"/>
      <c r="Z988" s="72"/>
    </row>
    <row r="989" spans="1:36" x14ac:dyDescent="0.15">
      <c r="T989" s="198" t="s">
        <v>46</v>
      </c>
      <c r="U989" s="199"/>
      <c r="V989" s="199"/>
      <c r="W989" s="200"/>
      <c r="X989" s="67"/>
    </row>
    <row r="991" spans="1:36" ht="13.5" customHeight="1" x14ac:dyDescent="0.15">
      <c r="A991" s="192">
        <f ca="1">EDATE(NOW(),-12)</f>
        <v>44591</v>
      </c>
      <c r="B991" s="192"/>
      <c r="C991" s="176"/>
      <c r="D991" s="193" t="s">
        <v>8</v>
      </c>
      <c r="E991" s="193"/>
      <c r="F991" s="193"/>
      <c r="G991" s="193"/>
      <c r="S991" s="75">
        <f>$S$1</f>
        <v>0</v>
      </c>
      <c r="T991" s="250" t="s">
        <v>13</v>
      </c>
      <c r="U991" s="250"/>
      <c r="V991" s="74">
        <v>46</v>
      </c>
      <c r="W991" s="2" t="s">
        <v>14</v>
      </c>
    </row>
    <row r="992" spans="1:36" ht="13.5" customHeight="1" x14ac:dyDescent="0.15">
      <c r="A992" s="251">
        <f ca="1">NOW()</f>
        <v>44956.654135416669</v>
      </c>
      <c r="B992" s="251"/>
      <c r="C992" s="179"/>
      <c r="D992" s="193"/>
      <c r="E992" s="193"/>
      <c r="F992" s="193"/>
      <c r="G992" s="193"/>
    </row>
    <row r="993" spans="1:36" x14ac:dyDescent="0.15">
      <c r="D993" s="197" t="s">
        <v>9</v>
      </c>
      <c r="E993" s="197"/>
      <c r="F993" s="197"/>
    </row>
    <row r="994" spans="1:36" ht="15" customHeight="1" x14ac:dyDescent="0.15">
      <c r="H994" s="246" t="s">
        <v>6</v>
      </c>
      <c r="I994" s="247"/>
      <c r="J994" s="231" t="s">
        <v>0</v>
      </c>
      <c r="K994" s="233"/>
      <c r="L994" s="141" t="s">
        <v>1</v>
      </c>
      <c r="M994" s="231" t="s">
        <v>7</v>
      </c>
      <c r="N994" s="233"/>
      <c r="O994" s="231" t="s">
        <v>2</v>
      </c>
      <c r="P994" s="232"/>
      <c r="Q994" s="232"/>
      <c r="R994" s="232"/>
      <c r="S994" s="232"/>
      <c r="T994" s="233"/>
      <c r="U994" s="231" t="s">
        <v>3</v>
      </c>
      <c r="V994" s="232"/>
      <c r="W994" s="233"/>
    </row>
    <row r="995" spans="1:36" ht="20.100000000000001" customHeight="1" x14ac:dyDescent="0.15">
      <c r="H995" s="248"/>
      <c r="I995" s="249"/>
      <c r="J995" s="130">
        <f>$J$5</f>
        <v>2</v>
      </c>
      <c r="K995" s="131">
        <f>$K$5</f>
        <v>6</v>
      </c>
      <c r="L995" s="132">
        <f>$L$5</f>
        <v>1</v>
      </c>
      <c r="M995" s="126">
        <f>$M$5</f>
        <v>0</v>
      </c>
      <c r="N995" s="133">
        <f>$N$5</f>
        <v>0</v>
      </c>
      <c r="O995" s="126">
        <f>$O$5</f>
        <v>0</v>
      </c>
      <c r="P995" s="134">
        <f>$P$5</f>
        <v>0</v>
      </c>
      <c r="Q995" s="134">
        <f>$Q$5</f>
        <v>0</v>
      </c>
      <c r="R995" s="134">
        <f>$R$5</f>
        <v>0</v>
      </c>
      <c r="S995" s="134">
        <f>$S$5</f>
        <v>0</v>
      </c>
      <c r="T995" s="133">
        <f>$T$5</f>
        <v>0</v>
      </c>
      <c r="U995" s="126">
        <f>$U$5</f>
        <v>0</v>
      </c>
      <c r="V995" s="134">
        <f>$V$5</f>
        <v>0</v>
      </c>
      <c r="W995" s="133">
        <f>$W$5</f>
        <v>0</v>
      </c>
      <c r="Y995" s="45" t="s">
        <v>37</v>
      </c>
      <c r="Z995" s="46" t="s">
        <v>38</v>
      </c>
      <c r="AA995" s="240">
        <f ca="1">$A$1</f>
        <v>44591</v>
      </c>
      <c r="AB995" s="241"/>
      <c r="AC995" s="241"/>
      <c r="AD995" s="241"/>
      <c r="AE995" s="242"/>
      <c r="AF995" s="243">
        <f ca="1">$A$2</f>
        <v>44956.654135416669</v>
      </c>
      <c r="AG995" s="244"/>
      <c r="AH995" s="244"/>
      <c r="AI995" s="244"/>
      <c r="AJ995" s="245"/>
    </row>
    <row r="996" spans="1:36" ht="21.95" customHeight="1" x14ac:dyDescent="0.15">
      <c r="A996" s="227" t="s">
        <v>12</v>
      </c>
      <c r="B996" s="229" t="s">
        <v>33</v>
      </c>
      <c r="C996" s="177"/>
      <c r="D996" s="229" t="s">
        <v>53</v>
      </c>
      <c r="E996" s="229" t="s">
        <v>55</v>
      </c>
      <c r="F996" s="234">
        <f ca="1">$A$1</f>
        <v>44591</v>
      </c>
      <c r="G996" s="235"/>
      <c r="H996" s="235"/>
      <c r="I996" s="235"/>
      <c r="J996" s="235"/>
      <c r="K996" s="235"/>
      <c r="L996" s="236"/>
      <c r="M996" s="237">
        <f ca="1">$A$2</f>
        <v>44956.654135416669</v>
      </c>
      <c r="N996" s="238"/>
      <c r="O996" s="238"/>
      <c r="P996" s="238"/>
      <c r="Q996" s="238"/>
      <c r="R996" s="238"/>
      <c r="S996" s="238"/>
      <c r="T996" s="238"/>
      <c r="U996" s="238"/>
      <c r="V996" s="238"/>
      <c r="W996" s="239"/>
      <c r="X996" s="66"/>
      <c r="Y996" s="76">
        <f ca="1">$A$1</f>
        <v>44591</v>
      </c>
      <c r="Z996" s="76">
        <f ca="1">DATE(YEAR($Y$6)+2,3,31)</f>
        <v>45382</v>
      </c>
      <c r="AA996" s="48" t="s">
        <v>37</v>
      </c>
      <c r="AB996" s="48" t="s">
        <v>38</v>
      </c>
      <c r="AC996" s="48" t="s">
        <v>41</v>
      </c>
      <c r="AD996" s="48" t="s">
        <v>42</v>
      </c>
      <c r="AE996" s="48" t="s">
        <v>36</v>
      </c>
      <c r="AF996" s="49" t="s">
        <v>37</v>
      </c>
      <c r="AG996" s="49" t="s">
        <v>38</v>
      </c>
      <c r="AH996" s="49" t="s">
        <v>41</v>
      </c>
      <c r="AI996" s="49" t="s">
        <v>42</v>
      </c>
      <c r="AJ996" s="49" t="s">
        <v>36</v>
      </c>
    </row>
    <row r="997" spans="1:36" ht="28.5" customHeight="1" x14ac:dyDescent="0.15">
      <c r="A997" s="228"/>
      <c r="B997" s="230"/>
      <c r="C997" s="178"/>
      <c r="D997" s="230"/>
      <c r="E997" s="230"/>
      <c r="F997" s="221" t="s">
        <v>4</v>
      </c>
      <c r="G997" s="223"/>
      <c r="H997" s="142" t="s">
        <v>43</v>
      </c>
      <c r="I997" s="221" t="s">
        <v>5</v>
      </c>
      <c r="J997" s="222"/>
      <c r="K997" s="222"/>
      <c r="L997" s="223"/>
      <c r="M997" s="221" t="s">
        <v>4</v>
      </c>
      <c r="N997" s="222"/>
      <c r="O997" s="222"/>
      <c r="P997" s="222"/>
      <c r="Q997" s="223"/>
      <c r="R997" s="142" t="s">
        <v>43</v>
      </c>
      <c r="S997" s="221" t="s">
        <v>5</v>
      </c>
      <c r="T997" s="222"/>
      <c r="U997" s="222"/>
      <c r="V997" s="222"/>
      <c r="W997" s="223"/>
      <c r="X997" s="66"/>
      <c r="Y997" s="47">
        <f ca="1">DATE(YEAR($A$1),4,1)</f>
        <v>44652</v>
      </c>
      <c r="Z997" s="47">
        <f ca="1">DATE(YEAR($Y$7)+2,3,31)</f>
        <v>45382</v>
      </c>
      <c r="AA997" s="47">
        <f ca="1">$Y$7</f>
        <v>44652</v>
      </c>
      <c r="AB997" s="47">
        <f ca="1">DATE(YEAR($Y$7)+1,3,31)</f>
        <v>45016</v>
      </c>
      <c r="AC997" s="47"/>
      <c r="AD997" s="47"/>
      <c r="AE997" s="47"/>
      <c r="AF997" s="50">
        <f ca="1">DATE(YEAR($A$1)+1,4,1)</f>
        <v>45017</v>
      </c>
      <c r="AG997" s="50">
        <f ca="1">DATE(YEAR($AF$7)+1,3,31)</f>
        <v>45382</v>
      </c>
      <c r="AH997" s="73"/>
      <c r="AI997" s="73"/>
      <c r="AJ997" s="51"/>
    </row>
    <row r="998" spans="1:36" ht="27.95" customHeight="1" x14ac:dyDescent="0.15">
      <c r="A998" s="68"/>
      <c r="B998" s="69"/>
      <c r="C998" s="188"/>
      <c r="D998" s="82"/>
      <c r="E998" s="116"/>
      <c r="F998" s="195"/>
      <c r="G998" s="196"/>
      <c r="H998" s="114" t="str">
        <f t="shared" ref="H998:H1007" ca="1" si="630">AE998</f>
        <v/>
      </c>
      <c r="I998" s="224" t="str">
        <f ca="1">IF(AND(F998&lt;&gt;"",H998&lt;&gt;""),VLOOKUP(F998,特別加入保険料算定基礎額表・特例月割!$A$6:$M$24,H998+1),"")</f>
        <v/>
      </c>
      <c r="J998" s="225"/>
      <c r="K998" s="225"/>
      <c r="L998" s="226"/>
      <c r="M998" s="195"/>
      <c r="N998" s="220"/>
      <c r="O998" s="220"/>
      <c r="P998" s="220"/>
      <c r="Q998" s="196"/>
      <c r="R998" s="113" t="str">
        <f t="shared" ref="R998:R1007" ca="1" si="631">AJ998</f>
        <v/>
      </c>
      <c r="S998" s="224" t="str">
        <f ca="1">IF(AND(M998&lt;&gt;"",R998&lt;&gt;""),VLOOKUP(M998,特別加入保険料算定基礎額表・特例月割!$A$6:$M$24,R998+1),"")</f>
        <v/>
      </c>
      <c r="T998" s="225"/>
      <c r="U998" s="225"/>
      <c r="V998" s="225"/>
      <c r="W998" s="226"/>
      <c r="X998" s="66"/>
      <c r="Y998" s="52" t="str">
        <f t="shared" ref="Y998:Y1007" si="632">IF($B998&lt;&gt;"",IF(D998="",AA$7,D998),"")</f>
        <v/>
      </c>
      <c r="Z998" s="52" t="str">
        <f t="shared" ref="Z998:Z1007" si="633">IF($B998&lt;&gt;"",IF(E998="",Z$7,E998),"")</f>
        <v/>
      </c>
      <c r="AA998" s="53" t="str">
        <f t="shared" ref="AA998:AA1003" ca="1" si="634">IF(Y998&gt;=AF$7,"",IF(Y998&lt;$AA$7,$AA$7,Y998))</f>
        <v/>
      </c>
      <c r="AB998" s="53" t="str">
        <f t="shared" ref="AB998:AB1007" ca="1" si="635">IF(Y998&gt;AB$7,"",IF(Z998&gt;AB$7,AB$7,Z998))</f>
        <v/>
      </c>
      <c r="AC998" s="53" t="str">
        <f t="shared" ref="AC998:AC1007" ca="1" si="636">IF(AA998="","",DATE(YEAR(AA998),MONTH(AA998),1))</f>
        <v/>
      </c>
      <c r="AD998" s="53" t="str">
        <f t="shared" ref="AD998:AD1007" ca="1" si="637">IF(AA998="","",DATE(YEAR(AB998),MONTH(AB998)+1,1)-1)</f>
        <v/>
      </c>
      <c r="AE998" s="54" t="str">
        <f t="shared" ref="AE998:AE1003" ca="1" si="638">IF(AA998="","",IF(AA998&gt;AB998,"",DATEDIF(AC998,AD998+1,"m")))</f>
        <v/>
      </c>
      <c r="AF998" s="55" t="str">
        <f ca="1">IF(Z998&lt;AF$7,"",IF(Y998&gt;AF$7,Y998,AF$7))</f>
        <v/>
      </c>
      <c r="AG998" s="55" t="str">
        <f ca="1">IF(Z998&lt;AF$7,"",Z998)</f>
        <v/>
      </c>
      <c r="AH998" s="55" t="str">
        <f t="shared" ref="AH998:AH1007" ca="1" si="639">IF(AF998="","",DATE(YEAR(AF998),MONTH(AF998),1))</f>
        <v/>
      </c>
      <c r="AI998" s="55" t="str">
        <f t="shared" ref="AI998:AI1007" ca="1" si="640">IF(AF998="","",DATE(YEAR(AG998),MONTH(AG998)+1,1)-1)</f>
        <v/>
      </c>
      <c r="AJ998" s="56" t="str">
        <f t="shared" ref="AJ998:AJ1007" ca="1" si="641">IF(AF998="","",DATEDIF(AH998,AI998+1,"m"))</f>
        <v/>
      </c>
    </row>
    <row r="999" spans="1:36" ht="27.95" customHeight="1" x14ac:dyDescent="0.15">
      <c r="A999" s="69"/>
      <c r="B999" s="69"/>
      <c r="C999" s="189"/>
      <c r="D999" s="83"/>
      <c r="E999" s="117"/>
      <c r="F999" s="195"/>
      <c r="G999" s="196"/>
      <c r="H999" s="114" t="str">
        <f t="shared" ca="1" si="630"/>
        <v/>
      </c>
      <c r="I999" s="217" t="str">
        <f ca="1">IF(AND(F999&lt;&gt;"",H999&lt;&gt;""),VLOOKUP(F999,特別加入保険料算定基礎額表・特例月割!$A$6:$M$24,H999+1),"")</f>
        <v/>
      </c>
      <c r="J999" s="218"/>
      <c r="K999" s="218"/>
      <c r="L999" s="219"/>
      <c r="M999" s="195"/>
      <c r="N999" s="220"/>
      <c r="O999" s="220"/>
      <c r="P999" s="220"/>
      <c r="Q999" s="196"/>
      <c r="R999" s="114" t="str">
        <f t="shared" ca="1" si="631"/>
        <v/>
      </c>
      <c r="S999" s="217" t="str">
        <f ca="1">IF(AND(M999&lt;&gt;"",R999&lt;&gt;""),VLOOKUP(M999,特別加入保険料算定基礎額表・特例月割!$A$6:$M$24,R999+1),"")</f>
        <v/>
      </c>
      <c r="T999" s="218"/>
      <c r="U999" s="218"/>
      <c r="V999" s="218"/>
      <c r="W999" s="219"/>
      <c r="X999" s="66"/>
      <c r="Y999" s="57" t="str">
        <f t="shared" si="632"/>
        <v/>
      </c>
      <c r="Z999" s="57" t="str">
        <f t="shared" si="633"/>
        <v/>
      </c>
      <c r="AA999" s="58" t="str">
        <f t="shared" ca="1" si="634"/>
        <v/>
      </c>
      <c r="AB999" s="58" t="str">
        <f t="shared" ca="1" si="635"/>
        <v/>
      </c>
      <c r="AC999" s="58" t="str">
        <f t="shared" ca="1" si="636"/>
        <v/>
      </c>
      <c r="AD999" s="58" t="str">
        <f t="shared" ca="1" si="637"/>
        <v/>
      </c>
      <c r="AE999" s="59" t="str">
        <f t="shared" ca="1" si="638"/>
        <v/>
      </c>
      <c r="AF999" s="60" t="str">
        <f t="shared" ref="AF999:AF1007" ca="1" si="642">IF(Z999&lt;AF$7,"",IF(Y999&gt;AF$7,Y999,AF$7))</f>
        <v/>
      </c>
      <c r="AG999" s="60" t="str">
        <f t="shared" ref="AG999:AG1007" ca="1" si="643">IF(Z999&lt;AF$7,"",Z999)</f>
        <v/>
      </c>
      <c r="AH999" s="60" t="str">
        <f t="shared" ca="1" si="639"/>
        <v/>
      </c>
      <c r="AI999" s="60" t="str">
        <f t="shared" ca="1" si="640"/>
        <v/>
      </c>
      <c r="AJ999" s="61" t="str">
        <f t="shared" ca="1" si="641"/>
        <v/>
      </c>
    </row>
    <row r="1000" spans="1:36" ht="27.95" customHeight="1" x14ac:dyDescent="0.15">
      <c r="A1000" s="69"/>
      <c r="B1000" s="69"/>
      <c r="C1000" s="189"/>
      <c r="D1000" s="83"/>
      <c r="E1000" s="117"/>
      <c r="F1000" s="195"/>
      <c r="G1000" s="196"/>
      <c r="H1000" s="114" t="str">
        <f t="shared" ca="1" si="630"/>
        <v/>
      </c>
      <c r="I1000" s="217" t="str">
        <f ca="1">IF(AND(F1000&lt;&gt;"",H1000&lt;&gt;""),VLOOKUP(F1000,特別加入保険料算定基礎額表・特例月割!$A$6:$M$24,H1000+1),"")</f>
        <v/>
      </c>
      <c r="J1000" s="218"/>
      <c r="K1000" s="218"/>
      <c r="L1000" s="219"/>
      <c r="M1000" s="195"/>
      <c r="N1000" s="220"/>
      <c r="O1000" s="220"/>
      <c r="P1000" s="220"/>
      <c r="Q1000" s="196"/>
      <c r="R1000" s="114" t="str">
        <f t="shared" ca="1" si="631"/>
        <v/>
      </c>
      <c r="S1000" s="217" t="str">
        <f ca="1">IF(AND(M1000&lt;&gt;"",R1000&lt;&gt;""),VLOOKUP(M1000,特別加入保険料算定基礎額表・特例月割!$A$6:$M$24,R1000+1),"")</f>
        <v/>
      </c>
      <c r="T1000" s="218"/>
      <c r="U1000" s="218"/>
      <c r="V1000" s="218"/>
      <c r="W1000" s="219"/>
      <c r="X1000" s="66"/>
      <c r="Y1000" s="57" t="str">
        <f t="shared" si="632"/>
        <v/>
      </c>
      <c r="Z1000" s="57" t="str">
        <f t="shared" si="633"/>
        <v/>
      </c>
      <c r="AA1000" s="58" t="str">
        <f t="shared" ca="1" si="634"/>
        <v/>
      </c>
      <c r="AB1000" s="58" t="str">
        <f t="shared" ca="1" si="635"/>
        <v/>
      </c>
      <c r="AC1000" s="58" t="str">
        <f t="shared" ca="1" si="636"/>
        <v/>
      </c>
      <c r="AD1000" s="58" t="str">
        <f t="shared" ca="1" si="637"/>
        <v/>
      </c>
      <c r="AE1000" s="59" t="str">
        <f t="shared" ca="1" si="638"/>
        <v/>
      </c>
      <c r="AF1000" s="60" t="str">
        <f t="shared" ca="1" si="642"/>
        <v/>
      </c>
      <c r="AG1000" s="60" t="str">
        <f t="shared" ca="1" si="643"/>
        <v/>
      </c>
      <c r="AH1000" s="60" t="str">
        <f t="shared" ca="1" si="639"/>
        <v/>
      </c>
      <c r="AI1000" s="60" t="str">
        <f t="shared" ca="1" si="640"/>
        <v/>
      </c>
      <c r="AJ1000" s="61" t="str">
        <f t="shared" ca="1" si="641"/>
        <v/>
      </c>
    </row>
    <row r="1001" spans="1:36" ht="27.95" customHeight="1" x14ac:dyDescent="0.15">
      <c r="A1001" s="69"/>
      <c r="B1001" s="69"/>
      <c r="C1001" s="189"/>
      <c r="D1001" s="83"/>
      <c r="E1001" s="117"/>
      <c r="F1001" s="195"/>
      <c r="G1001" s="196"/>
      <c r="H1001" s="114" t="str">
        <f t="shared" ca="1" si="630"/>
        <v/>
      </c>
      <c r="I1001" s="217" t="str">
        <f ca="1">IF(AND(F1001&lt;&gt;"",H1001&lt;&gt;""),VLOOKUP(F1001,特別加入保険料算定基礎額表・特例月割!$A$6:$M$24,H1001+1),"")</f>
        <v/>
      </c>
      <c r="J1001" s="218"/>
      <c r="K1001" s="218"/>
      <c r="L1001" s="219"/>
      <c r="M1001" s="195"/>
      <c r="N1001" s="220"/>
      <c r="O1001" s="220"/>
      <c r="P1001" s="220"/>
      <c r="Q1001" s="196"/>
      <c r="R1001" s="114" t="str">
        <f t="shared" ca="1" si="631"/>
        <v/>
      </c>
      <c r="S1001" s="217" t="str">
        <f ca="1">IF(AND(M1001&lt;&gt;"",R1001&lt;&gt;""),VLOOKUP(M1001,特別加入保険料算定基礎額表・特例月割!$A$6:$M$24,R1001+1),"")</f>
        <v/>
      </c>
      <c r="T1001" s="218"/>
      <c r="U1001" s="218"/>
      <c r="V1001" s="218"/>
      <c r="W1001" s="219"/>
      <c r="X1001" s="66"/>
      <c r="Y1001" s="57" t="str">
        <f t="shared" si="632"/>
        <v/>
      </c>
      <c r="Z1001" s="57" t="str">
        <f t="shared" si="633"/>
        <v/>
      </c>
      <c r="AA1001" s="58" t="str">
        <f t="shared" ca="1" si="634"/>
        <v/>
      </c>
      <c r="AB1001" s="58" t="str">
        <f t="shared" ca="1" si="635"/>
        <v/>
      </c>
      <c r="AC1001" s="58" t="str">
        <f t="shared" ca="1" si="636"/>
        <v/>
      </c>
      <c r="AD1001" s="58" t="str">
        <f t="shared" ca="1" si="637"/>
        <v/>
      </c>
      <c r="AE1001" s="59" t="str">
        <f t="shared" ca="1" si="638"/>
        <v/>
      </c>
      <c r="AF1001" s="60" t="str">
        <f t="shared" ca="1" si="642"/>
        <v/>
      </c>
      <c r="AG1001" s="60" t="str">
        <f t="shared" ca="1" si="643"/>
        <v/>
      </c>
      <c r="AH1001" s="60" t="str">
        <f t="shared" ca="1" si="639"/>
        <v/>
      </c>
      <c r="AI1001" s="60" t="str">
        <f t="shared" ca="1" si="640"/>
        <v/>
      </c>
      <c r="AJ1001" s="61" t="str">
        <f t="shared" ca="1" si="641"/>
        <v/>
      </c>
    </row>
    <row r="1002" spans="1:36" ht="27.95" customHeight="1" x14ac:dyDescent="0.15">
      <c r="A1002" s="69"/>
      <c r="B1002" s="69"/>
      <c r="C1002" s="189"/>
      <c r="D1002" s="83"/>
      <c r="E1002" s="117"/>
      <c r="F1002" s="195"/>
      <c r="G1002" s="196"/>
      <c r="H1002" s="114" t="str">
        <f t="shared" ca="1" si="630"/>
        <v/>
      </c>
      <c r="I1002" s="217" t="str">
        <f ca="1">IF(AND(F1002&lt;&gt;"",H1002&lt;&gt;""),VLOOKUP(F1002,特別加入保険料算定基礎額表・特例月割!$A$6:$M$24,H1002+1),"")</f>
        <v/>
      </c>
      <c r="J1002" s="218"/>
      <c r="K1002" s="218"/>
      <c r="L1002" s="219"/>
      <c r="M1002" s="195"/>
      <c r="N1002" s="220"/>
      <c r="O1002" s="220"/>
      <c r="P1002" s="220"/>
      <c r="Q1002" s="196"/>
      <c r="R1002" s="114" t="str">
        <f t="shared" ca="1" si="631"/>
        <v/>
      </c>
      <c r="S1002" s="217" t="str">
        <f ca="1">IF(AND(M1002&lt;&gt;"",R1002&lt;&gt;""),VLOOKUP(M1002,特別加入保険料算定基礎額表・特例月割!$A$6:$M$24,R1002+1),"")</f>
        <v/>
      </c>
      <c r="T1002" s="218"/>
      <c r="U1002" s="218"/>
      <c r="V1002" s="218"/>
      <c r="W1002" s="219"/>
      <c r="X1002" s="66"/>
      <c r="Y1002" s="57" t="str">
        <f t="shared" si="632"/>
        <v/>
      </c>
      <c r="Z1002" s="57" t="str">
        <f t="shared" si="633"/>
        <v/>
      </c>
      <c r="AA1002" s="58" t="str">
        <f t="shared" ca="1" si="634"/>
        <v/>
      </c>
      <c r="AB1002" s="58" t="str">
        <f t="shared" ca="1" si="635"/>
        <v/>
      </c>
      <c r="AC1002" s="58" t="str">
        <f t="shared" ca="1" si="636"/>
        <v/>
      </c>
      <c r="AD1002" s="58" t="str">
        <f t="shared" ca="1" si="637"/>
        <v/>
      </c>
      <c r="AE1002" s="59" t="str">
        <f t="shared" ca="1" si="638"/>
        <v/>
      </c>
      <c r="AF1002" s="60" t="str">
        <f t="shared" ca="1" si="642"/>
        <v/>
      </c>
      <c r="AG1002" s="60" t="str">
        <f t="shared" ca="1" si="643"/>
        <v/>
      </c>
      <c r="AH1002" s="60" t="str">
        <f t="shared" ca="1" si="639"/>
        <v/>
      </c>
      <c r="AI1002" s="60" t="str">
        <f t="shared" ca="1" si="640"/>
        <v/>
      </c>
      <c r="AJ1002" s="61" t="str">
        <f t="shared" ca="1" si="641"/>
        <v/>
      </c>
    </row>
    <row r="1003" spans="1:36" ht="27.95" customHeight="1" x14ac:dyDescent="0.15">
      <c r="A1003" s="69"/>
      <c r="B1003" s="69"/>
      <c r="C1003" s="189"/>
      <c r="D1003" s="83"/>
      <c r="E1003" s="117"/>
      <c r="F1003" s="195"/>
      <c r="G1003" s="196"/>
      <c r="H1003" s="114" t="str">
        <f t="shared" ca="1" si="630"/>
        <v/>
      </c>
      <c r="I1003" s="217" t="str">
        <f ca="1">IF(AND(F1003&lt;&gt;"",H1003&lt;&gt;""),VLOOKUP(F1003,特別加入保険料算定基礎額表・特例月割!$A$6:$M$24,H1003+1),"")</f>
        <v/>
      </c>
      <c r="J1003" s="218"/>
      <c r="K1003" s="218"/>
      <c r="L1003" s="219"/>
      <c r="M1003" s="195"/>
      <c r="N1003" s="220"/>
      <c r="O1003" s="220"/>
      <c r="P1003" s="220"/>
      <c r="Q1003" s="196"/>
      <c r="R1003" s="114" t="str">
        <f t="shared" ca="1" si="631"/>
        <v/>
      </c>
      <c r="S1003" s="217" t="str">
        <f ca="1">IF(AND(M1003&lt;&gt;"",R1003&lt;&gt;""),VLOOKUP(M1003,特別加入保険料算定基礎額表・特例月割!$A$6:$M$24,R1003+1),"")</f>
        <v/>
      </c>
      <c r="T1003" s="218"/>
      <c r="U1003" s="218"/>
      <c r="V1003" s="218"/>
      <c r="W1003" s="219"/>
      <c r="X1003" s="66"/>
      <c r="Y1003" s="57" t="str">
        <f t="shared" si="632"/>
        <v/>
      </c>
      <c r="Z1003" s="57" t="str">
        <f t="shared" si="633"/>
        <v/>
      </c>
      <c r="AA1003" s="58" t="str">
        <f t="shared" ca="1" si="634"/>
        <v/>
      </c>
      <c r="AB1003" s="58" t="str">
        <f t="shared" ca="1" si="635"/>
        <v/>
      </c>
      <c r="AC1003" s="58" t="str">
        <f t="shared" ca="1" si="636"/>
        <v/>
      </c>
      <c r="AD1003" s="58" t="str">
        <f t="shared" ca="1" si="637"/>
        <v/>
      </c>
      <c r="AE1003" s="59" t="str">
        <f t="shared" ca="1" si="638"/>
        <v/>
      </c>
      <c r="AF1003" s="60" t="str">
        <f t="shared" ca="1" si="642"/>
        <v/>
      </c>
      <c r="AG1003" s="60" t="str">
        <f t="shared" ca="1" si="643"/>
        <v/>
      </c>
      <c r="AH1003" s="60" t="str">
        <f t="shared" ca="1" si="639"/>
        <v/>
      </c>
      <c r="AI1003" s="60" t="str">
        <f t="shared" ca="1" si="640"/>
        <v/>
      </c>
      <c r="AJ1003" s="61" t="str">
        <f t="shared" ca="1" si="641"/>
        <v/>
      </c>
    </row>
    <row r="1004" spans="1:36" ht="27.95" customHeight="1" x14ac:dyDescent="0.15">
      <c r="A1004" s="69"/>
      <c r="B1004" s="69"/>
      <c r="C1004" s="189"/>
      <c r="D1004" s="83"/>
      <c r="E1004" s="117"/>
      <c r="F1004" s="195"/>
      <c r="G1004" s="196"/>
      <c r="H1004" s="114" t="str">
        <f t="shared" ca="1" si="630"/>
        <v/>
      </c>
      <c r="I1004" s="217" t="str">
        <f ca="1">IF(AND(F1004&lt;&gt;"",H1004&lt;&gt;""),VLOOKUP(F1004,特別加入保険料算定基礎額表・特例月割!$A$6:$M$24,H1004+1),"")</f>
        <v/>
      </c>
      <c r="J1004" s="218"/>
      <c r="K1004" s="218"/>
      <c r="L1004" s="219"/>
      <c r="M1004" s="195"/>
      <c r="N1004" s="220"/>
      <c r="O1004" s="220"/>
      <c r="P1004" s="220"/>
      <c r="Q1004" s="196"/>
      <c r="R1004" s="114" t="str">
        <f t="shared" ca="1" si="631"/>
        <v/>
      </c>
      <c r="S1004" s="217" t="str">
        <f ca="1">IF(AND(M1004&lt;&gt;"",R1004&lt;&gt;""),VLOOKUP(M1004,特別加入保険料算定基礎額表・特例月割!$A$6:$M$24,R1004+1),"")</f>
        <v/>
      </c>
      <c r="T1004" s="218"/>
      <c r="U1004" s="218"/>
      <c r="V1004" s="218"/>
      <c r="W1004" s="219"/>
      <c r="X1004" s="66"/>
      <c r="Y1004" s="57" t="str">
        <f t="shared" si="632"/>
        <v/>
      </c>
      <c r="Z1004" s="57" t="str">
        <f t="shared" si="633"/>
        <v/>
      </c>
      <c r="AA1004" s="58" t="str">
        <f ca="1">IF(Y1004&gt;=AF$7,"",IF(Y1004&lt;$AA$7,$AA$7,Y1004))</f>
        <v/>
      </c>
      <c r="AB1004" s="58" t="str">
        <f t="shared" ca="1" si="635"/>
        <v/>
      </c>
      <c r="AC1004" s="58" t="str">
        <f t="shared" ca="1" si="636"/>
        <v/>
      </c>
      <c r="AD1004" s="58" t="str">
        <f t="shared" ca="1" si="637"/>
        <v/>
      </c>
      <c r="AE1004" s="59" t="str">
        <f ca="1">IF(AA1004="","",IF(AA1004&gt;AB1004,"",DATEDIF(AC1004,AD1004+1,"m")))</f>
        <v/>
      </c>
      <c r="AF1004" s="60" t="str">
        <f t="shared" ca="1" si="642"/>
        <v/>
      </c>
      <c r="AG1004" s="60" t="str">
        <f t="shared" ca="1" si="643"/>
        <v/>
      </c>
      <c r="AH1004" s="60" t="str">
        <f t="shared" ca="1" si="639"/>
        <v/>
      </c>
      <c r="AI1004" s="60" t="str">
        <f t="shared" ca="1" si="640"/>
        <v/>
      </c>
      <c r="AJ1004" s="61" t="str">
        <f t="shared" ca="1" si="641"/>
        <v/>
      </c>
    </row>
    <row r="1005" spans="1:36" ht="27.95" customHeight="1" x14ac:dyDescent="0.15">
      <c r="A1005" s="69"/>
      <c r="B1005" s="69"/>
      <c r="C1005" s="189"/>
      <c r="D1005" s="83"/>
      <c r="E1005" s="117"/>
      <c r="F1005" s="195"/>
      <c r="G1005" s="196"/>
      <c r="H1005" s="114" t="str">
        <f t="shared" ca="1" si="630"/>
        <v/>
      </c>
      <c r="I1005" s="217" t="str">
        <f ca="1">IF(AND(F1005&lt;&gt;"",H1005&lt;&gt;""),VLOOKUP(F1005,特別加入保険料算定基礎額表・特例月割!$A$6:$M$24,H1005+1),"")</f>
        <v/>
      </c>
      <c r="J1005" s="218"/>
      <c r="K1005" s="218"/>
      <c r="L1005" s="219"/>
      <c r="M1005" s="195"/>
      <c r="N1005" s="220"/>
      <c r="O1005" s="220"/>
      <c r="P1005" s="220"/>
      <c r="Q1005" s="196"/>
      <c r="R1005" s="114" t="str">
        <f t="shared" ca="1" si="631"/>
        <v/>
      </c>
      <c r="S1005" s="217" t="str">
        <f ca="1">IF(AND(M1005&lt;&gt;"",R1005&lt;&gt;""),VLOOKUP(M1005,特別加入保険料算定基礎額表・特例月割!$A$6:$M$24,R1005+1),"")</f>
        <v/>
      </c>
      <c r="T1005" s="218"/>
      <c r="U1005" s="218"/>
      <c r="V1005" s="218"/>
      <c r="W1005" s="219"/>
      <c r="X1005" s="66"/>
      <c r="Y1005" s="57" t="str">
        <f t="shared" si="632"/>
        <v/>
      </c>
      <c r="Z1005" s="57" t="str">
        <f t="shared" si="633"/>
        <v/>
      </c>
      <c r="AA1005" s="58" t="str">
        <f ca="1">IF(Y1005&gt;=AF$7,"",IF(Y1005&lt;$AA$7,$AA$7,Y1005))</f>
        <v/>
      </c>
      <c r="AB1005" s="58" t="str">
        <f t="shared" ca="1" si="635"/>
        <v/>
      </c>
      <c r="AC1005" s="58" t="str">
        <f t="shared" ca="1" si="636"/>
        <v/>
      </c>
      <c r="AD1005" s="58" t="str">
        <f t="shared" ca="1" si="637"/>
        <v/>
      </c>
      <c r="AE1005" s="59" t="str">
        <f ca="1">IF(AA1005="","",IF(AA1005&gt;AB1005,"",DATEDIF(AC1005,AD1005+1,"m")))</f>
        <v/>
      </c>
      <c r="AF1005" s="60" t="str">
        <f t="shared" ca="1" si="642"/>
        <v/>
      </c>
      <c r="AG1005" s="60" t="str">
        <f t="shared" ca="1" si="643"/>
        <v/>
      </c>
      <c r="AH1005" s="60" t="str">
        <f t="shared" ca="1" si="639"/>
        <v/>
      </c>
      <c r="AI1005" s="60" t="str">
        <f t="shared" ca="1" si="640"/>
        <v/>
      </c>
      <c r="AJ1005" s="61" t="str">
        <f t="shared" ca="1" si="641"/>
        <v/>
      </c>
    </row>
    <row r="1006" spans="1:36" ht="27.95" customHeight="1" x14ac:dyDescent="0.15">
      <c r="A1006" s="69"/>
      <c r="B1006" s="69"/>
      <c r="C1006" s="189"/>
      <c r="D1006" s="83"/>
      <c r="E1006" s="117"/>
      <c r="F1006" s="195"/>
      <c r="G1006" s="196"/>
      <c r="H1006" s="114" t="str">
        <f t="shared" ca="1" si="630"/>
        <v/>
      </c>
      <c r="I1006" s="217" t="str">
        <f ca="1">IF(AND(F1006&lt;&gt;"",H1006&lt;&gt;""),VLOOKUP(F1006,特別加入保険料算定基礎額表・特例月割!$A$6:$M$24,H1006+1),"")</f>
        <v/>
      </c>
      <c r="J1006" s="218"/>
      <c r="K1006" s="218"/>
      <c r="L1006" s="219"/>
      <c r="M1006" s="195"/>
      <c r="N1006" s="220"/>
      <c r="O1006" s="220"/>
      <c r="P1006" s="220"/>
      <c r="Q1006" s="196"/>
      <c r="R1006" s="114" t="str">
        <f t="shared" ca="1" si="631"/>
        <v/>
      </c>
      <c r="S1006" s="217" t="str">
        <f ca="1">IF(AND(M1006&lt;&gt;"",R1006&lt;&gt;""),VLOOKUP(M1006,特別加入保険料算定基礎額表・特例月割!$A$6:$M$24,R1006+1),"")</f>
        <v/>
      </c>
      <c r="T1006" s="218"/>
      <c r="U1006" s="218"/>
      <c r="V1006" s="218"/>
      <c r="W1006" s="219"/>
      <c r="X1006" s="66"/>
      <c r="Y1006" s="57" t="str">
        <f t="shared" si="632"/>
        <v/>
      </c>
      <c r="Z1006" s="57" t="str">
        <f t="shared" si="633"/>
        <v/>
      </c>
      <c r="AA1006" s="58" t="str">
        <f ca="1">IF(Y1006&gt;=AF$7,"",IF(Y1006&lt;$AA$7,$AA$7,Y1006))</f>
        <v/>
      </c>
      <c r="AB1006" s="58" t="str">
        <f t="shared" ca="1" si="635"/>
        <v/>
      </c>
      <c r="AC1006" s="58" t="str">
        <f t="shared" ca="1" si="636"/>
        <v/>
      </c>
      <c r="AD1006" s="58" t="str">
        <f t="shared" ca="1" si="637"/>
        <v/>
      </c>
      <c r="AE1006" s="59" t="str">
        <f ca="1">IF(AA1006="","",IF(AA1006&gt;AB1006,"",DATEDIF(AC1006,AD1006+1,"m")))</f>
        <v/>
      </c>
      <c r="AF1006" s="60" t="str">
        <f t="shared" ca="1" si="642"/>
        <v/>
      </c>
      <c r="AG1006" s="60" t="str">
        <f t="shared" ca="1" si="643"/>
        <v/>
      </c>
      <c r="AH1006" s="60" t="str">
        <f t="shared" ca="1" si="639"/>
        <v/>
      </c>
      <c r="AI1006" s="60" t="str">
        <f t="shared" ca="1" si="640"/>
        <v/>
      </c>
      <c r="AJ1006" s="61" t="str">
        <f t="shared" ca="1" si="641"/>
        <v/>
      </c>
    </row>
    <row r="1007" spans="1:36" ht="27.95" customHeight="1" x14ac:dyDescent="0.15">
      <c r="A1007" s="70"/>
      <c r="B1007" s="69"/>
      <c r="C1007" s="190"/>
      <c r="D1007" s="84"/>
      <c r="E1007" s="118"/>
      <c r="F1007" s="195"/>
      <c r="G1007" s="196"/>
      <c r="H1007" s="114" t="str">
        <f t="shared" ca="1" si="630"/>
        <v/>
      </c>
      <c r="I1007" s="217" t="str">
        <f ca="1">IF(AND(F1007&lt;&gt;"",H1007&lt;&gt;""),VLOOKUP(F1007,特別加入保険料算定基礎額表・特例月割!$A$6:$M$24,H1007+1),"")</f>
        <v/>
      </c>
      <c r="J1007" s="218"/>
      <c r="K1007" s="218"/>
      <c r="L1007" s="219"/>
      <c r="M1007" s="195"/>
      <c r="N1007" s="220"/>
      <c r="O1007" s="220"/>
      <c r="P1007" s="220"/>
      <c r="Q1007" s="196"/>
      <c r="R1007" s="115" t="str">
        <f t="shared" ca="1" si="631"/>
        <v/>
      </c>
      <c r="S1007" s="217" t="str">
        <f ca="1">IF(AND(M1007&lt;&gt;"",R1007&lt;&gt;""),VLOOKUP(M1007,特別加入保険料算定基礎額表・特例月割!$A$6:$M$24,R1007+1),"")</f>
        <v/>
      </c>
      <c r="T1007" s="218"/>
      <c r="U1007" s="218"/>
      <c r="V1007" s="218"/>
      <c r="W1007" s="219"/>
      <c r="X1007" s="66"/>
      <c r="Y1007" s="62" t="str">
        <f t="shared" si="632"/>
        <v/>
      </c>
      <c r="Z1007" s="62" t="str">
        <f t="shared" si="633"/>
        <v/>
      </c>
      <c r="AA1007" s="63" t="str">
        <f ca="1">IF(Y1007&gt;=AF$7,"",IF(Y1007&lt;$AA$7,$AA$7,Y1007))</f>
        <v/>
      </c>
      <c r="AB1007" s="63" t="str">
        <f t="shared" ca="1" si="635"/>
        <v/>
      </c>
      <c r="AC1007" s="63" t="str">
        <f t="shared" ca="1" si="636"/>
        <v/>
      </c>
      <c r="AD1007" s="63" t="str">
        <f t="shared" ca="1" si="637"/>
        <v/>
      </c>
      <c r="AE1007" s="81" t="str">
        <f ca="1">IF(AA1007="","",IF(AA1007&gt;AB1007,"",DATEDIF(AC1007,AD1007+1,"m")))</f>
        <v/>
      </c>
      <c r="AF1007" s="64" t="str">
        <f t="shared" ca="1" si="642"/>
        <v/>
      </c>
      <c r="AG1007" s="64" t="str">
        <f t="shared" ca="1" si="643"/>
        <v/>
      </c>
      <c r="AH1007" s="64" t="str">
        <f t="shared" ca="1" si="639"/>
        <v/>
      </c>
      <c r="AI1007" s="64" t="str">
        <f t="shared" ca="1" si="640"/>
        <v/>
      </c>
      <c r="AJ1007" s="65" t="str">
        <f t="shared" ca="1" si="641"/>
        <v/>
      </c>
    </row>
    <row r="1008" spans="1:36" ht="24.95" customHeight="1" thickBot="1" x14ac:dyDescent="0.2">
      <c r="A1008" s="211" t="s">
        <v>11</v>
      </c>
      <c r="B1008" s="212"/>
      <c r="C1008" s="212"/>
      <c r="D1008" s="212"/>
      <c r="E1008" s="213"/>
      <c r="F1008" s="214"/>
      <c r="G1008" s="215"/>
      <c r="H1008" s="143" t="s">
        <v>15</v>
      </c>
      <c r="I1008" s="201">
        <f ca="1">SUM(I998:L1007)</f>
        <v>0</v>
      </c>
      <c r="J1008" s="202"/>
      <c r="K1008" s="202"/>
      <c r="L1008" s="77" t="s">
        <v>10</v>
      </c>
      <c r="M1008" s="214"/>
      <c r="N1008" s="216"/>
      <c r="O1008" s="216"/>
      <c r="P1008" s="216"/>
      <c r="Q1008" s="215"/>
      <c r="R1008" s="143"/>
      <c r="S1008" s="201">
        <f ca="1">SUM(S998:W1007)</f>
        <v>0</v>
      </c>
      <c r="T1008" s="202"/>
      <c r="U1008" s="202"/>
      <c r="V1008" s="202"/>
      <c r="W1008" s="77" t="s">
        <v>10</v>
      </c>
      <c r="X1008" s="66"/>
    </row>
    <row r="1009" spans="1:36" ht="24.95" customHeight="1" thickTop="1" x14ac:dyDescent="0.15">
      <c r="A1009" s="203" t="s">
        <v>35</v>
      </c>
      <c r="B1009" s="204"/>
      <c r="C1009" s="204"/>
      <c r="D1009" s="204"/>
      <c r="E1009" s="205"/>
      <c r="F1009" s="206"/>
      <c r="G1009" s="207"/>
      <c r="H1009" s="144" t="s">
        <v>15</v>
      </c>
      <c r="I1009" s="208">
        <f ca="1">SUM(I987,I1008)</f>
        <v>0</v>
      </c>
      <c r="J1009" s="209"/>
      <c r="K1009" s="209"/>
      <c r="L1009" s="78" t="s">
        <v>10</v>
      </c>
      <c r="M1009" s="206"/>
      <c r="N1009" s="210"/>
      <c r="O1009" s="210"/>
      <c r="P1009" s="210"/>
      <c r="Q1009" s="207"/>
      <c r="R1009" s="144"/>
      <c r="S1009" s="208">
        <f ca="1">SUM(S987,S1008)</f>
        <v>0</v>
      </c>
      <c r="T1009" s="209"/>
      <c r="U1009" s="209"/>
      <c r="V1009" s="209"/>
      <c r="W1009" s="78" t="s">
        <v>10</v>
      </c>
      <c r="X1009" s="67"/>
      <c r="Z1009" s="72"/>
    </row>
    <row r="1010" spans="1:36" x14ac:dyDescent="0.15">
      <c r="X1010" s="67"/>
      <c r="Z1010" s="72"/>
    </row>
    <row r="1011" spans="1:36" x14ac:dyDescent="0.15">
      <c r="T1011" s="198" t="s">
        <v>46</v>
      </c>
      <c r="U1011" s="199"/>
      <c r="V1011" s="199"/>
      <c r="W1011" s="200"/>
      <c r="X1011" s="67"/>
    </row>
    <row r="1013" spans="1:36" ht="13.5" customHeight="1" x14ac:dyDescent="0.15">
      <c r="A1013" s="192">
        <f ca="1">EDATE(NOW(),-12)</f>
        <v>44591</v>
      </c>
      <c r="B1013" s="192"/>
      <c r="C1013" s="176"/>
      <c r="D1013" s="193" t="s">
        <v>8</v>
      </c>
      <c r="E1013" s="193"/>
      <c r="F1013" s="193"/>
      <c r="G1013" s="193"/>
      <c r="S1013" s="75">
        <f>$S$1</f>
        <v>0</v>
      </c>
      <c r="T1013" s="250" t="s">
        <v>13</v>
      </c>
      <c r="U1013" s="250"/>
      <c r="V1013" s="74">
        <v>47</v>
      </c>
      <c r="W1013" s="2" t="s">
        <v>14</v>
      </c>
    </row>
    <row r="1014" spans="1:36" ht="13.5" customHeight="1" x14ac:dyDescent="0.15">
      <c r="A1014" s="251">
        <f ca="1">NOW()</f>
        <v>44956.654135416669</v>
      </c>
      <c r="B1014" s="251"/>
      <c r="C1014" s="179"/>
      <c r="D1014" s="193"/>
      <c r="E1014" s="193"/>
      <c r="F1014" s="193"/>
      <c r="G1014" s="193"/>
    </row>
    <row r="1015" spans="1:36" x14ac:dyDescent="0.15">
      <c r="D1015" s="197" t="s">
        <v>9</v>
      </c>
      <c r="E1015" s="197"/>
      <c r="F1015" s="197"/>
    </row>
    <row r="1016" spans="1:36" ht="15" customHeight="1" x14ac:dyDescent="0.15">
      <c r="H1016" s="246" t="s">
        <v>6</v>
      </c>
      <c r="I1016" s="247"/>
      <c r="J1016" s="231" t="s">
        <v>0</v>
      </c>
      <c r="K1016" s="233"/>
      <c r="L1016" s="141" t="s">
        <v>1</v>
      </c>
      <c r="M1016" s="231" t="s">
        <v>7</v>
      </c>
      <c r="N1016" s="233"/>
      <c r="O1016" s="231" t="s">
        <v>2</v>
      </c>
      <c r="P1016" s="232"/>
      <c r="Q1016" s="232"/>
      <c r="R1016" s="232"/>
      <c r="S1016" s="232"/>
      <c r="T1016" s="233"/>
      <c r="U1016" s="231" t="s">
        <v>3</v>
      </c>
      <c r="V1016" s="232"/>
      <c r="W1016" s="233"/>
    </row>
    <row r="1017" spans="1:36" ht="20.100000000000001" customHeight="1" x14ac:dyDescent="0.15">
      <c r="H1017" s="248"/>
      <c r="I1017" s="249"/>
      <c r="J1017" s="130">
        <f>$J$5</f>
        <v>2</v>
      </c>
      <c r="K1017" s="131">
        <f>$K$5</f>
        <v>6</v>
      </c>
      <c r="L1017" s="132">
        <f>$L$5</f>
        <v>1</v>
      </c>
      <c r="M1017" s="126">
        <f>$M$5</f>
        <v>0</v>
      </c>
      <c r="N1017" s="133">
        <f>$N$5</f>
        <v>0</v>
      </c>
      <c r="O1017" s="126">
        <f>$O$5</f>
        <v>0</v>
      </c>
      <c r="P1017" s="134">
        <f>$P$5</f>
        <v>0</v>
      </c>
      <c r="Q1017" s="134">
        <f>$Q$5</f>
        <v>0</v>
      </c>
      <c r="R1017" s="134">
        <f>$R$5</f>
        <v>0</v>
      </c>
      <c r="S1017" s="134">
        <f>$S$5</f>
        <v>0</v>
      </c>
      <c r="T1017" s="133">
        <f>$T$5</f>
        <v>0</v>
      </c>
      <c r="U1017" s="126">
        <f>$U$5</f>
        <v>0</v>
      </c>
      <c r="V1017" s="134">
        <f>$V$5</f>
        <v>0</v>
      </c>
      <c r="W1017" s="133">
        <f>$W$5</f>
        <v>0</v>
      </c>
      <c r="Y1017" s="45" t="s">
        <v>37</v>
      </c>
      <c r="Z1017" s="46" t="s">
        <v>38</v>
      </c>
      <c r="AA1017" s="240">
        <f ca="1">$A$1</f>
        <v>44591</v>
      </c>
      <c r="AB1017" s="241"/>
      <c r="AC1017" s="241"/>
      <c r="AD1017" s="241"/>
      <c r="AE1017" s="242"/>
      <c r="AF1017" s="243">
        <f ca="1">$A$2</f>
        <v>44956.654135416669</v>
      </c>
      <c r="AG1017" s="244"/>
      <c r="AH1017" s="244"/>
      <c r="AI1017" s="244"/>
      <c r="AJ1017" s="245"/>
    </row>
    <row r="1018" spans="1:36" ht="21.95" customHeight="1" x14ac:dyDescent="0.15">
      <c r="A1018" s="227" t="s">
        <v>12</v>
      </c>
      <c r="B1018" s="229" t="s">
        <v>33</v>
      </c>
      <c r="C1018" s="177"/>
      <c r="D1018" s="229" t="s">
        <v>53</v>
      </c>
      <c r="E1018" s="229" t="s">
        <v>55</v>
      </c>
      <c r="F1018" s="234">
        <f ca="1">$A$1</f>
        <v>44591</v>
      </c>
      <c r="G1018" s="235"/>
      <c r="H1018" s="235"/>
      <c r="I1018" s="235"/>
      <c r="J1018" s="235"/>
      <c r="K1018" s="235"/>
      <c r="L1018" s="236"/>
      <c r="M1018" s="237">
        <f ca="1">$A$2</f>
        <v>44956.654135416669</v>
      </c>
      <c r="N1018" s="238"/>
      <c r="O1018" s="238"/>
      <c r="P1018" s="238"/>
      <c r="Q1018" s="238"/>
      <c r="R1018" s="238"/>
      <c r="S1018" s="238"/>
      <c r="T1018" s="238"/>
      <c r="U1018" s="238"/>
      <c r="V1018" s="238"/>
      <c r="W1018" s="239"/>
      <c r="X1018" s="66"/>
      <c r="Y1018" s="76">
        <f ca="1">$A$1</f>
        <v>44591</v>
      </c>
      <c r="Z1018" s="76">
        <f ca="1">DATE(YEAR($Y$6)+2,3,31)</f>
        <v>45382</v>
      </c>
      <c r="AA1018" s="48" t="s">
        <v>37</v>
      </c>
      <c r="AB1018" s="48" t="s">
        <v>38</v>
      </c>
      <c r="AC1018" s="48" t="s">
        <v>41</v>
      </c>
      <c r="AD1018" s="48" t="s">
        <v>42</v>
      </c>
      <c r="AE1018" s="48" t="s">
        <v>36</v>
      </c>
      <c r="AF1018" s="49" t="s">
        <v>37</v>
      </c>
      <c r="AG1018" s="49" t="s">
        <v>38</v>
      </c>
      <c r="AH1018" s="49" t="s">
        <v>41</v>
      </c>
      <c r="AI1018" s="49" t="s">
        <v>42</v>
      </c>
      <c r="AJ1018" s="49" t="s">
        <v>36</v>
      </c>
    </row>
    <row r="1019" spans="1:36" ht="28.5" customHeight="1" x14ac:dyDescent="0.15">
      <c r="A1019" s="228"/>
      <c r="B1019" s="230"/>
      <c r="C1019" s="178"/>
      <c r="D1019" s="230"/>
      <c r="E1019" s="230"/>
      <c r="F1019" s="221" t="s">
        <v>4</v>
      </c>
      <c r="G1019" s="223"/>
      <c r="H1019" s="142" t="s">
        <v>43</v>
      </c>
      <c r="I1019" s="221" t="s">
        <v>5</v>
      </c>
      <c r="J1019" s="222"/>
      <c r="K1019" s="222"/>
      <c r="L1019" s="223"/>
      <c r="M1019" s="221" t="s">
        <v>4</v>
      </c>
      <c r="N1019" s="222"/>
      <c r="O1019" s="222"/>
      <c r="P1019" s="222"/>
      <c r="Q1019" s="223"/>
      <c r="R1019" s="142" t="s">
        <v>43</v>
      </c>
      <c r="S1019" s="221" t="s">
        <v>5</v>
      </c>
      <c r="T1019" s="222"/>
      <c r="U1019" s="222"/>
      <c r="V1019" s="222"/>
      <c r="W1019" s="223"/>
      <c r="X1019" s="66"/>
      <c r="Y1019" s="47">
        <f ca="1">DATE(YEAR($A$1),4,1)</f>
        <v>44652</v>
      </c>
      <c r="Z1019" s="47">
        <f ca="1">DATE(YEAR($Y$7)+2,3,31)</f>
        <v>45382</v>
      </c>
      <c r="AA1019" s="47">
        <f ca="1">$Y$7</f>
        <v>44652</v>
      </c>
      <c r="AB1019" s="47">
        <f ca="1">DATE(YEAR($Y$7)+1,3,31)</f>
        <v>45016</v>
      </c>
      <c r="AC1019" s="47"/>
      <c r="AD1019" s="47"/>
      <c r="AE1019" s="47"/>
      <c r="AF1019" s="50">
        <f ca="1">DATE(YEAR($A$1)+1,4,1)</f>
        <v>45017</v>
      </c>
      <c r="AG1019" s="50">
        <f ca="1">DATE(YEAR($AF$7)+1,3,31)</f>
        <v>45382</v>
      </c>
      <c r="AH1019" s="73"/>
      <c r="AI1019" s="73"/>
      <c r="AJ1019" s="51"/>
    </row>
    <row r="1020" spans="1:36" ht="27.95" customHeight="1" x14ac:dyDescent="0.15">
      <c r="A1020" s="68"/>
      <c r="B1020" s="69"/>
      <c r="C1020" s="188"/>
      <c r="D1020" s="82"/>
      <c r="E1020" s="116"/>
      <c r="F1020" s="195"/>
      <c r="G1020" s="196"/>
      <c r="H1020" s="114" t="str">
        <f t="shared" ref="H1020:H1029" ca="1" si="644">AE1020</f>
        <v/>
      </c>
      <c r="I1020" s="224" t="str">
        <f ca="1">IF(AND(F1020&lt;&gt;"",H1020&lt;&gt;""),VLOOKUP(F1020,特別加入保険料算定基礎額表・特例月割!$A$6:$M$24,H1020+1),"")</f>
        <v/>
      </c>
      <c r="J1020" s="225"/>
      <c r="K1020" s="225"/>
      <c r="L1020" s="226"/>
      <c r="M1020" s="195"/>
      <c r="N1020" s="220"/>
      <c r="O1020" s="220"/>
      <c r="P1020" s="220"/>
      <c r="Q1020" s="196"/>
      <c r="R1020" s="113" t="str">
        <f t="shared" ref="R1020:R1029" ca="1" si="645">AJ1020</f>
        <v/>
      </c>
      <c r="S1020" s="224" t="str">
        <f ca="1">IF(AND(M1020&lt;&gt;"",R1020&lt;&gt;""),VLOOKUP(M1020,特別加入保険料算定基礎額表・特例月割!$A$6:$M$24,R1020+1),"")</f>
        <v/>
      </c>
      <c r="T1020" s="225"/>
      <c r="U1020" s="225"/>
      <c r="V1020" s="225"/>
      <c r="W1020" s="226"/>
      <c r="X1020" s="66"/>
      <c r="Y1020" s="52" t="str">
        <f t="shared" ref="Y1020:Y1029" si="646">IF($B1020&lt;&gt;"",IF(D1020="",AA$7,D1020),"")</f>
        <v/>
      </c>
      <c r="Z1020" s="52" t="str">
        <f t="shared" ref="Z1020:Z1029" si="647">IF($B1020&lt;&gt;"",IF(E1020="",Z$7,E1020),"")</f>
        <v/>
      </c>
      <c r="AA1020" s="53" t="str">
        <f t="shared" ref="AA1020:AA1025" ca="1" si="648">IF(Y1020&gt;=AF$7,"",IF(Y1020&lt;$AA$7,$AA$7,Y1020))</f>
        <v/>
      </c>
      <c r="AB1020" s="53" t="str">
        <f t="shared" ref="AB1020:AB1029" ca="1" si="649">IF(Y1020&gt;AB$7,"",IF(Z1020&gt;AB$7,AB$7,Z1020))</f>
        <v/>
      </c>
      <c r="AC1020" s="53" t="str">
        <f t="shared" ref="AC1020:AC1029" ca="1" si="650">IF(AA1020="","",DATE(YEAR(AA1020),MONTH(AA1020),1))</f>
        <v/>
      </c>
      <c r="AD1020" s="53" t="str">
        <f t="shared" ref="AD1020:AD1029" ca="1" si="651">IF(AA1020="","",DATE(YEAR(AB1020),MONTH(AB1020)+1,1)-1)</f>
        <v/>
      </c>
      <c r="AE1020" s="54" t="str">
        <f t="shared" ref="AE1020:AE1025" ca="1" si="652">IF(AA1020="","",IF(AA1020&gt;AB1020,"",DATEDIF(AC1020,AD1020+1,"m")))</f>
        <v/>
      </c>
      <c r="AF1020" s="55" t="str">
        <f ca="1">IF(Z1020&lt;AF$7,"",IF(Y1020&gt;AF$7,Y1020,AF$7))</f>
        <v/>
      </c>
      <c r="AG1020" s="55" t="str">
        <f ca="1">IF(Z1020&lt;AF$7,"",Z1020)</f>
        <v/>
      </c>
      <c r="AH1020" s="55" t="str">
        <f t="shared" ref="AH1020:AH1029" ca="1" si="653">IF(AF1020="","",DATE(YEAR(AF1020),MONTH(AF1020),1))</f>
        <v/>
      </c>
      <c r="AI1020" s="55" t="str">
        <f t="shared" ref="AI1020:AI1029" ca="1" si="654">IF(AF1020="","",DATE(YEAR(AG1020),MONTH(AG1020)+1,1)-1)</f>
        <v/>
      </c>
      <c r="AJ1020" s="56" t="str">
        <f t="shared" ref="AJ1020:AJ1029" ca="1" si="655">IF(AF1020="","",DATEDIF(AH1020,AI1020+1,"m"))</f>
        <v/>
      </c>
    </row>
    <row r="1021" spans="1:36" ht="27.95" customHeight="1" x14ac:dyDescent="0.15">
      <c r="A1021" s="69"/>
      <c r="B1021" s="69"/>
      <c r="C1021" s="189"/>
      <c r="D1021" s="83"/>
      <c r="E1021" s="117"/>
      <c r="F1021" s="195"/>
      <c r="G1021" s="196"/>
      <c r="H1021" s="114" t="str">
        <f t="shared" ca="1" si="644"/>
        <v/>
      </c>
      <c r="I1021" s="217" t="str">
        <f ca="1">IF(AND(F1021&lt;&gt;"",H1021&lt;&gt;""),VLOOKUP(F1021,特別加入保険料算定基礎額表・特例月割!$A$6:$M$24,H1021+1),"")</f>
        <v/>
      </c>
      <c r="J1021" s="218"/>
      <c r="K1021" s="218"/>
      <c r="L1021" s="219"/>
      <c r="M1021" s="195"/>
      <c r="N1021" s="220"/>
      <c r="O1021" s="220"/>
      <c r="P1021" s="220"/>
      <c r="Q1021" s="196"/>
      <c r="R1021" s="114" t="str">
        <f t="shared" ca="1" si="645"/>
        <v/>
      </c>
      <c r="S1021" s="217" t="str">
        <f ca="1">IF(AND(M1021&lt;&gt;"",R1021&lt;&gt;""),VLOOKUP(M1021,特別加入保険料算定基礎額表・特例月割!$A$6:$M$24,R1021+1),"")</f>
        <v/>
      </c>
      <c r="T1021" s="218"/>
      <c r="U1021" s="218"/>
      <c r="V1021" s="218"/>
      <c r="W1021" s="219"/>
      <c r="X1021" s="66"/>
      <c r="Y1021" s="57" t="str">
        <f t="shared" si="646"/>
        <v/>
      </c>
      <c r="Z1021" s="57" t="str">
        <f t="shared" si="647"/>
        <v/>
      </c>
      <c r="AA1021" s="58" t="str">
        <f t="shared" ca="1" si="648"/>
        <v/>
      </c>
      <c r="AB1021" s="58" t="str">
        <f t="shared" ca="1" si="649"/>
        <v/>
      </c>
      <c r="AC1021" s="58" t="str">
        <f t="shared" ca="1" si="650"/>
        <v/>
      </c>
      <c r="AD1021" s="58" t="str">
        <f t="shared" ca="1" si="651"/>
        <v/>
      </c>
      <c r="AE1021" s="59" t="str">
        <f t="shared" ca="1" si="652"/>
        <v/>
      </c>
      <c r="AF1021" s="60" t="str">
        <f t="shared" ref="AF1021:AF1029" ca="1" si="656">IF(Z1021&lt;AF$7,"",IF(Y1021&gt;AF$7,Y1021,AF$7))</f>
        <v/>
      </c>
      <c r="AG1021" s="60" t="str">
        <f t="shared" ref="AG1021:AG1029" ca="1" si="657">IF(Z1021&lt;AF$7,"",Z1021)</f>
        <v/>
      </c>
      <c r="AH1021" s="60" t="str">
        <f t="shared" ca="1" si="653"/>
        <v/>
      </c>
      <c r="AI1021" s="60" t="str">
        <f t="shared" ca="1" si="654"/>
        <v/>
      </c>
      <c r="AJ1021" s="61" t="str">
        <f t="shared" ca="1" si="655"/>
        <v/>
      </c>
    </row>
    <row r="1022" spans="1:36" ht="27.95" customHeight="1" x14ac:dyDescent="0.15">
      <c r="A1022" s="69"/>
      <c r="B1022" s="69"/>
      <c r="C1022" s="189"/>
      <c r="D1022" s="83"/>
      <c r="E1022" s="117"/>
      <c r="F1022" s="195"/>
      <c r="G1022" s="196"/>
      <c r="H1022" s="114" t="str">
        <f t="shared" ca="1" si="644"/>
        <v/>
      </c>
      <c r="I1022" s="217" t="str">
        <f ca="1">IF(AND(F1022&lt;&gt;"",H1022&lt;&gt;""),VLOOKUP(F1022,特別加入保険料算定基礎額表・特例月割!$A$6:$M$24,H1022+1),"")</f>
        <v/>
      </c>
      <c r="J1022" s="218"/>
      <c r="K1022" s="218"/>
      <c r="L1022" s="219"/>
      <c r="M1022" s="195"/>
      <c r="N1022" s="220"/>
      <c r="O1022" s="220"/>
      <c r="P1022" s="220"/>
      <c r="Q1022" s="196"/>
      <c r="R1022" s="114" t="str">
        <f t="shared" ca="1" si="645"/>
        <v/>
      </c>
      <c r="S1022" s="217" t="str">
        <f ca="1">IF(AND(M1022&lt;&gt;"",R1022&lt;&gt;""),VLOOKUP(M1022,特別加入保険料算定基礎額表・特例月割!$A$6:$M$24,R1022+1),"")</f>
        <v/>
      </c>
      <c r="T1022" s="218"/>
      <c r="U1022" s="218"/>
      <c r="V1022" s="218"/>
      <c r="W1022" s="219"/>
      <c r="X1022" s="66"/>
      <c r="Y1022" s="57" t="str">
        <f t="shared" si="646"/>
        <v/>
      </c>
      <c r="Z1022" s="57" t="str">
        <f t="shared" si="647"/>
        <v/>
      </c>
      <c r="AA1022" s="58" t="str">
        <f t="shared" ca="1" si="648"/>
        <v/>
      </c>
      <c r="AB1022" s="58" t="str">
        <f t="shared" ca="1" si="649"/>
        <v/>
      </c>
      <c r="AC1022" s="58" t="str">
        <f t="shared" ca="1" si="650"/>
        <v/>
      </c>
      <c r="AD1022" s="58" t="str">
        <f t="shared" ca="1" si="651"/>
        <v/>
      </c>
      <c r="AE1022" s="59" t="str">
        <f t="shared" ca="1" si="652"/>
        <v/>
      </c>
      <c r="AF1022" s="60" t="str">
        <f t="shared" ca="1" si="656"/>
        <v/>
      </c>
      <c r="AG1022" s="60" t="str">
        <f t="shared" ca="1" si="657"/>
        <v/>
      </c>
      <c r="AH1022" s="60" t="str">
        <f t="shared" ca="1" si="653"/>
        <v/>
      </c>
      <c r="AI1022" s="60" t="str">
        <f t="shared" ca="1" si="654"/>
        <v/>
      </c>
      <c r="AJ1022" s="61" t="str">
        <f t="shared" ca="1" si="655"/>
        <v/>
      </c>
    </row>
    <row r="1023" spans="1:36" ht="27.95" customHeight="1" x14ac:dyDescent="0.15">
      <c r="A1023" s="69"/>
      <c r="B1023" s="69"/>
      <c r="C1023" s="189"/>
      <c r="D1023" s="83"/>
      <c r="E1023" s="117"/>
      <c r="F1023" s="195"/>
      <c r="G1023" s="196"/>
      <c r="H1023" s="114" t="str">
        <f t="shared" ca="1" si="644"/>
        <v/>
      </c>
      <c r="I1023" s="217" t="str">
        <f ca="1">IF(AND(F1023&lt;&gt;"",H1023&lt;&gt;""),VLOOKUP(F1023,特別加入保険料算定基礎額表・特例月割!$A$6:$M$24,H1023+1),"")</f>
        <v/>
      </c>
      <c r="J1023" s="218"/>
      <c r="K1023" s="218"/>
      <c r="L1023" s="219"/>
      <c r="M1023" s="195"/>
      <c r="N1023" s="220"/>
      <c r="O1023" s="220"/>
      <c r="P1023" s="220"/>
      <c r="Q1023" s="196"/>
      <c r="R1023" s="114" t="str">
        <f t="shared" ca="1" si="645"/>
        <v/>
      </c>
      <c r="S1023" s="217" t="str">
        <f ca="1">IF(AND(M1023&lt;&gt;"",R1023&lt;&gt;""),VLOOKUP(M1023,特別加入保険料算定基礎額表・特例月割!$A$6:$M$24,R1023+1),"")</f>
        <v/>
      </c>
      <c r="T1023" s="218"/>
      <c r="U1023" s="218"/>
      <c r="V1023" s="218"/>
      <c r="W1023" s="219"/>
      <c r="X1023" s="66"/>
      <c r="Y1023" s="57" t="str">
        <f t="shared" si="646"/>
        <v/>
      </c>
      <c r="Z1023" s="57" t="str">
        <f t="shared" si="647"/>
        <v/>
      </c>
      <c r="AA1023" s="58" t="str">
        <f t="shared" ca="1" si="648"/>
        <v/>
      </c>
      <c r="AB1023" s="58" t="str">
        <f t="shared" ca="1" si="649"/>
        <v/>
      </c>
      <c r="AC1023" s="58" t="str">
        <f t="shared" ca="1" si="650"/>
        <v/>
      </c>
      <c r="AD1023" s="58" t="str">
        <f t="shared" ca="1" si="651"/>
        <v/>
      </c>
      <c r="AE1023" s="59" t="str">
        <f t="shared" ca="1" si="652"/>
        <v/>
      </c>
      <c r="AF1023" s="60" t="str">
        <f t="shared" ca="1" si="656"/>
        <v/>
      </c>
      <c r="AG1023" s="60" t="str">
        <f t="shared" ca="1" si="657"/>
        <v/>
      </c>
      <c r="AH1023" s="60" t="str">
        <f t="shared" ca="1" si="653"/>
        <v/>
      </c>
      <c r="AI1023" s="60" t="str">
        <f t="shared" ca="1" si="654"/>
        <v/>
      </c>
      <c r="AJ1023" s="61" t="str">
        <f t="shared" ca="1" si="655"/>
        <v/>
      </c>
    </row>
    <row r="1024" spans="1:36" ht="27.95" customHeight="1" x14ac:dyDescent="0.15">
      <c r="A1024" s="69"/>
      <c r="B1024" s="69"/>
      <c r="C1024" s="189"/>
      <c r="D1024" s="83"/>
      <c r="E1024" s="117"/>
      <c r="F1024" s="195"/>
      <c r="G1024" s="196"/>
      <c r="H1024" s="114" t="str">
        <f t="shared" ca="1" si="644"/>
        <v/>
      </c>
      <c r="I1024" s="217" t="str">
        <f ca="1">IF(AND(F1024&lt;&gt;"",H1024&lt;&gt;""),VLOOKUP(F1024,特別加入保険料算定基礎額表・特例月割!$A$6:$M$24,H1024+1),"")</f>
        <v/>
      </c>
      <c r="J1024" s="218"/>
      <c r="K1024" s="218"/>
      <c r="L1024" s="219"/>
      <c r="M1024" s="195"/>
      <c r="N1024" s="220"/>
      <c r="O1024" s="220"/>
      <c r="P1024" s="220"/>
      <c r="Q1024" s="196"/>
      <c r="R1024" s="114" t="str">
        <f t="shared" ca="1" si="645"/>
        <v/>
      </c>
      <c r="S1024" s="217" t="str">
        <f ca="1">IF(AND(M1024&lt;&gt;"",R1024&lt;&gt;""),VLOOKUP(M1024,特別加入保険料算定基礎額表・特例月割!$A$6:$M$24,R1024+1),"")</f>
        <v/>
      </c>
      <c r="T1024" s="218"/>
      <c r="U1024" s="218"/>
      <c r="V1024" s="218"/>
      <c r="W1024" s="219"/>
      <c r="X1024" s="66"/>
      <c r="Y1024" s="57" t="str">
        <f t="shared" si="646"/>
        <v/>
      </c>
      <c r="Z1024" s="57" t="str">
        <f t="shared" si="647"/>
        <v/>
      </c>
      <c r="AA1024" s="58" t="str">
        <f t="shared" ca="1" si="648"/>
        <v/>
      </c>
      <c r="AB1024" s="58" t="str">
        <f t="shared" ca="1" si="649"/>
        <v/>
      </c>
      <c r="AC1024" s="58" t="str">
        <f t="shared" ca="1" si="650"/>
        <v/>
      </c>
      <c r="AD1024" s="58" t="str">
        <f t="shared" ca="1" si="651"/>
        <v/>
      </c>
      <c r="AE1024" s="59" t="str">
        <f t="shared" ca="1" si="652"/>
        <v/>
      </c>
      <c r="AF1024" s="60" t="str">
        <f t="shared" ca="1" si="656"/>
        <v/>
      </c>
      <c r="AG1024" s="60" t="str">
        <f t="shared" ca="1" si="657"/>
        <v/>
      </c>
      <c r="AH1024" s="60" t="str">
        <f t="shared" ca="1" si="653"/>
        <v/>
      </c>
      <c r="AI1024" s="60" t="str">
        <f t="shared" ca="1" si="654"/>
        <v/>
      </c>
      <c r="AJ1024" s="61" t="str">
        <f t="shared" ca="1" si="655"/>
        <v/>
      </c>
    </row>
    <row r="1025" spans="1:36" ht="27.95" customHeight="1" x14ac:dyDescent="0.15">
      <c r="A1025" s="69"/>
      <c r="B1025" s="69"/>
      <c r="C1025" s="189"/>
      <c r="D1025" s="83"/>
      <c r="E1025" s="117"/>
      <c r="F1025" s="195"/>
      <c r="G1025" s="196"/>
      <c r="H1025" s="114" t="str">
        <f t="shared" ca="1" si="644"/>
        <v/>
      </c>
      <c r="I1025" s="217" t="str">
        <f ca="1">IF(AND(F1025&lt;&gt;"",H1025&lt;&gt;""),VLOOKUP(F1025,特別加入保険料算定基礎額表・特例月割!$A$6:$M$24,H1025+1),"")</f>
        <v/>
      </c>
      <c r="J1025" s="218"/>
      <c r="K1025" s="218"/>
      <c r="L1025" s="219"/>
      <c r="M1025" s="195"/>
      <c r="N1025" s="220"/>
      <c r="O1025" s="220"/>
      <c r="P1025" s="220"/>
      <c r="Q1025" s="196"/>
      <c r="R1025" s="114" t="str">
        <f t="shared" ca="1" si="645"/>
        <v/>
      </c>
      <c r="S1025" s="217" t="str">
        <f ca="1">IF(AND(M1025&lt;&gt;"",R1025&lt;&gt;""),VLOOKUP(M1025,特別加入保険料算定基礎額表・特例月割!$A$6:$M$24,R1025+1),"")</f>
        <v/>
      </c>
      <c r="T1025" s="218"/>
      <c r="U1025" s="218"/>
      <c r="V1025" s="218"/>
      <c r="W1025" s="219"/>
      <c r="X1025" s="66"/>
      <c r="Y1025" s="57" t="str">
        <f t="shared" si="646"/>
        <v/>
      </c>
      <c r="Z1025" s="57" t="str">
        <f t="shared" si="647"/>
        <v/>
      </c>
      <c r="AA1025" s="58" t="str">
        <f t="shared" ca="1" si="648"/>
        <v/>
      </c>
      <c r="AB1025" s="58" t="str">
        <f t="shared" ca="1" si="649"/>
        <v/>
      </c>
      <c r="AC1025" s="58" t="str">
        <f t="shared" ca="1" si="650"/>
        <v/>
      </c>
      <c r="AD1025" s="58" t="str">
        <f t="shared" ca="1" si="651"/>
        <v/>
      </c>
      <c r="AE1025" s="59" t="str">
        <f t="shared" ca="1" si="652"/>
        <v/>
      </c>
      <c r="AF1025" s="60" t="str">
        <f t="shared" ca="1" si="656"/>
        <v/>
      </c>
      <c r="AG1025" s="60" t="str">
        <f t="shared" ca="1" si="657"/>
        <v/>
      </c>
      <c r="AH1025" s="60" t="str">
        <f t="shared" ca="1" si="653"/>
        <v/>
      </c>
      <c r="AI1025" s="60" t="str">
        <f t="shared" ca="1" si="654"/>
        <v/>
      </c>
      <c r="AJ1025" s="61" t="str">
        <f t="shared" ca="1" si="655"/>
        <v/>
      </c>
    </row>
    <row r="1026" spans="1:36" ht="27.95" customHeight="1" x14ac:dyDescent="0.15">
      <c r="A1026" s="69"/>
      <c r="B1026" s="69"/>
      <c r="C1026" s="189"/>
      <c r="D1026" s="83"/>
      <c r="E1026" s="117"/>
      <c r="F1026" s="195"/>
      <c r="G1026" s="196"/>
      <c r="H1026" s="114" t="str">
        <f t="shared" ca="1" si="644"/>
        <v/>
      </c>
      <c r="I1026" s="217" t="str">
        <f ca="1">IF(AND(F1026&lt;&gt;"",H1026&lt;&gt;""),VLOOKUP(F1026,特別加入保険料算定基礎額表・特例月割!$A$6:$M$24,H1026+1),"")</f>
        <v/>
      </c>
      <c r="J1026" s="218"/>
      <c r="K1026" s="218"/>
      <c r="L1026" s="219"/>
      <c r="M1026" s="195"/>
      <c r="N1026" s="220"/>
      <c r="O1026" s="220"/>
      <c r="P1026" s="220"/>
      <c r="Q1026" s="196"/>
      <c r="R1026" s="114" t="str">
        <f t="shared" ca="1" si="645"/>
        <v/>
      </c>
      <c r="S1026" s="217" t="str">
        <f ca="1">IF(AND(M1026&lt;&gt;"",R1026&lt;&gt;""),VLOOKUP(M1026,特別加入保険料算定基礎額表・特例月割!$A$6:$M$24,R1026+1),"")</f>
        <v/>
      </c>
      <c r="T1026" s="218"/>
      <c r="U1026" s="218"/>
      <c r="V1026" s="218"/>
      <c r="W1026" s="219"/>
      <c r="X1026" s="66"/>
      <c r="Y1026" s="57" t="str">
        <f t="shared" si="646"/>
        <v/>
      </c>
      <c r="Z1026" s="57" t="str">
        <f t="shared" si="647"/>
        <v/>
      </c>
      <c r="AA1026" s="58" t="str">
        <f ca="1">IF(Y1026&gt;=AF$7,"",IF(Y1026&lt;$AA$7,$AA$7,Y1026))</f>
        <v/>
      </c>
      <c r="AB1026" s="58" t="str">
        <f t="shared" ca="1" si="649"/>
        <v/>
      </c>
      <c r="AC1026" s="58" t="str">
        <f t="shared" ca="1" si="650"/>
        <v/>
      </c>
      <c r="AD1026" s="58" t="str">
        <f t="shared" ca="1" si="651"/>
        <v/>
      </c>
      <c r="AE1026" s="59" t="str">
        <f ca="1">IF(AA1026="","",IF(AA1026&gt;AB1026,"",DATEDIF(AC1026,AD1026+1,"m")))</f>
        <v/>
      </c>
      <c r="AF1026" s="60" t="str">
        <f t="shared" ca="1" si="656"/>
        <v/>
      </c>
      <c r="AG1026" s="60" t="str">
        <f t="shared" ca="1" si="657"/>
        <v/>
      </c>
      <c r="AH1026" s="60" t="str">
        <f t="shared" ca="1" si="653"/>
        <v/>
      </c>
      <c r="AI1026" s="60" t="str">
        <f t="shared" ca="1" si="654"/>
        <v/>
      </c>
      <c r="AJ1026" s="61" t="str">
        <f t="shared" ca="1" si="655"/>
        <v/>
      </c>
    </row>
    <row r="1027" spans="1:36" ht="27.95" customHeight="1" x14ac:dyDescent="0.15">
      <c r="A1027" s="69"/>
      <c r="B1027" s="69"/>
      <c r="C1027" s="189"/>
      <c r="D1027" s="83"/>
      <c r="E1027" s="117"/>
      <c r="F1027" s="195"/>
      <c r="G1027" s="196"/>
      <c r="H1027" s="114" t="str">
        <f t="shared" ca="1" si="644"/>
        <v/>
      </c>
      <c r="I1027" s="217" t="str">
        <f ca="1">IF(AND(F1027&lt;&gt;"",H1027&lt;&gt;""),VLOOKUP(F1027,特別加入保険料算定基礎額表・特例月割!$A$6:$M$24,H1027+1),"")</f>
        <v/>
      </c>
      <c r="J1027" s="218"/>
      <c r="K1027" s="218"/>
      <c r="L1027" s="219"/>
      <c r="M1027" s="195"/>
      <c r="N1027" s="220"/>
      <c r="O1027" s="220"/>
      <c r="P1027" s="220"/>
      <c r="Q1027" s="196"/>
      <c r="R1027" s="114" t="str">
        <f t="shared" ca="1" si="645"/>
        <v/>
      </c>
      <c r="S1027" s="217" t="str">
        <f ca="1">IF(AND(M1027&lt;&gt;"",R1027&lt;&gt;""),VLOOKUP(M1027,特別加入保険料算定基礎額表・特例月割!$A$6:$M$24,R1027+1),"")</f>
        <v/>
      </c>
      <c r="T1027" s="218"/>
      <c r="U1027" s="218"/>
      <c r="V1027" s="218"/>
      <c r="W1027" s="219"/>
      <c r="X1027" s="66"/>
      <c r="Y1027" s="57" t="str">
        <f t="shared" si="646"/>
        <v/>
      </c>
      <c r="Z1027" s="57" t="str">
        <f t="shared" si="647"/>
        <v/>
      </c>
      <c r="AA1027" s="58" t="str">
        <f ca="1">IF(Y1027&gt;=AF$7,"",IF(Y1027&lt;$AA$7,$AA$7,Y1027))</f>
        <v/>
      </c>
      <c r="AB1027" s="58" t="str">
        <f t="shared" ca="1" si="649"/>
        <v/>
      </c>
      <c r="AC1027" s="58" t="str">
        <f t="shared" ca="1" si="650"/>
        <v/>
      </c>
      <c r="AD1027" s="58" t="str">
        <f t="shared" ca="1" si="651"/>
        <v/>
      </c>
      <c r="AE1027" s="59" t="str">
        <f ca="1">IF(AA1027="","",IF(AA1027&gt;AB1027,"",DATEDIF(AC1027,AD1027+1,"m")))</f>
        <v/>
      </c>
      <c r="AF1027" s="60" t="str">
        <f t="shared" ca="1" si="656"/>
        <v/>
      </c>
      <c r="AG1027" s="60" t="str">
        <f t="shared" ca="1" si="657"/>
        <v/>
      </c>
      <c r="AH1027" s="60" t="str">
        <f t="shared" ca="1" si="653"/>
        <v/>
      </c>
      <c r="AI1027" s="60" t="str">
        <f t="shared" ca="1" si="654"/>
        <v/>
      </c>
      <c r="AJ1027" s="61" t="str">
        <f t="shared" ca="1" si="655"/>
        <v/>
      </c>
    </row>
    <row r="1028" spans="1:36" ht="27.95" customHeight="1" x14ac:dyDescent="0.15">
      <c r="A1028" s="69"/>
      <c r="B1028" s="69"/>
      <c r="C1028" s="189"/>
      <c r="D1028" s="83"/>
      <c r="E1028" s="117"/>
      <c r="F1028" s="195"/>
      <c r="G1028" s="196"/>
      <c r="H1028" s="114" t="str">
        <f t="shared" ca="1" si="644"/>
        <v/>
      </c>
      <c r="I1028" s="217" t="str">
        <f ca="1">IF(AND(F1028&lt;&gt;"",H1028&lt;&gt;""),VLOOKUP(F1028,特別加入保険料算定基礎額表・特例月割!$A$6:$M$24,H1028+1),"")</f>
        <v/>
      </c>
      <c r="J1028" s="218"/>
      <c r="K1028" s="218"/>
      <c r="L1028" s="219"/>
      <c r="M1028" s="195"/>
      <c r="N1028" s="220"/>
      <c r="O1028" s="220"/>
      <c r="P1028" s="220"/>
      <c r="Q1028" s="196"/>
      <c r="R1028" s="114" t="str">
        <f t="shared" ca="1" si="645"/>
        <v/>
      </c>
      <c r="S1028" s="217" t="str">
        <f ca="1">IF(AND(M1028&lt;&gt;"",R1028&lt;&gt;""),VLOOKUP(M1028,特別加入保険料算定基礎額表・特例月割!$A$6:$M$24,R1028+1),"")</f>
        <v/>
      </c>
      <c r="T1028" s="218"/>
      <c r="U1028" s="218"/>
      <c r="V1028" s="218"/>
      <c r="W1028" s="219"/>
      <c r="X1028" s="66"/>
      <c r="Y1028" s="57" t="str">
        <f t="shared" si="646"/>
        <v/>
      </c>
      <c r="Z1028" s="57" t="str">
        <f t="shared" si="647"/>
        <v/>
      </c>
      <c r="AA1028" s="58" t="str">
        <f ca="1">IF(Y1028&gt;=AF$7,"",IF(Y1028&lt;$AA$7,$AA$7,Y1028))</f>
        <v/>
      </c>
      <c r="AB1028" s="58" t="str">
        <f t="shared" ca="1" si="649"/>
        <v/>
      </c>
      <c r="AC1028" s="58" t="str">
        <f t="shared" ca="1" si="650"/>
        <v/>
      </c>
      <c r="AD1028" s="58" t="str">
        <f t="shared" ca="1" si="651"/>
        <v/>
      </c>
      <c r="AE1028" s="59" t="str">
        <f ca="1">IF(AA1028="","",IF(AA1028&gt;AB1028,"",DATEDIF(AC1028,AD1028+1,"m")))</f>
        <v/>
      </c>
      <c r="AF1028" s="60" t="str">
        <f t="shared" ca="1" si="656"/>
        <v/>
      </c>
      <c r="AG1028" s="60" t="str">
        <f t="shared" ca="1" si="657"/>
        <v/>
      </c>
      <c r="AH1028" s="60" t="str">
        <f t="shared" ca="1" si="653"/>
        <v/>
      </c>
      <c r="AI1028" s="60" t="str">
        <f t="shared" ca="1" si="654"/>
        <v/>
      </c>
      <c r="AJ1028" s="61" t="str">
        <f t="shared" ca="1" si="655"/>
        <v/>
      </c>
    </row>
    <row r="1029" spans="1:36" ht="27.95" customHeight="1" x14ac:dyDescent="0.15">
      <c r="A1029" s="70"/>
      <c r="B1029" s="69"/>
      <c r="C1029" s="190"/>
      <c r="D1029" s="84"/>
      <c r="E1029" s="118"/>
      <c r="F1029" s="195"/>
      <c r="G1029" s="196"/>
      <c r="H1029" s="114" t="str">
        <f t="shared" ca="1" si="644"/>
        <v/>
      </c>
      <c r="I1029" s="217" t="str">
        <f ca="1">IF(AND(F1029&lt;&gt;"",H1029&lt;&gt;""),VLOOKUP(F1029,特別加入保険料算定基礎額表・特例月割!$A$6:$M$24,H1029+1),"")</f>
        <v/>
      </c>
      <c r="J1029" s="218"/>
      <c r="K1029" s="218"/>
      <c r="L1029" s="219"/>
      <c r="M1029" s="195"/>
      <c r="N1029" s="220"/>
      <c r="O1029" s="220"/>
      <c r="P1029" s="220"/>
      <c r="Q1029" s="196"/>
      <c r="R1029" s="115" t="str">
        <f t="shared" ca="1" si="645"/>
        <v/>
      </c>
      <c r="S1029" s="217" t="str">
        <f ca="1">IF(AND(M1029&lt;&gt;"",R1029&lt;&gt;""),VLOOKUP(M1029,特別加入保険料算定基礎額表・特例月割!$A$6:$M$24,R1029+1),"")</f>
        <v/>
      </c>
      <c r="T1029" s="218"/>
      <c r="U1029" s="218"/>
      <c r="V1029" s="218"/>
      <c r="W1029" s="219"/>
      <c r="X1029" s="66"/>
      <c r="Y1029" s="62" t="str">
        <f t="shared" si="646"/>
        <v/>
      </c>
      <c r="Z1029" s="62" t="str">
        <f t="shared" si="647"/>
        <v/>
      </c>
      <c r="AA1029" s="63" t="str">
        <f ca="1">IF(Y1029&gt;=AF$7,"",IF(Y1029&lt;$AA$7,$AA$7,Y1029))</f>
        <v/>
      </c>
      <c r="AB1029" s="63" t="str">
        <f t="shared" ca="1" si="649"/>
        <v/>
      </c>
      <c r="AC1029" s="63" t="str">
        <f t="shared" ca="1" si="650"/>
        <v/>
      </c>
      <c r="AD1029" s="63" t="str">
        <f t="shared" ca="1" si="651"/>
        <v/>
      </c>
      <c r="AE1029" s="81" t="str">
        <f ca="1">IF(AA1029="","",IF(AA1029&gt;AB1029,"",DATEDIF(AC1029,AD1029+1,"m")))</f>
        <v/>
      </c>
      <c r="AF1029" s="64" t="str">
        <f t="shared" ca="1" si="656"/>
        <v/>
      </c>
      <c r="AG1029" s="64" t="str">
        <f t="shared" ca="1" si="657"/>
        <v/>
      </c>
      <c r="AH1029" s="64" t="str">
        <f t="shared" ca="1" si="653"/>
        <v/>
      </c>
      <c r="AI1029" s="64" t="str">
        <f t="shared" ca="1" si="654"/>
        <v/>
      </c>
      <c r="AJ1029" s="65" t="str">
        <f t="shared" ca="1" si="655"/>
        <v/>
      </c>
    </row>
    <row r="1030" spans="1:36" ht="24.95" customHeight="1" thickBot="1" x14ac:dyDescent="0.2">
      <c r="A1030" s="211" t="s">
        <v>11</v>
      </c>
      <c r="B1030" s="212"/>
      <c r="C1030" s="212"/>
      <c r="D1030" s="212"/>
      <c r="E1030" s="213"/>
      <c r="F1030" s="214"/>
      <c r="G1030" s="215"/>
      <c r="H1030" s="143" t="s">
        <v>15</v>
      </c>
      <c r="I1030" s="201">
        <f ca="1">SUM(I1020:L1029)</f>
        <v>0</v>
      </c>
      <c r="J1030" s="202"/>
      <c r="K1030" s="202"/>
      <c r="L1030" s="77" t="s">
        <v>10</v>
      </c>
      <c r="M1030" s="214"/>
      <c r="N1030" s="216"/>
      <c r="O1030" s="216"/>
      <c r="P1030" s="216"/>
      <c r="Q1030" s="215"/>
      <c r="R1030" s="143"/>
      <c r="S1030" s="201">
        <f ca="1">SUM(S1020:W1029)</f>
        <v>0</v>
      </c>
      <c r="T1030" s="202"/>
      <c r="U1030" s="202"/>
      <c r="V1030" s="202"/>
      <c r="W1030" s="77" t="s">
        <v>10</v>
      </c>
      <c r="X1030" s="66"/>
    </row>
    <row r="1031" spans="1:36" ht="24.95" customHeight="1" thickTop="1" x14ac:dyDescent="0.15">
      <c r="A1031" s="203" t="s">
        <v>35</v>
      </c>
      <c r="B1031" s="204"/>
      <c r="C1031" s="204"/>
      <c r="D1031" s="204"/>
      <c r="E1031" s="205"/>
      <c r="F1031" s="206"/>
      <c r="G1031" s="207"/>
      <c r="H1031" s="144" t="s">
        <v>15</v>
      </c>
      <c r="I1031" s="208">
        <f ca="1">SUM(I1009,I1030)</f>
        <v>0</v>
      </c>
      <c r="J1031" s="209"/>
      <c r="K1031" s="209"/>
      <c r="L1031" s="78" t="s">
        <v>10</v>
      </c>
      <c r="M1031" s="206"/>
      <c r="N1031" s="210"/>
      <c r="O1031" s="210"/>
      <c r="P1031" s="210"/>
      <c r="Q1031" s="207"/>
      <c r="R1031" s="144"/>
      <c r="S1031" s="208">
        <f ca="1">SUM(S1009,S1030)</f>
        <v>0</v>
      </c>
      <c r="T1031" s="209"/>
      <c r="U1031" s="209"/>
      <c r="V1031" s="209"/>
      <c r="W1031" s="78" t="s">
        <v>10</v>
      </c>
      <c r="X1031" s="67"/>
      <c r="Z1031" s="72"/>
    </row>
    <row r="1032" spans="1:36" x14ac:dyDescent="0.15">
      <c r="X1032" s="67"/>
      <c r="Z1032" s="72"/>
    </row>
    <row r="1033" spans="1:36" x14ac:dyDescent="0.15">
      <c r="T1033" s="198" t="s">
        <v>46</v>
      </c>
      <c r="U1033" s="199"/>
      <c r="V1033" s="199"/>
      <c r="W1033" s="200"/>
      <c r="X1033" s="67"/>
    </row>
    <row r="1035" spans="1:36" ht="13.5" customHeight="1" x14ac:dyDescent="0.15">
      <c r="A1035" s="192">
        <f ca="1">EDATE(NOW(),-12)</f>
        <v>44591</v>
      </c>
      <c r="B1035" s="192"/>
      <c r="C1035" s="176"/>
      <c r="D1035" s="193" t="s">
        <v>8</v>
      </c>
      <c r="E1035" s="193"/>
      <c r="F1035" s="193"/>
      <c r="G1035" s="193"/>
      <c r="S1035" s="75">
        <f>$S$1</f>
        <v>0</v>
      </c>
      <c r="T1035" s="250" t="s">
        <v>13</v>
      </c>
      <c r="U1035" s="250"/>
      <c r="V1035" s="74">
        <v>48</v>
      </c>
      <c r="W1035" s="2" t="s">
        <v>14</v>
      </c>
    </row>
    <row r="1036" spans="1:36" ht="13.5" customHeight="1" x14ac:dyDescent="0.15">
      <c r="A1036" s="251">
        <f ca="1">NOW()</f>
        <v>44956.654135416669</v>
      </c>
      <c r="B1036" s="251"/>
      <c r="C1036" s="179"/>
      <c r="D1036" s="193"/>
      <c r="E1036" s="193"/>
      <c r="F1036" s="193"/>
      <c r="G1036" s="193"/>
    </row>
    <row r="1037" spans="1:36" x14ac:dyDescent="0.15">
      <c r="D1037" s="197" t="s">
        <v>9</v>
      </c>
      <c r="E1037" s="197"/>
      <c r="F1037" s="197"/>
    </row>
    <row r="1038" spans="1:36" ht="15" customHeight="1" x14ac:dyDescent="0.15">
      <c r="H1038" s="246" t="s">
        <v>6</v>
      </c>
      <c r="I1038" s="247"/>
      <c r="J1038" s="231" t="s">
        <v>0</v>
      </c>
      <c r="K1038" s="233"/>
      <c r="L1038" s="141" t="s">
        <v>1</v>
      </c>
      <c r="M1038" s="231" t="s">
        <v>7</v>
      </c>
      <c r="N1038" s="233"/>
      <c r="O1038" s="231" t="s">
        <v>2</v>
      </c>
      <c r="P1038" s="232"/>
      <c r="Q1038" s="232"/>
      <c r="R1038" s="232"/>
      <c r="S1038" s="232"/>
      <c r="T1038" s="233"/>
      <c r="U1038" s="231" t="s">
        <v>3</v>
      </c>
      <c r="V1038" s="232"/>
      <c r="W1038" s="233"/>
    </row>
    <row r="1039" spans="1:36" ht="20.100000000000001" customHeight="1" x14ac:dyDescent="0.15">
      <c r="H1039" s="248"/>
      <c r="I1039" s="249"/>
      <c r="J1039" s="130">
        <f>$J$5</f>
        <v>2</v>
      </c>
      <c r="K1039" s="131">
        <f>$K$5</f>
        <v>6</v>
      </c>
      <c r="L1039" s="132">
        <f>$L$5</f>
        <v>1</v>
      </c>
      <c r="M1039" s="126">
        <f>$M$5</f>
        <v>0</v>
      </c>
      <c r="N1039" s="133">
        <f>$N$5</f>
        <v>0</v>
      </c>
      <c r="O1039" s="126">
        <f>$O$5</f>
        <v>0</v>
      </c>
      <c r="P1039" s="134">
        <f>$P$5</f>
        <v>0</v>
      </c>
      <c r="Q1039" s="134">
        <f>$Q$5</f>
        <v>0</v>
      </c>
      <c r="R1039" s="134">
        <f>$R$5</f>
        <v>0</v>
      </c>
      <c r="S1039" s="134">
        <f>$S$5</f>
        <v>0</v>
      </c>
      <c r="T1039" s="133">
        <f>$T$5</f>
        <v>0</v>
      </c>
      <c r="U1039" s="126">
        <f>$U$5</f>
        <v>0</v>
      </c>
      <c r="V1039" s="134">
        <f>$V$5</f>
        <v>0</v>
      </c>
      <c r="W1039" s="133">
        <f>$W$5</f>
        <v>0</v>
      </c>
      <c r="Y1039" s="45" t="s">
        <v>37</v>
      </c>
      <c r="Z1039" s="46" t="s">
        <v>38</v>
      </c>
      <c r="AA1039" s="240">
        <f ca="1">$A$1</f>
        <v>44591</v>
      </c>
      <c r="AB1039" s="241"/>
      <c r="AC1039" s="241"/>
      <c r="AD1039" s="241"/>
      <c r="AE1039" s="242"/>
      <c r="AF1039" s="243">
        <f ca="1">$A$2</f>
        <v>44956.654135416669</v>
      </c>
      <c r="AG1039" s="244"/>
      <c r="AH1039" s="244"/>
      <c r="AI1039" s="244"/>
      <c r="AJ1039" s="245"/>
    </row>
    <row r="1040" spans="1:36" ht="21.95" customHeight="1" x14ac:dyDescent="0.15">
      <c r="A1040" s="227" t="s">
        <v>12</v>
      </c>
      <c r="B1040" s="229" t="s">
        <v>33</v>
      </c>
      <c r="C1040" s="177"/>
      <c r="D1040" s="229" t="s">
        <v>53</v>
      </c>
      <c r="E1040" s="229" t="s">
        <v>55</v>
      </c>
      <c r="F1040" s="234">
        <f ca="1">$A$1</f>
        <v>44591</v>
      </c>
      <c r="G1040" s="235"/>
      <c r="H1040" s="235"/>
      <c r="I1040" s="235"/>
      <c r="J1040" s="235"/>
      <c r="K1040" s="235"/>
      <c r="L1040" s="236"/>
      <c r="M1040" s="237">
        <f ca="1">$A$2</f>
        <v>44956.654135416669</v>
      </c>
      <c r="N1040" s="238"/>
      <c r="O1040" s="238"/>
      <c r="P1040" s="238"/>
      <c r="Q1040" s="238"/>
      <c r="R1040" s="238"/>
      <c r="S1040" s="238"/>
      <c r="T1040" s="238"/>
      <c r="U1040" s="238"/>
      <c r="V1040" s="238"/>
      <c r="W1040" s="239"/>
      <c r="X1040" s="66"/>
      <c r="Y1040" s="76">
        <f ca="1">$A$1</f>
        <v>44591</v>
      </c>
      <c r="Z1040" s="76">
        <f ca="1">DATE(YEAR($Y$6)+2,3,31)</f>
        <v>45382</v>
      </c>
      <c r="AA1040" s="48" t="s">
        <v>37</v>
      </c>
      <c r="AB1040" s="48" t="s">
        <v>38</v>
      </c>
      <c r="AC1040" s="48" t="s">
        <v>41</v>
      </c>
      <c r="AD1040" s="48" t="s">
        <v>42</v>
      </c>
      <c r="AE1040" s="48" t="s">
        <v>36</v>
      </c>
      <c r="AF1040" s="49" t="s">
        <v>37</v>
      </c>
      <c r="AG1040" s="49" t="s">
        <v>38</v>
      </c>
      <c r="AH1040" s="49" t="s">
        <v>41</v>
      </c>
      <c r="AI1040" s="49" t="s">
        <v>42</v>
      </c>
      <c r="AJ1040" s="49" t="s">
        <v>36</v>
      </c>
    </row>
    <row r="1041" spans="1:36" ht="28.5" customHeight="1" x14ac:dyDescent="0.15">
      <c r="A1041" s="228"/>
      <c r="B1041" s="230"/>
      <c r="C1041" s="178"/>
      <c r="D1041" s="230"/>
      <c r="E1041" s="230"/>
      <c r="F1041" s="221" t="s">
        <v>4</v>
      </c>
      <c r="G1041" s="223"/>
      <c r="H1041" s="142" t="s">
        <v>43</v>
      </c>
      <c r="I1041" s="221" t="s">
        <v>5</v>
      </c>
      <c r="J1041" s="222"/>
      <c r="K1041" s="222"/>
      <c r="L1041" s="223"/>
      <c r="M1041" s="221" t="s">
        <v>4</v>
      </c>
      <c r="N1041" s="222"/>
      <c r="O1041" s="222"/>
      <c r="P1041" s="222"/>
      <c r="Q1041" s="223"/>
      <c r="R1041" s="142" t="s">
        <v>43</v>
      </c>
      <c r="S1041" s="221" t="s">
        <v>5</v>
      </c>
      <c r="T1041" s="222"/>
      <c r="U1041" s="222"/>
      <c r="V1041" s="222"/>
      <c r="W1041" s="223"/>
      <c r="X1041" s="66"/>
      <c r="Y1041" s="47">
        <f ca="1">DATE(YEAR($A$1),4,1)</f>
        <v>44652</v>
      </c>
      <c r="Z1041" s="47">
        <f ca="1">DATE(YEAR($Y$7)+2,3,31)</f>
        <v>45382</v>
      </c>
      <c r="AA1041" s="47">
        <f ca="1">$Y$7</f>
        <v>44652</v>
      </c>
      <c r="AB1041" s="47">
        <f ca="1">DATE(YEAR($Y$7)+1,3,31)</f>
        <v>45016</v>
      </c>
      <c r="AC1041" s="47"/>
      <c r="AD1041" s="47"/>
      <c r="AE1041" s="47"/>
      <c r="AF1041" s="50">
        <f ca="1">DATE(YEAR($A$1)+1,4,1)</f>
        <v>45017</v>
      </c>
      <c r="AG1041" s="50">
        <f ca="1">DATE(YEAR($AF$7)+1,3,31)</f>
        <v>45382</v>
      </c>
      <c r="AH1041" s="73"/>
      <c r="AI1041" s="73"/>
      <c r="AJ1041" s="51"/>
    </row>
    <row r="1042" spans="1:36" ht="27.95" customHeight="1" x14ac:dyDescent="0.15">
      <c r="A1042" s="68"/>
      <c r="B1042" s="69"/>
      <c r="C1042" s="188"/>
      <c r="D1042" s="82"/>
      <c r="E1042" s="116"/>
      <c r="F1042" s="195"/>
      <c r="G1042" s="196"/>
      <c r="H1042" s="114" t="str">
        <f t="shared" ref="H1042:H1051" ca="1" si="658">AE1042</f>
        <v/>
      </c>
      <c r="I1042" s="224" t="str">
        <f ca="1">IF(AND(F1042&lt;&gt;"",H1042&lt;&gt;""),VLOOKUP(F1042,特別加入保険料算定基礎額表・特例月割!$A$6:$M$24,H1042+1),"")</f>
        <v/>
      </c>
      <c r="J1042" s="225"/>
      <c r="K1042" s="225"/>
      <c r="L1042" s="226"/>
      <c r="M1042" s="195"/>
      <c r="N1042" s="220"/>
      <c r="O1042" s="220"/>
      <c r="P1042" s="220"/>
      <c r="Q1042" s="196"/>
      <c r="R1042" s="113" t="str">
        <f t="shared" ref="R1042:R1051" ca="1" si="659">AJ1042</f>
        <v/>
      </c>
      <c r="S1042" s="224" t="str">
        <f ca="1">IF(AND(M1042&lt;&gt;"",R1042&lt;&gt;""),VLOOKUP(M1042,特別加入保険料算定基礎額表・特例月割!$A$6:$M$24,R1042+1),"")</f>
        <v/>
      </c>
      <c r="T1042" s="225"/>
      <c r="U1042" s="225"/>
      <c r="V1042" s="225"/>
      <c r="W1042" s="226"/>
      <c r="X1042" s="66"/>
      <c r="Y1042" s="52" t="str">
        <f t="shared" ref="Y1042:Y1051" si="660">IF($B1042&lt;&gt;"",IF(D1042="",AA$7,D1042),"")</f>
        <v/>
      </c>
      <c r="Z1042" s="52" t="str">
        <f t="shared" ref="Z1042:Z1051" si="661">IF($B1042&lt;&gt;"",IF(E1042="",Z$7,E1042),"")</f>
        <v/>
      </c>
      <c r="AA1042" s="53" t="str">
        <f t="shared" ref="AA1042:AA1047" ca="1" si="662">IF(Y1042&gt;=AF$7,"",IF(Y1042&lt;$AA$7,$AA$7,Y1042))</f>
        <v/>
      </c>
      <c r="AB1042" s="53" t="str">
        <f t="shared" ref="AB1042:AB1051" ca="1" si="663">IF(Y1042&gt;AB$7,"",IF(Z1042&gt;AB$7,AB$7,Z1042))</f>
        <v/>
      </c>
      <c r="AC1042" s="53" t="str">
        <f t="shared" ref="AC1042:AC1051" ca="1" si="664">IF(AA1042="","",DATE(YEAR(AA1042),MONTH(AA1042),1))</f>
        <v/>
      </c>
      <c r="AD1042" s="53" t="str">
        <f t="shared" ref="AD1042:AD1051" ca="1" si="665">IF(AA1042="","",DATE(YEAR(AB1042),MONTH(AB1042)+1,1)-1)</f>
        <v/>
      </c>
      <c r="AE1042" s="54" t="str">
        <f t="shared" ref="AE1042:AE1047" ca="1" si="666">IF(AA1042="","",IF(AA1042&gt;AB1042,"",DATEDIF(AC1042,AD1042+1,"m")))</f>
        <v/>
      </c>
      <c r="AF1042" s="55" t="str">
        <f ca="1">IF(Z1042&lt;AF$7,"",IF(Y1042&gt;AF$7,Y1042,AF$7))</f>
        <v/>
      </c>
      <c r="AG1042" s="55" t="str">
        <f ca="1">IF(Z1042&lt;AF$7,"",Z1042)</f>
        <v/>
      </c>
      <c r="AH1042" s="55" t="str">
        <f t="shared" ref="AH1042:AH1051" ca="1" si="667">IF(AF1042="","",DATE(YEAR(AF1042),MONTH(AF1042),1))</f>
        <v/>
      </c>
      <c r="AI1042" s="55" t="str">
        <f t="shared" ref="AI1042:AI1051" ca="1" si="668">IF(AF1042="","",DATE(YEAR(AG1042),MONTH(AG1042)+1,1)-1)</f>
        <v/>
      </c>
      <c r="AJ1042" s="56" t="str">
        <f t="shared" ref="AJ1042:AJ1051" ca="1" si="669">IF(AF1042="","",DATEDIF(AH1042,AI1042+1,"m"))</f>
        <v/>
      </c>
    </row>
    <row r="1043" spans="1:36" ht="27.95" customHeight="1" x14ac:dyDescent="0.15">
      <c r="A1043" s="69"/>
      <c r="B1043" s="69"/>
      <c r="C1043" s="189"/>
      <c r="D1043" s="83"/>
      <c r="E1043" s="117"/>
      <c r="F1043" s="195"/>
      <c r="G1043" s="196"/>
      <c r="H1043" s="114" t="str">
        <f t="shared" ca="1" si="658"/>
        <v/>
      </c>
      <c r="I1043" s="217" t="str">
        <f ca="1">IF(AND(F1043&lt;&gt;"",H1043&lt;&gt;""),VLOOKUP(F1043,特別加入保険料算定基礎額表・特例月割!$A$6:$M$24,H1043+1),"")</f>
        <v/>
      </c>
      <c r="J1043" s="218"/>
      <c r="K1043" s="218"/>
      <c r="L1043" s="219"/>
      <c r="M1043" s="195"/>
      <c r="N1043" s="220"/>
      <c r="O1043" s="220"/>
      <c r="P1043" s="220"/>
      <c r="Q1043" s="196"/>
      <c r="R1043" s="114" t="str">
        <f t="shared" ca="1" si="659"/>
        <v/>
      </c>
      <c r="S1043" s="217" t="str">
        <f ca="1">IF(AND(M1043&lt;&gt;"",R1043&lt;&gt;""),VLOOKUP(M1043,特別加入保険料算定基礎額表・特例月割!$A$6:$M$24,R1043+1),"")</f>
        <v/>
      </c>
      <c r="T1043" s="218"/>
      <c r="U1043" s="218"/>
      <c r="V1043" s="218"/>
      <c r="W1043" s="219"/>
      <c r="X1043" s="66"/>
      <c r="Y1043" s="57" t="str">
        <f t="shared" si="660"/>
        <v/>
      </c>
      <c r="Z1043" s="57" t="str">
        <f t="shared" si="661"/>
        <v/>
      </c>
      <c r="AA1043" s="58" t="str">
        <f t="shared" ca="1" si="662"/>
        <v/>
      </c>
      <c r="AB1043" s="58" t="str">
        <f t="shared" ca="1" si="663"/>
        <v/>
      </c>
      <c r="AC1043" s="58" t="str">
        <f t="shared" ca="1" si="664"/>
        <v/>
      </c>
      <c r="AD1043" s="58" t="str">
        <f t="shared" ca="1" si="665"/>
        <v/>
      </c>
      <c r="AE1043" s="59" t="str">
        <f t="shared" ca="1" si="666"/>
        <v/>
      </c>
      <c r="AF1043" s="60" t="str">
        <f t="shared" ref="AF1043:AF1051" ca="1" si="670">IF(Z1043&lt;AF$7,"",IF(Y1043&gt;AF$7,Y1043,AF$7))</f>
        <v/>
      </c>
      <c r="AG1043" s="60" t="str">
        <f t="shared" ref="AG1043:AG1051" ca="1" si="671">IF(Z1043&lt;AF$7,"",Z1043)</f>
        <v/>
      </c>
      <c r="AH1043" s="60" t="str">
        <f t="shared" ca="1" si="667"/>
        <v/>
      </c>
      <c r="AI1043" s="60" t="str">
        <f t="shared" ca="1" si="668"/>
        <v/>
      </c>
      <c r="AJ1043" s="61" t="str">
        <f t="shared" ca="1" si="669"/>
        <v/>
      </c>
    </row>
    <row r="1044" spans="1:36" ht="27.95" customHeight="1" x14ac:dyDescent="0.15">
      <c r="A1044" s="69"/>
      <c r="B1044" s="69"/>
      <c r="C1044" s="189"/>
      <c r="D1044" s="83"/>
      <c r="E1044" s="117"/>
      <c r="F1044" s="195"/>
      <c r="G1044" s="196"/>
      <c r="H1044" s="114" t="str">
        <f t="shared" ca="1" si="658"/>
        <v/>
      </c>
      <c r="I1044" s="217" t="str">
        <f ca="1">IF(AND(F1044&lt;&gt;"",H1044&lt;&gt;""),VLOOKUP(F1044,特別加入保険料算定基礎額表・特例月割!$A$6:$M$24,H1044+1),"")</f>
        <v/>
      </c>
      <c r="J1044" s="218"/>
      <c r="K1044" s="218"/>
      <c r="L1044" s="219"/>
      <c r="M1044" s="195"/>
      <c r="N1044" s="220"/>
      <c r="O1044" s="220"/>
      <c r="P1044" s="220"/>
      <c r="Q1044" s="196"/>
      <c r="R1044" s="114" t="str">
        <f t="shared" ca="1" si="659"/>
        <v/>
      </c>
      <c r="S1044" s="217" t="str">
        <f ca="1">IF(AND(M1044&lt;&gt;"",R1044&lt;&gt;""),VLOOKUP(M1044,特別加入保険料算定基礎額表・特例月割!$A$6:$M$24,R1044+1),"")</f>
        <v/>
      </c>
      <c r="T1044" s="218"/>
      <c r="U1044" s="218"/>
      <c r="V1044" s="218"/>
      <c r="W1044" s="219"/>
      <c r="X1044" s="66"/>
      <c r="Y1044" s="57" t="str">
        <f t="shared" si="660"/>
        <v/>
      </c>
      <c r="Z1044" s="57" t="str">
        <f t="shared" si="661"/>
        <v/>
      </c>
      <c r="AA1044" s="58" t="str">
        <f t="shared" ca="1" si="662"/>
        <v/>
      </c>
      <c r="AB1044" s="58" t="str">
        <f t="shared" ca="1" si="663"/>
        <v/>
      </c>
      <c r="AC1044" s="58" t="str">
        <f t="shared" ca="1" si="664"/>
        <v/>
      </c>
      <c r="AD1044" s="58" t="str">
        <f t="shared" ca="1" si="665"/>
        <v/>
      </c>
      <c r="AE1044" s="59" t="str">
        <f t="shared" ca="1" si="666"/>
        <v/>
      </c>
      <c r="AF1044" s="60" t="str">
        <f t="shared" ca="1" si="670"/>
        <v/>
      </c>
      <c r="AG1044" s="60" t="str">
        <f t="shared" ca="1" si="671"/>
        <v/>
      </c>
      <c r="AH1044" s="60" t="str">
        <f t="shared" ca="1" si="667"/>
        <v/>
      </c>
      <c r="AI1044" s="60" t="str">
        <f t="shared" ca="1" si="668"/>
        <v/>
      </c>
      <c r="AJ1044" s="61" t="str">
        <f t="shared" ca="1" si="669"/>
        <v/>
      </c>
    </row>
    <row r="1045" spans="1:36" ht="27.95" customHeight="1" x14ac:dyDescent="0.15">
      <c r="A1045" s="69"/>
      <c r="B1045" s="69"/>
      <c r="C1045" s="189"/>
      <c r="D1045" s="83"/>
      <c r="E1045" s="117"/>
      <c r="F1045" s="195"/>
      <c r="G1045" s="196"/>
      <c r="H1045" s="114" t="str">
        <f t="shared" ca="1" si="658"/>
        <v/>
      </c>
      <c r="I1045" s="217" t="str">
        <f ca="1">IF(AND(F1045&lt;&gt;"",H1045&lt;&gt;""),VLOOKUP(F1045,特別加入保険料算定基礎額表・特例月割!$A$6:$M$24,H1045+1),"")</f>
        <v/>
      </c>
      <c r="J1045" s="218"/>
      <c r="K1045" s="218"/>
      <c r="L1045" s="219"/>
      <c r="M1045" s="195"/>
      <c r="N1045" s="220"/>
      <c r="O1045" s="220"/>
      <c r="P1045" s="220"/>
      <c r="Q1045" s="196"/>
      <c r="R1045" s="114" t="str">
        <f t="shared" ca="1" si="659"/>
        <v/>
      </c>
      <c r="S1045" s="217" t="str">
        <f ca="1">IF(AND(M1045&lt;&gt;"",R1045&lt;&gt;""),VLOOKUP(M1045,特別加入保険料算定基礎額表・特例月割!$A$6:$M$24,R1045+1),"")</f>
        <v/>
      </c>
      <c r="T1045" s="218"/>
      <c r="U1045" s="218"/>
      <c r="V1045" s="218"/>
      <c r="W1045" s="219"/>
      <c r="X1045" s="66"/>
      <c r="Y1045" s="57" t="str">
        <f t="shared" si="660"/>
        <v/>
      </c>
      <c r="Z1045" s="57" t="str">
        <f t="shared" si="661"/>
        <v/>
      </c>
      <c r="AA1045" s="58" t="str">
        <f t="shared" ca="1" si="662"/>
        <v/>
      </c>
      <c r="AB1045" s="58" t="str">
        <f t="shared" ca="1" si="663"/>
        <v/>
      </c>
      <c r="AC1045" s="58" t="str">
        <f t="shared" ca="1" si="664"/>
        <v/>
      </c>
      <c r="AD1045" s="58" t="str">
        <f t="shared" ca="1" si="665"/>
        <v/>
      </c>
      <c r="AE1045" s="59" t="str">
        <f t="shared" ca="1" si="666"/>
        <v/>
      </c>
      <c r="AF1045" s="60" t="str">
        <f t="shared" ca="1" si="670"/>
        <v/>
      </c>
      <c r="AG1045" s="60" t="str">
        <f t="shared" ca="1" si="671"/>
        <v/>
      </c>
      <c r="AH1045" s="60" t="str">
        <f t="shared" ca="1" si="667"/>
        <v/>
      </c>
      <c r="AI1045" s="60" t="str">
        <f t="shared" ca="1" si="668"/>
        <v/>
      </c>
      <c r="AJ1045" s="61" t="str">
        <f t="shared" ca="1" si="669"/>
        <v/>
      </c>
    </row>
    <row r="1046" spans="1:36" ht="27.95" customHeight="1" x14ac:dyDescent="0.15">
      <c r="A1046" s="69"/>
      <c r="B1046" s="69"/>
      <c r="C1046" s="189"/>
      <c r="D1046" s="83"/>
      <c r="E1046" s="117"/>
      <c r="F1046" s="195"/>
      <c r="G1046" s="196"/>
      <c r="H1046" s="114" t="str">
        <f t="shared" ca="1" si="658"/>
        <v/>
      </c>
      <c r="I1046" s="217" t="str">
        <f ca="1">IF(AND(F1046&lt;&gt;"",H1046&lt;&gt;""),VLOOKUP(F1046,特別加入保険料算定基礎額表・特例月割!$A$6:$M$24,H1046+1),"")</f>
        <v/>
      </c>
      <c r="J1046" s="218"/>
      <c r="K1046" s="218"/>
      <c r="L1046" s="219"/>
      <c r="M1046" s="195"/>
      <c r="N1046" s="220"/>
      <c r="O1046" s="220"/>
      <c r="P1046" s="220"/>
      <c r="Q1046" s="196"/>
      <c r="R1046" s="114" t="str">
        <f t="shared" ca="1" si="659"/>
        <v/>
      </c>
      <c r="S1046" s="217" t="str">
        <f ca="1">IF(AND(M1046&lt;&gt;"",R1046&lt;&gt;""),VLOOKUP(M1046,特別加入保険料算定基礎額表・特例月割!$A$6:$M$24,R1046+1),"")</f>
        <v/>
      </c>
      <c r="T1046" s="218"/>
      <c r="U1046" s="218"/>
      <c r="V1046" s="218"/>
      <c r="W1046" s="219"/>
      <c r="X1046" s="66"/>
      <c r="Y1046" s="57" t="str">
        <f t="shared" si="660"/>
        <v/>
      </c>
      <c r="Z1046" s="57" t="str">
        <f t="shared" si="661"/>
        <v/>
      </c>
      <c r="AA1046" s="58" t="str">
        <f t="shared" ca="1" si="662"/>
        <v/>
      </c>
      <c r="AB1046" s="58" t="str">
        <f t="shared" ca="1" si="663"/>
        <v/>
      </c>
      <c r="AC1046" s="58" t="str">
        <f t="shared" ca="1" si="664"/>
        <v/>
      </c>
      <c r="AD1046" s="58" t="str">
        <f t="shared" ca="1" si="665"/>
        <v/>
      </c>
      <c r="AE1046" s="59" t="str">
        <f t="shared" ca="1" si="666"/>
        <v/>
      </c>
      <c r="AF1046" s="60" t="str">
        <f t="shared" ca="1" si="670"/>
        <v/>
      </c>
      <c r="AG1046" s="60" t="str">
        <f t="shared" ca="1" si="671"/>
        <v/>
      </c>
      <c r="AH1046" s="60" t="str">
        <f t="shared" ca="1" si="667"/>
        <v/>
      </c>
      <c r="AI1046" s="60" t="str">
        <f t="shared" ca="1" si="668"/>
        <v/>
      </c>
      <c r="AJ1046" s="61" t="str">
        <f t="shared" ca="1" si="669"/>
        <v/>
      </c>
    </row>
    <row r="1047" spans="1:36" ht="27.95" customHeight="1" x14ac:dyDescent="0.15">
      <c r="A1047" s="69"/>
      <c r="B1047" s="69"/>
      <c r="C1047" s="189"/>
      <c r="D1047" s="83"/>
      <c r="E1047" s="117"/>
      <c r="F1047" s="195"/>
      <c r="G1047" s="196"/>
      <c r="H1047" s="114" t="str">
        <f t="shared" ca="1" si="658"/>
        <v/>
      </c>
      <c r="I1047" s="217" t="str">
        <f ca="1">IF(AND(F1047&lt;&gt;"",H1047&lt;&gt;""),VLOOKUP(F1047,特別加入保険料算定基礎額表・特例月割!$A$6:$M$24,H1047+1),"")</f>
        <v/>
      </c>
      <c r="J1047" s="218"/>
      <c r="K1047" s="218"/>
      <c r="L1047" s="219"/>
      <c r="M1047" s="195"/>
      <c r="N1047" s="220"/>
      <c r="O1047" s="220"/>
      <c r="P1047" s="220"/>
      <c r="Q1047" s="196"/>
      <c r="R1047" s="114" t="str">
        <f t="shared" ca="1" si="659"/>
        <v/>
      </c>
      <c r="S1047" s="217" t="str">
        <f ca="1">IF(AND(M1047&lt;&gt;"",R1047&lt;&gt;""),VLOOKUP(M1047,特別加入保険料算定基礎額表・特例月割!$A$6:$M$24,R1047+1),"")</f>
        <v/>
      </c>
      <c r="T1047" s="218"/>
      <c r="U1047" s="218"/>
      <c r="V1047" s="218"/>
      <c r="W1047" s="219"/>
      <c r="X1047" s="66"/>
      <c r="Y1047" s="57" t="str">
        <f t="shared" si="660"/>
        <v/>
      </c>
      <c r="Z1047" s="57" t="str">
        <f t="shared" si="661"/>
        <v/>
      </c>
      <c r="AA1047" s="58" t="str">
        <f t="shared" ca="1" si="662"/>
        <v/>
      </c>
      <c r="AB1047" s="58" t="str">
        <f t="shared" ca="1" si="663"/>
        <v/>
      </c>
      <c r="AC1047" s="58" t="str">
        <f t="shared" ca="1" si="664"/>
        <v/>
      </c>
      <c r="AD1047" s="58" t="str">
        <f t="shared" ca="1" si="665"/>
        <v/>
      </c>
      <c r="AE1047" s="59" t="str">
        <f t="shared" ca="1" si="666"/>
        <v/>
      </c>
      <c r="AF1047" s="60" t="str">
        <f t="shared" ca="1" si="670"/>
        <v/>
      </c>
      <c r="AG1047" s="60" t="str">
        <f t="shared" ca="1" si="671"/>
        <v/>
      </c>
      <c r="AH1047" s="60" t="str">
        <f t="shared" ca="1" si="667"/>
        <v/>
      </c>
      <c r="AI1047" s="60" t="str">
        <f t="shared" ca="1" si="668"/>
        <v/>
      </c>
      <c r="AJ1047" s="61" t="str">
        <f t="shared" ca="1" si="669"/>
        <v/>
      </c>
    </row>
    <row r="1048" spans="1:36" ht="27.95" customHeight="1" x14ac:dyDescent="0.15">
      <c r="A1048" s="69"/>
      <c r="B1048" s="69"/>
      <c r="C1048" s="189"/>
      <c r="D1048" s="83"/>
      <c r="E1048" s="117"/>
      <c r="F1048" s="195"/>
      <c r="G1048" s="196"/>
      <c r="H1048" s="114" t="str">
        <f t="shared" ca="1" si="658"/>
        <v/>
      </c>
      <c r="I1048" s="217" t="str">
        <f ca="1">IF(AND(F1048&lt;&gt;"",H1048&lt;&gt;""),VLOOKUP(F1048,特別加入保険料算定基礎額表・特例月割!$A$6:$M$24,H1048+1),"")</f>
        <v/>
      </c>
      <c r="J1048" s="218"/>
      <c r="K1048" s="218"/>
      <c r="L1048" s="219"/>
      <c r="M1048" s="195"/>
      <c r="N1048" s="220"/>
      <c r="O1048" s="220"/>
      <c r="P1048" s="220"/>
      <c r="Q1048" s="196"/>
      <c r="R1048" s="114" t="str">
        <f t="shared" ca="1" si="659"/>
        <v/>
      </c>
      <c r="S1048" s="217" t="str">
        <f ca="1">IF(AND(M1048&lt;&gt;"",R1048&lt;&gt;""),VLOOKUP(M1048,特別加入保険料算定基礎額表・特例月割!$A$6:$M$24,R1048+1),"")</f>
        <v/>
      </c>
      <c r="T1048" s="218"/>
      <c r="U1048" s="218"/>
      <c r="V1048" s="218"/>
      <c r="W1048" s="219"/>
      <c r="X1048" s="66"/>
      <c r="Y1048" s="57" t="str">
        <f t="shared" si="660"/>
        <v/>
      </c>
      <c r="Z1048" s="57" t="str">
        <f t="shared" si="661"/>
        <v/>
      </c>
      <c r="AA1048" s="58" t="str">
        <f ca="1">IF(Y1048&gt;=AF$7,"",IF(Y1048&lt;$AA$7,$AA$7,Y1048))</f>
        <v/>
      </c>
      <c r="AB1048" s="58" t="str">
        <f t="shared" ca="1" si="663"/>
        <v/>
      </c>
      <c r="AC1048" s="58" t="str">
        <f t="shared" ca="1" si="664"/>
        <v/>
      </c>
      <c r="AD1048" s="58" t="str">
        <f t="shared" ca="1" si="665"/>
        <v/>
      </c>
      <c r="AE1048" s="59" t="str">
        <f ca="1">IF(AA1048="","",IF(AA1048&gt;AB1048,"",DATEDIF(AC1048,AD1048+1,"m")))</f>
        <v/>
      </c>
      <c r="AF1048" s="60" t="str">
        <f t="shared" ca="1" si="670"/>
        <v/>
      </c>
      <c r="AG1048" s="60" t="str">
        <f t="shared" ca="1" si="671"/>
        <v/>
      </c>
      <c r="AH1048" s="60" t="str">
        <f t="shared" ca="1" si="667"/>
        <v/>
      </c>
      <c r="AI1048" s="60" t="str">
        <f t="shared" ca="1" si="668"/>
        <v/>
      </c>
      <c r="AJ1048" s="61" t="str">
        <f t="shared" ca="1" si="669"/>
        <v/>
      </c>
    </row>
    <row r="1049" spans="1:36" ht="27.95" customHeight="1" x14ac:dyDescent="0.15">
      <c r="A1049" s="69"/>
      <c r="B1049" s="69"/>
      <c r="C1049" s="189"/>
      <c r="D1049" s="83"/>
      <c r="E1049" s="117"/>
      <c r="F1049" s="195"/>
      <c r="G1049" s="196"/>
      <c r="H1049" s="114" t="str">
        <f t="shared" ca="1" si="658"/>
        <v/>
      </c>
      <c r="I1049" s="217" t="str">
        <f ca="1">IF(AND(F1049&lt;&gt;"",H1049&lt;&gt;""),VLOOKUP(F1049,特別加入保険料算定基礎額表・特例月割!$A$6:$M$24,H1049+1),"")</f>
        <v/>
      </c>
      <c r="J1049" s="218"/>
      <c r="K1049" s="218"/>
      <c r="L1049" s="219"/>
      <c r="M1049" s="195"/>
      <c r="N1049" s="220"/>
      <c r="O1049" s="220"/>
      <c r="P1049" s="220"/>
      <c r="Q1049" s="196"/>
      <c r="R1049" s="114" t="str">
        <f t="shared" ca="1" si="659"/>
        <v/>
      </c>
      <c r="S1049" s="217" t="str">
        <f ca="1">IF(AND(M1049&lt;&gt;"",R1049&lt;&gt;""),VLOOKUP(M1049,特別加入保険料算定基礎額表・特例月割!$A$6:$M$24,R1049+1),"")</f>
        <v/>
      </c>
      <c r="T1049" s="218"/>
      <c r="U1049" s="218"/>
      <c r="V1049" s="218"/>
      <c r="W1049" s="219"/>
      <c r="X1049" s="66"/>
      <c r="Y1049" s="57" t="str">
        <f t="shared" si="660"/>
        <v/>
      </c>
      <c r="Z1049" s="57" t="str">
        <f t="shared" si="661"/>
        <v/>
      </c>
      <c r="AA1049" s="58" t="str">
        <f ca="1">IF(Y1049&gt;=AF$7,"",IF(Y1049&lt;$AA$7,$AA$7,Y1049))</f>
        <v/>
      </c>
      <c r="AB1049" s="58" t="str">
        <f t="shared" ca="1" si="663"/>
        <v/>
      </c>
      <c r="AC1049" s="58" t="str">
        <f t="shared" ca="1" si="664"/>
        <v/>
      </c>
      <c r="AD1049" s="58" t="str">
        <f t="shared" ca="1" si="665"/>
        <v/>
      </c>
      <c r="AE1049" s="59" t="str">
        <f ca="1">IF(AA1049="","",IF(AA1049&gt;AB1049,"",DATEDIF(AC1049,AD1049+1,"m")))</f>
        <v/>
      </c>
      <c r="AF1049" s="60" t="str">
        <f t="shared" ca="1" si="670"/>
        <v/>
      </c>
      <c r="AG1049" s="60" t="str">
        <f t="shared" ca="1" si="671"/>
        <v/>
      </c>
      <c r="AH1049" s="60" t="str">
        <f t="shared" ca="1" si="667"/>
        <v/>
      </c>
      <c r="AI1049" s="60" t="str">
        <f t="shared" ca="1" si="668"/>
        <v/>
      </c>
      <c r="AJ1049" s="61" t="str">
        <f t="shared" ca="1" si="669"/>
        <v/>
      </c>
    </row>
    <row r="1050" spans="1:36" ht="27.95" customHeight="1" x14ac:dyDescent="0.15">
      <c r="A1050" s="69"/>
      <c r="B1050" s="69"/>
      <c r="C1050" s="189"/>
      <c r="D1050" s="83"/>
      <c r="E1050" s="117"/>
      <c r="F1050" s="195"/>
      <c r="G1050" s="196"/>
      <c r="H1050" s="114" t="str">
        <f t="shared" ca="1" si="658"/>
        <v/>
      </c>
      <c r="I1050" s="217" t="str">
        <f ca="1">IF(AND(F1050&lt;&gt;"",H1050&lt;&gt;""),VLOOKUP(F1050,特別加入保険料算定基礎額表・特例月割!$A$6:$M$24,H1050+1),"")</f>
        <v/>
      </c>
      <c r="J1050" s="218"/>
      <c r="K1050" s="218"/>
      <c r="L1050" s="219"/>
      <c r="M1050" s="195"/>
      <c r="N1050" s="220"/>
      <c r="O1050" s="220"/>
      <c r="P1050" s="220"/>
      <c r="Q1050" s="196"/>
      <c r="R1050" s="114" t="str">
        <f t="shared" ca="1" si="659"/>
        <v/>
      </c>
      <c r="S1050" s="217" t="str">
        <f ca="1">IF(AND(M1050&lt;&gt;"",R1050&lt;&gt;""),VLOOKUP(M1050,特別加入保険料算定基礎額表・特例月割!$A$6:$M$24,R1050+1),"")</f>
        <v/>
      </c>
      <c r="T1050" s="218"/>
      <c r="U1050" s="218"/>
      <c r="V1050" s="218"/>
      <c r="W1050" s="219"/>
      <c r="X1050" s="66"/>
      <c r="Y1050" s="57" t="str">
        <f t="shared" si="660"/>
        <v/>
      </c>
      <c r="Z1050" s="57" t="str">
        <f t="shared" si="661"/>
        <v/>
      </c>
      <c r="AA1050" s="58" t="str">
        <f ca="1">IF(Y1050&gt;=AF$7,"",IF(Y1050&lt;$AA$7,$AA$7,Y1050))</f>
        <v/>
      </c>
      <c r="AB1050" s="58" t="str">
        <f t="shared" ca="1" si="663"/>
        <v/>
      </c>
      <c r="AC1050" s="58" t="str">
        <f t="shared" ca="1" si="664"/>
        <v/>
      </c>
      <c r="AD1050" s="58" t="str">
        <f t="shared" ca="1" si="665"/>
        <v/>
      </c>
      <c r="AE1050" s="59" t="str">
        <f ca="1">IF(AA1050="","",IF(AA1050&gt;AB1050,"",DATEDIF(AC1050,AD1050+1,"m")))</f>
        <v/>
      </c>
      <c r="AF1050" s="60" t="str">
        <f t="shared" ca="1" si="670"/>
        <v/>
      </c>
      <c r="AG1050" s="60" t="str">
        <f t="shared" ca="1" si="671"/>
        <v/>
      </c>
      <c r="AH1050" s="60" t="str">
        <f t="shared" ca="1" si="667"/>
        <v/>
      </c>
      <c r="AI1050" s="60" t="str">
        <f t="shared" ca="1" si="668"/>
        <v/>
      </c>
      <c r="AJ1050" s="61" t="str">
        <f t="shared" ca="1" si="669"/>
        <v/>
      </c>
    </row>
    <row r="1051" spans="1:36" ht="27.95" customHeight="1" x14ac:dyDescent="0.15">
      <c r="A1051" s="70"/>
      <c r="B1051" s="69"/>
      <c r="C1051" s="190"/>
      <c r="D1051" s="84"/>
      <c r="E1051" s="118"/>
      <c r="F1051" s="195"/>
      <c r="G1051" s="196"/>
      <c r="H1051" s="114" t="str">
        <f t="shared" ca="1" si="658"/>
        <v/>
      </c>
      <c r="I1051" s="217" t="str">
        <f ca="1">IF(AND(F1051&lt;&gt;"",H1051&lt;&gt;""),VLOOKUP(F1051,特別加入保険料算定基礎額表・特例月割!$A$6:$M$24,H1051+1),"")</f>
        <v/>
      </c>
      <c r="J1051" s="218"/>
      <c r="K1051" s="218"/>
      <c r="L1051" s="219"/>
      <c r="M1051" s="195"/>
      <c r="N1051" s="220"/>
      <c r="O1051" s="220"/>
      <c r="P1051" s="220"/>
      <c r="Q1051" s="196"/>
      <c r="R1051" s="115" t="str">
        <f t="shared" ca="1" si="659"/>
        <v/>
      </c>
      <c r="S1051" s="217" t="str">
        <f ca="1">IF(AND(M1051&lt;&gt;"",R1051&lt;&gt;""),VLOOKUP(M1051,特別加入保険料算定基礎額表・特例月割!$A$6:$M$24,R1051+1),"")</f>
        <v/>
      </c>
      <c r="T1051" s="218"/>
      <c r="U1051" s="218"/>
      <c r="V1051" s="218"/>
      <c r="W1051" s="219"/>
      <c r="X1051" s="66"/>
      <c r="Y1051" s="62" t="str">
        <f t="shared" si="660"/>
        <v/>
      </c>
      <c r="Z1051" s="62" t="str">
        <f t="shared" si="661"/>
        <v/>
      </c>
      <c r="AA1051" s="63" t="str">
        <f ca="1">IF(Y1051&gt;=AF$7,"",IF(Y1051&lt;$AA$7,$AA$7,Y1051))</f>
        <v/>
      </c>
      <c r="AB1051" s="63" t="str">
        <f t="shared" ca="1" si="663"/>
        <v/>
      </c>
      <c r="AC1051" s="63" t="str">
        <f t="shared" ca="1" si="664"/>
        <v/>
      </c>
      <c r="AD1051" s="63" t="str">
        <f t="shared" ca="1" si="665"/>
        <v/>
      </c>
      <c r="AE1051" s="81" t="str">
        <f ca="1">IF(AA1051="","",IF(AA1051&gt;AB1051,"",DATEDIF(AC1051,AD1051+1,"m")))</f>
        <v/>
      </c>
      <c r="AF1051" s="64" t="str">
        <f t="shared" ca="1" si="670"/>
        <v/>
      </c>
      <c r="AG1051" s="64" t="str">
        <f t="shared" ca="1" si="671"/>
        <v/>
      </c>
      <c r="AH1051" s="64" t="str">
        <f t="shared" ca="1" si="667"/>
        <v/>
      </c>
      <c r="AI1051" s="64" t="str">
        <f t="shared" ca="1" si="668"/>
        <v/>
      </c>
      <c r="AJ1051" s="65" t="str">
        <f t="shared" ca="1" si="669"/>
        <v/>
      </c>
    </row>
    <row r="1052" spans="1:36" ht="24.95" customHeight="1" thickBot="1" x14ac:dyDescent="0.2">
      <c r="A1052" s="211" t="s">
        <v>11</v>
      </c>
      <c r="B1052" s="212"/>
      <c r="C1052" s="212"/>
      <c r="D1052" s="212"/>
      <c r="E1052" s="213"/>
      <c r="F1052" s="214"/>
      <c r="G1052" s="215"/>
      <c r="H1052" s="143" t="s">
        <v>15</v>
      </c>
      <c r="I1052" s="201">
        <f ca="1">SUM(I1042:L1051)</f>
        <v>0</v>
      </c>
      <c r="J1052" s="202"/>
      <c r="K1052" s="202"/>
      <c r="L1052" s="77" t="s">
        <v>10</v>
      </c>
      <c r="M1052" s="214"/>
      <c r="N1052" s="216"/>
      <c r="O1052" s="216"/>
      <c r="P1052" s="216"/>
      <c r="Q1052" s="215"/>
      <c r="R1052" s="143"/>
      <c r="S1052" s="201">
        <f ca="1">SUM(S1042:W1051)</f>
        <v>0</v>
      </c>
      <c r="T1052" s="202"/>
      <c r="U1052" s="202"/>
      <c r="V1052" s="202"/>
      <c r="W1052" s="77" t="s">
        <v>10</v>
      </c>
      <c r="X1052" s="66"/>
    </row>
    <row r="1053" spans="1:36" ht="24.95" customHeight="1" thickTop="1" x14ac:dyDescent="0.15">
      <c r="A1053" s="203" t="s">
        <v>35</v>
      </c>
      <c r="B1053" s="204"/>
      <c r="C1053" s="204"/>
      <c r="D1053" s="204"/>
      <c r="E1053" s="205"/>
      <c r="F1053" s="206"/>
      <c r="G1053" s="207"/>
      <c r="H1053" s="144" t="s">
        <v>15</v>
      </c>
      <c r="I1053" s="208">
        <f ca="1">SUM(I1031,I1052)</f>
        <v>0</v>
      </c>
      <c r="J1053" s="209"/>
      <c r="K1053" s="209"/>
      <c r="L1053" s="78" t="s">
        <v>10</v>
      </c>
      <c r="M1053" s="206"/>
      <c r="N1053" s="210"/>
      <c r="O1053" s="210"/>
      <c r="P1053" s="210"/>
      <c r="Q1053" s="207"/>
      <c r="R1053" s="144"/>
      <c r="S1053" s="208">
        <f ca="1">SUM(S1031,S1052)</f>
        <v>0</v>
      </c>
      <c r="T1053" s="209"/>
      <c r="U1053" s="209"/>
      <c r="V1053" s="209"/>
      <c r="W1053" s="78" t="s">
        <v>10</v>
      </c>
      <c r="X1053" s="67"/>
      <c r="Z1053" s="72"/>
    </row>
    <row r="1054" spans="1:36" x14ac:dyDescent="0.15">
      <c r="X1054" s="67"/>
      <c r="Z1054" s="72"/>
    </row>
    <row r="1055" spans="1:36" x14ac:dyDescent="0.15">
      <c r="T1055" s="198" t="s">
        <v>46</v>
      </c>
      <c r="U1055" s="199"/>
      <c r="V1055" s="199"/>
      <c r="W1055" s="200"/>
      <c r="X1055" s="67"/>
    </row>
    <row r="1057" spans="1:36" ht="13.5" customHeight="1" x14ac:dyDescent="0.15">
      <c r="A1057" s="192">
        <f ca="1">EDATE(NOW(),-12)</f>
        <v>44591</v>
      </c>
      <c r="B1057" s="192"/>
      <c r="C1057" s="176"/>
      <c r="D1057" s="193" t="s">
        <v>8</v>
      </c>
      <c r="E1057" s="193"/>
      <c r="F1057" s="193"/>
      <c r="G1057" s="193"/>
      <c r="S1057" s="75">
        <f>$S$1</f>
        <v>0</v>
      </c>
      <c r="T1057" s="250" t="s">
        <v>13</v>
      </c>
      <c r="U1057" s="250"/>
      <c r="V1057" s="74">
        <v>49</v>
      </c>
      <c r="W1057" s="2" t="s">
        <v>14</v>
      </c>
    </row>
    <row r="1058" spans="1:36" ht="13.5" customHeight="1" x14ac:dyDescent="0.15">
      <c r="A1058" s="251">
        <f ca="1">NOW()</f>
        <v>44956.654135416669</v>
      </c>
      <c r="B1058" s="251"/>
      <c r="C1058" s="179"/>
      <c r="D1058" s="193"/>
      <c r="E1058" s="193"/>
      <c r="F1058" s="193"/>
      <c r="G1058" s="193"/>
    </row>
    <row r="1059" spans="1:36" x14ac:dyDescent="0.15">
      <c r="D1059" s="197" t="s">
        <v>9</v>
      </c>
      <c r="E1059" s="197"/>
      <c r="F1059" s="197"/>
    </row>
    <row r="1060" spans="1:36" ht="15" customHeight="1" x14ac:dyDescent="0.15">
      <c r="H1060" s="246" t="s">
        <v>6</v>
      </c>
      <c r="I1060" s="247"/>
      <c r="J1060" s="231" t="s">
        <v>0</v>
      </c>
      <c r="K1060" s="233"/>
      <c r="L1060" s="141" t="s">
        <v>1</v>
      </c>
      <c r="M1060" s="231" t="s">
        <v>7</v>
      </c>
      <c r="N1060" s="233"/>
      <c r="O1060" s="231" t="s">
        <v>2</v>
      </c>
      <c r="P1060" s="232"/>
      <c r="Q1060" s="232"/>
      <c r="R1060" s="232"/>
      <c r="S1060" s="232"/>
      <c r="T1060" s="233"/>
      <c r="U1060" s="231" t="s">
        <v>3</v>
      </c>
      <c r="V1060" s="232"/>
      <c r="W1060" s="233"/>
    </row>
    <row r="1061" spans="1:36" ht="20.100000000000001" customHeight="1" x14ac:dyDescent="0.15">
      <c r="H1061" s="248"/>
      <c r="I1061" s="249"/>
      <c r="J1061" s="130">
        <f>$J$5</f>
        <v>2</v>
      </c>
      <c r="K1061" s="131">
        <f>$K$5</f>
        <v>6</v>
      </c>
      <c r="L1061" s="132">
        <f>$L$5</f>
        <v>1</v>
      </c>
      <c r="M1061" s="126">
        <f>$M$5</f>
        <v>0</v>
      </c>
      <c r="N1061" s="133">
        <f>$N$5</f>
        <v>0</v>
      </c>
      <c r="O1061" s="126">
        <f>$O$5</f>
        <v>0</v>
      </c>
      <c r="P1061" s="134">
        <f>$P$5</f>
        <v>0</v>
      </c>
      <c r="Q1061" s="134">
        <f>$Q$5</f>
        <v>0</v>
      </c>
      <c r="R1061" s="134">
        <f>$R$5</f>
        <v>0</v>
      </c>
      <c r="S1061" s="134">
        <f>$S$5</f>
        <v>0</v>
      </c>
      <c r="T1061" s="133">
        <f>$T$5</f>
        <v>0</v>
      </c>
      <c r="U1061" s="126">
        <f>$U$5</f>
        <v>0</v>
      </c>
      <c r="V1061" s="134">
        <f>$V$5</f>
        <v>0</v>
      </c>
      <c r="W1061" s="133">
        <f>$W$5</f>
        <v>0</v>
      </c>
      <c r="Y1061" s="45" t="s">
        <v>37</v>
      </c>
      <c r="Z1061" s="46" t="s">
        <v>38</v>
      </c>
      <c r="AA1061" s="240">
        <f ca="1">$A$1</f>
        <v>44591</v>
      </c>
      <c r="AB1061" s="241"/>
      <c r="AC1061" s="241"/>
      <c r="AD1061" s="241"/>
      <c r="AE1061" s="242"/>
      <c r="AF1061" s="243">
        <f ca="1">$A$2</f>
        <v>44956.654135416669</v>
      </c>
      <c r="AG1061" s="244"/>
      <c r="AH1061" s="244"/>
      <c r="AI1061" s="244"/>
      <c r="AJ1061" s="245"/>
    </row>
    <row r="1062" spans="1:36" ht="21.95" customHeight="1" x14ac:dyDescent="0.15">
      <c r="A1062" s="227" t="s">
        <v>12</v>
      </c>
      <c r="B1062" s="229" t="s">
        <v>33</v>
      </c>
      <c r="C1062" s="177"/>
      <c r="D1062" s="229" t="s">
        <v>53</v>
      </c>
      <c r="E1062" s="229" t="s">
        <v>55</v>
      </c>
      <c r="F1062" s="234">
        <f ca="1">$A$1</f>
        <v>44591</v>
      </c>
      <c r="G1062" s="235"/>
      <c r="H1062" s="235"/>
      <c r="I1062" s="235"/>
      <c r="J1062" s="235"/>
      <c r="K1062" s="235"/>
      <c r="L1062" s="236"/>
      <c r="M1062" s="237">
        <f ca="1">$A$2</f>
        <v>44956.654135416669</v>
      </c>
      <c r="N1062" s="238"/>
      <c r="O1062" s="238"/>
      <c r="P1062" s="238"/>
      <c r="Q1062" s="238"/>
      <c r="R1062" s="238"/>
      <c r="S1062" s="238"/>
      <c r="T1062" s="238"/>
      <c r="U1062" s="238"/>
      <c r="V1062" s="238"/>
      <c r="W1062" s="239"/>
      <c r="X1062" s="66"/>
      <c r="Y1062" s="76">
        <f ca="1">$A$1</f>
        <v>44591</v>
      </c>
      <c r="Z1062" s="76">
        <f ca="1">DATE(YEAR($Y$6)+2,3,31)</f>
        <v>45382</v>
      </c>
      <c r="AA1062" s="48" t="s">
        <v>37</v>
      </c>
      <c r="AB1062" s="48" t="s">
        <v>38</v>
      </c>
      <c r="AC1062" s="48" t="s">
        <v>41</v>
      </c>
      <c r="AD1062" s="48" t="s">
        <v>42</v>
      </c>
      <c r="AE1062" s="48" t="s">
        <v>36</v>
      </c>
      <c r="AF1062" s="49" t="s">
        <v>37</v>
      </c>
      <c r="AG1062" s="49" t="s">
        <v>38</v>
      </c>
      <c r="AH1062" s="49" t="s">
        <v>41</v>
      </c>
      <c r="AI1062" s="49" t="s">
        <v>42</v>
      </c>
      <c r="AJ1062" s="49" t="s">
        <v>36</v>
      </c>
    </row>
    <row r="1063" spans="1:36" ht="28.5" customHeight="1" x14ac:dyDescent="0.15">
      <c r="A1063" s="228"/>
      <c r="B1063" s="230"/>
      <c r="C1063" s="178"/>
      <c r="D1063" s="230"/>
      <c r="E1063" s="230"/>
      <c r="F1063" s="221" t="s">
        <v>4</v>
      </c>
      <c r="G1063" s="223"/>
      <c r="H1063" s="142" t="s">
        <v>43</v>
      </c>
      <c r="I1063" s="221" t="s">
        <v>5</v>
      </c>
      <c r="J1063" s="222"/>
      <c r="K1063" s="222"/>
      <c r="L1063" s="223"/>
      <c r="M1063" s="221" t="s">
        <v>4</v>
      </c>
      <c r="N1063" s="222"/>
      <c r="O1063" s="222"/>
      <c r="P1063" s="222"/>
      <c r="Q1063" s="223"/>
      <c r="R1063" s="142" t="s">
        <v>43</v>
      </c>
      <c r="S1063" s="221" t="s">
        <v>5</v>
      </c>
      <c r="T1063" s="222"/>
      <c r="U1063" s="222"/>
      <c r="V1063" s="222"/>
      <c r="W1063" s="223"/>
      <c r="X1063" s="66"/>
      <c r="Y1063" s="47">
        <f ca="1">DATE(YEAR($A$1),4,1)</f>
        <v>44652</v>
      </c>
      <c r="Z1063" s="47">
        <f ca="1">DATE(YEAR($Y$7)+2,3,31)</f>
        <v>45382</v>
      </c>
      <c r="AA1063" s="47">
        <f ca="1">$Y$7</f>
        <v>44652</v>
      </c>
      <c r="AB1063" s="47">
        <f ca="1">DATE(YEAR($Y$7)+1,3,31)</f>
        <v>45016</v>
      </c>
      <c r="AC1063" s="47"/>
      <c r="AD1063" s="47"/>
      <c r="AE1063" s="47"/>
      <c r="AF1063" s="50">
        <f ca="1">DATE(YEAR($A$1)+1,4,1)</f>
        <v>45017</v>
      </c>
      <c r="AG1063" s="50">
        <f ca="1">DATE(YEAR($AF$7)+1,3,31)</f>
        <v>45382</v>
      </c>
      <c r="AH1063" s="73"/>
      <c r="AI1063" s="73"/>
      <c r="AJ1063" s="51"/>
    </row>
    <row r="1064" spans="1:36" ht="27.95" customHeight="1" x14ac:dyDescent="0.15">
      <c r="A1064" s="68"/>
      <c r="B1064" s="69"/>
      <c r="C1064" s="188"/>
      <c r="D1064" s="82"/>
      <c r="E1064" s="116"/>
      <c r="F1064" s="195"/>
      <c r="G1064" s="196"/>
      <c r="H1064" s="114" t="str">
        <f t="shared" ref="H1064:H1073" ca="1" si="672">AE1064</f>
        <v/>
      </c>
      <c r="I1064" s="224" t="str">
        <f ca="1">IF(AND(F1064&lt;&gt;"",H1064&lt;&gt;""),VLOOKUP(F1064,特別加入保険料算定基礎額表・特例月割!$A$6:$M$24,H1064+1),"")</f>
        <v/>
      </c>
      <c r="J1064" s="225"/>
      <c r="K1064" s="225"/>
      <c r="L1064" s="226"/>
      <c r="M1064" s="195"/>
      <c r="N1064" s="220"/>
      <c r="O1064" s="220"/>
      <c r="P1064" s="220"/>
      <c r="Q1064" s="196"/>
      <c r="R1064" s="113" t="str">
        <f t="shared" ref="R1064:R1073" ca="1" si="673">AJ1064</f>
        <v/>
      </c>
      <c r="S1064" s="224" t="str">
        <f ca="1">IF(AND(M1064&lt;&gt;"",R1064&lt;&gt;""),VLOOKUP(M1064,特別加入保険料算定基礎額表・特例月割!$A$6:$M$24,R1064+1),"")</f>
        <v/>
      </c>
      <c r="T1064" s="225"/>
      <c r="U1064" s="225"/>
      <c r="V1064" s="225"/>
      <c r="W1064" s="226"/>
      <c r="X1064" s="66"/>
      <c r="Y1064" s="52" t="str">
        <f t="shared" ref="Y1064:Y1073" si="674">IF($B1064&lt;&gt;"",IF(D1064="",AA$7,D1064),"")</f>
        <v/>
      </c>
      <c r="Z1064" s="52" t="str">
        <f t="shared" ref="Z1064:Z1073" si="675">IF($B1064&lt;&gt;"",IF(E1064="",Z$7,E1064),"")</f>
        <v/>
      </c>
      <c r="AA1064" s="53" t="str">
        <f t="shared" ref="AA1064:AA1069" ca="1" si="676">IF(Y1064&gt;=AF$7,"",IF(Y1064&lt;$AA$7,$AA$7,Y1064))</f>
        <v/>
      </c>
      <c r="AB1064" s="53" t="str">
        <f t="shared" ref="AB1064:AB1073" ca="1" si="677">IF(Y1064&gt;AB$7,"",IF(Z1064&gt;AB$7,AB$7,Z1064))</f>
        <v/>
      </c>
      <c r="AC1064" s="53" t="str">
        <f t="shared" ref="AC1064:AC1073" ca="1" si="678">IF(AA1064="","",DATE(YEAR(AA1064),MONTH(AA1064),1))</f>
        <v/>
      </c>
      <c r="AD1064" s="53" t="str">
        <f t="shared" ref="AD1064:AD1073" ca="1" si="679">IF(AA1064="","",DATE(YEAR(AB1064),MONTH(AB1064)+1,1)-1)</f>
        <v/>
      </c>
      <c r="AE1064" s="54" t="str">
        <f t="shared" ref="AE1064:AE1069" ca="1" si="680">IF(AA1064="","",IF(AA1064&gt;AB1064,"",DATEDIF(AC1064,AD1064+1,"m")))</f>
        <v/>
      </c>
      <c r="AF1064" s="55" t="str">
        <f ca="1">IF(Z1064&lt;AF$7,"",IF(Y1064&gt;AF$7,Y1064,AF$7))</f>
        <v/>
      </c>
      <c r="AG1064" s="55" t="str">
        <f ca="1">IF(Z1064&lt;AF$7,"",Z1064)</f>
        <v/>
      </c>
      <c r="AH1064" s="55" t="str">
        <f t="shared" ref="AH1064:AH1073" ca="1" si="681">IF(AF1064="","",DATE(YEAR(AF1064),MONTH(AF1064),1))</f>
        <v/>
      </c>
      <c r="AI1064" s="55" t="str">
        <f t="shared" ref="AI1064:AI1073" ca="1" si="682">IF(AF1064="","",DATE(YEAR(AG1064),MONTH(AG1064)+1,1)-1)</f>
        <v/>
      </c>
      <c r="AJ1064" s="56" t="str">
        <f t="shared" ref="AJ1064:AJ1073" ca="1" si="683">IF(AF1064="","",DATEDIF(AH1064,AI1064+1,"m"))</f>
        <v/>
      </c>
    </row>
    <row r="1065" spans="1:36" ht="27.95" customHeight="1" x14ac:dyDescent="0.15">
      <c r="A1065" s="69"/>
      <c r="B1065" s="69"/>
      <c r="C1065" s="189"/>
      <c r="D1065" s="83"/>
      <c r="E1065" s="117"/>
      <c r="F1065" s="195"/>
      <c r="G1065" s="196"/>
      <c r="H1065" s="114" t="str">
        <f t="shared" ca="1" si="672"/>
        <v/>
      </c>
      <c r="I1065" s="217" t="str">
        <f ca="1">IF(AND(F1065&lt;&gt;"",H1065&lt;&gt;""),VLOOKUP(F1065,特別加入保険料算定基礎額表・特例月割!$A$6:$M$24,H1065+1),"")</f>
        <v/>
      </c>
      <c r="J1065" s="218"/>
      <c r="K1065" s="218"/>
      <c r="L1065" s="219"/>
      <c r="M1065" s="195"/>
      <c r="N1065" s="220"/>
      <c r="O1065" s="220"/>
      <c r="P1065" s="220"/>
      <c r="Q1065" s="196"/>
      <c r="R1065" s="114" t="str">
        <f t="shared" ca="1" si="673"/>
        <v/>
      </c>
      <c r="S1065" s="217" t="str">
        <f ca="1">IF(AND(M1065&lt;&gt;"",R1065&lt;&gt;""),VLOOKUP(M1065,特別加入保険料算定基礎額表・特例月割!$A$6:$M$24,R1065+1),"")</f>
        <v/>
      </c>
      <c r="T1065" s="218"/>
      <c r="U1065" s="218"/>
      <c r="V1065" s="218"/>
      <c r="W1065" s="219"/>
      <c r="X1065" s="66"/>
      <c r="Y1065" s="57" t="str">
        <f t="shared" si="674"/>
        <v/>
      </c>
      <c r="Z1065" s="57" t="str">
        <f t="shared" si="675"/>
        <v/>
      </c>
      <c r="AA1065" s="58" t="str">
        <f t="shared" ca="1" si="676"/>
        <v/>
      </c>
      <c r="AB1065" s="58" t="str">
        <f t="shared" ca="1" si="677"/>
        <v/>
      </c>
      <c r="AC1065" s="58" t="str">
        <f t="shared" ca="1" si="678"/>
        <v/>
      </c>
      <c r="AD1065" s="58" t="str">
        <f t="shared" ca="1" si="679"/>
        <v/>
      </c>
      <c r="AE1065" s="59" t="str">
        <f t="shared" ca="1" si="680"/>
        <v/>
      </c>
      <c r="AF1065" s="60" t="str">
        <f t="shared" ref="AF1065:AF1073" ca="1" si="684">IF(Z1065&lt;AF$7,"",IF(Y1065&gt;AF$7,Y1065,AF$7))</f>
        <v/>
      </c>
      <c r="AG1065" s="60" t="str">
        <f t="shared" ref="AG1065:AG1073" ca="1" si="685">IF(Z1065&lt;AF$7,"",Z1065)</f>
        <v/>
      </c>
      <c r="AH1065" s="60" t="str">
        <f t="shared" ca="1" si="681"/>
        <v/>
      </c>
      <c r="AI1065" s="60" t="str">
        <f t="shared" ca="1" si="682"/>
        <v/>
      </c>
      <c r="AJ1065" s="61" t="str">
        <f t="shared" ca="1" si="683"/>
        <v/>
      </c>
    </row>
    <row r="1066" spans="1:36" ht="27.95" customHeight="1" x14ac:dyDescent="0.15">
      <c r="A1066" s="69"/>
      <c r="B1066" s="69"/>
      <c r="C1066" s="189"/>
      <c r="D1066" s="83"/>
      <c r="E1066" s="117"/>
      <c r="F1066" s="195"/>
      <c r="G1066" s="196"/>
      <c r="H1066" s="114" t="str">
        <f t="shared" ca="1" si="672"/>
        <v/>
      </c>
      <c r="I1066" s="217" t="str">
        <f ca="1">IF(AND(F1066&lt;&gt;"",H1066&lt;&gt;""),VLOOKUP(F1066,特別加入保険料算定基礎額表・特例月割!$A$6:$M$24,H1066+1),"")</f>
        <v/>
      </c>
      <c r="J1066" s="218"/>
      <c r="K1066" s="218"/>
      <c r="L1066" s="219"/>
      <c r="M1066" s="195"/>
      <c r="N1066" s="220"/>
      <c r="O1066" s="220"/>
      <c r="P1066" s="220"/>
      <c r="Q1066" s="196"/>
      <c r="R1066" s="114" t="str">
        <f t="shared" ca="1" si="673"/>
        <v/>
      </c>
      <c r="S1066" s="217" t="str">
        <f ca="1">IF(AND(M1066&lt;&gt;"",R1066&lt;&gt;""),VLOOKUP(M1066,特別加入保険料算定基礎額表・特例月割!$A$6:$M$24,R1066+1),"")</f>
        <v/>
      </c>
      <c r="T1066" s="218"/>
      <c r="U1066" s="218"/>
      <c r="V1066" s="218"/>
      <c r="W1066" s="219"/>
      <c r="X1066" s="66"/>
      <c r="Y1066" s="57" t="str">
        <f t="shared" si="674"/>
        <v/>
      </c>
      <c r="Z1066" s="57" t="str">
        <f t="shared" si="675"/>
        <v/>
      </c>
      <c r="AA1066" s="58" t="str">
        <f t="shared" ca="1" si="676"/>
        <v/>
      </c>
      <c r="AB1066" s="58" t="str">
        <f t="shared" ca="1" si="677"/>
        <v/>
      </c>
      <c r="AC1066" s="58" t="str">
        <f t="shared" ca="1" si="678"/>
        <v/>
      </c>
      <c r="AD1066" s="58" t="str">
        <f t="shared" ca="1" si="679"/>
        <v/>
      </c>
      <c r="AE1066" s="59" t="str">
        <f t="shared" ca="1" si="680"/>
        <v/>
      </c>
      <c r="AF1066" s="60" t="str">
        <f t="shared" ca="1" si="684"/>
        <v/>
      </c>
      <c r="AG1066" s="60" t="str">
        <f t="shared" ca="1" si="685"/>
        <v/>
      </c>
      <c r="AH1066" s="60" t="str">
        <f t="shared" ca="1" si="681"/>
        <v/>
      </c>
      <c r="AI1066" s="60" t="str">
        <f t="shared" ca="1" si="682"/>
        <v/>
      </c>
      <c r="AJ1066" s="61" t="str">
        <f t="shared" ca="1" si="683"/>
        <v/>
      </c>
    </row>
    <row r="1067" spans="1:36" ht="27.95" customHeight="1" x14ac:dyDescent="0.15">
      <c r="A1067" s="69"/>
      <c r="B1067" s="69"/>
      <c r="C1067" s="189"/>
      <c r="D1067" s="83"/>
      <c r="E1067" s="117"/>
      <c r="F1067" s="195"/>
      <c r="G1067" s="196"/>
      <c r="H1067" s="114" t="str">
        <f t="shared" ca="1" si="672"/>
        <v/>
      </c>
      <c r="I1067" s="217" t="str">
        <f ca="1">IF(AND(F1067&lt;&gt;"",H1067&lt;&gt;""),VLOOKUP(F1067,特別加入保険料算定基礎額表・特例月割!$A$6:$M$24,H1067+1),"")</f>
        <v/>
      </c>
      <c r="J1067" s="218"/>
      <c r="K1067" s="218"/>
      <c r="L1067" s="219"/>
      <c r="M1067" s="195"/>
      <c r="N1067" s="220"/>
      <c r="O1067" s="220"/>
      <c r="P1067" s="220"/>
      <c r="Q1067" s="196"/>
      <c r="R1067" s="114" t="str">
        <f t="shared" ca="1" si="673"/>
        <v/>
      </c>
      <c r="S1067" s="217" t="str">
        <f ca="1">IF(AND(M1067&lt;&gt;"",R1067&lt;&gt;""),VLOOKUP(M1067,特別加入保険料算定基礎額表・特例月割!$A$6:$M$24,R1067+1),"")</f>
        <v/>
      </c>
      <c r="T1067" s="218"/>
      <c r="U1067" s="218"/>
      <c r="V1067" s="218"/>
      <c r="W1067" s="219"/>
      <c r="X1067" s="66"/>
      <c r="Y1067" s="57" t="str">
        <f t="shared" si="674"/>
        <v/>
      </c>
      <c r="Z1067" s="57" t="str">
        <f t="shared" si="675"/>
        <v/>
      </c>
      <c r="AA1067" s="58" t="str">
        <f t="shared" ca="1" si="676"/>
        <v/>
      </c>
      <c r="AB1067" s="58" t="str">
        <f t="shared" ca="1" si="677"/>
        <v/>
      </c>
      <c r="AC1067" s="58" t="str">
        <f t="shared" ca="1" si="678"/>
        <v/>
      </c>
      <c r="AD1067" s="58" t="str">
        <f t="shared" ca="1" si="679"/>
        <v/>
      </c>
      <c r="AE1067" s="59" t="str">
        <f t="shared" ca="1" si="680"/>
        <v/>
      </c>
      <c r="AF1067" s="60" t="str">
        <f t="shared" ca="1" si="684"/>
        <v/>
      </c>
      <c r="AG1067" s="60" t="str">
        <f t="shared" ca="1" si="685"/>
        <v/>
      </c>
      <c r="AH1067" s="60" t="str">
        <f t="shared" ca="1" si="681"/>
        <v/>
      </c>
      <c r="AI1067" s="60" t="str">
        <f t="shared" ca="1" si="682"/>
        <v/>
      </c>
      <c r="AJ1067" s="61" t="str">
        <f t="shared" ca="1" si="683"/>
        <v/>
      </c>
    </row>
    <row r="1068" spans="1:36" ht="27.95" customHeight="1" x14ac:dyDescent="0.15">
      <c r="A1068" s="69"/>
      <c r="B1068" s="69"/>
      <c r="C1068" s="189"/>
      <c r="D1068" s="83"/>
      <c r="E1068" s="117"/>
      <c r="F1068" s="195"/>
      <c r="G1068" s="196"/>
      <c r="H1068" s="114" t="str">
        <f t="shared" ca="1" si="672"/>
        <v/>
      </c>
      <c r="I1068" s="217" t="str">
        <f ca="1">IF(AND(F1068&lt;&gt;"",H1068&lt;&gt;""),VLOOKUP(F1068,特別加入保険料算定基礎額表・特例月割!$A$6:$M$24,H1068+1),"")</f>
        <v/>
      </c>
      <c r="J1068" s="218"/>
      <c r="K1068" s="218"/>
      <c r="L1068" s="219"/>
      <c r="M1068" s="195"/>
      <c r="N1068" s="220"/>
      <c r="O1068" s="220"/>
      <c r="P1068" s="220"/>
      <c r="Q1068" s="196"/>
      <c r="R1068" s="114" t="str">
        <f t="shared" ca="1" si="673"/>
        <v/>
      </c>
      <c r="S1068" s="217" t="str">
        <f ca="1">IF(AND(M1068&lt;&gt;"",R1068&lt;&gt;""),VLOOKUP(M1068,特別加入保険料算定基礎額表・特例月割!$A$6:$M$24,R1068+1),"")</f>
        <v/>
      </c>
      <c r="T1068" s="218"/>
      <c r="U1068" s="218"/>
      <c r="V1068" s="218"/>
      <c r="W1068" s="219"/>
      <c r="X1068" s="66"/>
      <c r="Y1068" s="57" t="str">
        <f t="shared" si="674"/>
        <v/>
      </c>
      <c r="Z1068" s="57" t="str">
        <f t="shared" si="675"/>
        <v/>
      </c>
      <c r="AA1068" s="58" t="str">
        <f t="shared" ca="1" si="676"/>
        <v/>
      </c>
      <c r="AB1068" s="58" t="str">
        <f t="shared" ca="1" si="677"/>
        <v/>
      </c>
      <c r="AC1068" s="58" t="str">
        <f t="shared" ca="1" si="678"/>
        <v/>
      </c>
      <c r="AD1068" s="58" t="str">
        <f t="shared" ca="1" si="679"/>
        <v/>
      </c>
      <c r="AE1068" s="59" t="str">
        <f t="shared" ca="1" si="680"/>
        <v/>
      </c>
      <c r="AF1068" s="60" t="str">
        <f t="shared" ca="1" si="684"/>
        <v/>
      </c>
      <c r="AG1068" s="60" t="str">
        <f t="shared" ca="1" si="685"/>
        <v/>
      </c>
      <c r="AH1068" s="60" t="str">
        <f t="shared" ca="1" si="681"/>
        <v/>
      </c>
      <c r="AI1068" s="60" t="str">
        <f t="shared" ca="1" si="682"/>
        <v/>
      </c>
      <c r="AJ1068" s="61" t="str">
        <f t="shared" ca="1" si="683"/>
        <v/>
      </c>
    </row>
    <row r="1069" spans="1:36" ht="27.95" customHeight="1" x14ac:dyDescent="0.15">
      <c r="A1069" s="69"/>
      <c r="B1069" s="69"/>
      <c r="C1069" s="189"/>
      <c r="D1069" s="83"/>
      <c r="E1069" s="117"/>
      <c r="F1069" s="195"/>
      <c r="G1069" s="196"/>
      <c r="H1069" s="114" t="str">
        <f t="shared" ca="1" si="672"/>
        <v/>
      </c>
      <c r="I1069" s="217" t="str">
        <f ca="1">IF(AND(F1069&lt;&gt;"",H1069&lt;&gt;""),VLOOKUP(F1069,特別加入保険料算定基礎額表・特例月割!$A$6:$M$24,H1069+1),"")</f>
        <v/>
      </c>
      <c r="J1069" s="218"/>
      <c r="K1069" s="218"/>
      <c r="L1069" s="219"/>
      <c r="M1069" s="195"/>
      <c r="N1069" s="220"/>
      <c r="O1069" s="220"/>
      <c r="P1069" s="220"/>
      <c r="Q1069" s="196"/>
      <c r="R1069" s="114" t="str">
        <f t="shared" ca="1" si="673"/>
        <v/>
      </c>
      <c r="S1069" s="217" t="str">
        <f ca="1">IF(AND(M1069&lt;&gt;"",R1069&lt;&gt;""),VLOOKUP(M1069,特別加入保険料算定基礎額表・特例月割!$A$6:$M$24,R1069+1),"")</f>
        <v/>
      </c>
      <c r="T1069" s="218"/>
      <c r="U1069" s="218"/>
      <c r="V1069" s="218"/>
      <c r="W1069" s="219"/>
      <c r="X1069" s="66"/>
      <c r="Y1069" s="57" t="str">
        <f t="shared" si="674"/>
        <v/>
      </c>
      <c r="Z1069" s="57" t="str">
        <f t="shared" si="675"/>
        <v/>
      </c>
      <c r="AA1069" s="58" t="str">
        <f t="shared" ca="1" si="676"/>
        <v/>
      </c>
      <c r="AB1069" s="58" t="str">
        <f t="shared" ca="1" si="677"/>
        <v/>
      </c>
      <c r="AC1069" s="58" t="str">
        <f t="shared" ca="1" si="678"/>
        <v/>
      </c>
      <c r="AD1069" s="58" t="str">
        <f t="shared" ca="1" si="679"/>
        <v/>
      </c>
      <c r="AE1069" s="59" t="str">
        <f t="shared" ca="1" si="680"/>
        <v/>
      </c>
      <c r="AF1069" s="60" t="str">
        <f t="shared" ca="1" si="684"/>
        <v/>
      </c>
      <c r="AG1069" s="60" t="str">
        <f t="shared" ca="1" si="685"/>
        <v/>
      </c>
      <c r="AH1069" s="60" t="str">
        <f t="shared" ca="1" si="681"/>
        <v/>
      </c>
      <c r="AI1069" s="60" t="str">
        <f t="shared" ca="1" si="682"/>
        <v/>
      </c>
      <c r="AJ1069" s="61" t="str">
        <f t="shared" ca="1" si="683"/>
        <v/>
      </c>
    </row>
    <row r="1070" spans="1:36" ht="27.95" customHeight="1" x14ac:dyDescent="0.15">
      <c r="A1070" s="69"/>
      <c r="B1070" s="69"/>
      <c r="C1070" s="189"/>
      <c r="D1070" s="83"/>
      <c r="E1070" s="117"/>
      <c r="F1070" s="195"/>
      <c r="G1070" s="196"/>
      <c r="H1070" s="114" t="str">
        <f t="shared" ca="1" si="672"/>
        <v/>
      </c>
      <c r="I1070" s="217" t="str">
        <f ca="1">IF(AND(F1070&lt;&gt;"",H1070&lt;&gt;""),VLOOKUP(F1070,特別加入保険料算定基礎額表・特例月割!$A$6:$M$24,H1070+1),"")</f>
        <v/>
      </c>
      <c r="J1070" s="218"/>
      <c r="K1070" s="218"/>
      <c r="L1070" s="219"/>
      <c r="M1070" s="195"/>
      <c r="N1070" s="220"/>
      <c r="O1070" s="220"/>
      <c r="P1070" s="220"/>
      <c r="Q1070" s="196"/>
      <c r="R1070" s="114" t="str">
        <f t="shared" ca="1" si="673"/>
        <v/>
      </c>
      <c r="S1070" s="217" t="str">
        <f ca="1">IF(AND(M1070&lt;&gt;"",R1070&lt;&gt;""),VLOOKUP(M1070,特別加入保険料算定基礎額表・特例月割!$A$6:$M$24,R1070+1),"")</f>
        <v/>
      </c>
      <c r="T1070" s="218"/>
      <c r="U1070" s="218"/>
      <c r="V1070" s="218"/>
      <c r="W1070" s="219"/>
      <c r="X1070" s="66"/>
      <c r="Y1070" s="57" t="str">
        <f t="shared" si="674"/>
        <v/>
      </c>
      <c r="Z1070" s="57" t="str">
        <f t="shared" si="675"/>
        <v/>
      </c>
      <c r="AA1070" s="58" t="str">
        <f ca="1">IF(Y1070&gt;=AF$7,"",IF(Y1070&lt;$AA$7,$AA$7,Y1070))</f>
        <v/>
      </c>
      <c r="AB1070" s="58" t="str">
        <f t="shared" ca="1" si="677"/>
        <v/>
      </c>
      <c r="AC1070" s="58" t="str">
        <f t="shared" ca="1" si="678"/>
        <v/>
      </c>
      <c r="AD1070" s="58" t="str">
        <f t="shared" ca="1" si="679"/>
        <v/>
      </c>
      <c r="AE1070" s="59" t="str">
        <f ca="1">IF(AA1070="","",IF(AA1070&gt;AB1070,"",DATEDIF(AC1070,AD1070+1,"m")))</f>
        <v/>
      </c>
      <c r="AF1070" s="60" t="str">
        <f t="shared" ca="1" si="684"/>
        <v/>
      </c>
      <c r="AG1070" s="60" t="str">
        <f t="shared" ca="1" si="685"/>
        <v/>
      </c>
      <c r="AH1070" s="60" t="str">
        <f t="shared" ca="1" si="681"/>
        <v/>
      </c>
      <c r="AI1070" s="60" t="str">
        <f t="shared" ca="1" si="682"/>
        <v/>
      </c>
      <c r="AJ1070" s="61" t="str">
        <f t="shared" ca="1" si="683"/>
        <v/>
      </c>
    </row>
    <row r="1071" spans="1:36" ht="27.95" customHeight="1" x14ac:dyDescent="0.15">
      <c r="A1071" s="69"/>
      <c r="B1071" s="69"/>
      <c r="C1071" s="189"/>
      <c r="D1071" s="83"/>
      <c r="E1071" s="117"/>
      <c r="F1071" s="195"/>
      <c r="G1071" s="196"/>
      <c r="H1071" s="114" t="str">
        <f t="shared" ca="1" si="672"/>
        <v/>
      </c>
      <c r="I1071" s="217" t="str">
        <f ca="1">IF(AND(F1071&lt;&gt;"",H1071&lt;&gt;""),VLOOKUP(F1071,特別加入保険料算定基礎額表・特例月割!$A$6:$M$24,H1071+1),"")</f>
        <v/>
      </c>
      <c r="J1071" s="218"/>
      <c r="K1071" s="218"/>
      <c r="L1071" s="219"/>
      <c r="M1071" s="195"/>
      <c r="N1071" s="220"/>
      <c r="O1071" s="220"/>
      <c r="P1071" s="220"/>
      <c r="Q1071" s="196"/>
      <c r="R1071" s="114" t="str">
        <f t="shared" ca="1" si="673"/>
        <v/>
      </c>
      <c r="S1071" s="217" t="str">
        <f ca="1">IF(AND(M1071&lt;&gt;"",R1071&lt;&gt;""),VLOOKUP(M1071,特別加入保険料算定基礎額表・特例月割!$A$6:$M$24,R1071+1),"")</f>
        <v/>
      </c>
      <c r="T1071" s="218"/>
      <c r="U1071" s="218"/>
      <c r="V1071" s="218"/>
      <c r="W1071" s="219"/>
      <c r="X1071" s="66"/>
      <c r="Y1071" s="57" t="str">
        <f t="shared" si="674"/>
        <v/>
      </c>
      <c r="Z1071" s="57" t="str">
        <f t="shared" si="675"/>
        <v/>
      </c>
      <c r="AA1071" s="58" t="str">
        <f ca="1">IF(Y1071&gt;=AF$7,"",IF(Y1071&lt;$AA$7,$AA$7,Y1071))</f>
        <v/>
      </c>
      <c r="AB1071" s="58" t="str">
        <f t="shared" ca="1" si="677"/>
        <v/>
      </c>
      <c r="AC1071" s="58" t="str">
        <f t="shared" ca="1" si="678"/>
        <v/>
      </c>
      <c r="AD1071" s="58" t="str">
        <f t="shared" ca="1" si="679"/>
        <v/>
      </c>
      <c r="AE1071" s="59" t="str">
        <f ca="1">IF(AA1071="","",IF(AA1071&gt;AB1071,"",DATEDIF(AC1071,AD1071+1,"m")))</f>
        <v/>
      </c>
      <c r="AF1071" s="60" t="str">
        <f t="shared" ca="1" si="684"/>
        <v/>
      </c>
      <c r="AG1071" s="60" t="str">
        <f t="shared" ca="1" si="685"/>
        <v/>
      </c>
      <c r="AH1071" s="60" t="str">
        <f t="shared" ca="1" si="681"/>
        <v/>
      </c>
      <c r="AI1071" s="60" t="str">
        <f t="shared" ca="1" si="682"/>
        <v/>
      </c>
      <c r="AJ1071" s="61" t="str">
        <f t="shared" ca="1" si="683"/>
        <v/>
      </c>
    </row>
    <row r="1072" spans="1:36" ht="27.95" customHeight="1" x14ac:dyDescent="0.15">
      <c r="A1072" s="69"/>
      <c r="B1072" s="69"/>
      <c r="C1072" s="189"/>
      <c r="D1072" s="83"/>
      <c r="E1072" s="117"/>
      <c r="F1072" s="195"/>
      <c r="G1072" s="196"/>
      <c r="H1072" s="114" t="str">
        <f t="shared" ca="1" si="672"/>
        <v/>
      </c>
      <c r="I1072" s="217" t="str">
        <f ca="1">IF(AND(F1072&lt;&gt;"",H1072&lt;&gt;""),VLOOKUP(F1072,特別加入保険料算定基礎額表・特例月割!$A$6:$M$24,H1072+1),"")</f>
        <v/>
      </c>
      <c r="J1072" s="218"/>
      <c r="K1072" s="218"/>
      <c r="L1072" s="219"/>
      <c r="M1072" s="195"/>
      <c r="N1072" s="220"/>
      <c r="O1072" s="220"/>
      <c r="P1072" s="220"/>
      <c r="Q1072" s="196"/>
      <c r="R1072" s="114" t="str">
        <f t="shared" ca="1" si="673"/>
        <v/>
      </c>
      <c r="S1072" s="217" t="str">
        <f ca="1">IF(AND(M1072&lt;&gt;"",R1072&lt;&gt;""),VLOOKUP(M1072,特別加入保険料算定基礎額表・特例月割!$A$6:$M$24,R1072+1),"")</f>
        <v/>
      </c>
      <c r="T1072" s="218"/>
      <c r="U1072" s="218"/>
      <c r="V1072" s="218"/>
      <c r="W1072" s="219"/>
      <c r="X1072" s="66"/>
      <c r="Y1072" s="57" t="str">
        <f t="shared" si="674"/>
        <v/>
      </c>
      <c r="Z1072" s="57" t="str">
        <f t="shared" si="675"/>
        <v/>
      </c>
      <c r="AA1072" s="58" t="str">
        <f ca="1">IF(Y1072&gt;=AF$7,"",IF(Y1072&lt;$AA$7,$AA$7,Y1072))</f>
        <v/>
      </c>
      <c r="AB1072" s="58" t="str">
        <f t="shared" ca="1" si="677"/>
        <v/>
      </c>
      <c r="AC1072" s="58" t="str">
        <f t="shared" ca="1" si="678"/>
        <v/>
      </c>
      <c r="AD1072" s="58" t="str">
        <f t="shared" ca="1" si="679"/>
        <v/>
      </c>
      <c r="AE1072" s="59" t="str">
        <f ca="1">IF(AA1072="","",IF(AA1072&gt;AB1072,"",DATEDIF(AC1072,AD1072+1,"m")))</f>
        <v/>
      </c>
      <c r="AF1072" s="60" t="str">
        <f t="shared" ca="1" si="684"/>
        <v/>
      </c>
      <c r="AG1072" s="60" t="str">
        <f t="shared" ca="1" si="685"/>
        <v/>
      </c>
      <c r="AH1072" s="60" t="str">
        <f t="shared" ca="1" si="681"/>
        <v/>
      </c>
      <c r="AI1072" s="60" t="str">
        <f t="shared" ca="1" si="682"/>
        <v/>
      </c>
      <c r="AJ1072" s="61" t="str">
        <f t="shared" ca="1" si="683"/>
        <v/>
      </c>
    </row>
    <row r="1073" spans="1:36" ht="27.95" customHeight="1" x14ac:dyDescent="0.15">
      <c r="A1073" s="70"/>
      <c r="B1073" s="69"/>
      <c r="C1073" s="190"/>
      <c r="D1073" s="84"/>
      <c r="E1073" s="118"/>
      <c r="F1073" s="195"/>
      <c r="G1073" s="196"/>
      <c r="H1073" s="114" t="str">
        <f t="shared" ca="1" si="672"/>
        <v/>
      </c>
      <c r="I1073" s="217" t="str">
        <f ca="1">IF(AND(F1073&lt;&gt;"",H1073&lt;&gt;""),VLOOKUP(F1073,特別加入保険料算定基礎額表・特例月割!$A$6:$M$24,H1073+1),"")</f>
        <v/>
      </c>
      <c r="J1073" s="218"/>
      <c r="K1073" s="218"/>
      <c r="L1073" s="219"/>
      <c r="M1073" s="195"/>
      <c r="N1073" s="220"/>
      <c r="O1073" s="220"/>
      <c r="P1073" s="220"/>
      <c r="Q1073" s="196"/>
      <c r="R1073" s="115" t="str">
        <f t="shared" ca="1" si="673"/>
        <v/>
      </c>
      <c r="S1073" s="217" t="str">
        <f ca="1">IF(AND(M1073&lt;&gt;"",R1073&lt;&gt;""),VLOOKUP(M1073,特別加入保険料算定基礎額表・特例月割!$A$6:$M$24,R1073+1),"")</f>
        <v/>
      </c>
      <c r="T1073" s="218"/>
      <c r="U1073" s="218"/>
      <c r="V1073" s="218"/>
      <c r="W1073" s="219"/>
      <c r="X1073" s="66"/>
      <c r="Y1073" s="62" t="str">
        <f t="shared" si="674"/>
        <v/>
      </c>
      <c r="Z1073" s="62" t="str">
        <f t="shared" si="675"/>
        <v/>
      </c>
      <c r="AA1073" s="63" t="str">
        <f ca="1">IF(Y1073&gt;=AF$7,"",IF(Y1073&lt;$AA$7,$AA$7,Y1073))</f>
        <v/>
      </c>
      <c r="AB1073" s="63" t="str">
        <f t="shared" ca="1" si="677"/>
        <v/>
      </c>
      <c r="AC1073" s="63" t="str">
        <f t="shared" ca="1" si="678"/>
        <v/>
      </c>
      <c r="AD1073" s="63" t="str">
        <f t="shared" ca="1" si="679"/>
        <v/>
      </c>
      <c r="AE1073" s="81" t="str">
        <f ca="1">IF(AA1073="","",IF(AA1073&gt;AB1073,"",DATEDIF(AC1073,AD1073+1,"m")))</f>
        <v/>
      </c>
      <c r="AF1073" s="64" t="str">
        <f t="shared" ca="1" si="684"/>
        <v/>
      </c>
      <c r="AG1073" s="64" t="str">
        <f t="shared" ca="1" si="685"/>
        <v/>
      </c>
      <c r="AH1073" s="64" t="str">
        <f t="shared" ca="1" si="681"/>
        <v/>
      </c>
      <c r="AI1073" s="64" t="str">
        <f t="shared" ca="1" si="682"/>
        <v/>
      </c>
      <c r="AJ1073" s="65" t="str">
        <f t="shared" ca="1" si="683"/>
        <v/>
      </c>
    </row>
    <row r="1074" spans="1:36" ht="24.95" customHeight="1" thickBot="1" x14ac:dyDescent="0.2">
      <c r="A1074" s="211" t="s">
        <v>11</v>
      </c>
      <c r="B1074" s="212"/>
      <c r="C1074" s="212"/>
      <c r="D1074" s="212"/>
      <c r="E1074" s="213"/>
      <c r="F1074" s="214"/>
      <c r="G1074" s="215"/>
      <c r="H1074" s="143" t="s">
        <v>15</v>
      </c>
      <c r="I1074" s="201">
        <f ca="1">SUM(I1064:L1073)</f>
        <v>0</v>
      </c>
      <c r="J1074" s="202"/>
      <c r="K1074" s="202"/>
      <c r="L1074" s="77" t="s">
        <v>10</v>
      </c>
      <c r="M1074" s="214"/>
      <c r="N1074" s="216"/>
      <c r="O1074" s="216"/>
      <c r="P1074" s="216"/>
      <c r="Q1074" s="215"/>
      <c r="R1074" s="143"/>
      <c r="S1074" s="201">
        <f ca="1">SUM(S1064:W1073)</f>
        <v>0</v>
      </c>
      <c r="T1074" s="202"/>
      <c r="U1074" s="202"/>
      <c r="V1074" s="202"/>
      <c r="W1074" s="77" t="s">
        <v>10</v>
      </c>
      <c r="X1074" s="66"/>
    </row>
    <row r="1075" spans="1:36" ht="24.95" customHeight="1" thickTop="1" x14ac:dyDescent="0.15">
      <c r="A1075" s="203" t="s">
        <v>35</v>
      </c>
      <c r="B1075" s="204"/>
      <c r="C1075" s="204"/>
      <c r="D1075" s="204"/>
      <c r="E1075" s="205"/>
      <c r="F1075" s="206"/>
      <c r="G1075" s="207"/>
      <c r="H1075" s="144" t="s">
        <v>15</v>
      </c>
      <c r="I1075" s="208">
        <f ca="1">SUM(I1053,I1074)</f>
        <v>0</v>
      </c>
      <c r="J1075" s="209"/>
      <c r="K1075" s="209"/>
      <c r="L1075" s="78" t="s">
        <v>10</v>
      </c>
      <c r="M1075" s="206"/>
      <c r="N1075" s="210"/>
      <c r="O1075" s="210"/>
      <c r="P1075" s="210"/>
      <c r="Q1075" s="207"/>
      <c r="R1075" s="144"/>
      <c r="S1075" s="208">
        <f ca="1">SUM(S1053,S1074)</f>
        <v>0</v>
      </c>
      <c r="T1075" s="209"/>
      <c r="U1075" s="209"/>
      <c r="V1075" s="209"/>
      <c r="W1075" s="78" t="s">
        <v>10</v>
      </c>
      <c r="X1075" s="67"/>
      <c r="Z1075" s="72"/>
    </row>
    <row r="1076" spans="1:36" x14ac:dyDescent="0.15">
      <c r="X1076" s="67"/>
      <c r="Z1076" s="72"/>
    </row>
    <row r="1077" spans="1:36" x14ac:dyDescent="0.15">
      <c r="T1077" s="198" t="s">
        <v>46</v>
      </c>
      <c r="U1077" s="199"/>
      <c r="V1077" s="199"/>
      <c r="W1077" s="200"/>
      <c r="X1077" s="67"/>
    </row>
    <row r="1079" spans="1:36" ht="13.5" customHeight="1" x14ac:dyDescent="0.15">
      <c r="A1079" s="192">
        <f ca="1">EDATE(NOW(),-12)</f>
        <v>44591</v>
      </c>
      <c r="B1079" s="192"/>
      <c r="C1079" s="176"/>
      <c r="D1079" s="193" t="s">
        <v>8</v>
      </c>
      <c r="E1079" s="193"/>
      <c r="F1079" s="193"/>
      <c r="G1079" s="193"/>
      <c r="S1079" s="75">
        <f>$S$1</f>
        <v>0</v>
      </c>
      <c r="T1079" s="250" t="s">
        <v>13</v>
      </c>
      <c r="U1079" s="250"/>
      <c r="V1079" s="74">
        <v>50</v>
      </c>
      <c r="W1079" s="2" t="s">
        <v>14</v>
      </c>
    </row>
    <row r="1080" spans="1:36" ht="13.5" customHeight="1" x14ac:dyDescent="0.15">
      <c r="A1080" s="251">
        <f ca="1">NOW()</f>
        <v>44956.654135416669</v>
      </c>
      <c r="B1080" s="251"/>
      <c r="C1080" s="179"/>
      <c r="D1080" s="193"/>
      <c r="E1080" s="193"/>
      <c r="F1080" s="193"/>
      <c r="G1080" s="193"/>
    </row>
    <row r="1081" spans="1:36" x14ac:dyDescent="0.15">
      <c r="D1081" s="197" t="s">
        <v>9</v>
      </c>
      <c r="E1081" s="197"/>
      <c r="F1081" s="197"/>
    </row>
    <row r="1082" spans="1:36" ht="15" customHeight="1" x14ac:dyDescent="0.15">
      <c r="H1082" s="246" t="s">
        <v>6</v>
      </c>
      <c r="I1082" s="247"/>
      <c r="J1082" s="231" t="s">
        <v>0</v>
      </c>
      <c r="K1082" s="233"/>
      <c r="L1082" s="141" t="s">
        <v>1</v>
      </c>
      <c r="M1082" s="231" t="s">
        <v>7</v>
      </c>
      <c r="N1082" s="233"/>
      <c r="O1082" s="231" t="s">
        <v>2</v>
      </c>
      <c r="P1082" s="232"/>
      <c r="Q1082" s="232"/>
      <c r="R1082" s="232"/>
      <c r="S1082" s="232"/>
      <c r="T1082" s="233"/>
      <c r="U1082" s="231" t="s">
        <v>3</v>
      </c>
      <c r="V1082" s="232"/>
      <c r="W1082" s="233"/>
    </row>
    <row r="1083" spans="1:36" ht="20.100000000000001" customHeight="1" x14ac:dyDescent="0.15">
      <c r="H1083" s="248"/>
      <c r="I1083" s="249"/>
      <c r="J1083" s="130">
        <f>$J$5</f>
        <v>2</v>
      </c>
      <c r="K1083" s="131">
        <f>$K$5</f>
        <v>6</v>
      </c>
      <c r="L1083" s="132">
        <f>$L$5</f>
        <v>1</v>
      </c>
      <c r="M1083" s="126">
        <f>$M$5</f>
        <v>0</v>
      </c>
      <c r="N1083" s="133">
        <f>$N$5</f>
        <v>0</v>
      </c>
      <c r="O1083" s="126">
        <f>$O$5</f>
        <v>0</v>
      </c>
      <c r="P1083" s="134">
        <f>$P$5</f>
        <v>0</v>
      </c>
      <c r="Q1083" s="134">
        <f>$Q$5</f>
        <v>0</v>
      </c>
      <c r="R1083" s="134">
        <f>$R$5</f>
        <v>0</v>
      </c>
      <c r="S1083" s="134">
        <f>$S$5</f>
        <v>0</v>
      </c>
      <c r="T1083" s="133">
        <f>$T$5</f>
        <v>0</v>
      </c>
      <c r="U1083" s="126">
        <f>$U$5</f>
        <v>0</v>
      </c>
      <c r="V1083" s="134">
        <f>$V$5</f>
        <v>0</v>
      </c>
      <c r="W1083" s="133">
        <f>$W$5</f>
        <v>0</v>
      </c>
      <c r="Y1083" s="45" t="s">
        <v>37</v>
      </c>
      <c r="Z1083" s="46" t="s">
        <v>38</v>
      </c>
      <c r="AA1083" s="240">
        <f ca="1">$A$1</f>
        <v>44591</v>
      </c>
      <c r="AB1083" s="241"/>
      <c r="AC1083" s="241"/>
      <c r="AD1083" s="241"/>
      <c r="AE1083" s="242"/>
      <c r="AF1083" s="243">
        <f ca="1">$A$2</f>
        <v>44956.654135416669</v>
      </c>
      <c r="AG1083" s="244"/>
      <c r="AH1083" s="244"/>
      <c r="AI1083" s="244"/>
      <c r="AJ1083" s="245"/>
    </row>
    <row r="1084" spans="1:36" ht="21.95" customHeight="1" x14ac:dyDescent="0.15">
      <c r="A1084" s="227" t="s">
        <v>12</v>
      </c>
      <c r="B1084" s="229" t="s">
        <v>33</v>
      </c>
      <c r="C1084" s="177"/>
      <c r="D1084" s="229" t="s">
        <v>53</v>
      </c>
      <c r="E1084" s="229" t="s">
        <v>55</v>
      </c>
      <c r="F1084" s="234">
        <f ca="1">$A$1</f>
        <v>44591</v>
      </c>
      <c r="G1084" s="235"/>
      <c r="H1084" s="235"/>
      <c r="I1084" s="235"/>
      <c r="J1084" s="235"/>
      <c r="K1084" s="235"/>
      <c r="L1084" s="236"/>
      <c r="M1084" s="237">
        <f ca="1">$A$2</f>
        <v>44956.654135416669</v>
      </c>
      <c r="N1084" s="238"/>
      <c r="O1084" s="238"/>
      <c r="P1084" s="238"/>
      <c r="Q1084" s="238"/>
      <c r="R1084" s="238"/>
      <c r="S1084" s="238"/>
      <c r="T1084" s="238"/>
      <c r="U1084" s="238"/>
      <c r="V1084" s="238"/>
      <c r="W1084" s="239"/>
      <c r="X1084" s="66"/>
      <c r="Y1084" s="76">
        <f ca="1">$A$1</f>
        <v>44591</v>
      </c>
      <c r="Z1084" s="76">
        <f ca="1">DATE(YEAR($Y$6)+2,3,31)</f>
        <v>45382</v>
      </c>
      <c r="AA1084" s="48" t="s">
        <v>37</v>
      </c>
      <c r="AB1084" s="48" t="s">
        <v>38</v>
      </c>
      <c r="AC1084" s="48" t="s">
        <v>41</v>
      </c>
      <c r="AD1084" s="48" t="s">
        <v>42</v>
      </c>
      <c r="AE1084" s="48" t="s">
        <v>36</v>
      </c>
      <c r="AF1084" s="49" t="s">
        <v>37</v>
      </c>
      <c r="AG1084" s="49" t="s">
        <v>38</v>
      </c>
      <c r="AH1084" s="49" t="s">
        <v>41</v>
      </c>
      <c r="AI1084" s="49" t="s">
        <v>42</v>
      </c>
      <c r="AJ1084" s="49" t="s">
        <v>36</v>
      </c>
    </row>
    <row r="1085" spans="1:36" ht="28.5" customHeight="1" x14ac:dyDescent="0.15">
      <c r="A1085" s="228"/>
      <c r="B1085" s="230"/>
      <c r="C1085" s="178"/>
      <c r="D1085" s="230"/>
      <c r="E1085" s="230"/>
      <c r="F1085" s="221" t="s">
        <v>4</v>
      </c>
      <c r="G1085" s="223"/>
      <c r="H1085" s="142" t="s">
        <v>43</v>
      </c>
      <c r="I1085" s="221" t="s">
        <v>5</v>
      </c>
      <c r="J1085" s="222"/>
      <c r="K1085" s="222"/>
      <c r="L1085" s="223"/>
      <c r="M1085" s="221" t="s">
        <v>4</v>
      </c>
      <c r="N1085" s="222"/>
      <c r="O1085" s="222"/>
      <c r="P1085" s="222"/>
      <c r="Q1085" s="223"/>
      <c r="R1085" s="142" t="s">
        <v>43</v>
      </c>
      <c r="S1085" s="221" t="s">
        <v>5</v>
      </c>
      <c r="T1085" s="222"/>
      <c r="U1085" s="222"/>
      <c r="V1085" s="222"/>
      <c r="W1085" s="223"/>
      <c r="X1085" s="66"/>
      <c r="Y1085" s="47">
        <f ca="1">DATE(YEAR($A$1),4,1)</f>
        <v>44652</v>
      </c>
      <c r="Z1085" s="47">
        <f ca="1">DATE(YEAR($Y$7)+2,3,31)</f>
        <v>45382</v>
      </c>
      <c r="AA1085" s="47">
        <f ca="1">$Y$7</f>
        <v>44652</v>
      </c>
      <c r="AB1085" s="47">
        <f ca="1">DATE(YEAR($Y$7)+1,3,31)</f>
        <v>45016</v>
      </c>
      <c r="AC1085" s="47"/>
      <c r="AD1085" s="47"/>
      <c r="AE1085" s="47"/>
      <c r="AF1085" s="50">
        <f ca="1">DATE(YEAR($A$1)+1,4,1)</f>
        <v>45017</v>
      </c>
      <c r="AG1085" s="50">
        <f ca="1">DATE(YEAR($AF$7)+1,3,31)</f>
        <v>45382</v>
      </c>
      <c r="AH1085" s="73"/>
      <c r="AI1085" s="73"/>
      <c r="AJ1085" s="51"/>
    </row>
    <row r="1086" spans="1:36" ht="27.95" customHeight="1" x14ac:dyDescent="0.15">
      <c r="A1086" s="68"/>
      <c r="B1086" s="69"/>
      <c r="C1086" s="188"/>
      <c r="D1086" s="82"/>
      <c r="E1086" s="116"/>
      <c r="F1086" s="195"/>
      <c r="G1086" s="196"/>
      <c r="H1086" s="114" t="str">
        <f t="shared" ref="H1086:H1095" ca="1" si="686">AE1086</f>
        <v/>
      </c>
      <c r="I1086" s="224" t="str">
        <f ca="1">IF(AND(F1086&lt;&gt;"",H1086&lt;&gt;""),VLOOKUP(F1086,特別加入保険料算定基礎額表・特例月割!$A$6:$M$24,H1086+1),"")</f>
        <v/>
      </c>
      <c r="J1086" s="225"/>
      <c r="K1086" s="225"/>
      <c r="L1086" s="226"/>
      <c r="M1086" s="195"/>
      <c r="N1086" s="220"/>
      <c r="O1086" s="220"/>
      <c r="P1086" s="220"/>
      <c r="Q1086" s="196"/>
      <c r="R1086" s="113" t="str">
        <f t="shared" ref="R1086:R1095" ca="1" si="687">AJ1086</f>
        <v/>
      </c>
      <c r="S1086" s="224" t="str">
        <f ca="1">IF(AND(M1086&lt;&gt;"",R1086&lt;&gt;""),VLOOKUP(M1086,特別加入保険料算定基礎額表・特例月割!$A$6:$M$24,R1086+1),"")</f>
        <v/>
      </c>
      <c r="T1086" s="225"/>
      <c r="U1086" s="225"/>
      <c r="V1086" s="225"/>
      <c r="W1086" s="226"/>
      <c r="X1086" s="66"/>
      <c r="Y1086" s="52" t="str">
        <f t="shared" ref="Y1086:Y1095" si="688">IF($B1086&lt;&gt;"",IF(D1086="",AA$7,D1086),"")</f>
        <v/>
      </c>
      <c r="Z1086" s="52" t="str">
        <f t="shared" ref="Z1086:Z1095" si="689">IF($B1086&lt;&gt;"",IF(E1086="",Z$7,E1086),"")</f>
        <v/>
      </c>
      <c r="AA1086" s="53" t="str">
        <f t="shared" ref="AA1086:AA1091" ca="1" si="690">IF(Y1086&gt;=AF$7,"",IF(Y1086&lt;$AA$7,$AA$7,Y1086))</f>
        <v/>
      </c>
      <c r="AB1086" s="53" t="str">
        <f t="shared" ref="AB1086:AB1095" ca="1" si="691">IF(Y1086&gt;AB$7,"",IF(Z1086&gt;AB$7,AB$7,Z1086))</f>
        <v/>
      </c>
      <c r="AC1086" s="53" t="str">
        <f t="shared" ref="AC1086:AC1095" ca="1" si="692">IF(AA1086="","",DATE(YEAR(AA1086),MONTH(AA1086),1))</f>
        <v/>
      </c>
      <c r="AD1086" s="53" t="str">
        <f t="shared" ref="AD1086:AD1095" ca="1" si="693">IF(AA1086="","",DATE(YEAR(AB1086),MONTH(AB1086)+1,1)-1)</f>
        <v/>
      </c>
      <c r="AE1086" s="54" t="str">
        <f t="shared" ref="AE1086:AE1091" ca="1" si="694">IF(AA1086="","",IF(AA1086&gt;AB1086,"",DATEDIF(AC1086,AD1086+1,"m")))</f>
        <v/>
      </c>
      <c r="AF1086" s="55" t="str">
        <f ca="1">IF(Z1086&lt;AF$7,"",IF(Y1086&gt;AF$7,Y1086,AF$7))</f>
        <v/>
      </c>
      <c r="AG1086" s="55" t="str">
        <f ca="1">IF(Z1086&lt;AF$7,"",Z1086)</f>
        <v/>
      </c>
      <c r="AH1086" s="55" t="str">
        <f t="shared" ref="AH1086:AH1095" ca="1" si="695">IF(AF1086="","",DATE(YEAR(AF1086),MONTH(AF1086),1))</f>
        <v/>
      </c>
      <c r="AI1086" s="55" t="str">
        <f t="shared" ref="AI1086:AI1095" ca="1" si="696">IF(AF1086="","",DATE(YEAR(AG1086),MONTH(AG1086)+1,1)-1)</f>
        <v/>
      </c>
      <c r="AJ1086" s="56" t="str">
        <f t="shared" ref="AJ1086:AJ1095" ca="1" si="697">IF(AF1086="","",DATEDIF(AH1086,AI1086+1,"m"))</f>
        <v/>
      </c>
    </row>
    <row r="1087" spans="1:36" ht="27.95" customHeight="1" x14ac:dyDescent="0.15">
      <c r="A1087" s="69"/>
      <c r="B1087" s="69"/>
      <c r="C1087" s="189"/>
      <c r="D1087" s="83"/>
      <c r="E1087" s="117"/>
      <c r="F1087" s="195"/>
      <c r="G1087" s="196"/>
      <c r="H1087" s="114" t="str">
        <f t="shared" ca="1" si="686"/>
        <v/>
      </c>
      <c r="I1087" s="217" t="str">
        <f ca="1">IF(AND(F1087&lt;&gt;"",H1087&lt;&gt;""),VLOOKUP(F1087,特別加入保険料算定基礎額表・特例月割!$A$6:$M$24,H1087+1),"")</f>
        <v/>
      </c>
      <c r="J1087" s="218"/>
      <c r="K1087" s="218"/>
      <c r="L1087" s="219"/>
      <c r="M1087" s="195"/>
      <c r="N1087" s="220"/>
      <c r="O1087" s="220"/>
      <c r="P1087" s="220"/>
      <c r="Q1087" s="196"/>
      <c r="R1087" s="114" t="str">
        <f t="shared" ca="1" si="687"/>
        <v/>
      </c>
      <c r="S1087" s="217" t="str">
        <f ca="1">IF(AND(M1087&lt;&gt;"",R1087&lt;&gt;""),VLOOKUP(M1087,特別加入保険料算定基礎額表・特例月割!$A$6:$M$24,R1087+1),"")</f>
        <v/>
      </c>
      <c r="T1087" s="218"/>
      <c r="U1087" s="218"/>
      <c r="V1087" s="218"/>
      <c r="W1087" s="219"/>
      <c r="X1087" s="66"/>
      <c r="Y1087" s="57" t="str">
        <f t="shared" si="688"/>
        <v/>
      </c>
      <c r="Z1087" s="57" t="str">
        <f t="shared" si="689"/>
        <v/>
      </c>
      <c r="AA1087" s="58" t="str">
        <f t="shared" ca="1" si="690"/>
        <v/>
      </c>
      <c r="AB1087" s="58" t="str">
        <f t="shared" ca="1" si="691"/>
        <v/>
      </c>
      <c r="AC1087" s="58" t="str">
        <f t="shared" ca="1" si="692"/>
        <v/>
      </c>
      <c r="AD1087" s="58" t="str">
        <f t="shared" ca="1" si="693"/>
        <v/>
      </c>
      <c r="AE1087" s="59" t="str">
        <f t="shared" ca="1" si="694"/>
        <v/>
      </c>
      <c r="AF1087" s="60" t="str">
        <f t="shared" ref="AF1087:AF1095" ca="1" si="698">IF(Z1087&lt;AF$7,"",IF(Y1087&gt;AF$7,Y1087,AF$7))</f>
        <v/>
      </c>
      <c r="AG1087" s="60" t="str">
        <f t="shared" ref="AG1087:AG1095" ca="1" si="699">IF(Z1087&lt;AF$7,"",Z1087)</f>
        <v/>
      </c>
      <c r="AH1087" s="60" t="str">
        <f t="shared" ca="1" si="695"/>
        <v/>
      </c>
      <c r="AI1087" s="60" t="str">
        <f t="shared" ca="1" si="696"/>
        <v/>
      </c>
      <c r="AJ1087" s="61" t="str">
        <f t="shared" ca="1" si="697"/>
        <v/>
      </c>
    </row>
    <row r="1088" spans="1:36" ht="27.95" customHeight="1" x14ac:dyDescent="0.15">
      <c r="A1088" s="69"/>
      <c r="B1088" s="69"/>
      <c r="C1088" s="189"/>
      <c r="D1088" s="83"/>
      <c r="E1088" s="117"/>
      <c r="F1088" s="195"/>
      <c r="G1088" s="196"/>
      <c r="H1088" s="114" t="str">
        <f t="shared" ca="1" si="686"/>
        <v/>
      </c>
      <c r="I1088" s="217" t="str">
        <f ca="1">IF(AND(F1088&lt;&gt;"",H1088&lt;&gt;""),VLOOKUP(F1088,特別加入保険料算定基礎額表・特例月割!$A$6:$M$24,H1088+1),"")</f>
        <v/>
      </c>
      <c r="J1088" s="218"/>
      <c r="K1088" s="218"/>
      <c r="L1088" s="219"/>
      <c r="M1088" s="195"/>
      <c r="N1088" s="220"/>
      <c r="O1088" s="220"/>
      <c r="P1088" s="220"/>
      <c r="Q1088" s="196"/>
      <c r="R1088" s="114" t="str">
        <f t="shared" ca="1" si="687"/>
        <v/>
      </c>
      <c r="S1088" s="217" t="str">
        <f ca="1">IF(AND(M1088&lt;&gt;"",R1088&lt;&gt;""),VLOOKUP(M1088,特別加入保険料算定基礎額表・特例月割!$A$6:$M$24,R1088+1),"")</f>
        <v/>
      </c>
      <c r="T1088" s="218"/>
      <c r="U1088" s="218"/>
      <c r="V1088" s="218"/>
      <c r="W1088" s="219"/>
      <c r="X1088" s="66"/>
      <c r="Y1088" s="57" t="str">
        <f t="shared" si="688"/>
        <v/>
      </c>
      <c r="Z1088" s="57" t="str">
        <f t="shared" si="689"/>
        <v/>
      </c>
      <c r="AA1088" s="58" t="str">
        <f t="shared" ca="1" si="690"/>
        <v/>
      </c>
      <c r="AB1088" s="58" t="str">
        <f t="shared" ca="1" si="691"/>
        <v/>
      </c>
      <c r="AC1088" s="58" t="str">
        <f t="shared" ca="1" si="692"/>
        <v/>
      </c>
      <c r="AD1088" s="58" t="str">
        <f t="shared" ca="1" si="693"/>
        <v/>
      </c>
      <c r="AE1088" s="59" t="str">
        <f t="shared" ca="1" si="694"/>
        <v/>
      </c>
      <c r="AF1088" s="60" t="str">
        <f t="shared" ca="1" si="698"/>
        <v/>
      </c>
      <c r="AG1088" s="60" t="str">
        <f t="shared" ca="1" si="699"/>
        <v/>
      </c>
      <c r="AH1088" s="60" t="str">
        <f t="shared" ca="1" si="695"/>
        <v/>
      </c>
      <c r="AI1088" s="60" t="str">
        <f t="shared" ca="1" si="696"/>
        <v/>
      </c>
      <c r="AJ1088" s="61" t="str">
        <f t="shared" ca="1" si="697"/>
        <v/>
      </c>
    </row>
    <row r="1089" spans="1:36" ht="27.95" customHeight="1" x14ac:dyDescent="0.15">
      <c r="A1089" s="69"/>
      <c r="B1089" s="69"/>
      <c r="C1089" s="189"/>
      <c r="D1089" s="83"/>
      <c r="E1089" s="117"/>
      <c r="F1089" s="195"/>
      <c r="G1089" s="196"/>
      <c r="H1089" s="114" t="str">
        <f t="shared" ca="1" si="686"/>
        <v/>
      </c>
      <c r="I1089" s="217" t="str">
        <f ca="1">IF(AND(F1089&lt;&gt;"",H1089&lt;&gt;""),VLOOKUP(F1089,特別加入保険料算定基礎額表・特例月割!$A$6:$M$24,H1089+1),"")</f>
        <v/>
      </c>
      <c r="J1089" s="218"/>
      <c r="K1089" s="218"/>
      <c r="L1089" s="219"/>
      <c r="M1089" s="195"/>
      <c r="N1089" s="220"/>
      <c r="O1089" s="220"/>
      <c r="P1089" s="220"/>
      <c r="Q1089" s="196"/>
      <c r="R1089" s="114" t="str">
        <f t="shared" ca="1" si="687"/>
        <v/>
      </c>
      <c r="S1089" s="217" t="str">
        <f ca="1">IF(AND(M1089&lt;&gt;"",R1089&lt;&gt;""),VLOOKUP(M1089,特別加入保険料算定基礎額表・特例月割!$A$6:$M$24,R1089+1),"")</f>
        <v/>
      </c>
      <c r="T1089" s="218"/>
      <c r="U1089" s="218"/>
      <c r="V1089" s="218"/>
      <c r="W1089" s="219"/>
      <c r="X1089" s="66"/>
      <c r="Y1089" s="57" t="str">
        <f t="shared" si="688"/>
        <v/>
      </c>
      <c r="Z1089" s="57" t="str">
        <f t="shared" si="689"/>
        <v/>
      </c>
      <c r="AA1089" s="58" t="str">
        <f t="shared" ca="1" si="690"/>
        <v/>
      </c>
      <c r="AB1089" s="58" t="str">
        <f t="shared" ca="1" si="691"/>
        <v/>
      </c>
      <c r="AC1089" s="58" t="str">
        <f t="shared" ca="1" si="692"/>
        <v/>
      </c>
      <c r="AD1089" s="58" t="str">
        <f t="shared" ca="1" si="693"/>
        <v/>
      </c>
      <c r="AE1089" s="59" t="str">
        <f t="shared" ca="1" si="694"/>
        <v/>
      </c>
      <c r="AF1089" s="60" t="str">
        <f t="shared" ca="1" si="698"/>
        <v/>
      </c>
      <c r="AG1089" s="60" t="str">
        <f t="shared" ca="1" si="699"/>
        <v/>
      </c>
      <c r="AH1089" s="60" t="str">
        <f t="shared" ca="1" si="695"/>
        <v/>
      </c>
      <c r="AI1089" s="60" t="str">
        <f t="shared" ca="1" si="696"/>
        <v/>
      </c>
      <c r="AJ1089" s="61" t="str">
        <f t="shared" ca="1" si="697"/>
        <v/>
      </c>
    </row>
    <row r="1090" spans="1:36" ht="27.95" customHeight="1" x14ac:dyDescent="0.15">
      <c r="A1090" s="69"/>
      <c r="B1090" s="69"/>
      <c r="C1090" s="189"/>
      <c r="D1090" s="83"/>
      <c r="E1090" s="117"/>
      <c r="F1090" s="195"/>
      <c r="G1090" s="196"/>
      <c r="H1090" s="114" t="str">
        <f t="shared" ca="1" si="686"/>
        <v/>
      </c>
      <c r="I1090" s="217" t="str">
        <f ca="1">IF(AND(F1090&lt;&gt;"",H1090&lt;&gt;""),VLOOKUP(F1090,特別加入保険料算定基礎額表・特例月割!$A$6:$M$24,H1090+1),"")</f>
        <v/>
      </c>
      <c r="J1090" s="218"/>
      <c r="K1090" s="218"/>
      <c r="L1090" s="219"/>
      <c r="M1090" s="195"/>
      <c r="N1090" s="220"/>
      <c r="O1090" s="220"/>
      <c r="P1090" s="220"/>
      <c r="Q1090" s="196"/>
      <c r="R1090" s="114" t="str">
        <f t="shared" ca="1" si="687"/>
        <v/>
      </c>
      <c r="S1090" s="217" t="str">
        <f ca="1">IF(AND(M1090&lt;&gt;"",R1090&lt;&gt;""),VLOOKUP(M1090,特別加入保険料算定基礎額表・特例月割!$A$6:$M$24,R1090+1),"")</f>
        <v/>
      </c>
      <c r="T1090" s="218"/>
      <c r="U1090" s="218"/>
      <c r="V1090" s="218"/>
      <c r="W1090" s="219"/>
      <c r="X1090" s="66"/>
      <c r="Y1090" s="57" t="str">
        <f t="shared" si="688"/>
        <v/>
      </c>
      <c r="Z1090" s="57" t="str">
        <f t="shared" si="689"/>
        <v/>
      </c>
      <c r="AA1090" s="58" t="str">
        <f t="shared" ca="1" si="690"/>
        <v/>
      </c>
      <c r="AB1090" s="58" t="str">
        <f t="shared" ca="1" si="691"/>
        <v/>
      </c>
      <c r="AC1090" s="58" t="str">
        <f t="shared" ca="1" si="692"/>
        <v/>
      </c>
      <c r="AD1090" s="58" t="str">
        <f t="shared" ca="1" si="693"/>
        <v/>
      </c>
      <c r="AE1090" s="59" t="str">
        <f t="shared" ca="1" si="694"/>
        <v/>
      </c>
      <c r="AF1090" s="60" t="str">
        <f t="shared" ca="1" si="698"/>
        <v/>
      </c>
      <c r="AG1090" s="60" t="str">
        <f t="shared" ca="1" si="699"/>
        <v/>
      </c>
      <c r="AH1090" s="60" t="str">
        <f t="shared" ca="1" si="695"/>
        <v/>
      </c>
      <c r="AI1090" s="60" t="str">
        <f t="shared" ca="1" si="696"/>
        <v/>
      </c>
      <c r="AJ1090" s="61" t="str">
        <f t="shared" ca="1" si="697"/>
        <v/>
      </c>
    </row>
    <row r="1091" spans="1:36" ht="27.95" customHeight="1" x14ac:dyDescent="0.15">
      <c r="A1091" s="69"/>
      <c r="B1091" s="69"/>
      <c r="C1091" s="189"/>
      <c r="D1091" s="83"/>
      <c r="E1091" s="117"/>
      <c r="F1091" s="195"/>
      <c r="G1091" s="196"/>
      <c r="H1091" s="114" t="str">
        <f t="shared" ca="1" si="686"/>
        <v/>
      </c>
      <c r="I1091" s="217" t="str">
        <f ca="1">IF(AND(F1091&lt;&gt;"",H1091&lt;&gt;""),VLOOKUP(F1091,特別加入保険料算定基礎額表・特例月割!$A$6:$M$24,H1091+1),"")</f>
        <v/>
      </c>
      <c r="J1091" s="218"/>
      <c r="K1091" s="218"/>
      <c r="L1091" s="219"/>
      <c r="M1091" s="195"/>
      <c r="N1091" s="220"/>
      <c r="O1091" s="220"/>
      <c r="P1091" s="220"/>
      <c r="Q1091" s="196"/>
      <c r="R1091" s="114" t="str">
        <f t="shared" ca="1" si="687"/>
        <v/>
      </c>
      <c r="S1091" s="217" t="str">
        <f ca="1">IF(AND(M1091&lt;&gt;"",R1091&lt;&gt;""),VLOOKUP(M1091,特別加入保険料算定基礎額表・特例月割!$A$6:$M$24,R1091+1),"")</f>
        <v/>
      </c>
      <c r="T1091" s="218"/>
      <c r="U1091" s="218"/>
      <c r="V1091" s="218"/>
      <c r="W1091" s="219"/>
      <c r="X1091" s="66"/>
      <c r="Y1091" s="57" t="str">
        <f t="shared" si="688"/>
        <v/>
      </c>
      <c r="Z1091" s="57" t="str">
        <f t="shared" si="689"/>
        <v/>
      </c>
      <c r="AA1091" s="58" t="str">
        <f t="shared" ca="1" si="690"/>
        <v/>
      </c>
      <c r="AB1091" s="58" t="str">
        <f t="shared" ca="1" si="691"/>
        <v/>
      </c>
      <c r="AC1091" s="58" t="str">
        <f t="shared" ca="1" si="692"/>
        <v/>
      </c>
      <c r="AD1091" s="58" t="str">
        <f t="shared" ca="1" si="693"/>
        <v/>
      </c>
      <c r="AE1091" s="59" t="str">
        <f t="shared" ca="1" si="694"/>
        <v/>
      </c>
      <c r="AF1091" s="60" t="str">
        <f t="shared" ca="1" si="698"/>
        <v/>
      </c>
      <c r="AG1091" s="60" t="str">
        <f t="shared" ca="1" si="699"/>
        <v/>
      </c>
      <c r="AH1091" s="60" t="str">
        <f t="shared" ca="1" si="695"/>
        <v/>
      </c>
      <c r="AI1091" s="60" t="str">
        <f t="shared" ca="1" si="696"/>
        <v/>
      </c>
      <c r="AJ1091" s="61" t="str">
        <f t="shared" ca="1" si="697"/>
        <v/>
      </c>
    </row>
    <row r="1092" spans="1:36" ht="27.95" customHeight="1" x14ac:dyDescent="0.15">
      <c r="A1092" s="69"/>
      <c r="B1092" s="69"/>
      <c r="C1092" s="189"/>
      <c r="D1092" s="83"/>
      <c r="E1092" s="117"/>
      <c r="F1092" s="195"/>
      <c r="G1092" s="196"/>
      <c r="H1092" s="114" t="str">
        <f t="shared" ca="1" si="686"/>
        <v/>
      </c>
      <c r="I1092" s="217" t="str">
        <f ca="1">IF(AND(F1092&lt;&gt;"",H1092&lt;&gt;""),VLOOKUP(F1092,特別加入保険料算定基礎額表・特例月割!$A$6:$M$24,H1092+1),"")</f>
        <v/>
      </c>
      <c r="J1092" s="218"/>
      <c r="K1092" s="218"/>
      <c r="L1092" s="219"/>
      <c r="M1092" s="195"/>
      <c r="N1092" s="220"/>
      <c r="O1092" s="220"/>
      <c r="P1092" s="220"/>
      <c r="Q1092" s="196"/>
      <c r="R1092" s="114" t="str">
        <f t="shared" ca="1" si="687"/>
        <v/>
      </c>
      <c r="S1092" s="217" t="str">
        <f ca="1">IF(AND(M1092&lt;&gt;"",R1092&lt;&gt;""),VLOOKUP(M1092,特別加入保険料算定基礎額表・特例月割!$A$6:$M$24,R1092+1),"")</f>
        <v/>
      </c>
      <c r="T1092" s="218"/>
      <c r="U1092" s="218"/>
      <c r="V1092" s="218"/>
      <c r="W1092" s="219"/>
      <c r="X1092" s="66"/>
      <c r="Y1092" s="57" t="str">
        <f t="shared" si="688"/>
        <v/>
      </c>
      <c r="Z1092" s="57" t="str">
        <f t="shared" si="689"/>
        <v/>
      </c>
      <c r="AA1092" s="58" t="str">
        <f ca="1">IF(Y1092&gt;=AF$7,"",IF(Y1092&lt;$AA$7,$AA$7,Y1092))</f>
        <v/>
      </c>
      <c r="AB1092" s="58" t="str">
        <f t="shared" ca="1" si="691"/>
        <v/>
      </c>
      <c r="AC1092" s="58" t="str">
        <f t="shared" ca="1" si="692"/>
        <v/>
      </c>
      <c r="AD1092" s="58" t="str">
        <f t="shared" ca="1" si="693"/>
        <v/>
      </c>
      <c r="AE1092" s="59" t="str">
        <f ca="1">IF(AA1092="","",IF(AA1092&gt;AB1092,"",DATEDIF(AC1092,AD1092+1,"m")))</f>
        <v/>
      </c>
      <c r="AF1092" s="60" t="str">
        <f t="shared" ca="1" si="698"/>
        <v/>
      </c>
      <c r="AG1092" s="60" t="str">
        <f t="shared" ca="1" si="699"/>
        <v/>
      </c>
      <c r="AH1092" s="60" t="str">
        <f t="shared" ca="1" si="695"/>
        <v/>
      </c>
      <c r="AI1092" s="60" t="str">
        <f t="shared" ca="1" si="696"/>
        <v/>
      </c>
      <c r="AJ1092" s="61" t="str">
        <f t="shared" ca="1" si="697"/>
        <v/>
      </c>
    </row>
    <row r="1093" spans="1:36" ht="27.95" customHeight="1" x14ac:dyDescent="0.15">
      <c r="A1093" s="69"/>
      <c r="B1093" s="69"/>
      <c r="C1093" s="189"/>
      <c r="D1093" s="83"/>
      <c r="E1093" s="117"/>
      <c r="F1093" s="195"/>
      <c r="G1093" s="196"/>
      <c r="H1093" s="114" t="str">
        <f t="shared" ca="1" si="686"/>
        <v/>
      </c>
      <c r="I1093" s="217" t="str">
        <f ca="1">IF(AND(F1093&lt;&gt;"",H1093&lt;&gt;""),VLOOKUP(F1093,特別加入保険料算定基礎額表・特例月割!$A$6:$M$24,H1093+1),"")</f>
        <v/>
      </c>
      <c r="J1093" s="218"/>
      <c r="K1093" s="218"/>
      <c r="L1093" s="219"/>
      <c r="M1093" s="195"/>
      <c r="N1093" s="220"/>
      <c r="O1093" s="220"/>
      <c r="P1093" s="220"/>
      <c r="Q1093" s="196"/>
      <c r="R1093" s="114" t="str">
        <f t="shared" ca="1" si="687"/>
        <v/>
      </c>
      <c r="S1093" s="217" t="str">
        <f ca="1">IF(AND(M1093&lt;&gt;"",R1093&lt;&gt;""),VLOOKUP(M1093,特別加入保険料算定基礎額表・特例月割!$A$6:$M$24,R1093+1),"")</f>
        <v/>
      </c>
      <c r="T1093" s="218"/>
      <c r="U1093" s="218"/>
      <c r="V1093" s="218"/>
      <c r="W1093" s="219"/>
      <c r="X1093" s="66"/>
      <c r="Y1093" s="57" t="str">
        <f t="shared" si="688"/>
        <v/>
      </c>
      <c r="Z1093" s="57" t="str">
        <f t="shared" si="689"/>
        <v/>
      </c>
      <c r="AA1093" s="58" t="str">
        <f ca="1">IF(Y1093&gt;=AF$7,"",IF(Y1093&lt;$AA$7,$AA$7,Y1093))</f>
        <v/>
      </c>
      <c r="AB1093" s="58" t="str">
        <f t="shared" ca="1" si="691"/>
        <v/>
      </c>
      <c r="AC1093" s="58" t="str">
        <f t="shared" ca="1" si="692"/>
        <v/>
      </c>
      <c r="AD1093" s="58" t="str">
        <f t="shared" ca="1" si="693"/>
        <v/>
      </c>
      <c r="AE1093" s="59" t="str">
        <f ca="1">IF(AA1093="","",IF(AA1093&gt;AB1093,"",DATEDIF(AC1093,AD1093+1,"m")))</f>
        <v/>
      </c>
      <c r="AF1093" s="60" t="str">
        <f t="shared" ca="1" si="698"/>
        <v/>
      </c>
      <c r="AG1093" s="60" t="str">
        <f t="shared" ca="1" si="699"/>
        <v/>
      </c>
      <c r="AH1093" s="60" t="str">
        <f t="shared" ca="1" si="695"/>
        <v/>
      </c>
      <c r="AI1093" s="60" t="str">
        <f t="shared" ca="1" si="696"/>
        <v/>
      </c>
      <c r="AJ1093" s="61" t="str">
        <f t="shared" ca="1" si="697"/>
        <v/>
      </c>
    </row>
    <row r="1094" spans="1:36" ht="27.95" customHeight="1" x14ac:dyDescent="0.15">
      <c r="A1094" s="69"/>
      <c r="B1094" s="69"/>
      <c r="C1094" s="189"/>
      <c r="D1094" s="83"/>
      <c r="E1094" s="117"/>
      <c r="F1094" s="195"/>
      <c r="G1094" s="196"/>
      <c r="H1094" s="114" t="str">
        <f t="shared" ca="1" si="686"/>
        <v/>
      </c>
      <c r="I1094" s="217" t="str">
        <f ca="1">IF(AND(F1094&lt;&gt;"",H1094&lt;&gt;""),VLOOKUP(F1094,特別加入保険料算定基礎額表・特例月割!$A$6:$M$24,H1094+1),"")</f>
        <v/>
      </c>
      <c r="J1094" s="218"/>
      <c r="K1094" s="218"/>
      <c r="L1094" s="219"/>
      <c r="M1094" s="195"/>
      <c r="N1094" s="220"/>
      <c r="O1094" s="220"/>
      <c r="P1094" s="220"/>
      <c r="Q1094" s="196"/>
      <c r="R1094" s="114" t="str">
        <f t="shared" ca="1" si="687"/>
        <v/>
      </c>
      <c r="S1094" s="217" t="str">
        <f ca="1">IF(AND(M1094&lt;&gt;"",R1094&lt;&gt;""),VLOOKUP(M1094,特別加入保険料算定基礎額表・特例月割!$A$6:$M$24,R1094+1),"")</f>
        <v/>
      </c>
      <c r="T1094" s="218"/>
      <c r="U1094" s="218"/>
      <c r="V1094" s="218"/>
      <c r="W1094" s="219"/>
      <c r="X1094" s="66"/>
      <c r="Y1094" s="57" t="str">
        <f t="shared" si="688"/>
        <v/>
      </c>
      <c r="Z1094" s="57" t="str">
        <f t="shared" si="689"/>
        <v/>
      </c>
      <c r="AA1094" s="58" t="str">
        <f ca="1">IF(Y1094&gt;=AF$7,"",IF(Y1094&lt;$AA$7,$AA$7,Y1094))</f>
        <v/>
      </c>
      <c r="AB1094" s="58" t="str">
        <f t="shared" ca="1" si="691"/>
        <v/>
      </c>
      <c r="AC1094" s="58" t="str">
        <f t="shared" ca="1" si="692"/>
        <v/>
      </c>
      <c r="AD1094" s="58" t="str">
        <f t="shared" ca="1" si="693"/>
        <v/>
      </c>
      <c r="AE1094" s="59" t="str">
        <f ca="1">IF(AA1094="","",IF(AA1094&gt;AB1094,"",DATEDIF(AC1094,AD1094+1,"m")))</f>
        <v/>
      </c>
      <c r="AF1094" s="60" t="str">
        <f t="shared" ca="1" si="698"/>
        <v/>
      </c>
      <c r="AG1094" s="60" t="str">
        <f t="shared" ca="1" si="699"/>
        <v/>
      </c>
      <c r="AH1094" s="60" t="str">
        <f t="shared" ca="1" si="695"/>
        <v/>
      </c>
      <c r="AI1094" s="60" t="str">
        <f t="shared" ca="1" si="696"/>
        <v/>
      </c>
      <c r="AJ1094" s="61" t="str">
        <f t="shared" ca="1" si="697"/>
        <v/>
      </c>
    </row>
    <row r="1095" spans="1:36" ht="27.95" customHeight="1" x14ac:dyDescent="0.15">
      <c r="A1095" s="70"/>
      <c r="B1095" s="69"/>
      <c r="C1095" s="190"/>
      <c r="D1095" s="84"/>
      <c r="E1095" s="118"/>
      <c r="F1095" s="195"/>
      <c r="G1095" s="196"/>
      <c r="H1095" s="114" t="str">
        <f t="shared" ca="1" si="686"/>
        <v/>
      </c>
      <c r="I1095" s="217" t="str">
        <f ca="1">IF(AND(F1095&lt;&gt;"",H1095&lt;&gt;""),VLOOKUP(F1095,特別加入保険料算定基礎額表・特例月割!$A$6:$M$24,H1095+1),"")</f>
        <v/>
      </c>
      <c r="J1095" s="218"/>
      <c r="K1095" s="218"/>
      <c r="L1095" s="219"/>
      <c r="M1095" s="195"/>
      <c r="N1095" s="220"/>
      <c r="O1095" s="220"/>
      <c r="P1095" s="220"/>
      <c r="Q1095" s="196"/>
      <c r="R1095" s="115" t="str">
        <f t="shared" ca="1" si="687"/>
        <v/>
      </c>
      <c r="S1095" s="217" t="str">
        <f ca="1">IF(AND(M1095&lt;&gt;"",R1095&lt;&gt;""),VLOOKUP(M1095,特別加入保険料算定基礎額表・特例月割!$A$6:$M$24,R1095+1),"")</f>
        <v/>
      </c>
      <c r="T1095" s="218"/>
      <c r="U1095" s="218"/>
      <c r="V1095" s="218"/>
      <c r="W1095" s="219"/>
      <c r="X1095" s="66"/>
      <c r="Y1095" s="62" t="str">
        <f t="shared" si="688"/>
        <v/>
      </c>
      <c r="Z1095" s="62" t="str">
        <f t="shared" si="689"/>
        <v/>
      </c>
      <c r="AA1095" s="63" t="str">
        <f ca="1">IF(Y1095&gt;=AF$7,"",IF(Y1095&lt;$AA$7,$AA$7,Y1095))</f>
        <v/>
      </c>
      <c r="AB1095" s="63" t="str">
        <f t="shared" ca="1" si="691"/>
        <v/>
      </c>
      <c r="AC1095" s="63" t="str">
        <f t="shared" ca="1" si="692"/>
        <v/>
      </c>
      <c r="AD1095" s="63" t="str">
        <f t="shared" ca="1" si="693"/>
        <v/>
      </c>
      <c r="AE1095" s="81" t="str">
        <f ca="1">IF(AA1095="","",IF(AA1095&gt;AB1095,"",DATEDIF(AC1095,AD1095+1,"m")))</f>
        <v/>
      </c>
      <c r="AF1095" s="64" t="str">
        <f t="shared" ca="1" si="698"/>
        <v/>
      </c>
      <c r="AG1095" s="64" t="str">
        <f t="shared" ca="1" si="699"/>
        <v/>
      </c>
      <c r="AH1095" s="64" t="str">
        <f t="shared" ca="1" si="695"/>
        <v/>
      </c>
      <c r="AI1095" s="64" t="str">
        <f t="shared" ca="1" si="696"/>
        <v/>
      </c>
      <c r="AJ1095" s="65" t="str">
        <f t="shared" ca="1" si="697"/>
        <v/>
      </c>
    </row>
    <row r="1096" spans="1:36" ht="24.95" customHeight="1" thickBot="1" x14ac:dyDescent="0.2">
      <c r="A1096" s="211" t="s">
        <v>11</v>
      </c>
      <c r="B1096" s="212"/>
      <c r="C1096" s="212"/>
      <c r="D1096" s="212"/>
      <c r="E1096" s="213"/>
      <c r="F1096" s="214"/>
      <c r="G1096" s="215"/>
      <c r="H1096" s="143" t="s">
        <v>15</v>
      </c>
      <c r="I1096" s="201">
        <f ca="1">SUM(I1086:L1095)</f>
        <v>0</v>
      </c>
      <c r="J1096" s="202"/>
      <c r="K1096" s="202"/>
      <c r="L1096" s="77" t="s">
        <v>10</v>
      </c>
      <c r="M1096" s="214"/>
      <c r="N1096" s="216"/>
      <c r="O1096" s="216"/>
      <c r="P1096" s="216"/>
      <c r="Q1096" s="215"/>
      <c r="R1096" s="143"/>
      <c r="S1096" s="201">
        <f ca="1">SUM(S1086:W1095)</f>
        <v>0</v>
      </c>
      <c r="T1096" s="202"/>
      <c r="U1096" s="202"/>
      <c r="V1096" s="202"/>
      <c r="W1096" s="77" t="s">
        <v>10</v>
      </c>
      <c r="X1096" s="66"/>
    </row>
    <row r="1097" spans="1:36" ht="24.95" customHeight="1" thickTop="1" x14ac:dyDescent="0.15">
      <c r="A1097" s="203" t="s">
        <v>35</v>
      </c>
      <c r="B1097" s="204"/>
      <c r="C1097" s="204"/>
      <c r="D1097" s="204"/>
      <c r="E1097" s="205"/>
      <c r="F1097" s="206"/>
      <c r="G1097" s="207"/>
      <c r="H1097" s="144" t="s">
        <v>15</v>
      </c>
      <c r="I1097" s="208">
        <f ca="1">SUM(I1075,I1096)</f>
        <v>0</v>
      </c>
      <c r="J1097" s="209"/>
      <c r="K1097" s="209"/>
      <c r="L1097" s="78" t="s">
        <v>10</v>
      </c>
      <c r="M1097" s="206"/>
      <c r="N1097" s="210"/>
      <c r="O1097" s="210"/>
      <c r="P1097" s="210"/>
      <c r="Q1097" s="207"/>
      <c r="R1097" s="144"/>
      <c r="S1097" s="208">
        <f ca="1">SUM(S1075,S1096)</f>
        <v>0</v>
      </c>
      <c r="T1097" s="209"/>
      <c r="U1097" s="209"/>
      <c r="V1097" s="209"/>
      <c r="W1097" s="78" t="s">
        <v>10</v>
      </c>
      <c r="X1097" s="67"/>
      <c r="Z1097" s="72"/>
    </row>
    <row r="1098" spans="1:36" x14ac:dyDescent="0.15">
      <c r="X1098" s="67"/>
      <c r="Z1098" s="72"/>
    </row>
    <row r="1099" spans="1:36" x14ac:dyDescent="0.15">
      <c r="T1099" s="198" t="s">
        <v>46</v>
      </c>
      <c r="U1099" s="199"/>
      <c r="V1099" s="199"/>
      <c r="W1099" s="200"/>
      <c r="X1099" s="67"/>
    </row>
    <row r="1102" spans="1:36" ht="12" customHeight="1" x14ac:dyDescent="0.15"/>
  </sheetData>
  <mergeCells count="3650">
    <mergeCell ref="A1:B1"/>
    <mergeCell ref="A2:B2"/>
    <mergeCell ref="M18:Q18"/>
    <mergeCell ref="H4:I5"/>
    <mergeCell ref="F6:L6"/>
    <mergeCell ref="J4:K4"/>
    <mergeCell ref="A6:A7"/>
    <mergeCell ref="A18:E18"/>
    <mergeCell ref="F18:G18"/>
    <mergeCell ref="D3:F3"/>
    <mergeCell ref="F8:G8"/>
    <mergeCell ref="F14:G14"/>
    <mergeCell ref="F7:G7"/>
    <mergeCell ref="F11:G11"/>
    <mergeCell ref="F9:G9"/>
    <mergeCell ref="F13:G13"/>
    <mergeCell ref="F12:G12"/>
    <mergeCell ref="I14:L14"/>
    <mergeCell ref="M14:Q14"/>
    <mergeCell ref="I13:L13"/>
    <mergeCell ref="F15:G15"/>
    <mergeCell ref="I15:L15"/>
    <mergeCell ref="I18:K18"/>
    <mergeCell ref="F16:G16"/>
    <mergeCell ref="I16:L16"/>
    <mergeCell ref="B6:B7"/>
    <mergeCell ref="D6:D7"/>
    <mergeCell ref="T1:U1"/>
    <mergeCell ref="M6:W6"/>
    <mergeCell ref="S7:W7"/>
    <mergeCell ref="M4:N4"/>
    <mergeCell ref="O4:T4"/>
    <mergeCell ref="U4:W4"/>
    <mergeCell ref="D1:G2"/>
    <mergeCell ref="S1028:W1028"/>
    <mergeCell ref="M19:Q19"/>
    <mergeCell ref="T21:W21"/>
    <mergeCell ref="S18:V18"/>
    <mergeCell ref="M13:Q13"/>
    <mergeCell ref="S13:W13"/>
    <mergeCell ref="M16:Q16"/>
    <mergeCell ref="S16:W16"/>
    <mergeCell ref="S14:W14"/>
    <mergeCell ref="S19:V19"/>
    <mergeCell ref="I10:L10"/>
    <mergeCell ref="M10:Q10"/>
    <mergeCell ref="M8:Q8"/>
    <mergeCell ref="E6:E7"/>
    <mergeCell ref="I8:L8"/>
    <mergeCell ref="I9:L9"/>
    <mergeCell ref="M9:Q9"/>
    <mergeCell ref="I7:L7"/>
    <mergeCell ref="F10:G10"/>
    <mergeCell ref="M7:Q7"/>
    <mergeCell ref="F1028:G1028"/>
    <mergeCell ref="I1028:L1028"/>
    <mergeCell ref="M1028:Q1028"/>
    <mergeCell ref="F33:G33"/>
    <mergeCell ref="F1027:G1027"/>
    <mergeCell ref="A19:E19"/>
    <mergeCell ref="F19:G19"/>
    <mergeCell ref="AF5:AJ5"/>
    <mergeCell ref="AA5:AE5"/>
    <mergeCell ref="S8:W8"/>
    <mergeCell ref="S9:W9"/>
    <mergeCell ref="S10:W10"/>
    <mergeCell ref="S30:W30"/>
    <mergeCell ref="F17:G17"/>
    <mergeCell ref="I17:L17"/>
    <mergeCell ref="M17:Q17"/>
    <mergeCell ref="S17:W17"/>
    <mergeCell ref="I19:K19"/>
    <mergeCell ref="M29:Q29"/>
    <mergeCell ref="S29:W29"/>
    <mergeCell ref="M12:Q12"/>
    <mergeCell ref="S12:W12"/>
    <mergeCell ref="M15:Q15"/>
    <mergeCell ref="S15:W15"/>
    <mergeCell ref="I11:L11"/>
    <mergeCell ref="M11:Q11"/>
    <mergeCell ref="S11:W11"/>
    <mergeCell ref="I12:L12"/>
    <mergeCell ref="AF27:AJ27"/>
    <mergeCell ref="A28:A29"/>
    <mergeCell ref="B28:B29"/>
    <mergeCell ref="D28:D29"/>
    <mergeCell ref="E28:E29"/>
    <mergeCell ref="F28:L28"/>
    <mergeCell ref="M28:W28"/>
    <mergeCell ref="F29:G29"/>
    <mergeCell ref="I29:L29"/>
    <mergeCell ref="A41:E41"/>
    <mergeCell ref="F41:G41"/>
    <mergeCell ref="I41:K41"/>
    <mergeCell ref="I30:L30"/>
    <mergeCell ref="M41:Q41"/>
    <mergeCell ref="F39:G39"/>
    <mergeCell ref="I39:L39"/>
    <mergeCell ref="M39:Q39"/>
    <mergeCell ref="I38:L38"/>
    <mergeCell ref="M38:Q38"/>
    <mergeCell ref="S35:W35"/>
    <mergeCell ref="F36:G36"/>
    <mergeCell ref="I36:L36"/>
    <mergeCell ref="M36:Q36"/>
    <mergeCell ref="S36:W36"/>
    <mergeCell ref="S33:W33"/>
    <mergeCell ref="F34:G34"/>
    <mergeCell ref="I34:L34"/>
    <mergeCell ref="M34:Q34"/>
    <mergeCell ref="S34:W34"/>
    <mergeCell ref="A40:E40"/>
    <mergeCell ref="I33:L33"/>
    <mergeCell ref="M33:Q33"/>
    <mergeCell ref="F35:G35"/>
    <mergeCell ref="I35:L35"/>
    <mergeCell ref="M35:Q35"/>
    <mergeCell ref="A23:B23"/>
    <mergeCell ref="D23:G24"/>
    <mergeCell ref="T23:U23"/>
    <mergeCell ref="A24:B24"/>
    <mergeCell ref="S39:W39"/>
    <mergeCell ref="D25:F25"/>
    <mergeCell ref="H26:I27"/>
    <mergeCell ref="J26:K26"/>
    <mergeCell ref="M26:N26"/>
    <mergeCell ref="U26:W26"/>
    <mergeCell ref="F32:G32"/>
    <mergeCell ref="I32:L32"/>
    <mergeCell ref="O26:T26"/>
    <mergeCell ref="S38:W38"/>
    <mergeCell ref="F37:G37"/>
    <mergeCell ref="I37:L37"/>
    <mergeCell ref="M37:Q37"/>
    <mergeCell ref="S37:W37"/>
    <mergeCell ref="F38:G38"/>
    <mergeCell ref="F31:G31"/>
    <mergeCell ref="I31:L31"/>
    <mergeCell ref="F30:G30"/>
    <mergeCell ref="I1027:L1027"/>
    <mergeCell ref="M1027:Q1027"/>
    <mergeCell ref="S1027:W1027"/>
    <mergeCell ref="F1026:G1026"/>
    <mergeCell ref="I1026:L1026"/>
    <mergeCell ref="M1026:Q1026"/>
    <mergeCell ref="S1026:W1026"/>
    <mergeCell ref="M30:Q30"/>
    <mergeCell ref="S40:V40"/>
    <mergeCell ref="T43:W43"/>
    <mergeCell ref="F40:G40"/>
    <mergeCell ref="M40:Q40"/>
    <mergeCell ref="M32:Q32"/>
    <mergeCell ref="S32:W32"/>
    <mergeCell ref="S31:W31"/>
    <mergeCell ref="M31:Q31"/>
    <mergeCell ref="AA27:AE27"/>
    <mergeCell ref="I40:K40"/>
    <mergeCell ref="S41:V41"/>
    <mergeCell ref="F1021:G1021"/>
    <mergeCell ref="I1021:L1021"/>
    <mergeCell ref="M1021:Q1021"/>
    <mergeCell ref="S1021:W1021"/>
    <mergeCell ref="F1022:G1022"/>
    <mergeCell ref="I1022:L1022"/>
    <mergeCell ref="M1022:Q1022"/>
    <mergeCell ref="S1022:W1022"/>
    <mergeCell ref="F1023:G1023"/>
    <mergeCell ref="I1023:L1023"/>
    <mergeCell ref="M1023:Q1023"/>
    <mergeCell ref="S1023:W1023"/>
    <mergeCell ref="F1024:G1024"/>
    <mergeCell ref="I1024:L1024"/>
    <mergeCell ref="M1024:Q1024"/>
    <mergeCell ref="S1024:W1024"/>
    <mergeCell ref="F1025:G1025"/>
    <mergeCell ref="I1025:L1025"/>
    <mergeCell ref="M1025:Q1025"/>
    <mergeCell ref="S1025:W1025"/>
    <mergeCell ref="AA1017:AE1017"/>
    <mergeCell ref="AF1017:AJ1017"/>
    <mergeCell ref="A1018:A1019"/>
    <mergeCell ref="B1018:B1019"/>
    <mergeCell ref="D1018:D1019"/>
    <mergeCell ref="E1018:E1019"/>
    <mergeCell ref="F1018:L1018"/>
    <mergeCell ref="M1018:W1018"/>
    <mergeCell ref="F1019:G1019"/>
    <mergeCell ref="I1019:L1019"/>
    <mergeCell ref="M1019:Q1019"/>
    <mergeCell ref="S1019:W1019"/>
    <mergeCell ref="F1020:G1020"/>
    <mergeCell ref="I1020:L1020"/>
    <mergeCell ref="M1020:Q1020"/>
    <mergeCell ref="S1020:W1020"/>
    <mergeCell ref="S1008:V1008"/>
    <mergeCell ref="A1009:E1009"/>
    <mergeCell ref="F1009:G1009"/>
    <mergeCell ref="I1009:K1009"/>
    <mergeCell ref="M1009:Q1009"/>
    <mergeCell ref="S1009:V1009"/>
    <mergeCell ref="A1008:E1008"/>
    <mergeCell ref="F1008:G1008"/>
    <mergeCell ref="I1008:K1008"/>
    <mergeCell ref="M1008:Q1008"/>
    <mergeCell ref="T1011:W1011"/>
    <mergeCell ref="A1013:B1013"/>
    <mergeCell ref="D1013:G1014"/>
    <mergeCell ref="T1013:U1013"/>
    <mergeCell ref="A1014:B1014"/>
    <mergeCell ref="D1015:F1015"/>
    <mergeCell ref="H1016:I1017"/>
    <mergeCell ref="J1016:K1016"/>
    <mergeCell ref="M1016:N1016"/>
    <mergeCell ref="O1016:T1016"/>
    <mergeCell ref="U1016:W1016"/>
    <mergeCell ref="F1003:G1003"/>
    <mergeCell ref="I1003:L1003"/>
    <mergeCell ref="M1003:Q1003"/>
    <mergeCell ref="S1003:W1003"/>
    <mergeCell ref="F1004:G1004"/>
    <mergeCell ref="I1004:L1004"/>
    <mergeCell ref="M1004:Q1004"/>
    <mergeCell ref="S1004:W1004"/>
    <mergeCell ref="F1005:G1005"/>
    <mergeCell ref="I1005:L1005"/>
    <mergeCell ref="M1005:Q1005"/>
    <mergeCell ref="S1005:W1005"/>
    <mergeCell ref="F1006:G1006"/>
    <mergeCell ref="I1006:L1006"/>
    <mergeCell ref="M1006:Q1006"/>
    <mergeCell ref="S1006:W1006"/>
    <mergeCell ref="F1007:G1007"/>
    <mergeCell ref="I1007:L1007"/>
    <mergeCell ref="M1007:Q1007"/>
    <mergeCell ref="S1007:W1007"/>
    <mergeCell ref="F998:G998"/>
    <mergeCell ref="I998:L998"/>
    <mergeCell ref="M998:Q998"/>
    <mergeCell ref="S998:W998"/>
    <mergeCell ref="F999:G999"/>
    <mergeCell ref="I999:L999"/>
    <mergeCell ref="M999:Q999"/>
    <mergeCell ref="S999:W999"/>
    <mergeCell ref="F1000:G1000"/>
    <mergeCell ref="I1000:L1000"/>
    <mergeCell ref="M1000:Q1000"/>
    <mergeCell ref="S1000:W1000"/>
    <mergeCell ref="F1001:G1001"/>
    <mergeCell ref="I1001:L1001"/>
    <mergeCell ref="M1001:Q1001"/>
    <mergeCell ref="S1001:W1001"/>
    <mergeCell ref="F1002:G1002"/>
    <mergeCell ref="I1002:L1002"/>
    <mergeCell ref="M1002:Q1002"/>
    <mergeCell ref="S1002:W1002"/>
    <mergeCell ref="T989:W989"/>
    <mergeCell ref="A991:B991"/>
    <mergeCell ref="D991:G992"/>
    <mergeCell ref="T991:U991"/>
    <mergeCell ref="A992:B992"/>
    <mergeCell ref="D993:F993"/>
    <mergeCell ref="H994:I995"/>
    <mergeCell ref="J994:K994"/>
    <mergeCell ref="M994:N994"/>
    <mergeCell ref="O994:T994"/>
    <mergeCell ref="U994:W994"/>
    <mergeCell ref="AA995:AE995"/>
    <mergeCell ref="AF995:AJ995"/>
    <mergeCell ref="A996:A997"/>
    <mergeCell ref="B996:B997"/>
    <mergeCell ref="D996:D997"/>
    <mergeCell ref="E996:E997"/>
    <mergeCell ref="F996:L996"/>
    <mergeCell ref="M996:W996"/>
    <mergeCell ref="F997:G997"/>
    <mergeCell ref="I997:L997"/>
    <mergeCell ref="M997:Q997"/>
    <mergeCell ref="S997:W997"/>
    <mergeCell ref="F983:G983"/>
    <mergeCell ref="I983:L983"/>
    <mergeCell ref="M983:Q983"/>
    <mergeCell ref="S983:W983"/>
    <mergeCell ref="F984:G984"/>
    <mergeCell ref="I984:L984"/>
    <mergeCell ref="M984:Q984"/>
    <mergeCell ref="S984:W984"/>
    <mergeCell ref="F985:G985"/>
    <mergeCell ref="I985:L985"/>
    <mergeCell ref="M985:Q985"/>
    <mergeCell ref="S985:W985"/>
    <mergeCell ref="S986:V986"/>
    <mergeCell ref="A987:E987"/>
    <mergeCell ref="F987:G987"/>
    <mergeCell ref="I987:K987"/>
    <mergeCell ref="M987:Q987"/>
    <mergeCell ref="S987:V987"/>
    <mergeCell ref="A986:E986"/>
    <mergeCell ref="F986:G986"/>
    <mergeCell ref="I986:K986"/>
    <mergeCell ref="M986:Q986"/>
    <mergeCell ref="F978:G978"/>
    <mergeCell ref="I978:L978"/>
    <mergeCell ref="M978:Q978"/>
    <mergeCell ref="S978:W978"/>
    <mergeCell ref="F979:G979"/>
    <mergeCell ref="I979:L979"/>
    <mergeCell ref="M979:Q979"/>
    <mergeCell ref="S979:W979"/>
    <mergeCell ref="F980:G980"/>
    <mergeCell ref="I980:L980"/>
    <mergeCell ref="M980:Q980"/>
    <mergeCell ref="S980:W980"/>
    <mergeCell ref="F981:G981"/>
    <mergeCell ref="I981:L981"/>
    <mergeCell ref="M981:Q981"/>
    <mergeCell ref="S981:W981"/>
    <mergeCell ref="F982:G982"/>
    <mergeCell ref="I982:L982"/>
    <mergeCell ref="M982:Q982"/>
    <mergeCell ref="S982:W982"/>
    <mergeCell ref="AA973:AE973"/>
    <mergeCell ref="AF973:AJ973"/>
    <mergeCell ref="A974:A975"/>
    <mergeCell ref="B974:B975"/>
    <mergeCell ref="D974:D975"/>
    <mergeCell ref="E974:E975"/>
    <mergeCell ref="F974:L974"/>
    <mergeCell ref="M974:W974"/>
    <mergeCell ref="F975:G975"/>
    <mergeCell ref="I975:L975"/>
    <mergeCell ref="M975:Q975"/>
    <mergeCell ref="S975:W975"/>
    <mergeCell ref="F976:G976"/>
    <mergeCell ref="I976:L976"/>
    <mergeCell ref="M976:Q976"/>
    <mergeCell ref="S976:W976"/>
    <mergeCell ref="F977:G977"/>
    <mergeCell ref="I977:L977"/>
    <mergeCell ref="M977:Q977"/>
    <mergeCell ref="S977:W977"/>
    <mergeCell ref="S964:V964"/>
    <mergeCell ref="A965:E965"/>
    <mergeCell ref="F965:G965"/>
    <mergeCell ref="I965:K965"/>
    <mergeCell ref="M965:Q965"/>
    <mergeCell ref="S965:V965"/>
    <mergeCell ref="A964:E964"/>
    <mergeCell ref="F964:G964"/>
    <mergeCell ref="I964:K964"/>
    <mergeCell ref="M964:Q964"/>
    <mergeCell ref="T967:W967"/>
    <mergeCell ref="A969:B969"/>
    <mergeCell ref="D969:G970"/>
    <mergeCell ref="T969:U969"/>
    <mergeCell ref="A970:B970"/>
    <mergeCell ref="D971:F971"/>
    <mergeCell ref="H972:I973"/>
    <mergeCell ref="J972:K972"/>
    <mergeCell ref="M972:N972"/>
    <mergeCell ref="O972:T972"/>
    <mergeCell ref="U972:W972"/>
    <mergeCell ref="F959:G959"/>
    <mergeCell ref="I959:L959"/>
    <mergeCell ref="M959:Q959"/>
    <mergeCell ref="S959:W959"/>
    <mergeCell ref="F960:G960"/>
    <mergeCell ref="I960:L960"/>
    <mergeCell ref="M960:Q960"/>
    <mergeCell ref="S960:W960"/>
    <mergeCell ref="F961:G961"/>
    <mergeCell ref="I961:L961"/>
    <mergeCell ref="M961:Q961"/>
    <mergeCell ref="S961:W961"/>
    <mergeCell ref="F962:G962"/>
    <mergeCell ref="I962:L962"/>
    <mergeCell ref="M962:Q962"/>
    <mergeCell ref="S962:W962"/>
    <mergeCell ref="F963:G963"/>
    <mergeCell ref="I963:L963"/>
    <mergeCell ref="M963:Q963"/>
    <mergeCell ref="S963:W963"/>
    <mergeCell ref="F954:G954"/>
    <mergeCell ref="I954:L954"/>
    <mergeCell ref="M954:Q954"/>
    <mergeCell ref="S954:W954"/>
    <mergeCell ref="F955:G955"/>
    <mergeCell ref="I955:L955"/>
    <mergeCell ref="M955:Q955"/>
    <mergeCell ref="S955:W955"/>
    <mergeCell ref="F956:G956"/>
    <mergeCell ref="I956:L956"/>
    <mergeCell ref="M956:Q956"/>
    <mergeCell ref="S956:W956"/>
    <mergeCell ref="F957:G957"/>
    <mergeCell ref="I957:L957"/>
    <mergeCell ref="M957:Q957"/>
    <mergeCell ref="S957:W957"/>
    <mergeCell ref="F958:G958"/>
    <mergeCell ref="I958:L958"/>
    <mergeCell ref="M958:Q958"/>
    <mergeCell ref="S958:W958"/>
    <mergeCell ref="T945:W945"/>
    <mergeCell ref="A947:B947"/>
    <mergeCell ref="D947:G948"/>
    <mergeCell ref="T947:U947"/>
    <mergeCell ref="A948:B948"/>
    <mergeCell ref="D949:F949"/>
    <mergeCell ref="H950:I951"/>
    <mergeCell ref="J950:K950"/>
    <mergeCell ref="M950:N950"/>
    <mergeCell ref="O950:T950"/>
    <mergeCell ref="U950:W950"/>
    <mergeCell ref="AA951:AE951"/>
    <mergeCell ref="AF951:AJ951"/>
    <mergeCell ref="A952:A953"/>
    <mergeCell ref="B952:B953"/>
    <mergeCell ref="D952:D953"/>
    <mergeCell ref="E952:E953"/>
    <mergeCell ref="F952:L952"/>
    <mergeCell ref="M952:W952"/>
    <mergeCell ref="F953:G953"/>
    <mergeCell ref="I953:L953"/>
    <mergeCell ref="M953:Q953"/>
    <mergeCell ref="S953:W953"/>
    <mergeCell ref="F939:G939"/>
    <mergeCell ref="I939:L939"/>
    <mergeCell ref="M939:Q939"/>
    <mergeCell ref="S939:W939"/>
    <mergeCell ref="F940:G940"/>
    <mergeCell ref="I940:L940"/>
    <mergeCell ref="M940:Q940"/>
    <mergeCell ref="S940:W940"/>
    <mergeCell ref="F941:G941"/>
    <mergeCell ref="I941:L941"/>
    <mergeCell ref="M941:Q941"/>
    <mergeCell ref="S941:W941"/>
    <mergeCell ref="S942:V942"/>
    <mergeCell ref="A943:E943"/>
    <mergeCell ref="F943:G943"/>
    <mergeCell ref="I943:K943"/>
    <mergeCell ref="M943:Q943"/>
    <mergeCell ref="S943:V943"/>
    <mergeCell ref="A942:E942"/>
    <mergeCell ref="F942:G942"/>
    <mergeCell ref="I942:K942"/>
    <mergeCell ref="M942:Q942"/>
    <mergeCell ref="F934:G934"/>
    <mergeCell ref="I934:L934"/>
    <mergeCell ref="M934:Q934"/>
    <mergeCell ref="S934:W934"/>
    <mergeCell ref="F935:G935"/>
    <mergeCell ref="I935:L935"/>
    <mergeCell ref="M935:Q935"/>
    <mergeCell ref="S935:W935"/>
    <mergeCell ref="F936:G936"/>
    <mergeCell ref="I936:L936"/>
    <mergeCell ref="M936:Q936"/>
    <mergeCell ref="S936:W936"/>
    <mergeCell ref="F937:G937"/>
    <mergeCell ref="I937:L937"/>
    <mergeCell ref="M937:Q937"/>
    <mergeCell ref="S937:W937"/>
    <mergeCell ref="F938:G938"/>
    <mergeCell ref="I938:L938"/>
    <mergeCell ref="M938:Q938"/>
    <mergeCell ref="S938:W938"/>
    <mergeCell ref="AA929:AE929"/>
    <mergeCell ref="AF929:AJ929"/>
    <mergeCell ref="A930:A931"/>
    <mergeCell ref="B930:B931"/>
    <mergeCell ref="D930:D931"/>
    <mergeCell ref="E930:E931"/>
    <mergeCell ref="F930:L930"/>
    <mergeCell ref="M930:W930"/>
    <mergeCell ref="F931:G931"/>
    <mergeCell ref="I931:L931"/>
    <mergeCell ref="M931:Q931"/>
    <mergeCell ref="S931:W931"/>
    <mergeCell ref="F932:G932"/>
    <mergeCell ref="I932:L932"/>
    <mergeCell ref="M932:Q932"/>
    <mergeCell ref="S932:W932"/>
    <mergeCell ref="F933:G933"/>
    <mergeCell ref="I933:L933"/>
    <mergeCell ref="M933:Q933"/>
    <mergeCell ref="S933:W933"/>
    <mergeCell ref="S920:V920"/>
    <mergeCell ref="A921:E921"/>
    <mergeCell ref="F921:G921"/>
    <mergeCell ref="I921:K921"/>
    <mergeCell ref="M921:Q921"/>
    <mergeCell ref="S921:V921"/>
    <mergeCell ref="A920:E920"/>
    <mergeCell ref="F920:G920"/>
    <mergeCell ref="I920:K920"/>
    <mergeCell ref="M920:Q920"/>
    <mergeCell ref="T923:W923"/>
    <mergeCell ref="A925:B925"/>
    <mergeCell ref="D925:G926"/>
    <mergeCell ref="T925:U925"/>
    <mergeCell ref="A926:B926"/>
    <mergeCell ref="D927:F927"/>
    <mergeCell ref="H928:I929"/>
    <mergeCell ref="J928:K928"/>
    <mergeCell ref="M928:N928"/>
    <mergeCell ref="O928:T928"/>
    <mergeCell ref="U928:W928"/>
    <mergeCell ref="F915:G915"/>
    <mergeCell ref="I915:L915"/>
    <mergeCell ref="M915:Q915"/>
    <mergeCell ref="S915:W915"/>
    <mergeCell ref="F916:G916"/>
    <mergeCell ref="I916:L916"/>
    <mergeCell ref="M916:Q916"/>
    <mergeCell ref="S916:W916"/>
    <mergeCell ref="F917:G917"/>
    <mergeCell ref="I917:L917"/>
    <mergeCell ref="M917:Q917"/>
    <mergeCell ref="S917:W917"/>
    <mergeCell ref="F918:G918"/>
    <mergeCell ref="I918:L918"/>
    <mergeCell ref="M918:Q918"/>
    <mergeCell ref="S918:W918"/>
    <mergeCell ref="F919:G919"/>
    <mergeCell ref="I919:L919"/>
    <mergeCell ref="M919:Q919"/>
    <mergeCell ref="S919:W919"/>
    <mergeCell ref="F910:G910"/>
    <mergeCell ref="I910:L910"/>
    <mergeCell ref="M910:Q910"/>
    <mergeCell ref="S910:W910"/>
    <mergeCell ref="F911:G911"/>
    <mergeCell ref="I911:L911"/>
    <mergeCell ref="M911:Q911"/>
    <mergeCell ref="S911:W911"/>
    <mergeCell ref="F912:G912"/>
    <mergeCell ref="I912:L912"/>
    <mergeCell ref="M912:Q912"/>
    <mergeCell ref="S912:W912"/>
    <mergeCell ref="F913:G913"/>
    <mergeCell ref="I913:L913"/>
    <mergeCell ref="M913:Q913"/>
    <mergeCell ref="S913:W913"/>
    <mergeCell ref="F914:G914"/>
    <mergeCell ref="I914:L914"/>
    <mergeCell ref="M914:Q914"/>
    <mergeCell ref="S914:W914"/>
    <mergeCell ref="D905:F905"/>
    <mergeCell ref="H906:I907"/>
    <mergeCell ref="J906:K906"/>
    <mergeCell ref="M906:N906"/>
    <mergeCell ref="O906:T906"/>
    <mergeCell ref="U906:W906"/>
    <mergeCell ref="AA907:AE907"/>
    <mergeCell ref="AF907:AJ907"/>
    <mergeCell ref="A908:A909"/>
    <mergeCell ref="B908:B909"/>
    <mergeCell ref="D908:D909"/>
    <mergeCell ref="E908:E909"/>
    <mergeCell ref="F908:L908"/>
    <mergeCell ref="M908:W908"/>
    <mergeCell ref="F909:G909"/>
    <mergeCell ref="I909:L909"/>
    <mergeCell ref="M909:Q909"/>
    <mergeCell ref="S909:W909"/>
    <mergeCell ref="A898:E898"/>
    <mergeCell ref="F898:G898"/>
    <mergeCell ref="I898:K898"/>
    <mergeCell ref="M898:Q898"/>
    <mergeCell ref="T901:W901"/>
    <mergeCell ref="A684:B684"/>
    <mergeCell ref="T683:U683"/>
    <mergeCell ref="D683:G684"/>
    <mergeCell ref="A683:B683"/>
    <mergeCell ref="S898:V898"/>
    <mergeCell ref="A899:E899"/>
    <mergeCell ref="F899:G899"/>
    <mergeCell ref="I899:K899"/>
    <mergeCell ref="M899:Q899"/>
    <mergeCell ref="A903:B903"/>
    <mergeCell ref="D903:G904"/>
    <mergeCell ref="T903:U903"/>
    <mergeCell ref="A904:B904"/>
    <mergeCell ref="F894:G894"/>
    <mergeCell ref="I894:L894"/>
    <mergeCell ref="M894:Q894"/>
    <mergeCell ref="S894:W894"/>
    <mergeCell ref="F895:G895"/>
    <mergeCell ref="I895:L895"/>
    <mergeCell ref="M895:Q895"/>
    <mergeCell ref="S895:W895"/>
    <mergeCell ref="F896:G896"/>
    <mergeCell ref="I896:L896"/>
    <mergeCell ref="M896:Q896"/>
    <mergeCell ref="S896:W896"/>
    <mergeCell ref="F897:G897"/>
    <mergeCell ref="I897:L897"/>
    <mergeCell ref="S899:V899"/>
    <mergeCell ref="F889:G889"/>
    <mergeCell ref="I889:L889"/>
    <mergeCell ref="M889:Q889"/>
    <mergeCell ref="S889:W889"/>
    <mergeCell ref="F890:G890"/>
    <mergeCell ref="I890:L890"/>
    <mergeCell ref="M890:Q890"/>
    <mergeCell ref="S890:W890"/>
    <mergeCell ref="F891:G891"/>
    <mergeCell ref="I891:L891"/>
    <mergeCell ref="M891:Q891"/>
    <mergeCell ref="S891:W891"/>
    <mergeCell ref="F892:G892"/>
    <mergeCell ref="I892:L892"/>
    <mergeCell ref="M892:Q892"/>
    <mergeCell ref="S892:W892"/>
    <mergeCell ref="F893:G893"/>
    <mergeCell ref="I893:L893"/>
    <mergeCell ref="M893:Q893"/>
    <mergeCell ref="S893:W893"/>
    <mergeCell ref="AA885:AE885"/>
    <mergeCell ref="AF885:AJ885"/>
    <mergeCell ref="A886:A887"/>
    <mergeCell ref="B886:B887"/>
    <mergeCell ref="D886:D887"/>
    <mergeCell ref="E886:E887"/>
    <mergeCell ref="F886:L886"/>
    <mergeCell ref="M886:W886"/>
    <mergeCell ref="F887:G887"/>
    <mergeCell ref="I887:L887"/>
    <mergeCell ref="M887:Q887"/>
    <mergeCell ref="S887:W887"/>
    <mergeCell ref="F888:G888"/>
    <mergeCell ref="I888:L888"/>
    <mergeCell ref="M888:Q888"/>
    <mergeCell ref="S888:W888"/>
    <mergeCell ref="M897:Q897"/>
    <mergeCell ref="S897:W897"/>
    <mergeCell ref="S876:V876"/>
    <mergeCell ref="A877:E877"/>
    <mergeCell ref="F877:G877"/>
    <mergeCell ref="I877:K877"/>
    <mergeCell ref="M877:Q877"/>
    <mergeCell ref="S877:V877"/>
    <mergeCell ref="A876:E876"/>
    <mergeCell ref="F876:G876"/>
    <mergeCell ref="I876:K876"/>
    <mergeCell ref="M876:Q876"/>
    <mergeCell ref="T879:W879"/>
    <mergeCell ref="A881:B881"/>
    <mergeCell ref="D881:G882"/>
    <mergeCell ref="T881:U881"/>
    <mergeCell ref="A882:B882"/>
    <mergeCell ref="D883:F883"/>
    <mergeCell ref="H884:I885"/>
    <mergeCell ref="J884:K884"/>
    <mergeCell ref="M884:N884"/>
    <mergeCell ref="O884:T884"/>
    <mergeCell ref="U884:W884"/>
    <mergeCell ref="F871:G871"/>
    <mergeCell ref="I871:L871"/>
    <mergeCell ref="M871:Q871"/>
    <mergeCell ref="S871:W871"/>
    <mergeCell ref="F872:G872"/>
    <mergeCell ref="I872:L872"/>
    <mergeCell ref="M872:Q872"/>
    <mergeCell ref="S872:W872"/>
    <mergeCell ref="F873:G873"/>
    <mergeCell ref="I873:L873"/>
    <mergeCell ref="M873:Q873"/>
    <mergeCell ref="S873:W873"/>
    <mergeCell ref="F874:G874"/>
    <mergeCell ref="I874:L874"/>
    <mergeCell ref="M874:Q874"/>
    <mergeCell ref="S874:W874"/>
    <mergeCell ref="F875:G875"/>
    <mergeCell ref="I875:L875"/>
    <mergeCell ref="M875:Q875"/>
    <mergeCell ref="S875:W875"/>
    <mergeCell ref="F866:G866"/>
    <mergeCell ref="I866:L866"/>
    <mergeCell ref="M866:Q866"/>
    <mergeCell ref="S866:W866"/>
    <mergeCell ref="F867:G867"/>
    <mergeCell ref="I867:L867"/>
    <mergeCell ref="M867:Q867"/>
    <mergeCell ref="S867:W867"/>
    <mergeCell ref="F868:G868"/>
    <mergeCell ref="I868:L868"/>
    <mergeCell ref="M868:Q868"/>
    <mergeCell ref="S868:W868"/>
    <mergeCell ref="F869:G869"/>
    <mergeCell ref="I869:L869"/>
    <mergeCell ref="M869:Q869"/>
    <mergeCell ref="S869:W869"/>
    <mergeCell ref="F870:G870"/>
    <mergeCell ref="I870:L870"/>
    <mergeCell ref="M870:Q870"/>
    <mergeCell ref="S870:W870"/>
    <mergeCell ref="T857:W857"/>
    <mergeCell ref="A859:B859"/>
    <mergeCell ref="D859:G860"/>
    <mergeCell ref="T859:U859"/>
    <mergeCell ref="A860:B860"/>
    <mergeCell ref="D861:F861"/>
    <mergeCell ref="H862:I863"/>
    <mergeCell ref="J862:K862"/>
    <mergeCell ref="M862:N862"/>
    <mergeCell ref="O862:T862"/>
    <mergeCell ref="U862:W862"/>
    <mergeCell ref="AA863:AE863"/>
    <mergeCell ref="AF863:AJ863"/>
    <mergeCell ref="A864:A865"/>
    <mergeCell ref="B864:B865"/>
    <mergeCell ref="D864:D865"/>
    <mergeCell ref="E864:E865"/>
    <mergeCell ref="F864:L864"/>
    <mergeCell ref="M864:W864"/>
    <mergeCell ref="F865:G865"/>
    <mergeCell ref="I865:L865"/>
    <mergeCell ref="M865:Q865"/>
    <mergeCell ref="S865:W865"/>
    <mergeCell ref="F851:G851"/>
    <mergeCell ref="I851:L851"/>
    <mergeCell ref="M851:Q851"/>
    <mergeCell ref="S851:W851"/>
    <mergeCell ref="F852:G852"/>
    <mergeCell ref="I852:L852"/>
    <mergeCell ref="M852:Q852"/>
    <mergeCell ref="S852:W852"/>
    <mergeCell ref="F853:G853"/>
    <mergeCell ref="I853:L853"/>
    <mergeCell ref="M853:Q853"/>
    <mergeCell ref="S853:W853"/>
    <mergeCell ref="S854:V854"/>
    <mergeCell ref="A855:E855"/>
    <mergeCell ref="F855:G855"/>
    <mergeCell ref="I855:K855"/>
    <mergeCell ref="M855:Q855"/>
    <mergeCell ref="S855:V855"/>
    <mergeCell ref="A854:E854"/>
    <mergeCell ref="F854:G854"/>
    <mergeCell ref="I854:K854"/>
    <mergeCell ref="M854:Q854"/>
    <mergeCell ref="F846:G846"/>
    <mergeCell ref="I846:L846"/>
    <mergeCell ref="M846:Q846"/>
    <mergeCell ref="S846:W846"/>
    <mergeCell ref="F847:G847"/>
    <mergeCell ref="I847:L847"/>
    <mergeCell ref="M847:Q847"/>
    <mergeCell ref="S847:W847"/>
    <mergeCell ref="F848:G848"/>
    <mergeCell ref="I848:L848"/>
    <mergeCell ref="M848:Q848"/>
    <mergeCell ref="S848:W848"/>
    <mergeCell ref="F849:G849"/>
    <mergeCell ref="I849:L849"/>
    <mergeCell ref="M849:Q849"/>
    <mergeCell ref="S849:W849"/>
    <mergeCell ref="F850:G850"/>
    <mergeCell ref="I850:L850"/>
    <mergeCell ref="M850:Q850"/>
    <mergeCell ref="S850:W850"/>
    <mergeCell ref="AA841:AE841"/>
    <mergeCell ref="AF841:AJ841"/>
    <mergeCell ref="A842:A843"/>
    <mergeCell ref="B842:B843"/>
    <mergeCell ref="D842:D843"/>
    <mergeCell ref="E842:E843"/>
    <mergeCell ref="F842:L842"/>
    <mergeCell ref="M842:W842"/>
    <mergeCell ref="F843:G843"/>
    <mergeCell ref="I843:L843"/>
    <mergeCell ref="M843:Q843"/>
    <mergeCell ref="S843:W843"/>
    <mergeCell ref="F844:G844"/>
    <mergeCell ref="I844:L844"/>
    <mergeCell ref="M844:Q844"/>
    <mergeCell ref="S844:W844"/>
    <mergeCell ref="F845:G845"/>
    <mergeCell ref="I845:L845"/>
    <mergeCell ref="M845:Q845"/>
    <mergeCell ref="S845:W845"/>
    <mergeCell ref="S832:V832"/>
    <mergeCell ref="A833:E833"/>
    <mergeCell ref="F833:G833"/>
    <mergeCell ref="I833:K833"/>
    <mergeCell ref="M833:Q833"/>
    <mergeCell ref="S833:V833"/>
    <mergeCell ref="A832:E832"/>
    <mergeCell ref="F832:G832"/>
    <mergeCell ref="I832:K832"/>
    <mergeCell ref="M832:Q832"/>
    <mergeCell ref="T835:W835"/>
    <mergeCell ref="A837:B837"/>
    <mergeCell ref="D837:G838"/>
    <mergeCell ref="T837:U837"/>
    <mergeCell ref="A838:B838"/>
    <mergeCell ref="D839:F839"/>
    <mergeCell ref="H840:I841"/>
    <mergeCell ref="J840:K840"/>
    <mergeCell ref="M840:N840"/>
    <mergeCell ref="O840:T840"/>
    <mergeCell ref="U840:W840"/>
    <mergeCell ref="F827:G827"/>
    <mergeCell ref="I827:L827"/>
    <mergeCell ref="M827:Q827"/>
    <mergeCell ref="S827:W827"/>
    <mergeCell ref="F828:G828"/>
    <mergeCell ref="I828:L828"/>
    <mergeCell ref="M828:Q828"/>
    <mergeCell ref="S828:W828"/>
    <mergeCell ref="F829:G829"/>
    <mergeCell ref="I829:L829"/>
    <mergeCell ref="M829:Q829"/>
    <mergeCell ref="S829:W829"/>
    <mergeCell ref="F830:G830"/>
    <mergeCell ref="I830:L830"/>
    <mergeCell ref="M830:Q830"/>
    <mergeCell ref="S830:W830"/>
    <mergeCell ref="F831:G831"/>
    <mergeCell ref="I831:L831"/>
    <mergeCell ref="M831:Q831"/>
    <mergeCell ref="S831:W831"/>
    <mergeCell ref="F822:G822"/>
    <mergeCell ref="I822:L822"/>
    <mergeCell ref="M822:Q822"/>
    <mergeCell ref="S822:W822"/>
    <mergeCell ref="F823:G823"/>
    <mergeCell ref="I823:L823"/>
    <mergeCell ref="M823:Q823"/>
    <mergeCell ref="S823:W823"/>
    <mergeCell ref="F824:G824"/>
    <mergeCell ref="I824:L824"/>
    <mergeCell ref="M824:Q824"/>
    <mergeCell ref="S824:W824"/>
    <mergeCell ref="F825:G825"/>
    <mergeCell ref="I825:L825"/>
    <mergeCell ref="M825:Q825"/>
    <mergeCell ref="S825:W825"/>
    <mergeCell ref="F826:G826"/>
    <mergeCell ref="I826:L826"/>
    <mergeCell ref="M826:Q826"/>
    <mergeCell ref="S826:W826"/>
    <mergeCell ref="T813:W813"/>
    <mergeCell ref="A815:B815"/>
    <mergeCell ref="D815:G816"/>
    <mergeCell ref="T815:U815"/>
    <mergeCell ref="A816:B816"/>
    <mergeCell ref="D817:F817"/>
    <mergeCell ref="H818:I819"/>
    <mergeCell ref="J818:K818"/>
    <mergeCell ref="M818:N818"/>
    <mergeCell ref="O818:T818"/>
    <mergeCell ref="U818:W818"/>
    <mergeCell ref="AA819:AE819"/>
    <mergeCell ref="AF819:AJ819"/>
    <mergeCell ref="A820:A821"/>
    <mergeCell ref="B820:B821"/>
    <mergeCell ref="D820:D821"/>
    <mergeCell ref="E820:E821"/>
    <mergeCell ref="F820:L820"/>
    <mergeCell ref="M820:W820"/>
    <mergeCell ref="F821:G821"/>
    <mergeCell ref="I821:L821"/>
    <mergeCell ref="M821:Q821"/>
    <mergeCell ref="S821:W821"/>
    <mergeCell ref="F807:G807"/>
    <mergeCell ref="I807:L807"/>
    <mergeCell ref="M807:Q807"/>
    <mergeCell ref="S807:W807"/>
    <mergeCell ref="F808:G808"/>
    <mergeCell ref="I808:L808"/>
    <mergeCell ref="M808:Q808"/>
    <mergeCell ref="S808:W808"/>
    <mergeCell ref="F809:G809"/>
    <mergeCell ref="I809:L809"/>
    <mergeCell ref="M809:Q809"/>
    <mergeCell ref="S809:W809"/>
    <mergeCell ref="S810:V810"/>
    <mergeCell ref="A811:E811"/>
    <mergeCell ref="F811:G811"/>
    <mergeCell ref="I811:K811"/>
    <mergeCell ref="M811:Q811"/>
    <mergeCell ref="S811:V811"/>
    <mergeCell ref="A810:E810"/>
    <mergeCell ref="F810:G810"/>
    <mergeCell ref="I810:K810"/>
    <mergeCell ref="M810:Q810"/>
    <mergeCell ref="F802:G802"/>
    <mergeCell ref="I802:L802"/>
    <mergeCell ref="M802:Q802"/>
    <mergeCell ref="S802:W802"/>
    <mergeCell ref="F803:G803"/>
    <mergeCell ref="I803:L803"/>
    <mergeCell ref="M803:Q803"/>
    <mergeCell ref="S803:W803"/>
    <mergeCell ref="F804:G804"/>
    <mergeCell ref="I804:L804"/>
    <mergeCell ref="M804:Q804"/>
    <mergeCell ref="S804:W804"/>
    <mergeCell ref="F805:G805"/>
    <mergeCell ref="I805:L805"/>
    <mergeCell ref="M805:Q805"/>
    <mergeCell ref="S805:W805"/>
    <mergeCell ref="F806:G806"/>
    <mergeCell ref="I806:L806"/>
    <mergeCell ref="M806:Q806"/>
    <mergeCell ref="S806:W806"/>
    <mergeCell ref="AA797:AE797"/>
    <mergeCell ref="AF797:AJ797"/>
    <mergeCell ref="A798:A799"/>
    <mergeCell ref="B798:B799"/>
    <mergeCell ref="D798:D799"/>
    <mergeCell ref="E798:E799"/>
    <mergeCell ref="F798:L798"/>
    <mergeCell ref="M798:W798"/>
    <mergeCell ref="F799:G799"/>
    <mergeCell ref="I799:L799"/>
    <mergeCell ref="M799:Q799"/>
    <mergeCell ref="S799:W799"/>
    <mergeCell ref="F800:G800"/>
    <mergeCell ref="I800:L800"/>
    <mergeCell ref="M800:Q800"/>
    <mergeCell ref="S800:W800"/>
    <mergeCell ref="F801:G801"/>
    <mergeCell ref="I801:L801"/>
    <mergeCell ref="M801:Q801"/>
    <mergeCell ref="S801:W801"/>
    <mergeCell ref="S788:V788"/>
    <mergeCell ref="A789:E789"/>
    <mergeCell ref="F789:G789"/>
    <mergeCell ref="I789:K789"/>
    <mergeCell ref="M789:Q789"/>
    <mergeCell ref="S789:V789"/>
    <mergeCell ref="A788:E788"/>
    <mergeCell ref="F788:G788"/>
    <mergeCell ref="I788:K788"/>
    <mergeCell ref="M788:Q788"/>
    <mergeCell ref="T791:W791"/>
    <mergeCell ref="A793:B793"/>
    <mergeCell ref="D793:G794"/>
    <mergeCell ref="T793:U793"/>
    <mergeCell ref="A794:B794"/>
    <mergeCell ref="D795:F795"/>
    <mergeCell ref="H796:I797"/>
    <mergeCell ref="J796:K796"/>
    <mergeCell ref="M796:N796"/>
    <mergeCell ref="O796:T796"/>
    <mergeCell ref="U796:W796"/>
    <mergeCell ref="F783:G783"/>
    <mergeCell ref="I783:L783"/>
    <mergeCell ref="M783:Q783"/>
    <mergeCell ref="S783:W783"/>
    <mergeCell ref="F784:G784"/>
    <mergeCell ref="I784:L784"/>
    <mergeCell ref="M784:Q784"/>
    <mergeCell ref="S784:W784"/>
    <mergeCell ref="F785:G785"/>
    <mergeCell ref="I785:L785"/>
    <mergeCell ref="M785:Q785"/>
    <mergeCell ref="S785:W785"/>
    <mergeCell ref="F786:G786"/>
    <mergeCell ref="I786:L786"/>
    <mergeCell ref="M786:Q786"/>
    <mergeCell ref="S786:W786"/>
    <mergeCell ref="F787:G787"/>
    <mergeCell ref="I787:L787"/>
    <mergeCell ref="M787:Q787"/>
    <mergeCell ref="S787:W787"/>
    <mergeCell ref="F778:G778"/>
    <mergeCell ref="I778:L778"/>
    <mergeCell ref="M778:Q778"/>
    <mergeCell ref="S778:W778"/>
    <mergeCell ref="F779:G779"/>
    <mergeCell ref="I779:L779"/>
    <mergeCell ref="M779:Q779"/>
    <mergeCell ref="S779:W779"/>
    <mergeCell ref="F780:G780"/>
    <mergeCell ref="I780:L780"/>
    <mergeCell ref="M780:Q780"/>
    <mergeCell ref="S780:W780"/>
    <mergeCell ref="F781:G781"/>
    <mergeCell ref="I781:L781"/>
    <mergeCell ref="M781:Q781"/>
    <mergeCell ref="S781:W781"/>
    <mergeCell ref="F782:G782"/>
    <mergeCell ref="I782:L782"/>
    <mergeCell ref="M782:Q782"/>
    <mergeCell ref="S782:W782"/>
    <mergeCell ref="T769:W769"/>
    <mergeCell ref="A771:B771"/>
    <mergeCell ref="D771:G772"/>
    <mergeCell ref="T771:U771"/>
    <mergeCell ref="A772:B772"/>
    <mergeCell ref="D773:F773"/>
    <mergeCell ref="H774:I775"/>
    <mergeCell ref="J774:K774"/>
    <mergeCell ref="M774:N774"/>
    <mergeCell ref="O774:T774"/>
    <mergeCell ref="U774:W774"/>
    <mergeCell ref="AA775:AE775"/>
    <mergeCell ref="AF775:AJ775"/>
    <mergeCell ref="A776:A777"/>
    <mergeCell ref="B776:B777"/>
    <mergeCell ref="D776:D777"/>
    <mergeCell ref="E776:E777"/>
    <mergeCell ref="F776:L776"/>
    <mergeCell ref="M776:W776"/>
    <mergeCell ref="F777:G777"/>
    <mergeCell ref="I777:L777"/>
    <mergeCell ref="M777:Q777"/>
    <mergeCell ref="S777:W777"/>
    <mergeCell ref="F763:G763"/>
    <mergeCell ref="I763:L763"/>
    <mergeCell ref="M763:Q763"/>
    <mergeCell ref="S763:W763"/>
    <mergeCell ref="F764:G764"/>
    <mergeCell ref="I764:L764"/>
    <mergeCell ref="M764:Q764"/>
    <mergeCell ref="S764:W764"/>
    <mergeCell ref="F765:G765"/>
    <mergeCell ref="I765:L765"/>
    <mergeCell ref="M765:Q765"/>
    <mergeCell ref="S765:W765"/>
    <mergeCell ref="S766:V766"/>
    <mergeCell ref="A767:E767"/>
    <mergeCell ref="F767:G767"/>
    <mergeCell ref="I767:K767"/>
    <mergeCell ref="M767:Q767"/>
    <mergeCell ref="S767:V767"/>
    <mergeCell ref="A766:E766"/>
    <mergeCell ref="F766:G766"/>
    <mergeCell ref="I766:K766"/>
    <mergeCell ref="M766:Q766"/>
    <mergeCell ref="F758:G758"/>
    <mergeCell ref="I758:L758"/>
    <mergeCell ref="M758:Q758"/>
    <mergeCell ref="S758:W758"/>
    <mergeCell ref="F759:G759"/>
    <mergeCell ref="I759:L759"/>
    <mergeCell ref="M759:Q759"/>
    <mergeCell ref="S759:W759"/>
    <mergeCell ref="F760:G760"/>
    <mergeCell ref="I760:L760"/>
    <mergeCell ref="M760:Q760"/>
    <mergeCell ref="S760:W760"/>
    <mergeCell ref="F761:G761"/>
    <mergeCell ref="I761:L761"/>
    <mergeCell ref="M761:Q761"/>
    <mergeCell ref="S761:W761"/>
    <mergeCell ref="F762:G762"/>
    <mergeCell ref="I762:L762"/>
    <mergeCell ref="M762:Q762"/>
    <mergeCell ref="S762:W762"/>
    <mergeCell ref="AA753:AE753"/>
    <mergeCell ref="AF753:AJ753"/>
    <mergeCell ref="A754:A755"/>
    <mergeCell ref="B754:B755"/>
    <mergeCell ref="D754:D755"/>
    <mergeCell ref="E754:E755"/>
    <mergeCell ref="F754:L754"/>
    <mergeCell ref="M754:W754"/>
    <mergeCell ref="F755:G755"/>
    <mergeCell ref="I755:L755"/>
    <mergeCell ref="M755:Q755"/>
    <mergeCell ref="S755:W755"/>
    <mergeCell ref="F756:G756"/>
    <mergeCell ref="I756:L756"/>
    <mergeCell ref="M756:Q756"/>
    <mergeCell ref="S756:W756"/>
    <mergeCell ref="F757:G757"/>
    <mergeCell ref="I757:L757"/>
    <mergeCell ref="M757:Q757"/>
    <mergeCell ref="S757:W757"/>
    <mergeCell ref="S744:V744"/>
    <mergeCell ref="A745:E745"/>
    <mergeCell ref="F745:G745"/>
    <mergeCell ref="I745:K745"/>
    <mergeCell ref="M745:Q745"/>
    <mergeCell ref="S745:V745"/>
    <mergeCell ref="A744:E744"/>
    <mergeCell ref="F744:G744"/>
    <mergeCell ref="I744:K744"/>
    <mergeCell ref="M744:Q744"/>
    <mergeCell ref="T747:W747"/>
    <mergeCell ref="A749:B749"/>
    <mergeCell ref="D749:G750"/>
    <mergeCell ref="T749:U749"/>
    <mergeCell ref="A750:B750"/>
    <mergeCell ref="D751:F751"/>
    <mergeCell ref="H752:I753"/>
    <mergeCell ref="J752:K752"/>
    <mergeCell ref="M752:N752"/>
    <mergeCell ref="O752:T752"/>
    <mergeCell ref="U752:W752"/>
    <mergeCell ref="F739:G739"/>
    <mergeCell ref="I739:L739"/>
    <mergeCell ref="M739:Q739"/>
    <mergeCell ref="S739:W739"/>
    <mergeCell ref="F740:G740"/>
    <mergeCell ref="I740:L740"/>
    <mergeCell ref="M740:Q740"/>
    <mergeCell ref="S740:W740"/>
    <mergeCell ref="F741:G741"/>
    <mergeCell ref="I741:L741"/>
    <mergeCell ref="M741:Q741"/>
    <mergeCell ref="S741:W741"/>
    <mergeCell ref="F742:G742"/>
    <mergeCell ref="I742:L742"/>
    <mergeCell ref="M742:Q742"/>
    <mergeCell ref="S742:W742"/>
    <mergeCell ref="F743:G743"/>
    <mergeCell ref="I743:L743"/>
    <mergeCell ref="M743:Q743"/>
    <mergeCell ref="S743:W743"/>
    <mergeCell ref="F734:G734"/>
    <mergeCell ref="I734:L734"/>
    <mergeCell ref="M734:Q734"/>
    <mergeCell ref="S734:W734"/>
    <mergeCell ref="F735:G735"/>
    <mergeCell ref="I735:L735"/>
    <mergeCell ref="M735:Q735"/>
    <mergeCell ref="S735:W735"/>
    <mergeCell ref="F736:G736"/>
    <mergeCell ref="I736:L736"/>
    <mergeCell ref="M736:Q736"/>
    <mergeCell ref="S736:W736"/>
    <mergeCell ref="F737:G737"/>
    <mergeCell ref="I737:L737"/>
    <mergeCell ref="M737:Q737"/>
    <mergeCell ref="S737:W737"/>
    <mergeCell ref="F738:G738"/>
    <mergeCell ref="I738:L738"/>
    <mergeCell ref="M738:Q738"/>
    <mergeCell ref="S738:W738"/>
    <mergeCell ref="T725:W725"/>
    <mergeCell ref="A727:B727"/>
    <mergeCell ref="D727:G728"/>
    <mergeCell ref="T727:U727"/>
    <mergeCell ref="A728:B728"/>
    <mergeCell ref="D729:F729"/>
    <mergeCell ref="H730:I731"/>
    <mergeCell ref="J730:K730"/>
    <mergeCell ref="M730:N730"/>
    <mergeCell ref="O730:T730"/>
    <mergeCell ref="U730:W730"/>
    <mergeCell ref="AA731:AE731"/>
    <mergeCell ref="AF731:AJ731"/>
    <mergeCell ref="A732:A733"/>
    <mergeCell ref="B732:B733"/>
    <mergeCell ref="D732:D733"/>
    <mergeCell ref="E732:E733"/>
    <mergeCell ref="F732:L732"/>
    <mergeCell ref="M732:W732"/>
    <mergeCell ref="F733:G733"/>
    <mergeCell ref="I733:L733"/>
    <mergeCell ref="M733:Q733"/>
    <mergeCell ref="S733:W733"/>
    <mergeCell ref="F719:G719"/>
    <mergeCell ref="I719:L719"/>
    <mergeCell ref="M719:Q719"/>
    <mergeCell ref="S719:W719"/>
    <mergeCell ref="F720:G720"/>
    <mergeCell ref="I720:L720"/>
    <mergeCell ref="M720:Q720"/>
    <mergeCell ref="S720:W720"/>
    <mergeCell ref="F721:G721"/>
    <mergeCell ref="I721:L721"/>
    <mergeCell ref="M721:Q721"/>
    <mergeCell ref="S721:W721"/>
    <mergeCell ref="S722:V722"/>
    <mergeCell ref="A723:E723"/>
    <mergeCell ref="F723:G723"/>
    <mergeCell ref="I723:K723"/>
    <mergeCell ref="M723:Q723"/>
    <mergeCell ref="S723:V723"/>
    <mergeCell ref="A722:E722"/>
    <mergeCell ref="F722:G722"/>
    <mergeCell ref="I722:K722"/>
    <mergeCell ref="M722:Q722"/>
    <mergeCell ref="F714:G714"/>
    <mergeCell ref="I714:L714"/>
    <mergeCell ref="M714:Q714"/>
    <mergeCell ref="S714:W714"/>
    <mergeCell ref="F715:G715"/>
    <mergeCell ref="I715:L715"/>
    <mergeCell ref="M715:Q715"/>
    <mergeCell ref="S715:W715"/>
    <mergeCell ref="F716:G716"/>
    <mergeCell ref="I716:L716"/>
    <mergeCell ref="M716:Q716"/>
    <mergeCell ref="S716:W716"/>
    <mergeCell ref="F717:G717"/>
    <mergeCell ref="I717:L717"/>
    <mergeCell ref="M717:Q717"/>
    <mergeCell ref="S717:W717"/>
    <mergeCell ref="F718:G718"/>
    <mergeCell ref="I718:L718"/>
    <mergeCell ref="M718:Q718"/>
    <mergeCell ref="S718:W718"/>
    <mergeCell ref="AA709:AE709"/>
    <mergeCell ref="AF709:AJ709"/>
    <mergeCell ref="A710:A711"/>
    <mergeCell ref="B710:B711"/>
    <mergeCell ref="D710:D711"/>
    <mergeCell ref="E710:E711"/>
    <mergeCell ref="F710:L710"/>
    <mergeCell ref="M710:W710"/>
    <mergeCell ref="F711:G711"/>
    <mergeCell ref="I711:L711"/>
    <mergeCell ref="M711:Q711"/>
    <mergeCell ref="S711:W711"/>
    <mergeCell ref="F712:G712"/>
    <mergeCell ref="I712:L712"/>
    <mergeCell ref="M712:Q712"/>
    <mergeCell ref="S712:W712"/>
    <mergeCell ref="F713:G713"/>
    <mergeCell ref="I713:L713"/>
    <mergeCell ref="M713:Q713"/>
    <mergeCell ref="S713:W713"/>
    <mergeCell ref="S700:V700"/>
    <mergeCell ref="A701:E701"/>
    <mergeCell ref="F701:G701"/>
    <mergeCell ref="I701:K701"/>
    <mergeCell ref="M701:Q701"/>
    <mergeCell ref="S701:V701"/>
    <mergeCell ref="A700:E700"/>
    <mergeCell ref="F700:G700"/>
    <mergeCell ref="I700:K700"/>
    <mergeCell ref="M700:Q700"/>
    <mergeCell ref="T703:W703"/>
    <mergeCell ref="A705:B705"/>
    <mergeCell ref="D705:G706"/>
    <mergeCell ref="T705:U705"/>
    <mergeCell ref="A706:B706"/>
    <mergeCell ref="D707:F707"/>
    <mergeCell ref="H708:I709"/>
    <mergeCell ref="J708:K708"/>
    <mergeCell ref="M708:N708"/>
    <mergeCell ref="O708:T708"/>
    <mergeCell ref="U708:W708"/>
    <mergeCell ref="F695:G695"/>
    <mergeCell ref="I695:L695"/>
    <mergeCell ref="M695:Q695"/>
    <mergeCell ref="S695:W695"/>
    <mergeCell ref="F696:G696"/>
    <mergeCell ref="I696:L696"/>
    <mergeCell ref="M696:Q696"/>
    <mergeCell ref="S696:W696"/>
    <mergeCell ref="F697:G697"/>
    <mergeCell ref="I697:L697"/>
    <mergeCell ref="M697:Q697"/>
    <mergeCell ref="S697:W697"/>
    <mergeCell ref="F698:G698"/>
    <mergeCell ref="I698:L698"/>
    <mergeCell ref="M698:Q698"/>
    <mergeCell ref="S698:W698"/>
    <mergeCell ref="F699:G699"/>
    <mergeCell ref="I699:L699"/>
    <mergeCell ref="M699:Q699"/>
    <mergeCell ref="S699:W699"/>
    <mergeCell ref="F690:G690"/>
    <mergeCell ref="I690:L690"/>
    <mergeCell ref="M690:Q690"/>
    <mergeCell ref="S690:W690"/>
    <mergeCell ref="F691:G691"/>
    <mergeCell ref="I691:L691"/>
    <mergeCell ref="M691:Q691"/>
    <mergeCell ref="S691:W691"/>
    <mergeCell ref="F692:G692"/>
    <mergeCell ref="I692:L692"/>
    <mergeCell ref="M692:Q692"/>
    <mergeCell ref="S692:W692"/>
    <mergeCell ref="F693:G693"/>
    <mergeCell ref="I693:L693"/>
    <mergeCell ref="M693:Q693"/>
    <mergeCell ref="S693:W693"/>
    <mergeCell ref="F694:G694"/>
    <mergeCell ref="I694:L694"/>
    <mergeCell ref="M694:Q694"/>
    <mergeCell ref="S694:W694"/>
    <mergeCell ref="T681:W681"/>
    <mergeCell ref="D685:F685"/>
    <mergeCell ref="H686:I687"/>
    <mergeCell ref="J686:K686"/>
    <mergeCell ref="M686:N686"/>
    <mergeCell ref="O686:T686"/>
    <mergeCell ref="U686:W686"/>
    <mergeCell ref="AA687:AE687"/>
    <mergeCell ref="AF687:AJ687"/>
    <mergeCell ref="A688:A689"/>
    <mergeCell ref="B688:B689"/>
    <mergeCell ref="D688:D689"/>
    <mergeCell ref="E688:E689"/>
    <mergeCell ref="F688:L688"/>
    <mergeCell ref="M688:W688"/>
    <mergeCell ref="F689:G689"/>
    <mergeCell ref="I689:L689"/>
    <mergeCell ref="M689:Q689"/>
    <mergeCell ref="S689:W689"/>
    <mergeCell ref="F675:G675"/>
    <mergeCell ref="I675:L675"/>
    <mergeCell ref="M675:Q675"/>
    <mergeCell ref="S675:W675"/>
    <mergeCell ref="F676:G676"/>
    <mergeCell ref="I676:L676"/>
    <mergeCell ref="M676:Q676"/>
    <mergeCell ref="S676:W676"/>
    <mergeCell ref="F677:G677"/>
    <mergeCell ref="I677:L677"/>
    <mergeCell ref="M677:Q677"/>
    <mergeCell ref="S677:W677"/>
    <mergeCell ref="S678:V678"/>
    <mergeCell ref="A679:E679"/>
    <mergeCell ref="F679:G679"/>
    <mergeCell ref="I679:K679"/>
    <mergeCell ref="M679:Q679"/>
    <mergeCell ref="S679:V679"/>
    <mergeCell ref="A678:E678"/>
    <mergeCell ref="F678:G678"/>
    <mergeCell ref="I678:K678"/>
    <mergeCell ref="M678:Q678"/>
    <mergeCell ref="F670:G670"/>
    <mergeCell ref="I670:L670"/>
    <mergeCell ref="M670:Q670"/>
    <mergeCell ref="S670:W670"/>
    <mergeCell ref="F671:G671"/>
    <mergeCell ref="I671:L671"/>
    <mergeCell ref="M671:Q671"/>
    <mergeCell ref="S671:W671"/>
    <mergeCell ref="F672:G672"/>
    <mergeCell ref="I672:L672"/>
    <mergeCell ref="M672:Q672"/>
    <mergeCell ref="S672:W672"/>
    <mergeCell ref="F673:G673"/>
    <mergeCell ref="I673:L673"/>
    <mergeCell ref="M673:Q673"/>
    <mergeCell ref="S673:W673"/>
    <mergeCell ref="F674:G674"/>
    <mergeCell ref="I674:L674"/>
    <mergeCell ref="M674:Q674"/>
    <mergeCell ref="S674:W674"/>
    <mergeCell ref="AA665:AE665"/>
    <mergeCell ref="AF665:AJ665"/>
    <mergeCell ref="A666:A667"/>
    <mergeCell ref="B666:B667"/>
    <mergeCell ref="D666:D667"/>
    <mergeCell ref="E666:E667"/>
    <mergeCell ref="F666:L666"/>
    <mergeCell ref="M666:W666"/>
    <mergeCell ref="F667:G667"/>
    <mergeCell ref="I667:L667"/>
    <mergeCell ref="M667:Q667"/>
    <mergeCell ref="S667:W667"/>
    <mergeCell ref="F668:G668"/>
    <mergeCell ref="I668:L668"/>
    <mergeCell ref="M668:Q668"/>
    <mergeCell ref="S668:W668"/>
    <mergeCell ref="F669:G669"/>
    <mergeCell ref="I669:L669"/>
    <mergeCell ref="M669:Q669"/>
    <mergeCell ref="S669:W669"/>
    <mergeCell ref="S656:V656"/>
    <mergeCell ref="A657:E657"/>
    <mergeCell ref="F657:G657"/>
    <mergeCell ref="I657:K657"/>
    <mergeCell ref="M657:Q657"/>
    <mergeCell ref="S657:V657"/>
    <mergeCell ref="A656:E656"/>
    <mergeCell ref="F656:G656"/>
    <mergeCell ref="I656:K656"/>
    <mergeCell ref="M656:Q656"/>
    <mergeCell ref="T659:W659"/>
    <mergeCell ref="A661:B661"/>
    <mergeCell ref="D661:G662"/>
    <mergeCell ref="T661:U661"/>
    <mergeCell ref="A662:B662"/>
    <mergeCell ref="D663:F663"/>
    <mergeCell ref="H664:I665"/>
    <mergeCell ref="J664:K664"/>
    <mergeCell ref="M664:N664"/>
    <mergeCell ref="O664:T664"/>
    <mergeCell ref="U664:W664"/>
    <mergeCell ref="F651:G651"/>
    <mergeCell ref="I651:L651"/>
    <mergeCell ref="M651:Q651"/>
    <mergeCell ref="S651:W651"/>
    <mergeCell ref="F652:G652"/>
    <mergeCell ref="I652:L652"/>
    <mergeCell ref="M652:Q652"/>
    <mergeCell ref="S652:W652"/>
    <mergeCell ref="F653:G653"/>
    <mergeCell ref="I653:L653"/>
    <mergeCell ref="M653:Q653"/>
    <mergeCell ref="S653:W653"/>
    <mergeCell ref="F654:G654"/>
    <mergeCell ref="I654:L654"/>
    <mergeCell ref="M654:Q654"/>
    <mergeCell ref="S654:W654"/>
    <mergeCell ref="F655:G655"/>
    <mergeCell ref="I655:L655"/>
    <mergeCell ref="M655:Q655"/>
    <mergeCell ref="S655:W655"/>
    <mergeCell ref="F646:G646"/>
    <mergeCell ref="I646:L646"/>
    <mergeCell ref="M646:Q646"/>
    <mergeCell ref="S646:W646"/>
    <mergeCell ref="F647:G647"/>
    <mergeCell ref="I647:L647"/>
    <mergeCell ref="M647:Q647"/>
    <mergeCell ref="S647:W647"/>
    <mergeCell ref="F648:G648"/>
    <mergeCell ref="I648:L648"/>
    <mergeCell ref="M648:Q648"/>
    <mergeCell ref="S648:W648"/>
    <mergeCell ref="F649:G649"/>
    <mergeCell ref="I649:L649"/>
    <mergeCell ref="M649:Q649"/>
    <mergeCell ref="S649:W649"/>
    <mergeCell ref="F650:G650"/>
    <mergeCell ref="I650:L650"/>
    <mergeCell ref="M650:Q650"/>
    <mergeCell ref="S650:W650"/>
    <mergeCell ref="T637:W637"/>
    <mergeCell ref="A639:B639"/>
    <mergeCell ref="D639:G640"/>
    <mergeCell ref="T639:U639"/>
    <mergeCell ref="A640:B640"/>
    <mergeCell ref="D641:F641"/>
    <mergeCell ref="H642:I643"/>
    <mergeCell ref="J642:K642"/>
    <mergeCell ref="M642:N642"/>
    <mergeCell ref="O642:T642"/>
    <mergeCell ref="U642:W642"/>
    <mergeCell ref="AA643:AE643"/>
    <mergeCell ref="AF643:AJ643"/>
    <mergeCell ref="A644:A645"/>
    <mergeCell ref="B644:B645"/>
    <mergeCell ref="D644:D645"/>
    <mergeCell ref="E644:E645"/>
    <mergeCell ref="F644:L644"/>
    <mergeCell ref="M644:W644"/>
    <mergeCell ref="F645:G645"/>
    <mergeCell ref="I645:L645"/>
    <mergeCell ref="M645:Q645"/>
    <mergeCell ref="S645:W645"/>
    <mergeCell ref="F631:G631"/>
    <mergeCell ref="I631:L631"/>
    <mergeCell ref="M631:Q631"/>
    <mergeCell ref="S631:W631"/>
    <mergeCell ref="F632:G632"/>
    <mergeCell ref="I632:L632"/>
    <mergeCell ref="M632:Q632"/>
    <mergeCell ref="S632:W632"/>
    <mergeCell ref="F633:G633"/>
    <mergeCell ref="I633:L633"/>
    <mergeCell ref="M633:Q633"/>
    <mergeCell ref="S633:W633"/>
    <mergeCell ref="S634:V634"/>
    <mergeCell ref="A635:E635"/>
    <mergeCell ref="F635:G635"/>
    <mergeCell ref="I635:K635"/>
    <mergeCell ref="M635:Q635"/>
    <mergeCell ref="S635:V635"/>
    <mergeCell ref="A634:E634"/>
    <mergeCell ref="F634:G634"/>
    <mergeCell ref="I634:K634"/>
    <mergeCell ref="M634:Q634"/>
    <mergeCell ref="F626:G626"/>
    <mergeCell ref="I626:L626"/>
    <mergeCell ref="M626:Q626"/>
    <mergeCell ref="S626:W626"/>
    <mergeCell ref="F627:G627"/>
    <mergeCell ref="I627:L627"/>
    <mergeCell ref="M627:Q627"/>
    <mergeCell ref="S627:W627"/>
    <mergeCell ref="F628:G628"/>
    <mergeCell ref="I628:L628"/>
    <mergeCell ref="M628:Q628"/>
    <mergeCell ref="S628:W628"/>
    <mergeCell ref="F629:G629"/>
    <mergeCell ref="I629:L629"/>
    <mergeCell ref="M629:Q629"/>
    <mergeCell ref="S629:W629"/>
    <mergeCell ref="F630:G630"/>
    <mergeCell ref="I630:L630"/>
    <mergeCell ref="M630:Q630"/>
    <mergeCell ref="S630:W630"/>
    <mergeCell ref="AA621:AE621"/>
    <mergeCell ref="AF621:AJ621"/>
    <mergeCell ref="A622:A623"/>
    <mergeCell ref="B622:B623"/>
    <mergeCell ref="D622:D623"/>
    <mergeCell ref="E622:E623"/>
    <mergeCell ref="F622:L622"/>
    <mergeCell ref="M622:W622"/>
    <mergeCell ref="F623:G623"/>
    <mergeCell ref="I623:L623"/>
    <mergeCell ref="M623:Q623"/>
    <mergeCell ref="S623:W623"/>
    <mergeCell ref="F624:G624"/>
    <mergeCell ref="I624:L624"/>
    <mergeCell ref="M624:Q624"/>
    <mergeCell ref="S624:W624"/>
    <mergeCell ref="F625:G625"/>
    <mergeCell ref="I625:L625"/>
    <mergeCell ref="M625:Q625"/>
    <mergeCell ref="S625:W625"/>
    <mergeCell ref="S612:V612"/>
    <mergeCell ref="A613:E613"/>
    <mergeCell ref="F613:G613"/>
    <mergeCell ref="I613:K613"/>
    <mergeCell ref="M613:Q613"/>
    <mergeCell ref="S613:V613"/>
    <mergeCell ref="A612:E612"/>
    <mergeCell ref="F612:G612"/>
    <mergeCell ref="I612:K612"/>
    <mergeCell ref="M612:Q612"/>
    <mergeCell ref="T615:W615"/>
    <mergeCell ref="A617:B617"/>
    <mergeCell ref="D617:G618"/>
    <mergeCell ref="T617:U617"/>
    <mergeCell ref="A618:B618"/>
    <mergeCell ref="D619:F619"/>
    <mergeCell ref="H620:I621"/>
    <mergeCell ref="J620:K620"/>
    <mergeCell ref="M620:N620"/>
    <mergeCell ref="O620:T620"/>
    <mergeCell ref="U620:W620"/>
    <mergeCell ref="F607:G607"/>
    <mergeCell ref="I607:L607"/>
    <mergeCell ref="M607:Q607"/>
    <mergeCell ref="S607:W607"/>
    <mergeCell ref="F608:G608"/>
    <mergeCell ref="I608:L608"/>
    <mergeCell ref="M608:Q608"/>
    <mergeCell ref="S608:W608"/>
    <mergeCell ref="F609:G609"/>
    <mergeCell ref="I609:L609"/>
    <mergeCell ref="M609:Q609"/>
    <mergeCell ref="S609:W609"/>
    <mergeCell ref="F610:G610"/>
    <mergeCell ref="I610:L610"/>
    <mergeCell ref="M610:Q610"/>
    <mergeCell ref="S610:W610"/>
    <mergeCell ref="F611:G611"/>
    <mergeCell ref="I611:L611"/>
    <mergeCell ref="M611:Q611"/>
    <mergeCell ref="S611:W611"/>
    <mergeCell ref="F602:G602"/>
    <mergeCell ref="I602:L602"/>
    <mergeCell ref="M602:Q602"/>
    <mergeCell ref="S602:W602"/>
    <mergeCell ref="F603:G603"/>
    <mergeCell ref="I603:L603"/>
    <mergeCell ref="M603:Q603"/>
    <mergeCell ref="S603:W603"/>
    <mergeCell ref="F604:G604"/>
    <mergeCell ref="I604:L604"/>
    <mergeCell ref="M604:Q604"/>
    <mergeCell ref="S604:W604"/>
    <mergeCell ref="F605:G605"/>
    <mergeCell ref="I605:L605"/>
    <mergeCell ref="M605:Q605"/>
    <mergeCell ref="S605:W605"/>
    <mergeCell ref="F606:G606"/>
    <mergeCell ref="I606:L606"/>
    <mergeCell ref="M606:Q606"/>
    <mergeCell ref="S606:W606"/>
    <mergeCell ref="T593:W593"/>
    <mergeCell ref="A595:B595"/>
    <mergeCell ref="D595:G596"/>
    <mergeCell ref="T595:U595"/>
    <mergeCell ref="A596:B596"/>
    <mergeCell ref="D597:F597"/>
    <mergeCell ref="H598:I599"/>
    <mergeCell ref="J598:K598"/>
    <mergeCell ref="M598:N598"/>
    <mergeCell ref="O598:T598"/>
    <mergeCell ref="U598:W598"/>
    <mergeCell ref="AA599:AE599"/>
    <mergeCell ref="AF599:AJ599"/>
    <mergeCell ref="A600:A601"/>
    <mergeCell ref="B600:B601"/>
    <mergeCell ref="D600:D601"/>
    <mergeCell ref="E600:E601"/>
    <mergeCell ref="F600:L600"/>
    <mergeCell ref="M600:W600"/>
    <mergeCell ref="F601:G601"/>
    <mergeCell ref="I601:L601"/>
    <mergeCell ref="M601:Q601"/>
    <mergeCell ref="S601:W601"/>
    <mergeCell ref="F587:G587"/>
    <mergeCell ref="I587:L587"/>
    <mergeCell ref="M587:Q587"/>
    <mergeCell ref="S587:W587"/>
    <mergeCell ref="F588:G588"/>
    <mergeCell ref="I588:L588"/>
    <mergeCell ref="M588:Q588"/>
    <mergeCell ref="S588:W588"/>
    <mergeCell ref="F589:G589"/>
    <mergeCell ref="I589:L589"/>
    <mergeCell ref="M589:Q589"/>
    <mergeCell ref="S589:W589"/>
    <mergeCell ref="S590:V590"/>
    <mergeCell ref="A591:E591"/>
    <mergeCell ref="F591:G591"/>
    <mergeCell ref="I591:K591"/>
    <mergeCell ref="M591:Q591"/>
    <mergeCell ref="S591:V591"/>
    <mergeCell ref="A590:E590"/>
    <mergeCell ref="F590:G590"/>
    <mergeCell ref="I590:K590"/>
    <mergeCell ref="M590:Q590"/>
    <mergeCell ref="F582:G582"/>
    <mergeCell ref="I582:L582"/>
    <mergeCell ref="M582:Q582"/>
    <mergeCell ref="S582:W582"/>
    <mergeCell ref="F583:G583"/>
    <mergeCell ref="I583:L583"/>
    <mergeCell ref="M583:Q583"/>
    <mergeCell ref="S583:W583"/>
    <mergeCell ref="F584:G584"/>
    <mergeCell ref="I584:L584"/>
    <mergeCell ref="M584:Q584"/>
    <mergeCell ref="S584:W584"/>
    <mergeCell ref="F585:G585"/>
    <mergeCell ref="I585:L585"/>
    <mergeCell ref="M585:Q585"/>
    <mergeCell ref="S585:W585"/>
    <mergeCell ref="F586:G586"/>
    <mergeCell ref="I586:L586"/>
    <mergeCell ref="M586:Q586"/>
    <mergeCell ref="S586:W586"/>
    <mergeCell ref="AA577:AE577"/>
    <mergeCell ref="AF577:AJ577"/>
    <mergeCell ref="A578:A579"/>
    <mergeCell ref="B578:B579"/>
    <mergeCell ref="D578:D579"/>
    <mergeCell ref="E578:E579"/>
    <mergeCell ref="F578:L578"/>
    <mergeCell ref="M578:W578"/>
    <mergeCell ref="F579:G579"/>
    <mergeCell ref="I579:L579"/>
    <mergeCell ref="M579:Q579"/>
    <mergeCell ref="S579:W579"/>
    <mergeCell ref="F580:G580"/>
    <mergeCell ref="I580:L580"/>
    <mergeCell ref="M580:Q580"/>
    <mergeCell ref="S580:W580"/>
    <mergeCell ref="F581:G581"/>
    <mergeCell ref="I581:L581"/>
    <mergeCell ref="M581:Q581"/>
    <mergeCell ref="S581:W581"/>
    <mergeCell ref="S568:V568"/>
    <mergeCell ref="A569:E569"/>
    <mergeCell ref="F569:G569"/>
    <mergeCell ref="I569:K569"/>
    <mergeCell ref="M569:Q569"/>
    <mergeCell ref="S569:V569"/>
    <mergeCell ref="A568:E568"/>
    <mergeCell ref="F568:G568"/>
    <mergeCell ref="I568:K568"/>
    <mergeCell ref="M568:Q568"/>
    <mergeCell ref="T571:W571"/>
    <mergeCell ref="A573:B573"/>
    <mergeCell ref="D573:G574"/>
    <mergeCell ref="T573:U573"/>
    <mergeCell ref="A574:B574"/>
    <mergeCell ref="D575:F575"/>
    <mergeCell ref="H576:I577"/>
    <mergeCell ref="J576:K576"/>
    <mergeCell ref="M576:N576"/>
    <mergeCell ref="O576:T576"/>
    <mergeCell ref="U576:W576"/>
    <mergeCell ref="F563:G563"/>
    <mergeCell ref="I563:L563"/>
    <mergeCell ref="M563:Q563"/>
    <mergeCell ref="S563:W563"/>
    <mergeCell ref="F564:G564"/>
    <mergeCell ref="I564:L564"/>
    <mergeCell ref="M564:Q564"/>
    <mergeCell ref="S564:W564"/>
    <mergeCell ref="F565:G565"/>
    <mergeCell ref="I565:L565"/>
    <mergeCell ref="M565:Q565"/>
    <mergeCell ref="S565:W565"/>
    <mergeCell ref="F566:G566"/>
    <mergeCell ref="I566:L566"/>
    <mergeCell ref="M566:Q566"/>
    <mergeCell ref="S566:W566"/>
    <mergeCell ref="F567:G567"/>
    <mergeCell ref="I567:L567"/>
    <mergeCell ref="M567:Q567"/>
    <mergeCell ref="S567:W567"/>
    <mergeCell ref="F558:G558"/>
    <mergeCell ref="I558:L558"/>
    <mergeCell ref="M558:Q558"/>
    <mergeCell ref="S558:W558"/>
    <mergeCell ref="F559:G559"/>
    <mergeCell ref="I559:L559"/>
    <mergeCell ref="M559:Q559"/>
    <mergeCell ref="S559:W559"/>
    <mergeCell ref="F560:G560"/>
    <mergeCell ref="I560:L560"/>
    <mergeCell ref="M560:Q560"/>
    <mergeCell ref="S560:W560"/>
    <mergeCell ref="F561:G561"/>
    <mergeCell ref="I561:L561"/>
    <mergeCell ref="M561:Q561"/>
    <mergeCell ref="S561:W561"/>
    <mergeCell ref="F562:G562"/>
    <mergeCell ref="I562:L562"/>
    <mergeCell ref="M562:Q562"/>
    <mergeCell ref="S562:W562"/>
    <mergeCell ref="T549:W549"/>
    <mergeCell ref="A551:B551"/>
    <mergeCell ref="D551:G552"/>
    <mergeCell ref="T551:U551"/>
    <mergeCell ref="A552:B552"/>
    <mergeCell ref="D553:F553"/>
    <mergeCell ref="H554:I555"/>
    <mergeCell ref="J554:K554"/>
    <mergeCell ref="M554:N554"/>
    <mergeCell ref="O554:T554"/>
    <mergeCell ref="U554:W554"/>
    <mergeCell ref="AA555:AE555"/>
    <mergeCell ref="AF555:AJ555"/>
    <mergeCell ref="A556:A557"/>
    <mergeCell ref="B556:B557"/>
    <mergeCell ref="D556:D557"/>
    <mergeCell ref="E556:E557"/>
    <mergeCell ref="F556:L556"/>
    <mergeCell ref="M556:W556"/>
    <mergeCell ref="F557:G557"/>
    <mergeCell ref="I557:L557"/>
    <mergeCell ref="M557:Q557"/>
    <mergeCell ref="S557:W557"/>
    <mergeCell ref="F543:G543"/>
    <mergeCell ref="I543:L543"/>
    <mergeCell ref="M543:Q543"/>
    <mergeCell ref="S543:W543"/>
    <mergeCell ref="F544:G544"/>
    <mergeCell ref="I544:L544"/>
    <mergeCell ref="M544:Q544"/>
    <mergeCell ref="S544:W544"/>
    <mergeCell ref="F545:G545"/>
    <mergeCell ref="I545:L545"/>
    <mergeCell ref="M545:Q545"/>
    <mergeCell ref="S545:W545"/>
    <mergeCell ref="S546:V546"/>
    <mergeCell ref="A547:E547"/>
    <mergeCell ref="F547:G547"/>
    <mergeCell ref="I547:K547"/>
    <mergeCell ref="M547:Q547"/>
    <mergeCell ref="S547:V547"/>
    <mergeCell ref="A546:E546"/>
    <mergeCell ref="F546:G546"/>
    <mergeCell ref="I546:K546"/>
    <mergeCell ref="M546:Q546"/>
    <mergeCell ref="F538:G538"/>
    <mergeCell ref="I538:L538"/>
    <mergeCell ref="M538:Q538"/>
    <mergeCell ref="S538:W538"/>
    <mergeCell ref="F539:G539"/>
    <mergeCell ref="I539:L539"/>
    <mergeCell ref="M539:Q539"/>
    <mergeCell ref="S539:W539"/>
    <mergeCell ref="F540:G540"/>
    <mergeCell ref="I540:L540"/>
    <mergeCell ref="M540:Q540"/>
    <mergeCell ref="S540:W540"/>
    <mergeCell ref="F541:G541"/>
    <mergeCell ref="I541:L541"/>
    <mergeCell ref="M541:Q541"/>
    <mergeCell ref="S541:W541"/>
    <mergeCell ref="F542:G542"/>
    <mergeCell ref="I542:L542"/>
    <mergeCell ref="M542:Q542"/>
    <mergeCell ref="S542:W542"/>
    <mergeCell ref="AA533:AE533"/>
    <mergeCell ref="AF533:AJ533"/>
    <mergeCell ref="A534:A535"/>
    <mergeCell ref="B534:B535"/>
    <mergeCell ref="D534:D535"/>
    <mergeCell ref="E534:E535"/>
    <mergeCell ref="F534:L534"/>
    <mergeCell ref="M534:W534"/>
    <mergeCell ref="F535:G535"/>
    <mergeCell ref="I535:L535"/>
    <mergeCell ref="M535:Q535"/>
    <mergeCell ref="S535:W535"/>
    <mergeCell ref="F536:G536"/>
    <mergeCell ref="I536:L536"/>
    <mergeCell ref="M536:Q536"/>
    <mergeCell ref="S536:W536"/>
    <mergeCell ref="F537:G537"/>
    <mergeCell ref="I537:L537"/>
    <mergeCell ref="M537:Q537"/>
    <mergeCell ref="S537:W537"/>
    <mergeCell ref="S524:V524"/>
    <mergeCell ref="A525:E525"/>
    <mergeCell ref="F525:G525"/>
    <mergeCell ref="I525:K525"/>
    <mergeCell ref="M525:Q525"/>
    <mergeCell ref="S525:V525"/>
    <mergeCell ref="A524:E524"/>
    <mergeCell ref="F524:G524"/>
    <mergeCell ref="I524:K524"/>
    <mergeCell ref="M524:Q524"/>
    <mergeCell ref="T527:W527"/>
    <mergeCell ref="A529:B529"/>
    <mergeCell ref="D529:G530"/>
    <mergeCell ref="T529:U529"/>
    <mergeCell ref="A530:B530"/>
    <mergeCell ref="D531:F531"/>
    <mergeCell ref="H532:I533"/>
    <mergeCell ref="J532:K532"/>
    <mergeCell ref="M532:N532"/>
    <mergeCell ref="O532:T532"/>
    <mergeCell ref="U532:W532"/>
    <mergeCell ref="F519:G519"/>
    <mergeCell ref="I519:L519"/>
    <mergeCell ref="M519:Q519"/>
    <mergeCell ref="S519:W519"/>
    <mergeCell ref="F520:G520"/>
    <mergeCell ref="I520:L520"/>
    <mergeCell ref="M520:Q520"/>
    <mergeCell ref="S520:W520"/>
    <mergeCell ref="F521:G521"/>
    <mergeCell ref="I521:L521"/>
    <mergeCell ref="M521:Q521"/>
    <mergeCell ref="S521:W521"/>
    <mergeCell ref="F522:G522"/>
    <mergeCell ref="I522:L522"/>
    <mergeCell ref="M522:Q522"/>
    <mergeCell ref="S522:W522"/>
    <mergeCell ref="F523:G523"/>
    <mergeCell ref="I523:L523"/>
    <mergeCell ref="M523:Q523"/>
    <mergeCell ref="S523:W523"/>
    <mergeCell ref="F514:G514"/>
    <mergeCell ref="I514:L514"/>
    <mergeCell ref="M514:Q514"/>
    <mergeCell ref="S514:W514"/>
    <mergeCell ref="F515:G515"/>
    <mergeCell ref="I515:L515"/>
    <mergeCell ref="M515:Q515"/>
    <mergeCell ref="S515:W515"/>
    <mergeCell ref="F516:G516"/>
    <mergeCell ref="I516:L516"/>
    <mergeCell ref="M516:Q516"/>
    <mergeCell ref="S516:W516"/>
    <mergeCell ref="F517:G517"/>
    <mergeCell ref="I517:L517"/>
    <mergeCell ref="M517:Q517"/>
    <mergeCell ref="S517:W517"/>
    <mergeCell ref="F518:G518"/>
    <mergeCell ref="I518:L518"/>
    <mergeCell ref="M518:Q518"/>
    <mergeCell ref="S518:W518"/>
    <mergeCell ref="T505:W505"/>
    <mergeCell ref="A507:B507"/>
    <mergeCell ref="D507:G508"/>
    <mergeCell ref="T507:U507"/>
    <mergeCell ref="A508:B508"/>
    <mergeCell ref="D509:F509"/>
    <mergeCell ref="H510:I511"/>
    <mergeCell ref="J510:K510"/>
    <mergeCell ref="M510:N510"/>
    <mergeCell ref="O510:T510"/>
    <mergeCell ref="U510:W510"/>
    <mergeCell ref="AA511:AE511"/>
    <mergeCell ref="AF511:AJ511"/>
    <mergeCell ref="A512:A513"/>
    <mergeCell ref="B512:B513"/>
    <mergeCell ref="D512:D513"/>
    <mergeCell ref="E512:E513"/>
    <mergeCell ref="F512:L512"/>
    <mergeCell ref="M512:W512"/>
    <mergeCell ref="F513:G513"/>
    <mergeCell ref="I513:L513"/>
    <mergeCell ref="M513:Q513"/>
    <mergeCell ref="S513:W513"/>
    <mergeCell ref="F499:G499"/>
    <mergeCell ref="I499:L499"/>
    <mergeCell ref="M499:Q499"/>
    <mergeCell ref="S499:W499"/>
    <mergeCell ref="F500:G500"/>
    <mergeCell ref="I500:L500"/>
    <mergeCell ref="M500:Q500"/>
    <mergeCell ref="S500:W500"/>
    <mergeCell ref="F501:G501"/>
    <mergeCell ref="I501:L501"/>
    <mergeCell ref="M501:Q501"/>
    <mergeCell ref="S501:W501"/>
    <mergeCell ref="S502:V502"/>
    <mergeCell ref="A503:E503"/>
    <mergeCell ref="F503:G503"/>
    <mergeCell ref="I503:K503"/>
    <mergeCell ref="M503:Q503"/>
    <mergeCell ref="S503:V503"/>
    <mergeCell ref="A502:E502"/>
    <mergeCell ref="F502:G502"/>
    <mergeCell ref="I502:K502"/>
    <mergeCell ref="M502:Q502"/>
    <mergeCell ref="F494:G494"/>
    <mergeCell ref="I494:L494"/>
    <mergeCell ref="M494:Q494"/>
    <mergeCell ref="S494:W494"/>
    <mergeCell ref="F495:G495"/>
    <mergeCell ref="I495:L495"/>
    <mergeCell ref="M495:Q495"/>
    <mergeCell ref="S495:W495"/>
    <mergeCell ref="F496:G496"/>
    <mergeCell ref="I496:L496"/>
    <mergeCell ref="M496:Q496"/>
    <mergeCell ref="S496:W496"/>
    <mergeCell ref="F497:G497"/>
    <mergeCell ref="I497:L497"/>
    <mergeCell ref="M497:Q497"/>
    <mergeCell ref="S497:W497"/>
    <mergeCell ref="F498:G498"/>
    <mergeCell ref="I498:L498"/>
    <mergeCell ref="M498:Q498"/>
    <mergeCell ref="S498:W498"/>
    <mergeCell ref="AA489:AE489"/>
    <mergeCell ref="AF489:AJ489"/>
    <mergeCell ref="A490:A491"/>
    <mergeCell ref="B490:B491"/>
    <mergeCell ref="D490:D491"/>
    <mergeCell ref="E490:E491"/>
    <mergeCell ref="F490:L490"/>
    <mergeCell ref="M490:W490"/>
    <mergeCell ref="F491:G491"/>
    <mergeCell ref="I491:L491"/>
    <mergeCell ref="M491:Q491"/>
    <mergeCell ref="S491:W491"/>
    <mergeCell ref="F492:G492"/>
    <mergeCell ref="I492:L492"/>
    <mergeCell ref="M492:Q492"/>
    <mergeCell ref="S492:W492"/>
    <mergeCell ref="F493:G493"/>
    <mergeCell ref="I493:L493"/>
    <mergeCell ref="M493:Q493"/>
    <mergeCell ref="S493:W493"/>
    <mergeCell ref="S480:V480"/>
    <mergeCell ref="A481:E481"/>
    <mergeCell ref="F481:G481"/>
    <mergeCell ref="I481:K481"/>
    <mergeCell ref="M481:Q481"/>
    <mergeCell ref="S481:V481"/>
    <mergeCell ref="A480:E480"/>
    <mergeCell ref="F480:G480"/>
    <mergeCell ref="I480:K480"/>
    <mergeCell ref="M480:Q480"/>
    <mergeCell ref="T483:W483"/>
    <mergeCell ref="A485:B485"/>
    <mergeCell ref="D485:G486"/>
    <mergeCell ref="T485:U485"/>
    <mergeCell ref="A486:B486"/>
    <mergeCell ref="D487:F487"/>
    <mergeCell ref="H488:I489"/>
    <mergeCell ref="J488:K488"/>
    <mergeCell ref="M488:N488"/>
    <mergeCell ref="O488:T488"/>
    <mergeCell ref="U488:W488"/>
    <mergeCell ref="F475:G475"/>
    <mergeCell ref="I475:L475"/>
    <mergeCell ref="M475:Q475"/>
    <mergeCell ref="S475:W475"/>
    <mergeCell ref="F476:G476"/>
    <mergeCell ref="I476:L476"/>
    <mergeCell ref="M476:Q476"/>
    <mergeCell ref="S476:W476"/>
    <mergeCell ref="F477:G477"/>
    <mergeCell ref="I477:L477"/>
    <mergeCell ref="M477:Q477"/>
    <mergeCell ref="S477:W477"/>
    <mergeCell ref="F478:G478"/>
    <mergeCell ref="I478:L478"/>
    <mergeCell ref="M478:Q478"/>
    <mergeCell ref="S478:W478"/>
    <mergeCell ref="F479:G479"/>
    <mergeCell ref="I479:L479"/>
    <mergeCell ref="M479:Q479"/>
    <mergeCell ref="S479:W479"/>
    <mergeCell ref="F470:G470"/>
    <mergeCell ref="I470:L470"/>
    <mergeCell ref="M470:Q470"/>
    <mergeCell ref="S470:W470"/>
    <mergeCell ref="F471:G471"/>
    <mergeCell ref="I471:L471"/>
    <mergeCell ref="M471:Q471"/>
    <mergeCell ref="S471:W471"/>
    <mergeCell ref="F472:G472"/>
    <mergeCell ref="I472:L472"/>
    <mergeCell ref="M472:Q472"/>
    <mergeCell ref="S472:W472"/>
    <mergeCell ref="F473:G473"/>
    <mergeCell ref="I473:L473"/>
    <mergeCell ref="M473:Q473"/>
    <mergeCell ref="S473:W473"/>
    <mergeCell ref="F474:G474"/>
    <mergeCell ref="I474:L474"/>
    <mergeCell ref="M474:Q474"/>
    <mergeCell ref="S474:W474"/>
    <mergeCell ref="T461:W461"/>
    <mergeCell ref="A463:B463"/>
    <mergeCell ref="D463:G464"/>
    <mergeCell ref="T463:U463"/>
    <mergeCell ref="A464:B464"/>
    <mergeCell ref="D465:F465"/>
    <mergeCell ref="H466:I467"/>
    <mergeCell ref="J466:K466"/>
    <mergeCell ref="M466:N466"/>
    <mergeCell ref="O466:T466"/>
    <mergeCell ref="U466:W466"/>
    <mergeCell ref="AA467:AE467"/>
    <mergeCell ref="AF467:AJ467"/>
    <mergeCell ref="A468:A469"/>
    <mergeCell ref="B468:B469"/>
    <mergeCell ref="D468:D469"/>
    <mergeCell ref="E468:E469"/>
    <mergeCell ref="F468:L468"/>
    <mergeCell ref="M468:W468"/>
    <mergeCell ref="F469:G469"/>
    <mergeCell ref="I469:L469"/>
    <mergeCell ref="M469:Q469"/>
    <mergeCell ref="S469:W469"/>
    <mergeCell ref="F455:G455"/>
    <mergeCell ref="I455:L455"/>
    <mergeCell ref="M455:Q455"/>
    <mergeCell ref="S455:W455"/>
    <mergeCell ref="F456:G456"/>
    <mergeCell ref="I456:L456"/>
    <mergeCell ref="M456:Q456"/>
    <mergeCell ref="S456:W456"/>
    <mergeCell ref="F457:G457"/>
    <mergeCell ref="I457:L457"/>
    <mergeCell ref="M457:Q457"/>
    <mergeCell ref="S457:W457"/>
    <mergeCell ref="S458:V458"/>
    <mergeCell ref="A459:E459"/>
    <mergeCell ref="F459:G459"/>
    <mergeCell ref="I459:K459"/>
    <mergeCell ref="M459:Q459"/>
    <mergeCell ref="S459:V459"/>
    <mergeCell ref="A458:E458"/>
    <mergeCell ref="F458:G458"/>
    <mergeCell ref="I458:K458"/>
    <mergeCell ref="M458:Q458"/>
    <mergeCell ref="F450:G450"/>
    <mergeCell ref="I450:L450"/>
    <mergeCell ref="M450:Q450"/>
    <mergeCell ref="S450:W450"/>
    <mergeCell ref="F451:G451"/>
    <mergeCell ref="I451:L451"/>
    <mergeCell ref="M451:Q451"/>
    <mergeCell ref="S451:W451"/>
    <mergeCell ref="F452:G452"/>
    <mergeCell ref="I452:L452"/>
    <mergeCell ref="M452:Q452"/>
    <mergeCell ref="S452:W452"/>
    <mergeCell ref="F453:G453"/>
    <mergeCell ref="I453:L453"/>
    <mergeCell ref="M453:Q453"/>
    <mergeCell ref="S453:W453"/>
    <mergeCell ref="F454:G454"/>
    <mergeCell ref="I454:L454"/>
    <mergeCell ref="M454:Q454"/>
    <mergeCell ref="S454:W454"/>
    <mergeCell ref="AA445:AE445"/>
    <mergeCell ref="AF445:AJ445"/>
    <mergeCell ref="A446:A447"/>
    <mergeCell ref="B446:B447"/>
    <mergeCell ref="D446:D447"/>
    <mergeCell ref="E446:E447"/>
    <mergeCell ref="F446:L446"/>
    <mergeCell ref="M446:W446"/>
    <mergeCell ref="F447:G447"/>
    <mergeCell ref="I447:L447"/>
    <mergeCell ref="M447:Q447"/>
    <mergeCell ref="S447:W447"/>
    <mergeCell ref="F448:G448"/>
    <mergeCell ref="I448:L448"/>
    <mergeCell ref="M448:Q448"/>
    <mergeCell ref="S448:W448"/>
    <mergeCell ref="F449:G449"/>
    <mergeCell ref="I449:L449"/>
    <mergeCell ref="M449:Q449"/>
    <mergeCell ref="S449:W449"/>
    <mergeCell ref="S436:V436"/>
    <mergeCell ref="A437:E437"/>
    <mergeCell ref="F437:G437"/>
    <mergeCell ref="I437:K437"/>
    <mergeCell ref="M437:Q437"/>
    <mergeCell ref="S437:V437"/>
    <mergeCell ref="A436:E436"/>
    <mergeCell ref="F436:G436"/>
    <mergeCell ref="I436:K436"/>
    <mergeCell ref="M436:Q436"/>
    <mergeCell ref="T439:W439"/>
    <mergeCell ref="A441:B441"/>
    <mergeCell ref="D441:G442"/>
    <mergeCell ref="T441:U441"/>
    <mergeCell ref="A442:B442"/>
    <mergeCell ref="D443:F443"/>
    <mergeCell ref="H444:I445"/>
    <mergeCell ref="J444:K444"/>
    <mergeCell ref="M444:N444"/>
    <mergeCell ref="O444:T444"/>
    <mergeCell ref="U444:W444"/>
    <mergeCell ref="F431:G431"/>
    <mergeCell ref="I431:L431"/>
    <mergeCell ref="M431:Q431"/>
    <mergeCell ref="S431:W431"/>
    <mergeCell ref="F432:G432"/>
    <mergeCell ref="I432:L432"/>
    <mergeCell ref="M432:Q432"/>
    <mergeCell ref="S432:W432"/>
    <mergeCell ref="F433:G433"/>
    <mergeCell ref="I433:L433"/>
    <mergeCell ref="M433:Q433"/>
    <mergeCell ref="S433:W433"/>
    <mergeCell ref="F434:G434"/>
    <mergeCell ref="I434:L434"/>
    <mergeCell ref="M434:Q434"/>
    <mergeCell ref="S434:W434"/>
    <mergeCell ref="F435:G435"/>
    <mergeCell ref="I435:L435"/>
    <mergeCell ref="M435:Q435"/>
    <mergeCell ref="S435:W435"/>
    <mergeCell ref="F426:G426"/>
    <mergeCell ref="I426:L426"/>
    <mergeCell ref="M426:Q426"/>
    <mergeCell ref="S426:W426"/>
    <mergeCell ref="F427:G427"/>
    <mergeCell ref="I427:L427"/>
    <mergeCell ref="M427:Q427"/>
    <mergeCell ref="S427:W427"/>
    <mergeCell ref="F428:G428"/>
    <mergeCell ref="I428:L428"/>
    <mergeCell ref="M428:Q428"/>
    <mergeCell ref="S428:W428"/>
    <mergeCell ref="F429:G429"/>
    <mergeCell ref="I429:L429"/>
    <mergeCell ref="M429:Q429"/>
    <mergeCell ref="S429:W429"/>
    <mergeCell ref="F430:G430"/>
    <mergeCell ref="I430:L430"/>
    <mergeCell ref="M430:Q430"/>
    <mergeCell ref="S430:W430"/>
    <mergeCell ref="T417:W417"/>
    <mergeCell ref="A419:B419"/>
    <mergeCell ref="D419:G420"/>
    <mergeCell ref="T419:U419"/>
    <mergeCell ref="A420:B420"/>
    <mergeCell ref="D421:F421"/>
    <mergeCell ref="H422:I423"/>
    <mergeCell ref="J422:K422"/>
    <mergeCell ref="M422:N422"/>
    <mergeCell ref="O422:T422"/>
    <mergeCell ref="U422:W422"/>
    <mergeCell ref="AA423:AE423"/>
    <mergeCell ref="AF423:AJ423"/>
    <mergeCell ref="A424:A425"/>
    <mergeCell ref="B424:B425"/>
    <mergeCell ref="D424:D425"/>
    <mergeCell ref="E424:E425"/>
    <mergeCell ref="F424:L424"/>
    <mergeCell ref="M424:W424"/>
    <mergeCell ref="F425:G425"/>
    <mergeCell ref="I425:L425"/>
    <mergeCell ref="M425:Q425"/>
    <mergeCell ref="S425:W425"/>
    <mergeCell ref="F411:G411"/>
    <mergeCell ref="I411:L411"/>
    <mergeCell ref="M411:Q411"/>
    <mergeCell ref="S411:W411"/>
    <mergeCell ref="F412:G412"/>
    <mergeCell ref="I412:L412"/>
    <mergeCell ref="M412:Q412"/>
    <mergeCell ref="S412:W412"/>
    <mergeCell ref="F413:G413"/>
    <mergeCell ref="I413:L413"/>
    <mergeCell ref="M413:Q413"/>
    <mergeCell ref="S413:W413"/>
    <mergeCell ref="S414:V414"/>
    <mergeCell ref="A415:E415"/>
    <mergeCell ref="F415:G415"/>
    <mergeCell ref="I415:K415"/>
    <mergeCell ref="M415:Q415"/>
    <mergeCell ref="S415:V415"/>
    <mergeCell ref="A414:E414"/>
    <mergeCell ref="F414:G414"/>
    <mergeCell ref="I414:K414"/>
    <mergeCell ref="M414:Q414"/>
    <mergeCell ref="F406:G406"/>
    <mergeCell ref="I406:L406"/>
    <mergeCell ref="M406:Q406"/>
    <mergeCell ref="S406:W406"/>
    <mergeCell ref="F407:G407"/>
    <mergeCell ref="I407:L407"/>
    <mergeCell ref="M407:Q407"/>
    <mergeCell ref="S407:W407"/>
    <mergeCell ref="F408:G408"/>
    <mergeCell ref="I408:L408"/>
    <mergeCell ref="M408:Q408"/>
    <mergeCell ref="S408:W408"/>
    <mergeCell ref="F409:G409"/>
    <mergeCell ref="I409:L409"/>
    <mergeCell ref="M409:Q409"/>
    <mergeCell ref="S409:W409"/>
    <mergeCell ref="F410:G410"/>
    <mergeCell ref="I410:L410"/>
    <mergeCell ref="M410:Q410"/>
    <mergeCell ref="S410:W410"/>
    <mergeCell ref="AA401:AE401"/>
    <mergeCell ref="AF401:AJ401"/>
    <mergeCell ref="A402:A403"/>
    <mergeCell ref="B402:B403"/>
    <mergeCell ref="D402:D403"/>
    <mergeCell ref="E402:E403"/>
    <mergeCell ref="F402:L402"/>
    <mergeCell ref="M402:W402"/>
    <mergeCell ref="F403:G403"/>
    <mergeCell ref="I403:L403"/>
    <mergeCell ref="M403:Q403"/>
    <mergeCell ref="S403:W403"/>
    <mergeCell ref="F404:G404"/>
    <mergeCell ref="I404:L404"/>
    <mergeCell ref="M404:Q404"/>
    <mergeCell ref="S404:W404"/>
    <mergeCell ref="F405:G405"/>
    <mergeCell ref="I405:L405"/>
    <mergeCell ref="M405:Q405"/>
    <mergeCell ref="S405:W405"/>
    <mergeCell ref="S392:V392"/>
    <mergeCell ref="A393:E393"/>
    <mergeCell ref="F393:G393"/>
    <mergeCell ref="I393:K393"/>
    <mergeCell ref="M393:Q393"/>
    <mergeCell ref="S393:V393"/>
    <mergeCell ref="A392:E392"/>
    <mergeCell ref="F392:G392"/>
    <mergeCell ref="I392:K392"/>
    <mergeCell ref="M392:Q392"/>
    <mergeCell ref="T395:W395"/>
    <mergeCell ref="A397:B397"/>
    <mergeCell ref="D397:G398"/>
    <mergeCell ref="T397:U397"/>
    <mergeCell ref="A398:B398"/>
    <mergeCell ref="D399:F399"/>
    <mergeCell ref="H400:I401"/>
    <mergeCell ref="J400:K400"/>
    <mergeCell ref="M400:N400"/>
    <mergeCell ref="O400:T400"/>
    <mergeCell ref="U400:W400"/>
    <mergeCell ref="F387:G387"/>
    <mergeCell ref="I387:L387"/>
    <mergeCell ref="M387:Q387"/>
    <mergeCell ref="S387:W387"/>
    <mergeCell ref="F388:G388"/>
    <mergeCell ref="I388:L388"/>
    <mergeCell ref="M388:Q388"/>
    <mergeCell ref="S388:W388"/>
    <mergeCell ref="F389:G389"/>
    <mergeCell ref="I389:L389"/>
    <mergeCell ref="M389:Q389"/>
    <mergeCell ref="S389:W389"/>
    <mergeCell ref="F390:G390"/>
    <mergeCell ref="I390:L390"/>
    <mergeCell ref="M390:Q390"/>
    <mergeCell ref="S390:W390"/>
    <mergeCell ref="F391:G391"/>
    <mergeCell ref="I391:L391"/>
    <mergeCell ref="M391:Q391"/>
    <mergeCell ref="S391:W391"/>
    <mergeCell ref="F382:G382"/>
    <mergeCell ref="I382:L382"/>
    <mergeCell ref="M382:Q382"/>
    <mergeCell ref="S382:W382"/>
    <mergeCell ref="F383:G383"/>
    <mergeCell ref="I383:L383"/>
    <mergeCell ref="M383:Q383"/>
    <mergeCell ref="S383:W383"/>
    <mergeCell ref="F384:G384"/>
    <mergeCell ref="I384:L384"/>
    <mergeCell ref="M384:Q384"/>
    <mergeCell ref="S384:W384"/>
    <mergeCell ref="F385:G385"/>
    <mergeCell ref="I385:L385"/>
    <mergeCell ref="M385:Q385"/>
    <mergeCell ref="S385:W385"/>
    <mergeCell ref="F386:G386"/>
    <mergeCell ref="I386:L386"/>
    <mergeCell ref="M386:Q386"/>
    <mergeCell ref="S386:W386"/>
    <mergeCell ref="T373:W373"/>
    <mergeCell ref="A375:B375"/>
    <mergeCell ref="D375:G376"/>
    <mergeCell ref="T375:U375"/>
    <mergeCell ref="A376:B376"/>
    <mergeCell ref="D377:F377"/>
    <mergeCell ref="H378:I379"/>
    <mergeCell ref="J378:K378"/>
    <mergeCell ref="M378:N378"/>
    <mergeCell ref="O378:T378"/>
    <mergeCell ref="U378:W378"/>
    <mergeCell ref="AA379:AE379"/>
    <mergeCell ref="AF379:AJ379"/>
    <mergeCell ref="A380:A381"/>
    <mergeCell ref="B380:B381"/>
    <mergeCell ref="D380:D381"/>
    <mergeCell ref="E380:E381"/>
    <mergeCell ref="F380:L380"/>
    <mergeCell ref="M380:W380"/>
    <mergeCell ref="F381:G381"/>
    <mergeCell ref="I381:L381"/>
    <mergeCell ref="M381:Q381"/>
    <mergeCell ref="S381:W381"/>
    <mergeCell ref="F367:G367"/>
    <mergeCell ref="I367:L367"/>
    <mergeCell ref="M367:Q367"/>
    <mergeCell ref="S367:W367"/>
    <mergeCell ref="F368:G368"/>
    <mergeCell ref="I368:L368"/>
    <mergeCell ref="M368:Q368"/>
    <mergeCell ref="S368:W368"/>
    <mergeCell ref="F369:G369"/>
    <mergeCell ref="I369:L369"/>
    <mergeCell ref="M369:Q369"/>
    <mergeCell ref="S369:W369"/>
    <mergeCell ref="S370:V370"/>
    <mergeCell ref="A371:E371"/>
    <mergeCell ref="F371:G371"/>
    <mergeCell ref="I371:K371"/>
    <mergeCell ref="M371:Q371"/>
    <mergeCell ref="S371:V371"/>
    <mergeCell ref="A370:E370"/>
    <mergeCell ref="F370:G370"/>
    <mergeCell ref="I370:K370"/>
    <mergeCell ref="M370:Q370"/>
    <mergeCell ref="F362:G362"/>
    <mergeCell ref="I362:L362"/>
    <mergeCell ref="M362:Q362"/>
    <mergeCell ref="S362:W362"/>
    <mergeCell ref="F363:G363"/>
    <mergeCell ref="I363:L363"/>
    <mergeCell ref="M363:Q363"/>
    <mergeCell ref="S363:W363"/>
    <mergeCell ref="F364:G364"/>
    <mergeCell ref="I364:L364"/>
    <mergeCell ref="M364:Q364"/>
    <mergeCell ref="S364:W364"/>
    <mergeCell ref="F365:G365"/>
    <mergeCell ref="I365:L365"/>
    <mergeCell ref="M365:Q365"/>
    <mergeCell ref="S365:W365"/>
    <mergeCell ref="F366:G366"/>
    <mergeCell ref="I366:L366"/>
    <mergeCell ref="M366:Q366"/>
    <mergeCell ref="S366:W366"/>
    <mergeCell ref="AA357:AE357"/>
    <mergeCell ref="AF357:AJ357"/>
    <mergeCell ref="A358:A359"/>
    <mergeCell ref="B358:B359"/>
    <mergeCell ref="D358:D359"/>
    <mergeCell ref="E358:E359"/>
    <mergeCell ref="F358:L358"/>
    <mergeCell ref="M358:W358"/>
    <mergeCell ref="F359:G359"/>
    <mergeCell ref="I359:L359"/>
    <mergeCell ref="M359:Q359"/>
    <mergeCell ref="S359:W359"/>
    <mergeCell ref="F360:G360"/>
    <mergeCell ref="I360:L360"/>
    <mergeCell ref="M360:Q360"/>
    <mergeCell ref="S360:W360"/>
    <mergeCell ref="F361:G361"/>
    <mergeCell ref="I361:L361"/>
    <mergeCell ref="M361:Q361"/>
    <mergeCell ref="S361:W361"/>
    <mergeCell ref="S348:V348"/>
    <mergeCell ref="A349:E349"/>
    <mergeCell ref="F349:G349"/>
    <mergeCell ref="I349:K349"/>
    <mergeCell ref="M349:Q349"/>
    <mergeCell ref="S349:V349"/>
    <mergeCell ref="A348:E348"/>
    <mergeCell ref="F348:G348"/>
    <mergeCell ref="I348:K348"/>
    <mergeCell ref="M348:Q348"/>
    <mergeCell ref="T351:W351"/>
    <mergeCell ref="A353:B353"/>
    <mergeCell ref="D353:G354"/>
    <mergeCell ref="T353:U353"/>
    <mergeCell ref="A354:B354"/>
    <mergeCell ref="D355:F355"/>
    <mergeCell ref="H356:I357"/>
    <mergeCell ref="J356:K356"/>
    <mergeCell ref="M356:N356"/>
    <mergeCell ref="O356:T356"/>
    <mergeCell ref="U356:W356"/>
    <mergeCell ref="F343:G343"/>
    <mergeCell ref="I343:L343"/>
    <mergeCell ref="M343:Q343"/>
    <mergeCell ref="S343:W343"/>
    <mergeCell ref="F344:G344"/>
    <mergeCell ref="I344:L344"/>
    <mergeCell ref="M344:Q344"/>
    <mergeCell ref="S344:W344"/>
    <mergeCell ref="F345:G345"/>
    <mergeCell ref="I345:L345"/>
    <mergeCell ref="M345:Q345"/>
    <mergeCell ref="S345:W345"/>
    <mergeCell ref="F346:G346"/>
    <mergeCell ref="I346:L346"/>
    <mergeCell ref="M346:Q346"/>
    <mergeCell ref="S346:W346"/>
    <mergeCell ref="F347:G347"/>
    <mergeCell ref="I347:L347"/>
    <mergeCell ref="M347:Q347"/>
    <mergeCell ref="S347:W347"/>
    <mergeCell ref="F338:G338"/>
    <mergeCell ref="I338:L338"/>
    <mergeCell ref="M338:Q338"/>
    <mergeCell ref="S338:W338"/>
    <mergeCell ref="F339:G339"/>
    <mergeCell ref="I339:L339"/>
    <mergeCell ref="M339:Q339"/>
    <mergeCell ref="S339:W339"/>
    <mergeCell ref="F340:G340"/>
    <mergeCell ref="I340:L340"/>
    <mergeCell ref="M340:Q340"/>
    <mergeCell ref="S340:W340"/>
    <mergeCell ref="F341:G341"/>
    <mergeCell ref="I341:L341"/>
    <mergeCell ref="M341:Q341"/>
    <mergeCell ref="S341:W341"/>
    <mergeCell ref="F342:G342"/>
    <mergeCell ref="I342:L342"/>
    <mergeCell ref="M342:Q342"/>
    <mergeCell ref="S342:W342"/>
    <mergeCell ref="T329:W329"/>
    <mergeCell ref="A331:B331"/>
    <mergeCell ref="D331:G332"/>
    <mergeCell ref="T331:U331"/>
    <mergeCell ref="A332:B332"/>
    <mergeCell ref="D333:F333"/>
    <mergeCell ref="H334:I335"/>
    <mergeCell ref="J334:K334"/>
    <mergeCell ref="M334:N334"/>
    <mergeCell ref="O334:T334"/>
    <mergeCell ref="U334:W334"/>
    <mergeCell ref="AA335:AE335"/>
    <mergeCell ref="AF335:AJ335"/>
    <mergeCell ref="A336:A337"/>
    <mergeCell ref="B336:B337"/>
    <mergeCell ref="D336:D337"/>
    <mergeCell ref="E336:E337"/>
    <mergeCell ref="F336:L336"/>
    <mergeCell ref="M336:W336"/>
    <mergeCell ref="F337:G337"/>
    <mergeCell ref="I337:L337"/>
    <mergeCell ref="M337:Q337"/>
    <mergeCell ref="S337:W337"/>
    <mergeCell ref="F323:G323"/>
    <mergeCell ref="I323:L323"/>
    <mergeCell ref="M323:Q323"/>
    <mergeCell ref="S323:W323"/>
    <mergeCell ref="F324:G324"/>
    <mergeCell ref="I324:L324"/>
    <mergeCell ref="M324:Q324"/>
    <mergeCell ref="S324:W324"/>
    <mergeCell ref="F325:G325"/>
    <mergeCell ref="I325:L325"/>
    <mergeCell ref="M325:Q325"/>
    <mergeCell ref="S325:W325"/>
    <mergeCell ref="S326:V326"/>
    <mergeCell ref="A327:E327"/>
    <mergeCell ref="F327:G327"/>
    <mergeCell ref="I327:K327"/>
    <mergeCell ref="M327:Q327"/>
    <mergeCell ref="S327:V327"/>
    <mergeCell ref="A326:E326"/>
    <mergeCell ref="F326:G326"/>
    <mergeCell ref="I326:K326"/>
    <mergeCell ref="M326:Q326"/>
    <mergeCell ref="F318:G318"/>
    <mergeCell ref="I318:L318"/>
    <mergeCell ref="M318:Q318"/>
    <mergeCell ref="S318:W318"/>
    <mergeCell ref="F319:G319"/>
    <mergeCell ref="I319:L319"/>
    <mergeCell ref="M319:Q319"/>
    <mergeCell ref="S319:W319"/>
    <mergeCell ref="F320:G320"/>
    <mergeCell ref="I320:L320"/>
    <mergeCell ref="M320:Q320"/>
    <mergeCell ref="S320:W320"/>
    <mergeCell ref="F321:G321"/>
    <mergeCell ref="I321:L321"/>
    <mergeCell ref="M321:Q321"/>
    <mergeCell ref="S321:W321"/>
    <mergeCell ref="F322:G322"/>
    <mergeCell ref="I322:L322"/>
    <mergeCell ref="M322:Q322"/>
    <mergeCell ref="S322:W322"/>
    <mergeCell ref="AA313:AE313"/>
    <mergeCell ref="AF313:AJ313"/>
    <mergeCell ref="A314:A315"/>
    <mergeCell ref="B314:B315"/>
    <mergeCell ref="D314:D315"/>
    <mergeCell ref="E314:E315"/>
    <mergeCell ref="F314:L314"/>
    <mergeCell ref="M314:W314"/>
    <mergeCell ref="F315:G315"/>
    <mergeCell ref="I315:L315"/>
    <mergeCell ref="M315:Q315"/>
    <mergeCell ref="S315:W315"/>
    <mergeCell ref="F316:G316"/>
    <mergeCell ref="I316:L316"/>
    <mergeCell ref="M316:Q316"/>
    <mergeCell ref="S316:W316"/>
    <mergeCell ref="F317:G317"/>
    <mergeCell ref="I317:L317"/>
    <mergeCell ref="M317:Q317"/>
    <mergeCell ref="S317:W317"/>
    <mergeCell ref="S304:V304"/>
    <mergeCell ref="A305:E305"/>
    <mergeCell ref="F305:G305"/>
    <mergeCell ref="I305:K305"/>
    <mergeCell ref="M305:Q305"/>
    <mergeCell ref="S305:V305"/>
    <mergeCell ref="A304:E304"/>
    <mergeCell ref="F304:G304"/>
    <mergeCell ref="I304:K304"/>
    <mergeCell ref="M304:Q304"/>
    <mergeCell ref="T307:W307"/>
    <mergeCell ref="A309:B309"/>
    <mergeCell ref="D309:G310"/>
    <mergeCell ref="T309:U309"/>
    <mergeCell ref="A310:B310"/>
    <mergeCell ref="D311:F311"/>
    <mergeCell ref="H312:I313"/>
    <mergeCell ref="J312:K312"/>
    <mergeCell ref="M312:N312"/>
    <mergeCell ref="O312:T312"/>
    <mergeCell ref="U312:W312"/>
    <mergeCell ref="F299:G299"/>
    <mergeCell ref="I299:L299"/>
    <mergeCell ref="M299:Q299"/>
    <mergeCell ref="S299:W299"/>
    <mergeCell ref="F300:G300"/>
    <mergeCell ref="I300:L300"/>
    <mergeCell ref="M300:Q300"/>
    <mergeCell ref="S300:W300"/>
    <mergeCell ref="F301:G301"/>
    <mergeCell ref="I301:L301"/>
    <mergeCell ref="M301:Q301"/>
    <mergeCell ref="S301:W301"/>
    <mergeCell ref="F302:G302"/>
    <mergeCell ref="I302:L302"/>
    <mergeCell ref="M302:Q302"/>
    <mergeCell ref="S302:W302"/>
    <mergeCell ref="F303:G303"/>
    <mergeCell ref="I303:L303"/>
    <mergeCell ref="M303:Q303"/>
    <mergeCell ref="S303:W303"/>
    <mergeCell ref="F294:G294"/>
    <mergeCell ref="I294:L294"/>
    <mergeCell ref="M294:Q294"/>
    <mergeCell ref="S294:W294"/>
    <mergeCell ref="F295:G295"/>
    <mergeCell ref="I295:L295"/>
    <mergeCell ref="M295:Q295"/>
    <mergeCell ref="S295:W295"/>
    <mergeCell ref="F296:G296"/>
    <mergeCell ref="I296:L296"/>
    <mergeCell ref="M296:Q296"/>
    <mergeCell ref="S296:W296"/>
    <mergeCell ref="F297:G297"/>
    <mergeCell ref="I297:L297"/>
    <mergeCell ref="M297:Q297"/>
    <mergeCell ref="S297:W297"/>
    <mergeCell ref="F298:G298"/>
    <mergeCell ref="I298:L298"/>
    <mergeCell ref="M298:Q298"/>
    <mergeCell ref="S298:W298"/>
    <mergeCell ref="T285:W285"/>
    <mergeCell ref="A287:B287"/>
    <mergeCell ref="D287:G288"/>
    <mergeCell ref="T287:U287"/>
    <mergeCell ref="A288:B288"/>
    <mergeCell ref="D289:F289"/>
    <mergeCell ref="H290:I291"/>
    <mergeCell ref="J290:K290"/>
    <mergeCell ref="M290:N290"/>
    <mergeCell ref="O290:T290"/>
    <mergeCell ref="U290:W290"/>
    <mergeCell ref="AA291:AE291"/>
    <mergeCell ref="AF291:AJ291"/>
    <mergeCell ref="A292:A293"/>
    <mergeCell ref="B292:B293"/>
    <mergeCell ref="D292:D293"/>
    <mergeCell ref="E292:E293"/>
    <mergeCell ref="F292:L292"/>
    <mergeCell ref="M292:W292"/>
    <mergeCell ref="F293:G293"/>
    <mergeCell ref="I293:L293"/>
    <mergeCell ref="M293:Q293"/>
    <mergeCell ref="S293:W293"/>
    <mergeCell ref="F279:G279"/>
    <mergeCell ref="I279:L279"/>
    <mergeCell ref="M279:Q279"/>
    <mergeCell ref="S279:W279"/>
    <mergeCell ref="F280:G280"/>
    <mergeCell ref="I280:L280"/>
    <mergeCell ref="M280:Q280"/>
    <mergeCell ref="S280:W280"/>
    <mergeCell ref="F281:G281"/>
    <mergeCell ref="I281:L281"/>
    <mergeCell ref="M281:Q281"/>
    <mergeCell ref="S281:W281"/>
    <mergeCell ref="S282:V282"/>
    <mergeCell ref="A283:E283"/>
    <mergeCell ref="F283:G283"/>
    <mergeCell ref="I283:K283"/>
    <mergeCell ref="M283:Q283"/>
    <mergeCell ref="S283:V283"/>
    <mergeCell ref="A282:E282"/>
    <mergeCell ref="F282:G282"/>
    <mergeCell ref="I282:K282"/>
    <mergeCell ref="M282:Q282"/>
    <mergeCell ref="F274:G274"/>
    <mergeCell ref="I274:L274"/>
    <mergeCell ref="M274:Q274"/>
    <mergeCell ref="S274:W274"/>
    <mergeCell ref="F275:G275"/>
    <mergeCell ref="I275:L275"/>
    <mergeCell ref="M275:Q275"/>
    <mergeCell ref="S275:W275"/>
    <mergeCell ref="F276:G276"/>
    <mergeCell ref="I276:L276"/>
    <mergeCell ref="M276:Q276"/>
    <mergeCell ref="S276:W276"/>
    <mergeCell ref="F277:G277"/>
    <mergeCell ref="I277:L277"/>
    <mergeCell ref="M277:Q277"/>
    <mergeCell ref="S277:W277"/>
    <mergeCell ref="F278:G278"/>
    <mergeCell ref="I278:L278"/>
    <mergeCell ref="M278:Q278"/>
    <mergeCell ref="S278:W278"/>
    <mergeCell ref="AA269:AE269"/>
    <mergeCell ref="AF269:AJ269"/>
    <mergeCell ref="A270:A271"/>
    <mergeCell ref="B270:B271"/>
    <mergeCell ref="D270:D271"/>
    <mergeCell ref="E270:E271"/>
    <mergeCell ref="F270:L270"/>
    <mergeCell ref="M270:W270"/>
    <mergeCell ref="F271:G271"/>
    <mergeCell ref="I271:L271"/>
    <mergeCell ref="M271:Q271"/>
    <mergeCell ref="S271:W271"/>
    <mergeCell ref="F272:G272"/>
    <mergeCell ref="I272:L272"/>
    <mergeCell ref="M272:Q272"/>
    <mergeCell ref="S272:W272"/>
    <mergeCell ref="F273:G273"/>
    <mergeCell ref="I273:L273"/>
    <mergeCell ref="M273:Q273"/>
    <mergeCell ref="S273:W273"/>
    <mergeCell ref="S260:V260"/>
    <mergeCell ref="A261:E261"/>
    <mergeCell ref="F261:G261"/>
    <mergeCell ref="I261:K261"/>
    <mergeCell ref="M261:Q261"/>
    <mergeCell ref="S261:V261"/>
    <mergeCell ref="A260:E260"/>
    <mergeCell ref="F260:G260"/>
    <mergeCell ref="I260:K260"/>
    <mergeCell ref="M260:Q260"/>
    <mergeCell ref="T263:W263"/>
    <mergeCell ref="A265:B265"/>
    <mergeCell ref="D265:G266"/>
    <mergeCell ref="T265:U265"/>
    <mergeCell ref="A266:B266"/>
    <mergeCell ref="D267:F267"/>
    <mergeCell ref="H268:I269"/>
    <mergeCell ref="J268:K268"/>
    <mergeCell ref="M268:N268"/>
    <mergeCell ref="O268:T268"/>
    <mergeCell ref="U268:W268"/>
    <mergeCell ref="F255:G255"/>
    <mergeCell ref="I255:L255"/>
    <mergeCell ref="M255:Q255"/>
    <mergeCell ref="S255:W255"/>
    <mergeCell ref="F256:G256"/>
    <mergeCell ref="I256:L256"/>
    <mergeCell ref="M256:Q256"/>
    <mergeCell ref="S256:W256"/>
    <mergeCell ref="F257:G257"/>
    <mergeCell ref="I257:L257"/>
    <mergeCell ref="M257:Q257"/>
    <mergeCell ref="S257:W257"/>
    <mergeCell ref="F258:G258"/>
    <mergeCell ref="I258:L258"/>
    <mergeCell ref="M258:Q258"/>
    <mergeCell ref="S258:W258"/>
    <mergeCell ref="F259:G259"/>
    <mergeCell ref="I259:L259"/>
    <mergeCell ref="M259:Q259"/>
    <mergeCell ref="S259:W259"/>
    <mergeCell ref="F250:G250"/>
    <mergeCell ref="I250:L250"/>
    <mergeCell ref="M250:Q250"/>
    <mergeCell ref="S250:W250"/>
    <mergeCell ref="F251:G251"/>
    <mergeCell ref="I251:L251"/>
    <mergeCell ref="M251:Q251"/>
    <mergeCell ref="S251:W251"/>
    <mergeCell ref="F252:G252"/>
    <mergeCell ref="I252:L252"/>
    <mergeCell ref="M252:Q252"/>
    <mergeCell ref="S252:W252"/>
    <mergeCell ref="F253:G253"/>
    <mergeCell ref="I253:L253"/>
    <mergeCell ref="M253:Q253"/>
    <mergeCell ref="S253:W253"/>
    <mergeCell ref="F254:G254"/>
    <mergeCell ref="I254:L254"/>
    <mergeCell ref="M254:Q254"/>
    <mergeCell ref="S254:W254"/>
    <mergeCell ref="T241:W241"/>
    <mergeCell ref="A243:B243"/>
    <mergeCell ref="D243:G244"/>
    <mergeCell ref="T243:U243"/>
    <mergeCell ref="A244:B244"/>
    <mergeCell ref="H246:I247"/>
    <mergeCell ref="J246:K246"/>
    <mergeCell ref="M246:N246"/>
    <mergeCell ref="O246:T246"/>
    <mergeCell ref="U246:W246"/>
    <mergeCell ref="A238:E238"/>
    <mergeCell ref="D245:F245"/>
    <mergeCell ref="AA247:AE247"/>
    <mergeCell ref="AF247:AJ247"/>
    <mergeCell ref="A248:A249"/>
    <mergeCell ref="B248:B249"/>
    <mergeCell ref="D248:D249"/>
    <mergeCell ref="E248:E249"/>
    <mergeCell ref="F248:L248"/>
    <mergeCell ref="M248:W248"/>
    <mergeCell ref="F249:G249"/>
    <mergeCell ref="I249:L249"/>
    <mergeCell ref="M249:Q249"/>
    <mergeCell ref="S249:W249"/>
    <mergeCell ref="F235:G235"/>
    <mergeCell ref="I235:L235"/>
    <mergeCell ref="M235:Q235"/>
    <mergeCell ref="S235:W235"/>
    <mergeCell ref="F236:G236"/>
    <mergeCell ref="I236:L236"/>
    <mergeCell ref="M236:Q236"/>
    <mergeCell ref="S236:W236"/>
    <mergeCell ref="F237:G237"/>
    <mergeCell ref="I237:L237"/>
    <mergeCell ref="M237:Q237"/>
    <mergeCell ref="S237:W237"/>
    <mergeCell ref="S238:V238"/>
    <mergeCell ref="A239:E239"/>
    <mergeCell ref="F239:G239"/>
    <mergeCell ref="I239:K239"/>
    <mergeCell ref="M239:Q239"/>
    <mergeCell ref="S239:V239"/>
    <mergeCell ref="F238:G238"/>
    <mergeCell ref="I238:K238"/>
    <mergeCell ref="M238:Q238"/>
    <mergeCell ref="F230:G230"/>
    <mergeCell ref="I230:L230"/>
    <mergeCell ref="M230:Q230"/>
    <mergeCell ref="S230:W230"/>
    <mergeCell ref="F231:G231"/>
    <mergeCell ref="I231:L231"/>
    <mergeCell ref="M231:Q231"/>
    <mergeCell ref="S231:W231"/>
    <mergeCell ref="F232:G232"/>
    <mergeCell ref="I232:L232"/>
    <mergeCell ref="M232:Q232"/>
    <mergeCell ref="S232:W232"/>
    <mergeCell ref="F233:G233"/>
    <mergeCell ref="I233:L233"/>
    <mergeCell ref="M233:Q233"/>
    <mergeCell ref="S233:W233"/>
    <mergeCell ref="F234:G234"/>
    <mergeCell ref="I234:L234"/>
    <mergeCell ref="M234:Q234"/>
    <mergeCell ref="S234:W234"/>
    <mergeCell ref="AA225:AE225"/>
    <mergeCell ref="AF225:AJ225"/>
    <mergeCell ref="A226:A227"/>
    <mergeCell ref="B226:B227"/>
    <mergeCell ref="D226:D227"/>
    <mergeCell ref="E226:E227"/>
    <mergeCell ref="F226:L226"/>
    <mergeCell ref="M226:W226"/>
    <mergeCell ref="F227:G227"/>
    <mergeCell ref="I227:L227"/>
    <mergeCell ref="M227:Q227"/>
    <mergeCell ref="S227:W227"/>
    <mergeCell ref="F228:G228"/>
    <mergeCell ref="I228:L228"/>
    <mergeCell ref="M228:Q228"/>
    <mergeCell ref="S228:W228"/>
    <mergeCell ref="F229:G229"/>
    <mergeCell ref="I229:L229"/>
    <mergeCell ref="M229:Q229"/>
    <mergeCell ref="S229:W229"/>
    <mergeCell ref="S216:V216"/>
    <mergeCell ref="A217:E217"/>
    <mergeCell ref="F217:G217"/>
    <mergeCell ref="I217:K217"/>
    <mergeCell ref="M217:Q217"/>
    <mergeCell ref="S217:V217"/>
    <mergeCell ref="A216:E216"/>
    <mergeCell ref="F216:G216"/>
    <mergeCell ref="I216:K216"/>
    <mergeCell ref="M216:Q216"/>
    <mergeCell ref="T219:W219"/>
    <mergeCell ref="A221:B221"/>
    <mergeCell ref="D221:G222"/>
    <mergeCell ref="T221:U221"/>
    <mergeCell ref="A222:B222"/>
    <mergeCell ref="D223:F223"/>
    <mergeCell ref="H224:I225"/>
    <mergeCell ref="J224:K224"/>
    <mergeCell ref="M224:N224"/>
    <mergeCell ref="O224:T224"/>
    <mergeCell ref="U224:W224"/>
    <mergeCell ref="F211:G211"/>
    <mergeCell ref="I211:L211"/>
    <mergeCell ref="M211:Q211"/>
    <mergeCell ref="S211:W211"/>
    <mergeCell ref="F212:G212"/>
    <mergeCell ref="I212:L212"/>
    <mergeCell ref="M212:Q212"/>
    <mergeCell ref="S212:W212"/>
    <mergeCell ref="F213:G213"/>
    <mergeCell ref="I213:L213"/>
    <mergeCell ref="M213:Q213"/>
    <mergeCell ref="S213:W213"/>
    <mergeCell ref="F214:G214"/>
    <mergeCell ref="I214:L214"/>
    <mergeCell ref="M214:Q214"/>
    <mergeCell ref="S214:W214"/>
    <mergeCell ref="F215:G215"/>
    <mergeCell ref="I215:L215"/>
    <mergeCell ref="M215:Q215"/>
    <mergeCell ref="S215:W215"/>
    <mergeCell ref="F206:G206"/>
    <mergeCell ref="I206:L206"/>
    <mergeCell ref="M206:Q206"/>
    <mergeCell ref="S206:W206"/>
    <mergeCell ref="F207:G207"/>
    <mergeCell ref="I207:L207"/>
    <mergeCell ref="M207:Q207"/>
    <mergeCell ref="S207:W207"/>
    <mergeCell ref="F208:G208"/>
    <mergeCell ref="I208:L208"/>
    <mergeCell ref="M208:Q208"/>
    <mergeCell ref="S208:W208"/>
    <mergeCell ref="F209:G209"/>
    <mergeCell ref="I209:L209"/>
    <mergeCell ref="M209:Q209"/>
    <mergeCell ref="S209:W209"/>
    <mergeCell ref="F210:G210"/>
    <mergeCell ref="I210:L210"/>
    <mergeCell ref="M210:Q210"/>
    <mergeCell ref="S210:W210"/>
    <mergeCell ref="T197:W197"/>
    <mergeCell ref="A199:B199"/>
    <mergeCell ref="D199:G200"/>
    <mergeCell ref="T199:U199"/>
    <mergeCell ref="A200:B200"/>
    <mergeCell ref="D201:F201"/>
    <mergeCell ref="H202:I203"/>
    <mergeCell ref="J202:K202"/>
    <mergeCell ref="M202:N202"/>
    <mergeCell ref="O202:T202"/>
    <mergeCell ref="U202:W202"/>
    <mergeCell ref="AA203:AE203"/>
    <mergeCell ref="AF203:AJ203"/>
    <mergeCell ref="A204:A205"/>
    <mergeCell ref="B204:B205"/>
    <mergeCell ref="D204:D205"/>
    <mergeCell ref="E204:E205"/>
    <mergeCell ref="F204:L204"/>
    <mergeCell ref="M204:W204"/>
    <mergeCell ref="F205:G205"/>
    <mergeCell ref="I205:L205"/>
    <mergeCell ref="M205:Q205"/>
    <mergeCell ref="S205:W205"/>
    <mergeCell ref="F191:G191"/>
    <mergeCell ref="I191:L191"/>
    <mergeCell ref="M191:Q191"/>
    <mergeCell ref="S191:W191"/>
    <mergeCell ref="F192:G192"/>
    <mergeCell ref="I192:L192"/>
    <mergeCell ref="M192:Q192"/>
    <mergeCell ref="S192:W192"/>
    <mergeCell ref="F193:G193"/>
    <mergeCell ref="I193:L193"/>
    <mergeCell ref="M193:Q193"/>
    <mergeCell ref="S193:W193"/>
    <mergeCell ref="S194:V194"/>
    <mergeCell ref="A195:E195"/>
    <mergeCell ref="F195:G195"/>
    <mergeCell ref="I195:K195"/>
    <mergeCell ref="M195:Q195"/>
    <mergeCell ref="S195:V195"/>
    <mergeCell ref="A194:E194"/>
    <mergeCell ref="F194:G194"/>
    <mergeCell ref="I194:K194"/>
    <mergeCell ref="M194:Q194"/>
    <mergeCell ref="F186:G186"/>
    <mergeCell ref="I186:L186"/>
    <mergeCell ref="M186:Q186"/>
    <mergeCell ref="S186:W186"/>
    <mergeCell ref="F187:G187"/>
    <mergeCell ref="I187:L187"/>
    <mergeCell ref="M187:Q187"/>
    <mergeCell ref="S187:W187"/>
    <mergeCell ref="F188:G188"/>
    <mergeCell ref="I188:L188"/>
    <mergeCell ref="M188:Q188"/>
    <mergeCell ref="S188:W188"/>
    <mergeCell ref="F189:G189"/>
    <mergeCell ref="I189:L189"/>
    <mergeCell ref="M189:Q189"/>
    <mergeCell ref="S189:W189"/>
    <mergeCell ref="F190:G190"/>
    <mergeCell ref="I190:L190"/>
    <mergeCell ref="M190:Q190"/>
    <mergeCell ref="S190:W190"/>
    <mergeCell ref="AA181:AE181"/>
    <mergeCell ref="AF181:AJ181"/>
    <mergeCell ref="A182:A183"/>
    <mergeCell ref="B182:B183"/>
    <mergeCell ref="D182:D183"/>
    <mergeCell ref="E182:E183"/>
    <mergeCell ref="F182:L182"/>
    <mergeCell ref="M182:W182"/>
    <mergeCell ref="F183:G183"/>
    <mergeCell ref="I183:L183"/>
    <mergeCell ref="M183:Q183"/>
    <mergeCell ref="S183:W183"/>
    <mergeCell ref="F184:G184"/>
    <mergeCell ref="I184:L184"/>
    <mergeCell ref="M184:Q184"/>
    <mergeCell ref="S184:W184"/>
    <mergeCell ref="F185:G185"/>
    <mergeCell ref="I185:L185"/>
    <mergeCell ref="M185:Q185"/>
    <mergeCell ref="S185:W185"/>
    <mergeCell ref="S172:V172"/>
    <mergeCell ref="A173:E173"/>
    <mergeCell ref="F173:G173"/>
    <mergeCell ref="I173:K173"/>
    <mergeCell ref="M173:Q173"/>
    <mergeCell ref="S173:V173"/>
    <mergeCell ref="A172:E172"/>
    <mergeCell ref="F172:G172"/>
    <mergeCell ref="I172:K172"/>
    <mergeCell ref="M172:Q172"/>
    <mergeCell ref="T175:W175"/>
    <mergeCell ref="A177:B177"/>
    <mergeCell ref="D177:G178"/>
    <mergeCell ref="T177:U177"/>
    <mergeCell ref="A178:B178"/>
    <mergeCell ref="D179:F179"/>
    <mergeCell ref="H180:I181"/>
    <mergeCell ref="J180:K180"/>
    <mergeCell ref="M180:N180"/>
    <mergeCell ref="O180:T180"/>
    <mergeCell ref="U180:W180"/>
    <mergeCell ref="F167:G167"/>
    <mergeCell ref="I167:L167"/>
    <mergeCell ref="M167:Q167"/>
    <mergeCell ref="S167:W167"/>
    <mergeCell ref="F168:G168"/>
    <mergeCell ref="I168:L168"/>
    <mergeCell ref="M168:Q168"/>
    <mergeCell ref="S168:W168"/>
    <mergeCell ref="F169:G169"/>
    <mergeCell ref="I169:L169"/>
    <mergeCell ref="M169:Q169"/>
    <mergeCell ref="S169:W169"/>
    <mergeCell ref="F170:G170"/>
    <mergeCell ref="I170:L170"/>
    <mergeCell ref="M170:Q170"/>
    <mergeCell ref="S170:W170"/>
    <mergeCell ref="F171:G171"/>
    <mergeCell ref="I171:L171"/>
    <mergeCell ref="M171:Q171"/>
    <mergeCell ref="S171:W171"/>
    <mergeCell ref="F162:G162"/>
    <mergeCell ref="I162:L162"/>
    <mergeCell ref="M162:Q162"/>
    <mergeCell ref="S162:W162"/>
    <mergeCell ref="F163:G163"/>
    <mergeCell ref="I163:L163"/>
    <mergeCell ref="M163:Q163"/>
    <mergeCell ref="S163:W163"/>
    <mergeCell ref="F164:G164"/>
    <mergeCell ref="I164:L164"/>
    <mergeCell ref="M164:Q164"/>
    <mergeCell ref="S164:W164"/>
    <mergeCell ref="F165:G165"/>
    <mergeCell ref="I165:L165"/>
    <mergeCell ref="M165:Q165"/>
    <mergeCell ref="S165:W165"/>
    <mergeCell ref="F166:G166"/>
    <mergeCell ref="I166:L166"/>
    <mergeCell ref="M166:Q166"/>
    <mergeCell ref="S166:W166"/>
    <mergeCell ref="T155:U155"/>
    <mergeCell ref="A156:B156"/>
    <mergeCell ref="D157:F157"/>
    <mergeCell ref="S151:V151"/>
    <mergeCell ref="H158:I159"/>
    <mergeCell ref="J158:K158"/>
    <mergeCell ref="M158:N158"/>
    <mergeCell ref="O158:T158"/>
    <mergeCell ref="U158:W158"/>
    <mergeCell ref="AA159:AE159"/>
    <mergeCell ref="AF159:AJ159"/>
    <mergeCell ref="A160:A161"/>
    <mergeCell ref="B160:B161"/>
    <mergeCell ref="D160:D161"/>
    <mergeCell ref="E160:E161"/>
    <mergeCell ref="F160:L160"/>
    <mergeCell ref="M160:W160"/>
    <mergeCell ref="F161:G161"/>
    <mergeCell ref="I161:L161"/>
    <mergeCell ref="M161:Q161"/>
    <mergeCell ref="S161:W161"/>
    <mergeCell ref="I147:L147"/>
    <mergeCell ref="M147:Q147"/>
    <mergeCell ref="S147:W147"/>
    <mergeCell ref="F148:G148"/>
    <mergeCell ref="I148:L148"/>
    <mergeCell ref="M148:Q148"/>
    <mergeCell ref="S148:W148"/>
    <mergeCell ref="F149:G149"/>
    <mergeCell ref="I149:L149"/>
    <mergeCell ref="M149:Q149"/>
    <mergeCell ref="S149:W149"/>
    <mergeCell ref="A150:E150"/>
    <mergeCell ref="F150:G150"/>
    <mergeCell ref="I150:K150"/>
    <mergeCell ref="M150:Q150"/>
    <mergeCell ref="T153:W153"/>
    <mergeCell ref="S150:V150"/>
    <mergeCell ref="A151:E151"/>
    <mergeCell ref="F151:G151"/>
    <mergeCell ref="I151:K151"/>
    <mergeCell ref="M151:Q151"/>
    <mergeCell ref="I142:L142"/>
    <mergeCell ref="M142:Q142"/>
    <mergeCell ref="S142:W142"/>
    <mergeCell ref="F143:G143"/>
    <mergeCell ref="I143:L143"/>
    <mergeCell ref="M143:Q143"/>
    <mergeCell ref="S143:W143"/>
    <mergeCell ref="F144:G144"/>
    <mergeCell ref="I144:L144"/>
    <mergeCell ref="M144:Q144"/>
    <mergeCell ref="S144:W144"/>
    <mergeCell ref="F145:G145"/>
    <mergeCell ref="I145:L145"/>
    <mergeCell ref="M145:Q145"/>
    <mergeCell ref="S145:W145"/>
    <mergeCell ref="F146:G146"/>
    <mergeCell ref="I146:L146"/>
    <mergeCell ref="M146:Q146"/>
    <mergeCell ref="S146:W146"/>
    <mergeCell ref="AA137:AE137"/>
    <mergeCell ref="AF137:AJ137"/>
    <mergeCell ref="A138:A139"/>
    <mergeCell ref="B138:B139"/>
    <mergeCell ref="D138:D139"/>
    <mergeCell ref="E138:E139"/>
    <mergeCell ref="F138:L138"/>
    <mergeCell ref="M138:W138"/>
    <mergeCell ref="F139:G139"/>
    <mergeCell ref="I139:L139"/>
    <mergeCell ref="M139:Q139"/>
    <mergeCell ref="S139:W139"/>
    <mergeCell ref="F140:G140"/>
    <mergeCell ref="I140:L140"/>
    <mergeCell ref="M140:Q140"/>
    <mergeCell ref="S140:W140"/>
    <mergeCell ref="F141:G141"/>
    <mergeCell ref="I141:L141"/>
    <mergeCell ref="M141:Q141"/>
    <mergeCell ref="S141:W141"/>
    <mergeCell ref="S128:V128"/>
    <mergeCell ref="A129:E129"/>
    <mergeCell ref="F129:G129"/>
    <mergeCell ref="I129:K129"/>
    <mergeCell ref="M129:Q129"/>
    <mergeCell ref="S129:V129"/>
    <mergeCell ref="A128:E128"/>
    <mergeCell ref="F128:G128"/>
    <mergeCell ref="I128:K128"/>
    <mergeCell ref="M128:Q128"/>
    <mergeCell ref="T131:W131"/>
    <mergeCell ref="D135:F135"/>
    <mergeCell ref="A133:B133"/>
    <mergeCell ref="D133:G134"/>
    <mergeCell ref="T133:U133"/>
    <mergeCell ref="A134:B134"/>
    <mergeCell ref="H136:I137"/>
    <mergeCell ref="J136:K136"/>
    <mergeCell ref="M136:N136"/>
    <mergeCell ref="O136:T136"/>
    <mergeCell ref="U136:W136"/>
    <mergeCell ref="I123:L123"/>
    <mergeCell ref="M123:Q123"/>
    <mergeCell ref="S123:W123"/>
    <mergeCell ref="F124:G124"/>
    <mergeCell ref="I124:L124"/>
    <mergeCell ref="M124:Q124"/>
    <mergeCell ref="S124:W124"/>
    <mergeCell ref="F125:G125"/>
    <mergeCell ref="I125:L125"/>
    <mergeCell ref="M125:Q125"/>
    <mergeCell ref="S125:W125"/>
    <mergeCell ref="F126:G126"/>
    <mergeCell ref="I126:L126"/>
    <mergeCell ref="M126:Q126"/>
    <mergeCell ref="S126:W126"/>
    <mergeCell ref="F127:G127"/>
    <mergeCell ref="I127:L127"/>
    <mergeCell ref="M127:Q127"/>
    <mergeCell ref="S127:W127"/>
    <mergeCell ref="I118:L118"/>
    <mergeCell ref="M118:Q118"/>
    <mergeCell ref="S118:W118"/>
    <mergeCell ref="F119:G119"/>
    <mergeCell ref="I119:L119"/>
    <mergeCell ref="M119:Q119"/>
    <mergeCell ref="S119:W119"/>
    <mergeCell ref="F120:G120"/>
    <mergeCell ref="I120:L120"/>
    <mergeCell ref="M120:Q120"/>
    <mergeCell ref="S120:W120"/>
    <mergeCell ref="F121:G121"/>
    <mergeCell ref="I121:L121"/>
    <mergeCell ref="M121:Q121"/>
    <mergeCell ref="S121:W121"/>
    <mergeCell ref="F122:G122"/>
    <mergeCell ref="I122:L122"/>
    <mergeCell ref="M122:Q122"/>
    <mergeCell ref="S122:W122"/>
    <mergeCell ref="T109:W109"/>
    <mergeCell ref="A111:B111"/>
    <mergeCell ref="D111:G112"/>
    <mergeCell ref="T111:U111"/>
    <mergeCell ref="A112:B112"/>
    <mergeCell ref="D113:F113"/>
    <mergeCell ref="H114:I115"/>
    <mergeCell ref="J114:K114"/>
    <mergeCell ref="M114:N114"/>
    <mergeCell ref="O114:T114"/>
    <mergeCell ref="U114:W114"/>
    <mergeCell ref="AA115:AE115"/>
    <mergeCell ref="AF115:AJ115"/>
    <mergeCell ref="A116:A117"/>
    <mergeCell ref="B116:B117"/>
    <mergeCell ref="D116:D117"/>
    <mergeCell ref="E116:E117"/>
    <mergeCell ref="F116:L116"/>
    <mergeCell ref="M116:W116"/>
    <mergeCell ref="F117:G117"/>
    <mergeCell ref="I117:L117"/>
    <mergeCell ref="M117:Q117"/>
    <mergeCell ref="S117:W117"/>
    <mergeCell ref="F103:G103"/>
    <mergeCell ref="I103:L103"/>
    <mergeCell ref="M103:Q103"/>
    <mergeCell ref="S103:W103"/>
    <mergeCell ref="F104:G104"/>
    <mergeCell ref="I104:L104"/>
    <mergeCell ref="M104:Q104"/>
    <mergeCell ref="S104:W104"/>
    <mergeCell ref="F105:G105"/>
    <mergeCell ref="I105:L105"/>
    <mergeCell ref="M105:Q105"/>
    <mergeCell ref="S105:W105"/>
    <mergeCell ref="S106:V106"/>
    <mergeCell ref="A107:E107"/>
    <mergeCell ref="F107:G107"/>
    <mergeCell ref="I107:K107"/>
    <mergeCell ref="M107:Q107"/>
    <mergeCell ref="S107:V107"/>
    <mergeCell ref="A106:E106"/>
    <mergeCell ref="F106:G106"/>
    <mergeCell ref="I106:K106"/>
    <mergeCell ref="M106:Q106"/>
    <mergeCell ref="F98:G98"/>
    <mergeCell ref="I98:L98"/>
    <mergeCell ref="M98:Q98"/>
    <mergeCell ref="S98:W98"/>
    <mergeCell ref="F99:G99"/>
    <mergeCell ref="I99:L99"/>
    <mergeCell ref="M99:Q99"/>
    <mergeCell ref="S99:W99"/>
    <mergeCell ref="F100:G100"/>
    <mergeCell ref="I100:L100"/>
    <mergeCell ref="M100:Q100"/>
    <mergeCell ref="S100:W100"/>
    <mergeCell ref="F101:G101"/>
    <mergeCell ref="I101:L101"/>
    <mergeCell ref="M101:Q101"/>
    <mergeCell ref="S101:W101"/>
    <mergeCell ref="I102:L102"/>
    <mergeCell ref="M102:Q102"/>
    <mergeCell ref="S102:W102"/>
    <mergeCell ref="AA93:AE93"/>
    <mergeCell ref="AF93:AJ93"/>
    <mergeCell ref="A94:A95"/>
    <mergeCell ref="B94:B95"/>
    <mergeCell ref="D94:D95"/>
    <mergeCell ref="E94:E95"/>
    <mergeCell ref="F94:L94"/>
    <mergeCell ref="M94:W94"/>
    <mergeCell ref="F95:G95"/>
    <mergeCell ref="I95:L95"/>
    <mergeCell ref="M95:Q95"/>
    <mergeCell ref="S95:W95"/>
    <mergeCell ref="F96:G96"/>
    <mergeCell ref="I96:L96"/>
    <mergeCell ref="M96:Q96"/>
    <mergeCell ref="S96:W96"/>
    <mergeCell ref="I97:L97"/>
    <mergeCell ref="M97:Q97"/>
    <mergeCell ref="S97:W97"/>
    <mergeCell ref="S84:V84"/>
    <mergeCell ref="A85:E85"/>
    <mergeCell ref="F85:G85"/>
    <mergeCell ref="I85:K85"/>
    <mergeCell ref="M85:Q85"/>
    <mergeCell ref="S85:V85"/>
    <mergeCell ref="A84:E84"/>
    <mergeCell ref="F84:G84"/>
    <mergeCell ref="I84:K84"/>
    <mergeCell ref="M84:Q84"/>
    <mergeCell ref="T87:W87"/>
    <mergeCell ref="A89:B89"/>
    <mergeCell ref="D89:G90"/>
    <mergeCell ref="T89:U89"/>
    <mergeCell ref="A90:B90"/>
    <mergeCell ref="D91:F91"/>
    <mergeCell ref="H92:I93"/>
    <mergeCell ref="J92:K92"/>
    <mergeCell ref="M92:N92"/>
    <mergeCell ref="O92:T92"/>
    <mergeCell ref="U92:W92"/>
    <mergeCell ref="I79:L79"/>
    <mergeCell ref="M79:Q79"/>
    <mergeCell ref="S79:W79"/>
    <mergeCell ref="F80:G80"/>
    <mergeCell ref="I80:L80"/>
    <mergeCell ref="M80:Q80"/>
    <mergeCell ref="S80:W80"/>
    <mergeCell ref="F81:G81"/>
    <mergeCell ref="I81:L81"/>
    <mergeCell ref="M81:Q81"/>
    <mergeCell ref="S81:W81"/>
    <mergeCell ref="F82:G82"/>
    <mergeCell ref="I82:L82"/>
    <mergeCell ref="M82:Q82"/>
    <mergeCell ref="S82:W82"/>
    <mergeCell ref="F83:G83"/>
    <mergeCell ref="I83:L83"/>
    <mergeCell ref="M83:Q83"/>
    <mergeCell ref="S83:W83"/>
    <mergeCell ref="I74:L74"/>
    <mergeCell ref="M74:Q74"/>
    <mergeCell ref="S74:W74"/>
    <mergeCell ref="F75:G75"/>
    <mergeCell ref="I75:L75"/>
    <mergeCell ref="M75:Q75"/>
    <mergeCell ref="S75:W75"/>
    <mergeCell ref="F76:G76"/>
    <mergeCell ref="I76:L76"/>
    <mergeCell ref="M76:Q76"/>
    <mergeCell ref="S76:W76"/>
    <mergeCell ref="F77:G77"/>
    <mergeCell ref="I77:L77"/>
    <mergeCell ref="M77:Q77"/>
    <mergeCell ref="S77:W77"/>
    <mergeCell ref="F78:G78"/>
    <mergeCell ref="I78:L78"/>
    <mergeCell ref="M78:Q78"/>
    <mergeCell ref="S78:W78"/>
    <mergeCell ref="H70:I71"/>
    <mergeCell ref="J70:K70"/>
    <mergeCell ref="M70:N70"/>
    <mergeCell ref="O70:T70"/>
    <mergeCell ref="U70:W70"/>
    <mergeCell ref="AA71:AE71"/>
    <mergeCell ref="AF71:AJ71"/>
    <mergeCell ref="A72:A73"/>
    <mergeCell ref="B72:B73"/>
    <mergeCell ref="D72:D73"/>
    <mergeCell ref="E72:E73"/>
    <mergeCell ref="F72:L72"/>
    <mergeCell ref="M72:W72"/>
    <mergeCell ref="F73:G73"/>
    <mergeCell ref="I73:L73"/>
    <mergeCell ref="M73:Q73"/>
    <mergeCell ref="S73:W73"/>
    <mergeCell ref="I61:L61"/>
    <mergeCell ref="M61:Q61"/>
    <mergeCell ref="S61:W61"/>
    <mergeCell ref="S62:V62"/>
    <mergeCell ref="A63:E63"/>
    <mergeCell ref="F63:G63"/>
    <mergeCell ref="I63:K63"/>
    <mergeCell ref="M63:Q63"/>
    <mergeCell ref="S63:V63"/>
    <mergeCell ref="A62:E62"/>
    <mergeCell ref="F62:G62"/>
    <mergeCell ref="I62:K62"/>
    <mergeCell ref="M62:Q62"/>
    <mergeCell ref="T65:W65"/>
    <mergeCell ref="A67:B67"/>
    <mergeCell ref="D67:G68"/>
    <mergeCell ref="T67:U67"/>
    <mergeCell ref="A68:B68"/>
    <mergeCell ref="M56:Q56"/>
    <mergeCell ref="S56:W56"/>
    <mergeCell ref="F57:G57"/>
    <mergeCell ref="I57:L57"/>
    <mergeCell ref="M57:Q57"/>
    <mergeCell ref="S57:W57"/>
    <mergeCell ref="F58:G58"/>
    <mergeCell ref="I58:L58"/>
    <mergeCell ref="M58:Q58"/>
    <mergeCell ref="S58:W58"/>
    <mergeCell ref="F59:G59"/>
    <mergeCell ref="I59:L59"/>
    <mergeCell ref="M59:Q59"/>
    <mergeCell ref="S59:W59"/>
    <mergeCell ref="F60:G60"/>
    <mergeCell ref="I60:L60"/>
    <mergeCell ref="M60:Q60"/>
    <mergeCell ref="S60:W60"/>
    <mergeCell ref="AA49:AE49"/>
    <mergeCell ref="AF49:AJ49"/>
    <mergeCell ref="A50:A51"/>
    <mergeCell ref="B50:B51"/>
    <mergeCell ref="D50:D51"/>
    <mergeCell ref="E50:E51"/>
    <mergeCell ref="F50:L50"/>
    <mergeCell ref="M50:W50"/>
    <mergeCell ref="F51:G51"/>
    <mergeCell ref="I51:L51"/>
    <mergeCell ref="M51:Q51"/>
    <mergeCell ref="S51:W51"/>
    <mergeCell ref="F52:G52"/>
    <mergeCell ref="I52:L52"/>
    <mergeCell ref="M52:Q52"/>
    <mergeCell ref="S52:W52"/>
    <mergeCell ref="I53:L53"/>
    <mergeCell ref="M53:Q53"/>
    <mergeCell ref="S53:W53"/>
    <mergeCell ref="S1030:V1030"/>
    <mergeCell ref="A1031:E1031"/>
    <mergeCell ref="F1031:G1031"/>
    <mergeCell ref="I1031:K1031"/>
    <mergeCell ref="M1031:Q1031"/>
    <mergeCell ref="S1031:V1031"/>
    <mergeCell ref="A1030:E1030"/>
    <mergeCell ref="F1030:G1030"/>
    <mergeCell ref="I1030:K1030"/>
    <mergeCell ref="M1030:Q1030"/>
    <mergeCell ref="F1029:G1029"/>
    <mergeCell ref="I1029:L1029"/>
    <mergeCell ref="M1029:Q1029"/>
    <mergeCell ref="S1029:W1029"/>
    <mergeCell ref="T45:U45"/>
    <mergeCell ref="A46:B46"/>
    <mergeCell ref="D47:F47"/>
    <mergeCell ref="H48:I49"/>
    <mergeCell ref="J48:K48"/>
    <mergeCell ref="M48:N48"/>
    <mergeCell ref="O48:T48"/>
    <mergeCell ref="U48:W48"/>
    <mergeCell ref="F54:G54"/>
    <mergeCell ref="I54:L54"/>
    <mergeCell ref="M54:Q54"/>
    <mergeCell ref="S54:W54"/>
    <mergeCell ref="F55:G55"/>
    <mergeCell ref="I55:L55"/>
    <mergeCell ref="M55:Q55"/>
    <mergeCell ref="S55:W55"/>
    <mergeCell ref="F56:G56"/>
    <mergeCell ref="I56:L56"/>
    <mergeCell ref="A1040:A1041"/>
    <mergeCell ref="B1040:B1041"/>
    <mergeCell ref="D1040:D1041"/>
    <mergeCell ref="E1040:E1041"/>
    <mergeCell ref="O1038:T1038"/>
    <mergeCell ref="U1038:W1038"/>
    <mergeCell ref="AA1039:AE1039"/>
    <mergeCell ref="AF1039:AJ1039"/>
    <mergeCell ref="D1037:F1037"/>
    <mergeCell ref="H1038:I1039"/>
    <mergeCell ref="J1038:K1038"/>
    <mergeCell ref="M1038:N1038"/>
    <mergeCell ref="T1033:W1033"/>
    <mergeCell ref="A1035:B1035"/>
    <mergeCell ref="D1035:G1036"/>
    <mergeCell ref="T1035:U1035"/>
    <mergeCell ref="A1036:B1036"/>
    <mergeCell ref="F1044:G1044"/>
    <mergeCell ref="I1044:L1044"/>
    <mergeCell ref="M1044:Q1044"/>
    <mergeCell ref="S1044:W1044"/>
    <mergeCell ref="F1043:G1043"/>
    <mergeCell ref="I1043:L1043"/>
    <mergeCell ref="M1043:Q1043"/>
    <mergeCell ref="S1043:W1043"/>
    <mergeCell ref="F1042:G1042"/>
    <mergeCell ref="I1042:L1042"/>
    <mergeCell ref="M1042:Q1042"/>
    <mergeCell ref="S1042:W1042"/>
    <mergeCell ref="F1040:L1040"/>
    <mergeCell ref="M1040:W1040"/>
    <mergeCell ref="F1041:G1041"/>
    <mergeCell ref="I1041:L1041"/>
    <mergeCell ref="M1041:Q1041"/>
    <mergeCell ref="S1041:W1041"/>
    <mergeCell ref="F1049:G1049"/>
    <mergeCell ref="I1049:L1049"/>
    <mergeCell ref="M1049:Q1049"/>
    <mergeCell ref="S1049:W1049"/>
    <mergeCell ref="F1048:G1048"/>
    <mergeCell ref="I1048:L1048"/>
    <mergeCell ref="M1048:Q1048"/>
    <mergeCell ref="S1048:W1048"/>
    <mergeCell ref="F1047:G1047"/>
    <mergeCell ref="I1047:L1047"/>
    <mergeCell ref="M1047:Q1047"/>
    <mergeCell ref="S1047:W1047"/>
    <mergeCell ref="F1046:G1046"/>
    <mergeCell ref="I1046:L1046"/>
    <mergeCell ref="M1046:Q1046"/>
    <mergeCell ref="S1046:W1046"/>
    <mergeCell ref="F1045:G1045"/>
    <mergeCell ref="I1045:L1045"/>
    <mergeCell ref="M1045:Q1045"/>
    <mergeCell ref="S1045:W1045"/>
    <mergeCell ref="S1052:V1052"/>
    <mergeCell ref="A1053:E1053"/>
    <mergeCell ref="F1053:G1053"/>
    <mergeCell ref="I1053:K1053"/>
    <mergeCell ref="M1053:Q1053"/>
    <mergeCell ref="S1053:V1053"/>
    <mergeCell ref="A1052:E1052"/>
    <mergeCell ref="F1052:G1052"/>
    <mergeCell ref="I1052:K1052"/>
    <mergeCell ref="M1052:Q1052"/>
    <mergeCell ref="F1051:G1051"/>
    <mergeCell ref="I1051:L1051"/>
    <mergeCell ref="M1051:Q1051"/>
    <mergeCell ref="S1051:W1051"/>
    <mergeCell ref="F1050:G1050"/>
    <mergeCell ref="I1050:L1050"/>
    <mergeCell ref="M1050:Q1050"/>
    <mergeCell ref="S1050:W1050"/>
    <mergeCell ref="A1062:A1063"/>
    <mergeCell ref="B1062:B1063"/>
    <mergeCell ref="D1062:D1063"/>
    <mergeCell ref="E1062:E1063"/>
    <mergeCell ref="O1060:T1060"/>
    <mergeCell ref="U1060:W1060"/>
    <mergeCell ref="AA1061:AE1061"/>
    <mergeCell ref="AF1061:AJ1061"/>
    <mergeCell ref="D1059:F1059"/>
    <mergeCell ref="H1060:I1061"/>
    <mergeCell ref="J1060:K1060"/>
    <mergeCell ref="M1060:N1060"/>
    <mergeCell ref="T1055:W1055"/>
    <mergeCell ref="A1057:B1057"/>
    <mergeCell ref="D1057:G1058"/>
    <mergeCell ref="T1057:U1057"/>
    <mergeCell ref="A1058:B1058"/>
    <mergeCell ref="F1066:G1066"/>
    <mergeCell ref="I1066:L1066"/>
    <mergeCell ref="M1066:Q1066"/>
    <mergeCell ref="S1066:W1066"/>
    <mergeCell ref="F1065:G1065"/>
    <mergeCell ref="I1065:L1065"/>
    <mergeCell ref="M1065:Q1065"/>
    <mergeCell ref="S1065:W1065"/>
    <mergeCell ref="F1064:G1064"/>
    <mergeCell ref="I1064:L1064"/>
    <mergeCell ref="M1064:Q1064"/>
    <mergeCell ref="S1064:W1064"/>
    <mergeCell ref="F1062:L1062"/>
    <mergeCell ref="M1062:W1062"/>
    <mergeCell ref="F1063:G1063"/>
    <mergeCell ref="I1063:L1063"/>
    <mergeCell ref="M1063:Q1063"/>
    <mergeCell ref="S1063:W1063"/>
    <mergeCell ref="F1071:G1071"/>
    <mergeCell ref="I1071:L1071"/>
    <mergeCell ref="M1071:Q1071"/>
    <mergeCell ref="S1071:W1071"/>
    <mergeCell ref="F1070:G1070"/>
    <mergeCell ref="I1070:L1070"/>
    <mergeCell ref="M1070:Q1070"/>
    <mergeCell ref="S1070:W1070"/>
    <mergeCell ref="F1069:G1069"/>
    <mergeCell ref="I1069:L1069"/>
    <mergeCell ref="M1069:Q1069"/>
    <mergeCell ref="S1069:W1069"/>
    <mergeCell ref="F1068:G1068"/>
    <mergeCell ref="I1068:L1068"/>
    <mergeCell ref="M1068:Q1068"/>
    <mergeCell ref="S1068:W1068"/>
    <mergeCell ref="F1067:G1067"/>
    <mergeCell ref="I1067:L1067"/>
    <mergeCell ref="M1067:Q1067"/>
    <mergeCell ref="S1067:W1067"/>
    <mergeCell ref="S1074:V1074"/>
    <mergeCell ref="A1075:E1075"/>
    <mergeCell ref="F1075:G1075"/>
    <mergeCell ref="I1075:K1075"/>
    <mergeCell ref="M1075:Q1075"/>
    <mergeCell ref="S1075:V1075"/>
    <mergeCell ref="A1074:E1074"/>
    <mergeCell ref="F1074:G1074"/>
    <mergeCell ref="I1074:K1074"/>
    <mergeCell ref="M1074:Q1074"/>
    <mergeCell ref="F1073:G1073"/>
    <mergeCell ref="I1073:L1073"/>
    <mergeCell ref="M1073:Q1073"/>
    <mergeCell ref="S1073:W1073"/>
    <mergeCell ref="F1072:G1072"/>
    <mergeCell ref="I1072:L1072"/>
    <mergeCell ref="M1072:Q1072"/>
    <mergeCell ref="S1072:W1072"/>
    <mergeCell ref="A1084:A1085"/>
    <mergeCell ref="B1084:B1085"/>
    <mergeCell ref="D1084:D1085"/>
    <mergeCell ref="E1084:E1085"/>
    <mergeCell ref="O1082:T1082"/>
    <mergeCell ref="F1084:L1084"/>
    <mergeCell ref="M1084:W1084"/>
    <mergeCell ref="F1085:G1085"/>
    <mergeCell ref="I1085:L1085"/>
    <mergeCell ref="U1082:W1082"/>
    <mergeCell ref="AA1083:AE1083"/>
    <mergeCell ref="AF1083:AJ1083"/>
    <mergeCell ref="D1081:F1081"/>
    <mergeCell ref="H1082:I1083"/>
    <mergeCell ref="J1082:K1082"/>
    <mergeCell ref="M1082:N1082"/>
    <mergeCell ref="T1077:W1077"/>
    <mergeCell ref="A1079:B1079"/>
    <mergeCell ref="D1079:G1080"/>
    <mergeCell ref="T1079:U1079"/>
    <mergeCell ref="A1080:B1080"/>
    <mergeCell ref="F1089:G1089"/>
    <mergeCell ref="I1089:L1089"/>
    <mergeCell ref="M1089:Q1089"/>
    <mergeCell ref="S1089:W1089"/>
    <mergeCell ref="F1088:G1088"/>
    <mergeCell ref="I1088:L1088"/>
    <mergeCell ref="M1088:Q1088"/>
    <mergeCell ref="S1088:W1088"/>
    <mergeCell ref="M1085:Q1085"/>
    <mergeCell ref="S1085:W1085"/>
    <mergeCell ref="F1087:G1087"/>
    <mergeCell ref="I1087:L1087"/>
    <mergeCell ref="M1087:Q1087"/>
    <mergeCell ref="S1087:W1087"/>
    <mergeCell ref="F1086:G1086"/>
    <mergeCell ref="I1086:L1086"/>
    <mergeCell ref="M1086:Q1086"/>
    <mergeCell ref="S1086:W1086"/>
    <mergeCell ref="M1094:Q1094"/>
    <mergeCell ref="S1094:W1094"/>
    <mergeCell ref="F1093:G1093"/>
    <mergeCell ref="I1093:L1093"/>
    <mergeCell ref="M1093:Q1093"/>
    <mergeCell ref="S1093:W1093"/>
    <mergeCell ref="F1092:G1092"/>
    <mergeCell ref="I1092:L1092"/>
    <mergeCell ref="M1092:Q1092"/>
    <mergeCell ref="S1092:W1092"/>
    <mergeCell ref="F1091:G1091"/>
    <mergeCell ref="I1091:L1091"/>
    <mergeCell ref="M1091:Q1091"/>
    <mergeCell ref="S1091:W1091"/>
    <mergeCell ref="F1090:G1090"/>
    <mergeCell ref="I1090:L1090"/>
    <mergeCell ref="M1090:Q1090"/>
    <mergeCell ref="S1090:W1090"/>
    <mergeCell ref="A45:B45"/>
    <mergeCell ref="D45:G46"/>
    <mergeCell ref="F53:G53"/>
    <mergeCell ref="F61:G61"/>
    <mergeCell ref="D69:F69"/>
    <mergeCell ref="F74:G74"/>
    <mergeCell ref="F79:G79"/>
    <mergeCell ref="F97:G97"/>
    <mergeCell ref="F102:G102"/>
    <mergeCell ref="F118:G118"/>
    <mergeCell ref="F123:G123"/>
    <mergeCell ref="F142:G142"/>
    <mergeCell ref="F147:G147"/>
    <mergeCell ref="A155:B155"/>
    <mergeCell ref="D155:G156"/>
    <mergeCell ref="T1099:W1099"/>
    <mergeCell ref="S1096:V1096"/>
    <mergeCell ref="A1097:E1097"/>
    <mergeCell ref="F1097:G1097"/>
    <mergeCell ref="I1097:K1097"/>
    <mergeCell ref="M1097:Q1097"/>
    <mergeCell ref="S1097:V1097"/>
    <mergeCell ref="A1096:E1096"/>
    <mergeCell ref="F1096:G1096"/>
    <mergeCell ref="I1096:K1096"/>
    <mergeCell ref="M1096:Q1096"/>
    <mergeCell ref="F1095:G1095"/>
    <mergeCell ref="I1095:L1095"/>
    <mergeCell ref="M1095:Q1095"/>
    <mergeCell ref="S1095:W1095"/>
    <mergeCell ref="F1094:G1094"/>
    <mergeCell ref="I1094:L1094"/>
  </mergeCells>
  <phoneticPr fontId="39" type="Hiragana" alignment="distributed"/>
  <conditionalFormatting sqref="F1064:F1073 F30:F39 F74:F83 F52:F61 F96:F105 F118:F127 F140:F149 F162:F171 F184:F193 F206:F215 F228:F237 F250:F259 F272:F281 F294:F303 F316:F325 F338:F347 F360:F369 F382:F391 F404:F413 F426:F435 F448:F457 F470:F479 F492:F501 F514:F523 F536:F545 F558:F567 F580:F589 F602:F611 F624:F633 F646:F655 F668:F677 F690:F699 F712:F721 F734:F743 F756:F765 F778:F787 F800:F809 F822:F831 F844:F853 F866:F875 F888:F897 F910:F919 F932:F941 F954:F963 F976:F985 F998:F1007 F1020:F1029 F1042:F1051 F1086:F1095 F8:F17">
    <cfRule type="expression" dxfId="470" priority="451" stopIfTrue="1">
      <formula>IF($M8&lt;&gt;"",$F8&lt;&gt;$M8)</formula>
    </cfRule>
  </conditionalFormatting>
  <conditionalFormatting sqref="M1064:Q1073 M8:Q17 M30:Q39 M74:Q83 M52:Q61 M96:Q105 M118:Q127 M140:Q149 M162:Q171 M184:Q193 M206:Q215 M228:Q237 M250:Q259 M272:Q281 M294:Q303 M316:Q325 M338:Q347 M360:Q369 M382:Q391 M404:Q413 M426:Q435 M448:Q457 M470:Q479 M492:Q501 M514:Q523 M536:Q545 M558:Q567 M580:Q589 M602:Q611 M624:Q633 M646:Q655 M668:Q677 M690:Q699 M712:Q721 M734:Q743 M756:Q765 M778:Q787 M800:Q809 M822:Q831 M844:Q853 M866:Q875 M888:Q897 M910:Q919 M932:Q941 M954:Q963 M976:Q985 M998:Q1007 M1020:Q1029 M1042:Q1051 M1086:Q1095">
    <cfRule type="expression" dxfId="469" priority="452" stopIfTrue="1">
      <formula>IF($F8&lt;&gt;"",$F8&lt;&gt;$M8)</formula>
    </cfRule>
  </conditionalFormatting>
  <conditionalFormatting sqref="H8:H17 R8:R17 R30:R39 H52:H61 H74:H83 H96:H105 H118:H127 H140:H149 H162:H171 H184:H193 H206:H215 H228:H237 H250:H259 H272:H281 H294:H303 H316:H325 H338:H347 H360:H369 H382:H391 H404:H413 H30:H39 R52:R61 R74:R83 R96:R105 R118:R127 R140:R149 R162:R171 R184:R193 R206:R215 R228:R237 R250:R259 R272:R281 R294:R303 R316:R325 R338:R347 R360:R369 R382:R391 R404:R413 R426:R435 H426:H435 R448:R457 H448:H457 R470:R479 H470:H479 R492:R501 H492:H501 R514:R523 H514:H523 R536:R545 H536:H545 R558:R567 H558:H567 R580:R589 H580:H589 R602:R611 H602:H611 R624:R633 H624:H633 R646:R655 H646:H655 R668:R677 H668:H677 R690:R699 H690:H699 R712:R721 H712:H721 R734:R743 H734:H743 R756:R765 H756:H765 R778:R787 H778:H787 R800:R809 H800:H809 R822:R831 H822:H831 R844:R853 H844:H853 R866:R875 H866:H875 R888:R897 H888:H897 R910:R919 H910:H919 R932:R941 H932:H941 R954:R963 H954:H963 R976:R985 H976:H985 R998:R1007 H998:H1007 R1020:R1029 H1020:H1029 R1042:R1051 H1042:H1051 R1064:R1073 H1064:H1073 R1086:R1095 H1086:H1095">
    <cfRule type="cellIs" dxfId="468" priority="453" stopIfTrue="1" operator="notEqual">
      <formula>12</formula>
    </cfRule>
  </conditionalFormatting>
  <conditionalFormatting sqref="I8:I9">
    <cfRule type="expression" dxfId="467" priority="454" stopIfTrue="1">
      <formula>$H8&lt;&gt;12</formula>
    </cfRule>
  </conditionalFormatting>
  <conditionalFormatting sqref="S8:W17 S30:W39 S52:W61 S74:W83 S96:W105 S118:W127 S140:W149 S162:W171 S184:W193 S206:W215 S228:W237 S250:W259 S272:W281 S294:W303 S316:W325 S338:W347 S360:W369 S382:W391 S404:W413 S426:W435 S448:W457 S470:W479 S492:W501 S514:W523 S536:W545 S558:W567 S580:W589 S602:W611 S624:W633 S646:W655 S668:W677 S690:W699 S712:W721 S734:W743 S756:W765 S778:W787 S800:W809 S822:W831 S844:W853 S866:W875 S888:W897 S910:W919 S932:W941 S954:W963 S976:W985 S998:W1007 S1020:W1029 S1042:W1051 S1064:W1073 S1086:W1095">
    <cfRule type="expression" dxfId="466" priority="455" stopIfTrue="1">
      <formula>$R8&lt;&gt;12</formula>
    </cfRule>
  </conditionalFormatting>
  <conditionalFormatting sqref="D8:E17 D30:E39 D52:E61 D74:E83 D96:E105 D118:E127 D140:E149 D162:E171 D184:E193 D206:E215 D228:E237 D250:E259 D272:E281 D294:E303 D316:E325 D338:E347 D360:E369 D382:E391 D404:E413 D426:E435 D448:E457 D470:E479 D492:E501 D514:E523 D536:E545 D558:E567 D580:E589 D602:E611 D624:E633 D646:E655 D668:E677 D690:E699 D712:E721 D734:E743 D756:E765 D778:E787 D800:E809 D822:E831 D844:E853 D866:E875 D888:E897 D910:E919 D932:E941 D954:E963 D976:E985 D998:E1007 D1020:E1029 D1042:E1051 D1064:E1073 D1086:E1095">
    <cfRule type="cellIs" dxfId="465" priority="456" stopIfTrue="1" operator="between">
      <formula>$Y$6</formula>
      <formula>$Z$6</formula>
    </cfRule>
  </conditionalFormatting>
  <conditionalFormatting sqref="B52:C61 B74:C83 B96:C105 B118:C127 B140:C149 B162:C171 B184:C193 B206:C215 B228:C237 B250:C259 B272:C281 B294:C303 B316:C325 B338:C347 B360:C369 B382:C391 B404:C413 B426:C435 B448:C457 B470:C479 B492:C501 B514:C523 B536:C545 B558:C567 B580:C589 B602:C611 B624:C633 B646:C655 B668:C677 B690:C699 B712:C721 B734:C743 B756:C765 B778:C787 B800:C809 B822:C831 B844:C853 B866:C875 B888:C897 B910:C919 B932:C941 B954:C963 B976:C985 B998:C1007 B1020:C1029 B1042:C1051 B1064:C1073 B1086:C1095 B8:C17 B30:C39">
    <cfRule type="expression" dxfId="464" priority="457" stopIfTrue="1">
      <formula>OR(IF($D8&lt;&gt;"",AND($D8&gt;=$Y$6,$D8&lt;=$Z$6)),IF($E8&lt;&gt;"",AND($E8&gt;=$Y$6,$E8&lt;=$Z$6)))</formula>
    </cfRule>
  </conditionalFormatting>
  <conditionalFormatting sqref="I10">
    <cfRule type="expression" dxfId="463" priority="450" stopIfTrue="1">
      <formula>$H10&lt;&gt;12</formula>
    </cfRule>
  </conditionalFormatting>
  <conditionalFormatting sqref="I11">
    <cfRule type="expression" dxfId="462" priority="449" stopIfTrue="1">
      <formula>$H11&lt;&gt;12</formula>
    </cfRule>
  </conditionalFormatting>
  <conditionalFormatting sqref="I12">
    <cfRule type="expression" dxfId="461" priority="448" stopIfTrue="1">
      <formula>$H12&lt;&gt;12</formula>
    </cfRule>
  </conditionalFormatting>
  <conditionalFormatting sqref="I13">
    <cfRule type="expression" dxfId="460" priority="446" stopIfTrue="1">
      <formula>$H13&lt;&gt;12</formula>
    </cfRule>
  </conditionalFormatting>
  <conditionalFormatting sqref="I14">
    <cfRule type="expression" dxfId="459" priority="445" stopIfTrue="1">
      <formula>$H14&lt;&gt;12</formula>
    </cfRule>
  </conditionalFormatting>
  <conditionalFormatting sqref="I15">
    <cfRule type="expression" dxfId="458" priority="444" stopIfTrue="1">
      <formula>$H15&lt;&gt;12</formula>
    </cfRule>
  </conditionalFormatting>
  <conditionalFormatting sqref="I16">
    <cfRule type="expression" dxfId="457" priority="443" stopIfTrue="1">
      <formula>$H16&lt;&gt;12</formula>
    </cfRule>
  </conditionalFormatting>
  <conditionalFormatting sqref="I17">
    <cfRule type="expression" dxfId="456" priority="442" stopIfTrue="1">
      <formula>$H17&lt;&gt;12</formula>
    </cfRule>
  </conditionalFormatting>
  <conditionalFormatting sqref="I30:I31">
    <cfRule type="expression" dxfId="455" priority="441" stopIfTrue="1">
      <formula>$H30&lt;&gt;12</formula>
    </cfRule>
  </conditionalFormatting>
  <conditionalFormatting sqref="I32">
    <cfRule type="expression" dxfId="454" priority="440" stopIfTrue="1">
      <formula>$H32&lt;&gt;12</formula>
    </cfRule>
  </conditionalFormatting>
  <conditionalFormatting sqref="I33">
    <cfRule type="expression" dxfId="453" priority="439" stopIfTrue="1">
      <formula>$H33&lt;&gt;12</formula>
    </cfRule>
  </conditionalFormatting>
  <conditionalFormatting sqref="I34">
    <cfRule type="expression" dxfId="452" priority="438" stopIfTrue="1">
      <formula>$H34&lt;&gt;12</formula>
    </cfRule>
  </conditionalFormatting>
  <conditionalFormatting sqref="I35">
    <cfRule type="expression" dxfId="451" priority="437" stopIfTrue="1">
      <formula>$H35&lt;&gt;12</formula>
    </cfRule>
  </conditionalFormatting>
  <conditionalFormatting sqref="I36">
    <cfRule type="expression" dxfId="450" priority="436" stopIfTrue="1">
      <formula>$H36&lt;&gt;12</formula>
    </cfRule>
  </conditionalFormatting>
  <conditionalFormatting sqref="I37">
    <cfRule type="expression" dxfId="449" priority="435" stopIfTrue="1">
      <formula>$H37&lt;&gt;12</formula>
    </cfRule>
  </conditionalFormatting>
  <conditionalFormatting sqref="I38">
    <cfRule type="expression" dxfId="448" priority="434" stopIfTrue="1">
      <formula>$H38&lt;&gt;12</formula>
    </cfRule>
  </conditionalFormatting>
  <conditionalFormatting sqref="I39">
    <cfRule type="expression" dxfId="447" priority="433" stopIfTrue="1">
      <formula>$H39&lt;&gt;12</formula>
    </cfRule>
  </conditionalFormatting>
  <conditionalFormatting sqref="I52:I53">
    <cfRule type="expression" dxfId="446" priority="432" stopIfTrue="1">
      <formula>$H52&lt;&gt;12</formula>
    </cfRule>
  </conditionalFormatting>
  <conditionalFormatting sqref="I54">
    <cfRule type="expression" dxfId="445" priority="431" stopIfTrue="1">
      <formula>$H54&lt;&gt;12</formula>
    </cfRule>
  </conditionalFormatting>
  <conditionalFormatting sqref="I55">
    <cfRule type="expression" dxfId="444" priority="430" stopIfTrue="1">
      <formula>$H55&lt;&gt;12</formula>
    </cfRule>
  </conditionalFormatting>
  <conditionalFormatting sqref="I56">
    <cfRule type="expression" dxfId="443" priority="429" stopIfTrue="1">
      <formula>$H56&lt;&gt;12</formula>
    </cfRule>
  </conditionalFormatting>
  <conditionalFormatting sqref="I57">
    <cfRule type="expression" dxfId="442" priority="428" stopIfTrue="1">
      <formula>$H57&lt;&gt;12</formula>
    </cfRule>
  </conditionalFormatting>
  <conditionalFormatting sqref="I58">
    <cfRule type="expression" dxfId="441" priority="427" stopIfTrue="1">
      <formula>$H58&lt;&gt;12</formula>
    </cfRule>
  </conditionalFormatting>
  <conditionalFormatting sqref="I59">
    <cfRule type="expression" dxfId="440" priority="426" stopIfTrue="1">
      <formula>$H59&lt;&gt;12</formula>
    </cfRule>
  </conditionalFormatting>
  <conditionalFormatting sqref="I60">
    <cfRule type="expression" dxfId="439" priority="425" stopIfTrue="1">
      <formula>$H60&lt;&gt;12</formula>
    </cfRule>
  </conditionalFormatting>
  <conditionalFormatting sqref="I61">
    <cfRule type="expression" dxfId="438" priority="424" stopIfTrue="1">
      <formula>$H61&lt;&gt;12</formula>
    </cfRule>
  </conditionalFormatting>
  <conditionalFormatting sqref="I74:I75">
    <cfRule type="expression" dxfId="437" priority="423" stopIfTrue="1">
      <formula>$H74&lt;&gt;12</formula>
    </cfRule>
  </conditionalFormatting>
  <conditionalFormatting sqref="I76">
    <cfRule type="expression" dxfId="436" priority="422" stopIfTrue="1">
      <formula>$H76&lt;&gt;12</formula>
    </cfRule>
  </conditionalFormatting>
  <conditionalFormatting sqref="I77">
    <cfRule type="expression" dxfId="435" priority="421" stopIfTrue="1">
      <formula>$H77&lt;&gt;12</formula>
    </cfRule>
  </conditionalFormatting>
  <conditionalFormatting sqref="I78">
    <cfRule type="expression" dxfId="434" priority="420" stopIfTrue="1">
      <formula>$H78&lt;&gt;12</formula>
    </cfRule>
  </conditionalFormatting>
  <conditionalFormatting sqref="I79">
    <cfRule type="expression" dxfId="433" priority="419" stopIfTrue="1">
      <formula>$H79&lt;&gt;12</formula>
    </cfRule>
  </conditionalFormatting>
  <conditionalFormatting sqref="I80">
    <cfRule type="expression" dxfId="432" priority="418" stopIfTrue="1">
      <formula>$H80&lt;&gt;12</formula>
    </cfRule>
  </conditionalFormatting>
  <conditionalFormatting sqref="I81">
    <cfRule type="expression" dxfId="431" priority="417" stopIfTrue="1">
      <formula>$H81&lt;&gt;12</formula>
    </cfRule>
  </conditionalFormatting>
  <conditionalFormatting sqref="I82">
    <cfRule type="expression" dxfId="430" priority="416" stopIfTrue="1">
      <formula>$H82&lt;&gt;12</formula>
    </cfRule>
  </conditionalFormatting>
  <conditionalFormatting sqref="I83">
    <cfRule type="expression" dxfId="429" priority="415" stopIfTrue="1">
      <formula>$H83&lt;&gt;12</formula>
    </cfRule>
  </conditionalFormatting>
  <conditionalFormatting sqref="I96:I97">
    <cfRule type="expression" dxfId="428" priority="414" stopIfTrue="1">
      <formula>$H96&lt;&gt;12</formula>
    </cfRule>
  </conditionalFormatting>
  <conditionalFormatting sqref="I98">
    <cfRule type="expression" dxfId="427" priority="413" stopIfTrue="1">
      <formula>$H98&lt;&gt;12</formula>
    </cfRule>
  </conditionalFormatting>
  <conditionalFormatting sqref="I99">
    <cfRule type="expression" dxfId="426" priority="412" stopIfTrue="1">
      <formula>$H99&lt;&gt;12</formula>
    </cfRule>
  </conditionalFormatting>
  <conditionalFormatting sqref="I100">
    <cfRule type="expression" dxfId="425" priority="411" stopIfTrue="1">
      <formula>$H100&lt;&gt;12</formula>
    </cfRule>
  </conditionalFormatting>
  <conditionalFormatting sqref="I101">
    <cfRule type="expression" dxfId="424" priority="410" stopIfTrue="1">
      <formula>$H101&lt;&gt;12</formula>
    </cfRule>
  </conditionalFormatting>
  <conditionalFormatting sqref="I102">
    <cfRule type="expression" dxfId="423" priority="409" stopIfTrue="1">
      <formula>$H102&lt;&gt;12</formula>
    </cfRule>
  </conditionalFormatting>
  <conditionalFormatting sqref="I103">
    <cfRule type="expression" dxfId="422" priority="408" stopIfTrue="1">
      <formula>$H103&lt;&gt;12</formula>
    </cfRule>
  </conditionalFormatting>
  <conditionalFormatting sqref="I104">
    <cfRule type="expression" dxfId="421" priority="407" stopIfTrue="1">
      <formula>$H104&lt;&gt;12</formula>
    </cfRule>
  </conditionalFormatting>
  <conditionalFormatting sqref="I105">
    <cfRule type="expression" dxfId="420" priority="406" stopIfTrue="1">
      <formula>$H105&lt;&gt;12</formula>
    </cfRule>
  </conditionalFormatting>
  <conditionalFormatting sqref="I118:I119">
    <cfRule type="expression" dxfId="419" priority="405" stopIfTrue="1">
      <formula>$H118&lt;&gt;12</formula>
    </cfRule>
  </conditionalFormatting>
  <conditionalFormatting sqref="I120">
    <cfRule type="expression" dxfId="418" priority="404" stopIfTrue="1">
      <formula>$H120&lt;&gt;12</formula>
    </cfRule>
  </conditionalFormatting>
  <conditionalFormatting sqref="I121">
    <cfRule type="expression" dxfId="417" priority="403" stopIfTrue="1">
      <formula>$H121&lt;&gt;12</formula>
    </cfRule>
  </conditionalFormatting>
  <conditionalFormatting sqref="I122">
    <cfRule type="expression" dxfId="416" priority="402" stopIfTrue="1">
      <formula>$H122&lt;&gt;12</formula>
    </cfRule>
  </conditionalFormatting>
  <conditionalFormatting sqref="I123">
    <cfRule type="expression" dxfId="415" priority="401" stopIfTrue="1">
      <formula>$H123&lt;&gt;12</formula>
    </cfRule>
  </conditionalFormatting>
  <conditionalFormatting sqref="I124">
    <cfRule type="expression" dxfId="414" priority="400" stopIfTrue="1">
      <formula>$H124&lt;&gt;12</formula>
    </cfRule>
  </conditionalFormatting>
  <conditionalFormatting sqref="I125">
    <cfRule type="expression" dxfId="413" priority="399" stopIfTrue="1">
      <formula>$H125&lt;&gt;12</formula>
    </cfRule>
  </conditionalFormatting>
  <conditionalFormatting sqref="I126">
    <cfRule type="expression" dxfId="412" priority="398" stopIfTrue="1">
      <formula>$H126&lt;&gt;12</formula>
    </cfRule>
  </conditionalFormatting>
  <conditionalFormatting sqref="I127">
    <cfRule type="expression" dxfId="411" priority="397" stopIfTrue="1">
      <formula>$H127&lt;&gt;12</formula>
    </cfRule>
  </conditionalFormatting>
  <conditionalFormatting sqref="I140:I141">
    <cfRule type="expression" dxfId="410" priority="396" stopIfTrue="1">
      <formula>$H140&lt;&gt;12</formula>
    </cfRule>
  </conditionalFormatting>
  <conditionalFormatting sqref="I142">
    <cfRule type="expression" dxfId="409" priority="395" stopIfTrue="1">
      <formula>$H142&lt;&gt;12</formula>
    </cfRule>
  </conditionalFormatting>
  <conditionalFormatting sqref="I143">
    <cfRule type="expression" dxfId="408" priority="394" stopIfTrue="1">
      <formula>$H143&lt;&gt;12</formula>
    </cfRule>
  </conditionalFormatting>
  <conditionalFormatting sqref="I144">
    <cfRule type="expression" dxfId="407" priority="393" stopIfTrue="1">
      <formula>$H144&lt;&gt;12</formula>
    </cfRule>
  </conditionalFormatting>
  <conditionalFormatting sqref="I145">
    <cfRule type="expression" dxfId="406" priority="392" stopIfTrue="1">
      <formula>$H145&lt;&gt;12</formula>
    </cfRule>
  </conditionalFormatting>
  <conditionalFormatting sqref="I146">
    <cfRule type="expression" dxfId="405" priority="391" stopIfTrue="1">
      <formula>$H146&lt;&gt;12</formula>
    </cfRule>
  </conditionalFormatting>
  <conditionalFormatting sqref="I147">
    <cfRule type="expression" dxfId="404" priority="390" stopIfTrue="1">
      <formula>$H147&lt;&gt;12</formula>
    </cfRule>
  </conditionalFormatting>
  <conditionalFormatting sqref="I148">
    <cfRule type="expression" dxfId="403" priority="389" stopIfTrue="1">
      <formula>$H148&lt;&gt;12</formula>
    </cfRule>
  </conditionalFormatting>
  <conditionalFormatting sqref="I149">
    <cfRule type="expression" dxfId="402" priority="388" stopIfTrue="1">
      <formula>$H149&lt;&gt;12</formula>
    </cfRule>
  </conditionalFormatting>
  <conditionalFormatting sqref="I162:I163">
    <cfRule type="expression" dxfId="401" priority="387" stopIfTrue="1">
      <formula>$H162&lt;&gt;12</formula>
    </cfRule>
  </conditionalFormatting>
  <conditionalFormatting sqref="I164">
    <cfRule type="expression" dxfId="400" priority="386" stopIfTrue="1">
      <formula>$H164&lt;&gt;12</formula>
    </cfRule>
  </conditionalFormatting>
  <conditionalFormatting sqref="I165">
    <cfRule type="expression" dxfId="399" priority="385" stopIfTrue="1">
      <formula>$H165&lt;&gt;12</formula>
    </cfRule>
  </conditionalFormatting>
  <conditionalFormatting sqref="I166">
    <cfRule type="expression" dxfId="398" priority="384" stopIfTrue="1">
      <formula>$H166&lt;&gt;12</formula>
    </cfRule>
  </conditionalFormatting>
  <conditionalFormatting sqref="I167">
    <cfRule type="expression" dxfId="397" priority="383" stopIfTrue="1">
      <formula>$H167&lt;&gt;12</formula>
    </cfRule>
  </conditionalFormatting>
  <conditionalFormatting sqref="I168">
    <cfRule type="expression" dxfId="396" priority="382" stopIfTrue="1">
      <formula>$H168&lt;&gt;12</formula>
    </cfRule>
  </conditionalFormatting>
  <conditionalFormatting sqref="I169">
    <cfRule type="expression" dxfId="395" priority="381" stopIfTrue="1">
      <formula>$H169&lt;&gt;12</formula>
    </cfRule>
  </conditionalFormatting>
  <conditionalFormatting sqref="I170">
    <cfRule type="expression" dxfId="394" priority="380" stopIfTrue="1">
      <formula>$H170&lt;&gt;12</formula>
    </cfRule>
  </conditionalFormatting>
  <conditionalFormatting sqref="I171">
    <cfRule type="expression" dxfId="393" priority="379" stopIfTrue="1">
      <formula>$H171&lt;&gt;12</formula>
    </cfRule>
  </conditionalFormatting>
  <conditionalFormatting sqref="I184:I185">
    <cfRule type="expression" dxfId="392" priority="378" stopIfTrue="1">
      <formula>$H184&lt;&gt;12</formula>
    </cfRule>
  </conditionalFormatting>
  <conditionalFormatting sqref="I186">
    <cfRule type="expression" dxfId="391" priority="377" stopIfTrue="1">
      <formula>$H186&lt;&gt;12</formula>
    </cfRule>
  </conditionalFormatting>
  <conditionalFormatting sqref="I187">
    <cfRule type="expression" dxfId="390" priority="376" stopIfTrue="1">
      <formula>$H187&lt;&gt;12</formula>
    </cfRule>
  </conditionalFormatting>
  <conditionalFormatting sqref="I188">
    <cfRule type="expression" dxfId="389" priority="375" stopIfTrue="1">
      <formula>$H188&lt;&gt;12</formula>
    </cfRule>
  </conditionalFormatting>
  <conditionalFormatting sqref="I189">
    <cfRule type="expression" dxfId="388" priority="374" stopIfTrue="1">
      <formula>$H189&lt;&gt;12</formula>
    </cfRule>
  </conditionalFormatting>
  <conditionalFormatting sqref="I190">
    <cfRule type="expression" dxfId="387" priority="373" stopIfTrue="1">
      <formula>$H190&lt;&gt;12</formula>
    </cfRule>
  </conditionalFormatting>
  <conditionalFormatting sqref="I191">
    <cfRule type="expression" dxfId="386" priority="372" stopIfTrue="1">
      <formula>$H191&lt;&gt;12</formula>
    </cfRule>
  </conditionalFormatting>
  <conditionalFormatting sqref="I192">
    <cfRule type="expression" dxfId="385" priority="371" stopIfTrue="1">
      <formula>$H192&lt;&gt;12</formula>
    </cfRule>
  </conditionalFormatting>
  <conditionalFormatting sqref="I193">
    <cfRule type="expression" dxfId="384" priority="370" stopIfTrue="1">
      <formula>$H193&lt;&gt;12</formula>
    </cfRule>
  </conditionalFormatting>
  <conditionalFormatting sqref="I206:I207">
    <cfRule type="expression" dxfId="383" priority="369" stopIfTrue="1">
      <formula>$H206&lt;&gt;12</formula>
    </cfRule>
  </conditionalFormatting>
  <conditionalFormatting sqref="I208">
    <cfRule type="expression" dxfId="382" priority="368" stopIfTrue="1">
      <formula>$H208&lt;&gt;12</formula>
    </cfRule>
  </conditionalFormatting>
  <conditionalFormatting sqref="I209">
    <cfRule type="expression" dxfId="381" priority="367" stopIfTrue="1">
      <formula>$H209&lt;&gt;12</formula>
    </cfRule>
  </conditionalFormatting>
  <conditionalFormatting sqref="I210">
    <cfRule type="expression" dxfId="380" priority="366" stopIfTrue="1">
      <formula>$H210&lt;&gt;12</formula>
    </cfRule>
  </conditionalFormatting>
  <conditionalFormatting sqref="I211">
    <cfRule type="expression" dxfId="379" priority="365" stopIfTrue="1">
      <formula>$H211&lt;&gt;12</formula>
    </cfRule>
  </conditionalFormatting>
  <conditionalFormatting sqref="I212">
    <cfRule type="expression" dxfId="378" priority="364" stopIfTrue="1">
      <formula>$H212&lt;&gt;12</formula>
    </cfRule>
  </conditionalFormatting>
  <conditionalFormatting sqref="I213">
    <cfRule type="expression" dxfId="377" priority="363" stopIfTrue="1">
      <formula>$H213&lt;&gt;12</formula>
    </cfRule>
  </conditionalFormatting>
  <conditionalFormatting sqref="I214">
    <cfRule type="expression" dxfId="376" priority="362" stopIfTrue="1">
      <formula>$H214&lt;&gt;12</formula>
    </cfRule>
  </conditionalFormatting>
  <conditionalFormatting sqref="I215">
    <cfRule type="expression" dxfId="375" priority="361" stopIfTrue="1">
      <formula>$H215&lt;&gt;12</formula>
    </cfRule>
  </conditionalFormatting>
  <conditionalFormatting sqref="I228:I229">
    <cfRule type="expression" dxfId="374" priority="360" stopIfTrue="1">
      <formula>$H228&lt;&gt;12</formula>
    </cfRule>
  </conditionalFormatting>
  <conditionalFormatting sqref="I230">
    <cfRule type="expression" dxfId="373" priority="359" stopIfTrue="1">
      <formula>$H230&lt;&gt;12</formula>
    </cfRule>
  </conditionalFormatting>
  <conditionalFormatting sqref="I231">
    <cfRule type="expression" dxfId="372" priority="358" stopIfTrue="1">
      <formula>$H231&lt;&gt;12</formula>
    </cfRule>
  </conditionalFormatting>
  <conditionalFormatting sqref="I232">
    <cfRule type="expression" dxfId="371" priority="357" stopIfTrue="1">
      <formula>$H232&lt;&gt;12</formula>
    </cfRule>
  </conditionalFormatting>
  <conditionalFormatting sqref="I233">
    <cfRule type="expression" dxfId="370" priority="356" stopIfTrue="1">
      <formula>$H233&lt;&gt;12</formula>
    </cfRule>
  </conditionalFormatting>
  <conditionalFormatting sqref="I234">
    <cfRule type="expression" dxfId="369" priority="355" stopIfTrue="1">
      <formula>$H234&lt;&gt;12</formula>
    </cfRule>
  </conditionalFormatting>
  <conditionalFormatting sqref="I235">
    <cfRule type="expression" dxfId="368" priority="354" stopIfTrue="1">
      <formula>$H235&lt;&gt;12</formula>
    </cfRule>
  </conditionalFormatting>
  <conditionalFormatting sqref="I236">
    <cfRule type="expression" dxfId="367" priority="353" stopIfTrue="1">
      <formula>$H236&lt;&gt;12</formula>
    </cfRule>
  </conditionalFormatting>
  <conditionalFormatting sqref="I237">
    <cfRule type="expression" dxfId="366" priority="352" stopIfTrue="1">
      <formula>$H237&lt;&gt;12</formula>
    </cfRule>
  </conditionalFormatting>
  <conditionalFormatting sqref="I250:I251">
    <cfRule type="expression" dxfId="365" priority="351" stopIfTrue="1">
      <formula>$H250&lt;&gt;12</formula>
    </cfRule>
  </conditionalFormatting>
  <conditionalFormatting sqref="I252">
    <cfRule type="expression" dxfId="364" priority="350" stopIfTrue="1">
      <formula>$H252&lt;&gt;12</formula>
    </cfRule>
  </conditionalFormatting>
  <conditionalFormatting sqref="I253">
    <cfRule type="expression" dxfId="363" priority="349" stopIfTrue="1">
      <formula>$H253&lt;&gt;12</formula>
    </cfRule>
  </conditionalFormatting>
  <conditionalFormatting sqref="I254">
    <cfRule type="expression" dxfId="362" priority="348" stopIfTrue="1">
      <formula>$H254&lt;&gt;12</formula>
    </cfRule>
  </conditionalFormatting>
  <conditionalFormatting sqref="I255">
    <cfRule type="expression" dxfId="361" priority="347" stopIfTrue="1">
      <formula>$H255&lt;&gt;12</formula>
    </cfRule>
  </conditionalFormatting>
  <conditionalFormatting sqref="I256">
    <cfRule type="expression" dxfId="360" priority="346" stopIfTrue="1">
      <formula>$H256&lt;&gt;12</formula>
    </cfRule>
  </conditionalFormatting>
  <conditionalFormatting sqref="I257">
    <cfRule type="expression" dxfId="359" priority="345" stopIfTrue="1">
      <formula>$H257&lt;&gt;12</formula>
    </cfRule>
  </conditionalFormatting>
  <conditionalFormatting sqref="I258">
    <cfRule type="expression" dxfId="358" priority="344" stopIfTrue="1">
      <formula>$H258&lt;&gt;12</formula>
    </cfRule>
  </conditionalFormatting>
  <conditionalFormatting sqref="I259">
    <cfRule type="expression" dxfId="357" priority="343" stopIfTrue="1">
      <formula>$H259&lt;&gt;12</formula>
    </cfRule>
  </conditionalFormatting>
  <conditionalFormatting sqref="I272:I273">
    <cfRule type="expression" dxfId="356" priority="342" stopIfTrue="1">
      <formula>$H272&lt;&gt;12</formula>
    </cfRule>
  </conditionalFormatting>
  <conditionalFormatting sqref="I274">
    <cfRule type="expression" dxfId="355" priority="341" stopIfTrue="1">
      <formula>$H274&lt;&gt;12</formula>
    </cfRule>
  </conditionalFormatting>
  <conditionalFormatting sqref="I275">
    <cfRule type="expression" dxfId="354" priority="340" stopIfTrue="1">
      <formula>$H275&lt;&gt;12</formula>
    </cfRule>
  </conditionalFormatting>
  <conditionalFormatting sqref="I276">
    <cfRule type="expression" dxfId="353" priority="339" stopIfTrue="1">
      <formula>$H276&lt;&gt;12</formula>
    </cfRule>
  </conditionalFormatting>
  <conditionalFormatting sqref="I277">
    <cfRule type="expression" dxfId="352" priority="338" stopIfTrue="1">
      <formula>$H277&lt;&gt;12</formula>
    </cfRule>
  </conditionalFormatting>
  <conditionalFormatting sqref="I278">
    <cfRule type="expression" dxfId="351" priority="337" stopIfTrue="1">
      <formula>$H278&lt;&gt;12</formula>
    </cfRule>
  </conditionalFormatting>
  <conditionalFormatting sqref="I279">
    <cfRule type="expression" dxfId="350" priority="336" stopIfTrue="1">
      <formula>$H279&lt;&gt;12</formula>
    </cfRule>
  </conditionalFormatting>
  <conditionalFormatting sqref="I280">
    <cfRule type="expression" dxfId="349" priority="335" stopIfTrue="1">
      <formula>$H280&lt;&gt;12</formula>
    </cfRule>
  </conditionalFormatting>
  <conditionalFormatting sqref="I281">
    <cfRule type="expression" dxfId="348" priority="334" stopIfTrue="1">
      <formula>$H281&lt;&gt;12</formula>
    </cfRule>
  </conditionalFormatting>
  <conditionalFormatting sqref="I294:I295">
    <cfRule type="expression" dxfId="347" priority="333" stopIfTrue="1">
      <formula>$H294&lt;&gt;12</formula>
    </cfRule>
  </conditionalFormatting>
  <conditionalFormatting sqref="I296">
    <cfRule type="expression" dxfId="346" priority="332" stopIfTrue="1">
      <formula>$H296&lt;&gt;12</formula>
    </cfRule>
  </conditionalFormatting>
  <conditionalFormatting sqref="I297">
    <cfRule type="expression" dxfId="345" priority="331" stopIfTrue="1">
      <formula>$H297&lt;&gt;12</formula>
    </cfRule>
  </conditionalFormatting>
  <conditionalFormatting sqref="I298">
    <cfRule type="expression" dxfId="344" priority="330" stopIfTrue="1">
      <formula>$H298&lt;&gt;12</formula>
    </cfRule>
  </conditionalFormatting>
  <conditionalFormatting sqref="I299">
    <cfRule type="expression" dxfId="343" priority="329" stopIfTrue="1">
      <formula>$H299&lt;&gt;12</formula>
    </cfRule>
  </conditionalFormatting>
  <conditionalFormatting sqref="I300">
    <cfRule type="expression" dxfId="342" priority="328" stopIfTrue="1">
      <formula>$H300&lt;&gt;12</formula>
    </cfRule>
  </conditionalFormatting>
  <conditionalFormatting sqref="I301">
    <cfRule type="expression" dxfId="341" priority="327" stopIfTrue="1">
      <formula>$H301&lt;&gt;12</formula>
    </cfRule>
  </conditionalFormatting>
  <conditionalFormatting sqref="I302">
    <cfRule type="expression" dxfId="340" priority="326" stopIfTrue="1">
      <formula>$H302&lt;&gt;12</formula>
    </cfRule>
  </conditionalFormatting>
  <conditionalFormatting sqref="I303">
    <cfRule type="expression" dxfId="339" priority="325" stopIfTrue="1">
      <formula>$H303&lt;&gt;12</formula>
    </cfRule>
  </conditionalFormatting>
  <conditionalFormatting sqref="I316:I317">
    <cfRule type="expression" dxfId="338" priority="324" stopIfTrue="1">
      <formula>$H316&lt;&gt;12</formula>
    </cfRule>
  </conditionalFormatting>
  <conditionalFormatting sqref="I318">
    <cfRule type="expression" dxfId="337" priority="323" stopIfTrue="1">
      <formula>$H318&lt;&gt;12</formula>
    </cfRule>
  </conditionalFormatting>
  <conditionalFormatting sqref="I319">
    <cfRule type="expression" dxfId="336" priority="322" stopIfTrue="1">
      <formula>$H319&lt;&gt;12</formula>
    </cfRule>
  </conditionalFormatting>
  <conditionalFormatting sqref="I320">
    <cfRule type="expression" dxfId="335" priority="321" stopIfTrue="1">
      <formula>$H320&lt;&gt;12</formula>
    </cfRule>
  </conditionalFormatting>
  <conditionalFormatting sqref="I321">
    <cfRule type="expression" dxfId="334" priority="320" stopIfTrue="1">
      <formula>$H321&lt;&gt;12</formula>
    </cfRule>
  </conditionalFormatting>
  <conditionalFormatting sqref="I322">
    <cfRule type="expression" dxfId="333" priority="319" stopIfTrue="1">
      <formula>$H322&lt;&gt;12</formula>
    </cfRule>
  </conditionalFormatting>
  <conditionalFormatting sqref="I323">
    <cfRule type="expression" dxfId="332" priority="318" stopIfTrue="1">
      <formula>$H323&lt;&gt;12</formula>
    </cfRule>
  </conditionalFormatting>
  <conditionalFormatting sqref="I324">
    <cfRule type="expression" dxfId="331" priority="317" stopIfTrue="1">
      <formula>$H324&lt;&gt;12</formula>
    </cfRule>
  </conditionalFormatting>
  <conditionalFormatting sqref="I325">
    <cfRule type="expression" dxfId="330" priority="316" stopIfTrue="1">
      <formula>$H325&lt;&gt;12</formula>
    </cfRule>
  </conditionalFormatting>
  <conditionalFormatting sqref="I338:I339">
    <cfRule type="expression" dxfId="329" priority="315" stopIfTrue="1">
      <formula>$H338&lt;&gt;12</formula>
    </cfRule>
  </conditionalFormatting>
  <conditionalFormatting sqref="I340">
    <cfRule type="expression" dxfId="328" priority="314" stopIfTrue="1">
      <formula>$H340&lt;&gt;12</formula>
    </cfRule>
  </conditionalFormatting>
  <conditionalFormatting sqref="I341">
    <cfRule type="expression" dxfId="327" priority="313" stopIfTrue="1">
      <formula>$H341&lt;&gt;12</formula>
    </cfRule>
  </conditionalFormatting>
  <conditionalFormatting sqref="I342">
    <cfRule type="expression" dxfId="326" priority="312" stopIfTrue="1">
      <formula>$H342&lt;&gt;12</formula>
    </cfRule>
  </conditionalFormatting>
  <conditionalFormatting sqref="I343">
    <cfRule type="expression" dxfId="325" priority="311" stopIfTrue="1">
      <formula>$H343&lt;&gt;12</formula>
    </cfRule>
  </conditionalFormatting>
  <conditionalFormatting sqref="I344">
    <cfRule type="expression" dxfId="324" priority="310" stopIfTrue="1">
      <formula>$H344&lt;&gt;12</formula>
    </cfRule>
  </conditionalFormatting>
  <conditionalFormatting sqref="I345">
    <cfRule type="expression" dxfId="323" priority="309" stopIfTrue="1">
      <formula>$H345&lt;&gt;12</formula>
    </cfRule>
  </conditionalFormatting>
  <conditionalFormatting sqref="I346">
    <cfRule type="expression" dxfId="322" priority="308" stopIfTrue="1">
      <formula>$H346&lt;&gt;12</formula>
    </cfRule>
  </conditionalFormatting>
  <conditionalFormatting sqref="I347">
    <cfRule type="expression" dxfId="321" priority="307" stopIfTrue="1">
      <formula>$H347&lt;&gt;12</formula>
    </cfRule>
  </conditionalFormatting>
  <conditionalFormatting sqref="I360:I361">
    <cfRule type="expression" dxfId="320" priority="306" stopIfTrue="1">
      <formula>$H360&lt;&gt;12</formula>
    </cfRule>
  </conditionalFormatting>
  <conditionalFormatting sqref="I362">
    <cfRule type="expression" dxfId="319" priority="305" stopIfTrue="1">
      <formula>$H362&lt;&gt;12</formula>
    </cfRule>
  </conditionalFormatting>
  <conditionalFormatting sqref="I363">
    <cfRule type="expression" dxfId="318" priority="304" stopIfTrue="1">
      <formula>$H363&lt;&gt;12</formula>
    </cfRule>
  </conditionalFormatting>
  <conditionalFormatting sqref="I364">
    <cfRule type="expression" dxfId="317" priority="303" stopIfTrue="1">
      <formula>$H364&lt;&gt;12</formula>
    </cfRule>
  </conditionalFormatting>
  <conditionalFormatting sqref="I365">
    <cfRule type="expression" dxfId="316" priority="302" stopIfTrue="1">
      <formula>$H365&lt;&gt;12</formula>
    </cfRule>
  </conditionalFormatting>
  <conditionalFormatting sqref="I366">
    <cfRule type="expression" dxfId="315" priority="301" stopIfTrue="1">
      <formula>$H366&lt;&gt;12</formula>
    </cfRule>
  </conditionalFormatting>
  <conditionalFormatting sqref="I367">
    <cfRule type="expression" dxfId="314" priority="300" stopIfTrue="1">
      <formula>$H367&lt;&gt;12</formula>
    </cfRule>
  </conditionalFormatting>
  <conditionalFormatting sqref="I368">
    <cfRule type="expression" dxfId="313" priority="299" stopIfTrue="1">
      <formula>$H368&lt;&gt;12</formula>
    </cfRule>
  </conditionalFormatting>
  <conditionalFormatting sqref="I369">
    <cfRule type="expression" dxfId="312" priority="298" stopIfTrue="1">
      <formula>$H369&lt;&gt;12</formula>
    </cfRule>
  </conditionalFormatting>
  <conditionalFormatting sqref="I382:I383">
    <cfRule type="expression" dxfId="311" priority="297" stopIfTrue="1">
      <formula>$H382&lt;&gt;12</formula>
    </cfRule>
  </conditionalFormatting>
  <conditionalFormatting sqref="I384">
    <cfRule type="expression" dxfId="310" priority="296" stopIfTrue="1">
      <formula>$H384&lt;&gt;12</formula>
    </cfRule>
  </conditionalFormatting>
  <conditionalFormatting sqref="I385">
    <cfRule type="expression" dxfId="309" priority="295" stopIfTrue="1">
      <formula>$H385&lt;&gt;12</formula>
    </cfRule>
  </conditionalFormatting>
  <conditionalFormatting sqref="I386">
    <cfRule type="expression" dxfId="308" priority="294" stopIfTrue="1">
      <formula>$H386&lt;&gt;12</formula>
    </cfRule>
  </conditionalFormatting>
  <conditionalFormatting sqref="I387">
    <cfRule type="expression" dxfId="307" priority="293" stopIfTrue="1">
      <formula>$H387&lt;&gt;12</formula>
    </cfRule>
  </conditionalFormatting>
  <conditionalFormatting sqref="I388">
    <cfRule type="expression" dxfId="306" priority="292" stopIfTrue="1">
      <formula>$H388&lt;&gt;12</formula>
    </cfRule>
  </conditionalFormatting>
  <conditionalFormatting sqref="I389">
    <cfRule type="expression" dxfId="305" priority="291" stopIfTrue="1">
      <formula>$H389&lt;&gt;12</formula>
    </cfRule>
  </conditionalFormatting>
  <conditionalFormatting sqref="I390">
    <cfRule type="expression" dxfId="304" priority="290" stopIfTrue="1">
      <formula>$H390&lt;&gt;12</formula>
    </cfRule>
  </conditionalFormatting>
  <conditionalFormatting sqref="I391">
    <cfRule type="expression" dxfId="303" priority="289" stopIfTrue="1">
      <formula>$H391&lt;&gt;12</formula>
    </cfRule>
  </conditionalFormatting>
  <conditionalFormatting sqref="I404:I405">
    <cfRule type="expression" dxfId="302" priority="288" stopIfTrue="1">
      <formula>$H404&lt;&gt;12</formula>
    </cfRule>
  </conditionalFormatting>
  <conditionalFormatting sqref="I406">
    <cfRule type="expression" dxfId="301" priority="287" stopIfTrue="1">
      <formula>$H406&lt;&gt;12</formula>
    </cfRule>
  </conditionalFormatting>
  <conditionalFormatting sqref="I407">
    <cfRule type="expression" dxfId="300" priority="286" stopIfTrue="1">
      <formula>$H407&lt;&gt;12</formula>
    </cfRule>
  </conditionalFormatting>
  <conditionalFormatting sqref="I408">
    <cfRule type="expression" dxfId="299" priority="285" stopIfTrue="1">
      <formula>$H408&lt;&gt;12</formula>
    </cfRule>
  </conditionalFormatting>
  <conditionalFormatting sqref="I409">
    <cfRule type="expression" dxfId="298" priority="284" stopIfTrue="1">
      <formula>$H409&lt;&gt;12</formula>
    </cfRule>
  </conditionalFormatting>
  <conditionalFormatting sqref="I410">
    <cfRule type="expression" dxfId="297" priority="283" stopIfTrue="1">
      <formula>$H410&lt;&gt;12</formula>
    </cfRule>
  </conditionalFormatting>
  <conditionalFormatting sqref="I411">
    <cfRule type="expression" dxfId="296" priority="282" stopIfTrue="1">
      <formula>$H411&lt;&gt;12</formula>
    </cfRule>
  </conditionalFormatting>
  <conditionalFormatting sqref="I412">
    <cfRule type="expression" dxfId="295" priority="281" stopIfTrue="1">
      <formula>$H412&lt;&gt;12</formula>
    </cfRule>
  </conditionalFormatting>
  <conditionalFormatting sqref="I413">
    <cfRule type="expression" dxfId="294" priority="280" stopIfTrue="1">
      <formula>$H413&lt;&gt;12</formula>
    </cfRule>
  </conditionalFormatting>
  <conditionalFormatting sqref="I426:I427">
    <cfRule type="expression" dxfId="293" priority="279" stopIfTrue="1">
      <formula>$H426&lt;&gt;12</formula>
    </cfRule>
  </conditionalFormatting>
  <conditionalFormatting sqref="I428">
    <cfRule type="expression" dxfId="292" priority="278" stopIfTrue="1">
      <formula>$H428&lt;&gt;12</formula>
    </cfRule>
  </conditionalFormatting>
  <conditionalFormatting sqref="I429">
    <cfRule type="expression" dxfId="291" priority="277" stopIfTrue="1">
      <formula>$H429&lt;&gt;12</formula>
    </cfRule>
  </conditionalFormatting>
  <conditionalFormatting sqref="I430">
    <cfRule type="expression" dxfId="290" priority="276" stopIfTrue="1">
      <formula>$H430&lt;&gt;12</formula>
    </cfRule>
  </conditionalFormatting>
  <conditionalFormatting sqref="I431">
    <cfRule type="expression" dxfId="289" priority="275" stopIfTrue="1">
      <formula>$H431&lt;&gt;12</formula>
    </cfRule>
  </conditionalFormatting>
  <conditionalFormatting sqref="I432">
    <cfRule type="expression" dxfId="288" priority="274" stopIfTrue="1">
      <formula>$H432&lt;&gt;12</formula>
    </cfRule>
  </conditionalFormatting>
  <conditionalFormatting sqref="I433">
    <cfRule type="expression" dxfId="287" priority="273" stopIfTrue="1">
      <formula>$H433&lt;&gt;12</formula>
    </cfRule>
  </conditionalFormatting>
  <conditionalFormatting sqref="I434">
    <cfRule type="expression" dxfId="286" priority="272" stopIfTrue="1">
      <formula>$H434&lt;&gt;12</formula>
    </cfRule>
  </conditionalFormatting>
  <conditionalFormatting sqref="I435">
    <cfRule type="expression" dxfId="285" priority="271" stopIfTrue="1">
      <formula>$H435&lt;&gt;12</formula>
    </cfRule>
  </conditionalFormatting>
  <conditionalFormatting sqref="I448:I449">
    <cfRule type="expression" dxfId="284" priority="270" stopIfTrue="1">
      <formula>$H448&lt;&gt;12</formula>
    </cfRule>
  </conditionalFormatting>
  <conditionalFormatting sqref="I450">
    <cfRule type="expression" dxfId="283" priority="269" stopIfTrue="1">
      <formula>$H450&lt;&gt;12</formula>
    </cfRule>
  </conditionalFormatting>
  <conditionalFormatting sqref="I451">
    <cfRule type="expression" dxfId="282" priority="268" stopIfTrue="1">
      <formula>$H451&lt;&gt;12</formula>
    </cfRule>
  </conditionalFormatting>
  <conditionalFormatting sqref="I452">
    <cfRule type="expression" dxfId="281" priority="267" stopIfTrue="1">
      <formula>$H452&lt;&gt;12</formula>
    </cfRule>
  </conditionalFormatting>
  <conditionalFormatting sqref="I453">
    <cfRule type="expression" dxfId="280" priority="266" stopIfTrue="1">
      <formula>$H453&lt;&gt;12</formula>
    </cfRule>
  </conditionalFormatting>
  <conditionalFormatting sqref="I454">
    <cfRule type="expression" dxfId="279" priority="265" stopIfTrue="1">
      <formula>$H454&lt;&gt;12</formula>
    </cfRule>
  </conditionalFormatting>
  <conditionalFormatting sqref="I455">
    <cfRule type="expression" dxfId="278" priority="264" stopIfTrue="1">
      <formula>$H455&lt;&gt;12</formula>
    </cfRule>
  </conditionalFormatting>
  <conditionalFormatting sqref="I456">
    <cfRule type="expression" dxfId="277" priority="263" stopIfTrue="1">
      <formula>$H456&lt;&gt;12</formula>
    </cfRule>
  </conditionalFormatting>
  <conditionalFormatting sqref="I457">
    <cfRule type="expression" dxfId="276" priority="262" stopIfTrue="1">
      <formula>$H457&lt;&gt;12</formula>
    </cfRule>
  </conditionalFormatting>
  <conditionalFormatting sqref="I470:I471">
    <cfRule type="expression" dxfId="275" priority="261" stopIfTrue="1">
      <formula>$H470&lt;&gt;12</formula>
    </cfRule>
  </conditionalFormatting>
  <conditionalFormatting sqref="I472">
    <cfRule type="expression" dxfId="274" priority="260" stopIfTrue="1">
      <formula>$H472&lt;&gt;12</formula>
    </cfRule>
  </conditionalFormatting>
  <conditionalFormatting sqref="I473">
    <cfRule type="expression" dxfId="273" priority="259" stopIfTrue="1">
      <formula>$H473&lt;&gt;12</formula>
    </cfRule>
  </conditionalFormatting>
  <conditionalFormatting sqref="I474">
    <cfRule type="expression" dxfId="272" priority="258" stopIfTrue="1">
      <formula>$H474&lt;&gt;12</formula>
    </cfRule>
  </conditionalFormatting>
  <conditionalFormatting sqref="I475">
    <cfRule type="expression" dxfId="271" priority="257" stopIfTrue="1">
      <formula>$H475&lt;&gt;12</formula>
    </cfRule>
  </conditionalFormatting>
  <conditionalFormatting sqref="I476">
    <cfRule type="expression" dxfId="270" priority="256" stopIfTrue="1">
      <formula>$H476&lt;&gt;12</formula>
    </cfRule>
  </conditionalFormatting>
  <conditionalFormatting sqref="I477">
    <cfRule type="expression" dxfId="269" priority="255" stopIfTrue="1">
      <formula>$H477&lt;&gt;12</formula>
    </cfRule>
  </conditionalFormatting>
  <conditionalFormatting sqref="I478">
    <cfRule type="expression" dxfId="268" priority="254" stopIfTrue="1">
      <formula>$H478&lt;&gt;12</formula>
    </cfRule>
  </conditionalFormatting>
  <conditionalFormatting sqref="I479">
    <cfRule type="expression" dxfId="267" priority="253" stopIfTrue="1">
      <formula>$H479&lt;&gt;12</formula>
    </cfRule>
  </conditionalFormatting>
  <conditionalFormatting sqref="I492:I493">
    <cfRule type="expression" dxfId="266" priority="252" stopIfTrue="1">
      <formula>$H492&lt;&gt;12</formula>
    </cfRule>
  </conditionalFormatting>
  <conditionalFormatting sqref="I494">
    <cfRule type="expression" dxfId="265" priority="251" stopIfTrue="1">
      <formula>$H494&lt;&gt;12</formula>
    </cfRule>
  </conditionalFormatting>
  <conditionalFormatting sqref="I495">
    <cfRule type="expression" dxfId="264" priority="250" stopIfTrue="1">
      <formula>$H495&lt;&gt;12</formula>
    </cfRule>
  </conditionalFormatting>
  <conditionalFormatting sqref="I496">
    <cfRule type="expression" dxfId="263" priority="249" stopIfTrue="1">
      <formula>$H496&lt;&gt;12</formula>
    </cfRule>
  </conditionalFormatting>
  <conditionalFormatting sqref="I497">
    <cfRule type="expression" dxfId="262" priority="248" stopIfTrue="1">
      <formula>$H497&lt;&gt;12</formula>
    </cfRule>
  </conditionalFormatting>
  <conditionalFormatting sqref="I498">
    <cfRule type="expression" dxfId="261" priority="247" stopIfTrue="1">
      <formula>$H498&lt;&gt;12</formula>
    </cfRule>
  </conditionalFormatting>
  <conditionalFormatting sqref="I499">
    <cfRule type="expression" dxfId="260" priority="246" stopIfTrue="1">
      <formula>$H499&lt;&gt;12</formula>
    </cfRule>
  </conditionalFormatting>
  <conditionalFormatting sqref="I500">
    <cfRule type="expression" dxfId="259" priority="245" stopIfTrue="1">
      <formula>$H500&lt;&gt;12</formula>
    </cfRule>
  </conditionalFormatting>
  <conditionalFormatting sqref="I501">
    <cfRule type="expression" dxfId="258" priority="244" stopIfTrue="1">
      <formula>$H501&lt;&gt;12</formula>
    </cfRule>
  </conditionalFormatting>
  <conditionalFormatting sqref="I514:I515">
    <cfRule type="expression" dxfId="257" priority="243" stopIfTrue="1">
      <formula>$H514&lt;&gt;12</formula>
    </cfRule>
  </conditionalFormatting>
  <conditionalFormatting sqref="I516">
    <cfRule type="expression" dxfId="256" priority="242" stopIfTrue="1">
      <formula>$H516&lt;&gt;12</formula>
    </cfRule>
  </conditionalFormatting>
  <conditionalFormatting sqref="I517">
    <cfRule type="expression" dxfId="255" priority="241" stopIfTrue="1">
      <formula>$H517&lt;&gt;12</formula>
    </cfRule>
  </conditionalFormatting>
  <conditionalFormatting sqref="I518">
    <cfRule type="expression" dxfId="254" priority="240" stopIfTrue="1">
      <formula>$H518&lt;&gt;12</formula>
    </cfRule>
  </conditionalFormatting>
  <conditionalFormatting sqref="I519">
    <cfRule type="expression" dxfId="253" priority="239" stopIfTrue="1">
      <formula>$H519&lt;&gt;12</formula>
    </cfRule>
  </conditionalFormatting>
  <conditionalFormatting sqref="I520">
    <cfRule type="expression" dxfId="252" priority="238" stopIfTrue="1">
      <formula>$H520&lt;&gt;12</formula>
    </cfRule>
  </conditionalFormatting>
  <conditionalFormatting sqref="I521">
    <cfRule type="expression" dxfId="251" priority="237" stopIfTrue="1">
      <formula>$H521&lt;&gt;12</formula>
    </cfRule>
  </conditionalFormatting>
  <conditionalFormatting sqref="I522">
    <cfRule type="expression" dxfId="250" priority="236" stopIfTrue="1">
      <formula>$H522&lt;&gt;12</formula>
    </cfRule>
  </conditionalFormatting>
  <conditionalFormatting sqref="I523">
    <cfRule type="expression" dxfId="249" priority="235" stopIfTrue="1">
      <formula>$H523&lt;&gt;12</formula>
    </cfRule>
  </conditionalFormatting>
  <conditionalFormatting sqref="I536:I537">
    <cfRule type="expression" dxfId="248" priority="234" stopIfTrue="1">
      <formula>$H536&lt;&gt;12</formula>
    </cfRule>
  </conditionalFormatting>
  <conditionalFormatting sqref="I538">
    <cfRule type="expression" dxfId="247" priority="233" stopIfTrue="1">
      <formula>$H538&lt;&gt;12</formula>
    </cfRule>
  </conditionalFormatting>
  <conditionalFormatting sqref="I539">
    <cfRule type="expression" dxfId="246" priority="232" stopIfTrue="1">
      <formula>$H539&lt;&gt;12</formula>
    </cfRule>
  </conditionalFormatting>
  <conditionalFormatting sqref="I540">
    <cfRule type="expression" dxfId="245" priority="231" stopIfTrue="1">
      <formula>$H540&lt;&gt;12</formula>
    </cfRule>
  </conditionalFormatting>
  <conditionalFormatting sqref="I541">
    <cfRule type="expression" dxfId="244" priority="230" stopIfTrue="1">
      <formula>$H541&lt;&gt;12</formula>
    </cfRule>
  </conditionalFormatting>
  <conditionalFormatting sqref="I542">
    <cfRule type="expression" dxfId="243" priority="229" stopIfTrue="1">
      <formula>$H542&lt;&gt;12</formula>
    </cfRule>
  </conditionalFormatting>
  <conditionalFormatting sqref="I543">
    <cfRule type="expression" dxfId="242" priority="228" stopIfTrue="1">
      <formula>$H543&lt;&gt;12</formula>
    </cfRule>
  </conditionalFormatting>
  <conditionalFormatting sqref="I544">
    <cfRule type="expression" dxfId="241" priority="227" stopIfTrue="1">
      <formula>$H544&lt;&gt;12</formula>
    </cfRule>
  </conditionalFormatting>
  <conditionalFormatting sqref="I545">
    <cfRule type="expression" dxfId="240" priority="226" stopIfTrue="1">
      <formula>$H545&lt;&gt;12</formula>
    </cfRule>
  </conditionalFormatting>
  <conditionalFormatting sqref="I558:I559">
    <cfRule type="expression" dxfId="239" priority="225" stopIfTrue="1">
      <formula>$H558&lt;&gt;12</formula>
    </cfRule>
  </conditionalFormatting>
  <conditionalFormatting sqref="I560">
    <cfRule type="expression" dxfId="238" priority="224" stopIfTrue="1">
      <formula>$H560&lt;&gt;12</formula>
    </cfRule>
  </conditionalFormatting>
  <conditionalFormatting sqref="I561">
    <cfRule type="expression" dxfId="237" priority="223" stopIfTrue="1">
      <formula>$H561&lt;&gt;12</formula>
    </cfRule>
  </conditionalFormatting>
  <conditionalFormatting sqref="I562">
    <cfRule type="expression" dxfId="236" priority="222" stopIfTrue="1">
      <formula>$H562&lt;&gt;12</formula>
    </cfRule>
  </conditionalFormatting>
  <conditionalFormatting sqref="I563">
    <cfRule type="expression" dxfId="235" priority="221" stopIfTrue="1">
      <formula>$H563&lt;&gt;12</formula>
    </cfRule>
  </conditionalFormatting>
  <conditionalFormatting sqref="I564">
    <cfRule type="expression" dxfId="234" priority="220" stopIfTrue="1">
      <formula>$H564&lt;&gt;12</formula>
    </cfRule>
  </conditionalFormatting>
  <conditionalFormatting sqref="I565">
    <cfRule type="expression" dxfId="233" priority="219" stopIfTrue="1">
      <formula>$H565&lt;&gt;12</formula>
    </cfRule>
  </conditionalFormatting>
  <conditionalFormatting sqref="I566">
    <cfRule type="expression" dxfId="232" priority="218" stopIfTrue="1">
      <formula>$H566&lt;&gt;12</formula>
    </cfRule>
  </conditionalFormatting>
  <conditionalFormatting sqref="I567">
    <cfRule type="expression" dxfId="231" priority="217" stopIfTrue="1">
      <formula>$H567&lt;&gt;12</formula>
    </cfRule>
  </conditionalFormatting>
  <conditionalFormatting sqref="I580:I581">
    <cfRule type="expression" dxfId="230" priority="216" stopIfTrue="1">
      <formula>$H580&lt;&gt;12</formula>
    </cfRule>
  </conditionalFormatting>
  <conditionalFormatting sqref="I582">
    <cfRule type="expression" dxfId="229" priority="215" stopIfTrue="1">
      <formula>$H582&lt;&gt;12</formula>
    </cfRule>
  </conditionalFormatting>
  <conditionalFormatting sqref="I583">
    <cfRule type="expression" dxfId="228" priority="214" stopIfTrue="1">
      <formula>$H583&lt;&gt;12</formula>
    </cfRule>
  </conditionalFormatting>
  <conditionalFormatting sqref="I584">
    <cfRule type="expression" dxfId="227" priority="213" stopIfTrue="1">
      <formula>$H584&lt;&gt;12</formula>
    </cfRule>
  </conditionalFormatting>
  <conditionalFormatting sqref="I585">
    <cfRule type="expression" dxfId="226" priority="212" stopIfTrue="1">
      <formula>$H585&lt;&gt;12</formula>
    </cfRule>
  </conditionalFormatting>
  <conditionalFormatting sqref="I586">
    <cfRule type="expression" dxfId="225" priority="211" stopIfTrue="1">
      <formula>$H586&lt;&gt;12</formula>
    </cfRule>
  </conditionalFormatting>
  <conditionalFormatting sqref="I587">
    <cfRule type="expression" dxfId="224" priority="210" stopIfTrue="1">
      <formula>$H587&lt;&gt;12</formula>
    </cfRule>
  </conditionalFormatting>
  <conditionalFormatting sqref="I588">
    <cfRule type="expression" dxfId="223" priority="209" stopIfTrue="1">
      <formula>$H588&lt;&gt;12</formula>
    </cfRule>
  </conditionalFormatting>
  <conditionalFormatting sqref="I589">
    <cfRule type="expression" dxfId="222" priority="208" stopIfTrue="1">
      <formula>$H589&lt;&gt;12</formula>
    </cfRule>
  </conditionalFormatting>
  <conditionalFormatting sqref="I602:I603">
    <cfRule type="expression" dxfId="221" priority="207" stopIfTrue="1">
      <formula>$H602&lt;&gt;12</formula>
    </cfRule>
  </conditionalFormatting>
  <conditionalFormatting sqref="I604">
    <cfRule type="expression" dxfId="220" priority="206" stopIfTrue="1">
      <formula>$H604&lt;&gt;12</formula>
    </cfRule>
  </conditionalFormatting>
  <conditionalFormatting sqref="I605">
    <cfRule type="expression" dxfId="219" priority="205" stopIfTrue="1">
      <formula>$H605&lt;&gt;12</formula>
    </cfRule>
  </conditionalFormatting>
  <conditionalFormatting sqref="I606">
    <cfRule type="expression" dxfId="218" priority="204" stopIfTrue="1">
      <formula>$H606&lt;&gt;12</formula>
    </cfRule>
  </conditionalFormatting>
  <conditionalFormatting sqref="I607">
    <cfRule type="expression" dxfId="217" priority="203" stopIfTrue="1">
      <formula>$H607&lt;&gt;12</formula>
    </cfRule>
  </conditionalFormatting>
  <conditionalFormatting sqref="I608">
    <cfRule type="expression" dxfId="216" priority="202" stopIfTrue="1">
      <formula>$H608&lt;&gt;12</formula>
    </cfRule>
  </conditionalFormatting>
  <conditionalFormatting sqref="I609">
    <cfRule type="expression" dxfId="215" priority="201" stopIfTrue="1">
      <formula>$H609&lt;&gt;12</formula>
    </cfRule>
  </conditionalFormatting>
  <conditionalFormatting sqref="I610">
    <cfRule type="expression" dxfId="214" priority="200" stopIfTrue="1">
      <formula>$H610&lt;&gt;12</formula>
    </cfRule>
  </conditionalFormatting>
  <conditionalFormatting sqref="I611">
    <cfRule type="expression" dxfId="213" priority="199" stopIfTrue="1">
      <formula>$H611&lt;&gt;12</formula>
    </cfRule>
  </conditionalFormatting>
  <conditionalFormatting sqref="I624:I625">
    <cfRule type="expression" dxfId="212" priority="198" stopIfTrue="1">
      <formula>$H624&lt;&gt;12</formula>
    </cfRule>
  </conditionalFormatting>
  <conditionalFormatting sqref="I626">
    <cfRule type="expression" dxfId="211" priority="197" stopIfTrue="1">
      <formula>$H626&lt;&gt;12</formula>
    </cfRule>
  </conditionalFormatting>
  <conditionalFormatting sqref="I627">
    <cfRule type="expression" dxfId="210" priority="196" stopIfTrue="1">
      <formula>$H627&lt;&gt;12</formula>
    </cfRule>
  </conditionalFormatting>
  <conditionalFormatting sqref="I628">
    <cfRule type="expression" dxfId="209" priority="195" stopIfTrue="1">
      <formula>$H628&lt;&gt;12</formula>
    </cfRule>
  </conditionalFormatting>
  <conditionalFormatting sqref="I629">
    <cfRule type="expression" dxfId="208" priority="194" stopIfTrue="1">
      <formula>$H629&lt;&gt;12</formula>
    </cfRule>
  </conditionalFormatting>
  <conditionalFormatting sqref="I630">
    <cfRule type="expression" dxfId="207" priority="193" stopIfTrue="1">
      <formula>$H630&lt;&gt;12</formula>
    </cfRule>
  </conditionalFormatting>
  <conditionalFormatting sqref="I631">
    <cfRule type="expression" dxfId="206" priority="192" stopIfTrue="1">
      <formula>$H631&lt;&gt;12</formula>
    </cfRule>
  </conditionalFormatting>
  <conditionalFormatting sqref="I632">
    <cfRule type="expression" dxfId="205" priority="191" stopIfTrue="1">
      <formula>$H632&lt;&gt;12</formula>
    </cfRule>
  </conditionalFormatting>
  <conditionalFormatting sqref="I633">
    <cfRule type="expression" dxfId="204" priority="190" stopIfTrue="1">
      <formula>$H633&lt;&gt;12</formula>
    </cfRule>
  </conditionalFormatting>
  <conditionalFormatting sqref="I646:I647">
    <cfRule type="expression" dxfId="203" priority="189" stopIfTrue="1">
      <formula>$H646&lt;&gt;12</formula>
    </cfRule>
  </conditionalFormatting>
  <conditionalFormatting sqref="I648">
    <cfRule type="expression" dxfId="202" priority="188" stopIfTrue="1">
      <formula>$H648&lt;&gt;12</formula>
    </cfRule>
  </conditionalFormatting>
  <conditionalFormatting sqref="I649">
    <cfRule type="expression" dxfId="201" priority="187" stopIfTrue="1">
      <formula>$H649&lt;&gt;12</formula>
    </cfRule>
  </conditionalFormatting>
  <conditionalFormatting sqref="I650">
    <cfRule type="expression" dxfId="200" priority="186" stopIfTrue="1">
      <formula>$H650&lt;&gt;12</formula>
    </cfRule>
  </conditionalFormatting>
  <conditionalFormatting sqref="I651">
    <cfRule type="expression" dxfId="199" priority="185" stopIfTrue="1">
      <formula>$H651&lt;&gt;12</formula>
    </cfRule>
  </conditionalFormatting>
  <conditionalFormatting sqref="I652">
    <cfRule type="expression" dxfId="198" priority="184" stopIfTrue="1">
      <formula>$H652&lt;&gt;12</formula>
    </cfRule>
  </conditionalFormatting>
  <conditionalFormatting sqref="I653">
    <cfRule type="expression" dxfId="197" priority="183" stopIfTrue="1">
      <formula>$H653&lt;&gt;12</formula>
    </cfRule>
  </conditionalFormatting>
  <conditionalFormatting sqref="I654">
    <cfRule type="expression" dxfId="196" priority="182" stopIfTrue="1">
      <formula>$H654&lt;&gt;12</formula>
    </cfRule>
  </conditionalFormatting>
  <conditionalFormatting sqref="I655">
    <cfRule type="expression" dxfId="195" priority="181" stopIfTrue="1">
      <formula>$H655&lt;&gt;12</formula>
    </cfRule>
  </conditionalFormatting>
  <conditionalFormatting sqref="I668:I669">
    <cfRule type="expression" dxfId="194" priority="180" stopIfTrue="1">
      <formula>$H668&lt;&gt;12</formula>
    </cfRule>
  </conditionalFormatting>
  <conditionalFormatting sqref="I670">
    <cfRule type="expression" dxfId="193" priority="179" stopIfTrue="1">
      <formula>$H670&lt;&gt;12</formula>
    </cfRule>
  </conditionalFormatting>
  <conditionalFormatting sqref="I671">
    <cfRule type="expression" dxfId="192" priority="178" stopIfTrue="1">
      <formula>$H671&lt;&gt;12</formula>
    </cfRule>
  </conditionalFormatting>
  <conditionalFormatting sqref="I672">
    <cfRule type="expression" dxfId="191" priority="177" stopIfTrue="1">
      <formula>$H672&lt;&gt;12</formula>
    </cfRule>
  </conditionalFormatting>
  <conditionalFormatting sqref="I673">
    <cfRule type="expression" dxfId="190" priority="176" stopIfTrue="1">
      <formula>$H673&lt;&gt;12</formula>
    </cfRule>
  </conditionalFormatting>
  <conditionalFormatting sqref="I674">
    <cfRule type="expression" dxfId="189" priority="175" stopIfTrue="1">
      <formula>$H674&lt;&gt;12</formula>
    </cfRule>
  </conditionalFormatting>
  <conditionalFormatting sqref="I675">
    <cfRule type="expression" dxfId="188" priority="174" stopIfTrue="1">
      <formula>$H675&lt;&gt;12</formula>
    </cfRule>
  </conditionalFormatting>
  <conditionalFormatting sqref="I676">
    <cfRule type="expression" dxfId="187" priority="173" stopIfTrue="1">
      <formula>$H676&lt;&gt;12</formula>
    </cfRule>
  </conditionalFormatting>
  <conditionalFormatting sqref="I677">
    <cfRule type="expression" dxfId="186" priority="172" stopIfTrue="1">
      <formula>$H677&lt;&gt;12</formula>
    </cfRule>
  </conditionalFormatting>
  <conditionalFormatting sqref="I690:I691">
    <cfRule type="expression" dxfId="185" priority="171" stopIfTrue="1">
      <formula>$H690&lt;&gt;12</formula>
    </cfRule>
  </conditionalFormatting>
  <conditionalFormatting sqref="I692">
    <cfRule type="expression" dxfId="184" priority="170" stopIfTrue="1">
      <formula>$H692&lt;&gt;12</formula>
    </cfRule>
  </conditionalFormatting>
  <conditionalFormatting sqref="I693">
    <cfRule type="expression" dxfId="183" priority="169" stopIfTrue="1">
      <formula>$H693&lt;&gt;12</formula>
    </cfRule>
  </conditionalFormatting>
  <conditionalFormatting sqref="I694">
    <cfRule type="expression" dxfId="182" priority="168" stopIfTrue="1">
      <formula>$H694&lt;&gt;12</formula>
    </cfRule>
  </conditionalFormatting>
  <conditionalFormatting sqref="I695">
    <cfRule type="expression" dxfId="181" priority="167" stopIfTrue="1">
      <formula>$H695&lt;&gt;12</formula>
    </cfRule>
  </conditionalFormatting>
  <conditionalFormatting sqref="I696">
    <cfRule type="expression" dxfId="180" priority="166" stopIfTrue="1">
      <formula>$H696&lt;&gt;12</formula>
    </cfRule>
  </conditionalFormatting>
  <conditionalFormatting sqref="I697">
    <cfRule type="expression" dxfId="179" priority="165" stopIfTrue="1">
      <formula>$H697&lt;&gt;12</formula>
    </cfRule>
  </conditionalFormatting>
  <conditionalFormatting sqref="I698">
    <cfRule type="expression" dxfId="178" priority="164" stopIfTrue="1">
      <formula>$H698&lt;&gt;12</formula>
    </cfRule>
  </conditionalFormatting>
  <conditionalFormatting sqref="I699">
    <cfRule type="expression" dxfId="177" priority="163" stopIfTrue="1">
      <formula>$H699&lt;&gt;12</formula>
    </cfRule>
  </conditionalFormatting>
  <conditionalFormatting sqref="I712:I713">
    <cfRule type="expression" dxfId="176" priority="162" stopIfTrue="1">
      <formula>$H712&lt;&gt;12</formula>
    </cfRule>
  </conditionalFormatting>
  <conditionalFormatting sqref="I714">
    <cfRule type="expression" dxfId="175" priority="161" stopIfTrue="1">
      <formula>$H714&lt;&gt;12</formula>
    </cfRule>
  </conditionalFormatting>
  <conditionalFormatting sqref="I715">
    <cfRule type="expression" dxfId="174" priority="160" stopIfTrue="1">
      <formula>$H715&lt;&gt;12</formula>
    </cfRule>
  </conditionalFormatting>
  <conditionalFormatting sqref="I716">
    <cfRule type="expression" dxfId="173" priority="159" stopIfTrue="1">
      <formula>$H716&lt;&gt;12</formula>
    </cfRule>
  </conditionalFormatting>
  <conditionalFormatting sqref="I717">
    <cfRule type="expression" dxfId="172" priority="158" stopIfTrue="1">
      <formula>$H717&lt;&gt;12</formula>
    </cfRule>
  </conditionalFormatting>
  <conditionalFormatting sqref="I718">
    <cfRule type="expression" dxfId="171" priority="157" stopIfTrue="1">
      <formula>$H718&lt;&gt;12</formula>
    </cfRule>
  </conditionalFormatting>
  <conditionalFormatting sqref="I719">
    <cfRule type="expression" dxfId="170" priority="156" stopIfTrue="1">
      <formula>$H719&lt;&gt;12</formula>
    </cfRule>
  </conditionalFormatting>
  <conditionalFormatting sqref="I720">
    <cfRule type="expression" dxfId="169" priority="155" stopIfTrue="1">
      <formula>$H720&lt;&gt;12</formula>
    </cfRule>
  </conditionalFormatting>
  <conditionalFormatting sqref="I721">
    <cfRule type="expression" dxfId="168" priority="154" stopIfTrue="1">
      <formula>$H721&lt;&gt;12</formula>
    </cfRule>
  </conditionalFormatting>
  <conditionalFormatting sqref="I734:I735">
    <cfRule type="expression" dxfId="167" priority="153" stopIfTrue="1">
      <formula>$H734&lt;&gt;12</formula>
    </cfRule>
  </conditionalFormatting>
  <conditionalFormatting sqref="I736">
    <cfRule type="expression" dxfId="166" priority="152" stopIfTrue="1">
      <formula>$H736&lt;&gt;12</formula>
    </cfRule>
  </conditionalFormatting>
  <conditionalFormatting sqref="I737">
    <cfRule type="expression" dxfId="165" priority="151" stopIfTrue="1">
      <formula>$H737&lt;&gt;12</formula>
    </cfRule>
  </conditionalFormatting>
  <conditionalFormatting sqref="I738">
    <cfRule type="expression" dxfId="164" priority="150" stopIfTrue="1">
      <formula>$H738&lt;&gt;12</formula>
    </cfRule>
  </conditionalFormatting>
  <conditionalFormatting sqref="I739">
    <cfRule type="expression" dxfId="163" priority="149" stopIfTrue="1">
      <formula>$H739&lt;&gt;12</formula>
    </cfRule>
  </conditionalFormatting>
  <conditionalFormatting sqref="I740">
    <cfRule type="expression" dxfId="162" priority="148" stopIfTrue="1">
      <formula>$H740&lt;&gt;12</formula>
    </cfRule>
  </conditionalFormatting>
  <conditionalFormatting sqref="I741">
    <cfRule type="expression" dxfId="161" priority="147" stopIfTrue="1">
      <formula>$H741&lt;&gt;12</formula>
    </cfRule>
  </conditionalFormatting>
  <conditionalFormatting sqref="I742">
    <cfRule type="expression" dxfId="160" priority="146" stopIfTrue="1">
      <formula>$H742&lt;&gt;12</formula>
    </cfRule>
  </conditionalFormatting>
  <conditionalFormatting sqref="I743">
    <cfRule type="expression" dxfId="159" priority="145" stopIfTrue="1">
      <formula>$H743&lt;&gt;12</formula>
    </cfRule>
  </conditionalFormatting>
  <conditionalFormatting sqref="I756:I757">
    <cfRule type="expression" dxfId="158" priority="144" stopIfTrue="1">
      <formula>$H756&lt;&gt;12</formula>
    </cfRule>
  </conditionalFormatting>
  <conditionalFormatting sqref="I758">
    <cfRule type="expression" dxfId="157" priority="143" stopIfTrue="1">
      <formula>$H758&lt;&gt;12</formula>
    </cfRule>
  </conditionalFormatting>
  <conditionalFormatting sqref="I759">
    <cfRule type="expression" dxfId="156" priority="142" stopIfTrue="1">
      <formula>$H759&lt;&gt;12</formula>
    </cfRule>
  </conditionalFormatting>
  <conditionalFormatting sqref="I760">
    <cfRule type="expression" dxfId="155" priority="141" stopIfTrue="1">
      <formula>$H760&lt;&gt;12</formula>
    </cfRule>
  </conditionalFormatting>
  <conditionalFormatting sqref="I761">
    <cfRule type="expression" dxfId="154" priority="140" stopIfTrue="1">
      <formula>$H761&lt;&gt;12</formula>
    </cfRule>
  </conditionalFormatting>
  <conditionalFormatting sqref="I762">
    <cfRule type="expression" dxfId="153" priority="139" stopIfTrue="1">
      <formula>$H762&lt;&gt;12</formula>
    </cfRule>
  </conditionalFormatting>
  <conditionalFormatting sqref="I763">
    <cfRule type="expression" dxfId="152" priority="138" stopIfTrue="1">
      <formula>$H763&lt;&gt;12</formula>
    </cfRule>
  </conditionalFormatting>
  <conditionalFormatting sqref="I764">
    <cfRule type="expression" dxfId="151" priority="137" stopIfTrue="1">
      <formula>$H764&lt;&gt;12</formula>
    </cfRule>
  </conditionalFormatting>
  <conditionalFormatting sqref="I765">
    <cfRule type="expression" dxfId="150" priority="136" stopIfTrue="1">
      <formula>$H765&lt;&gt;12</formula>
    </cfRule>
  </conditionalFormatting>
  <conditionalFormatting sqref="I778:I779">
    <cfRule type="expression" dxfId="149" priority="135" stopIfTrue="1">
      <formula>$H778&lt;&gt;12</formula>
    </cfRule>
  </conditionalFormatting>
  <conditionalFormatting sqref="I780">
    <cfRule type="expression" dxfId="148" priority="134" stopIfTrue="1">
      <formula>$H780&lt;&gt;12</formula>
    </cfRule>
  </conditionalFormatting>
  <conditionalFormatting sqref="I781">
    <cfRule type="expression" dxfId="147" priority="133" stopIfTrue="1">
      <formula>$H781&lt;&gt;12</formula>
    </cfRule>
  </conditionalFormatting>
  <conditionalFormatting sqref="I782">
    <cfRule type="expression" dxfId="146" priority="132" stopIfTrue="1">
      <formula>$H782&lt;&gt;12</formula>
    </cfRule>
  </conditionalFormatting>
  <conditionalFormatting sqref="I783">
    <cfRule type="expression" dxfId="145" priority="131" stopIfTrue="1">
      <formula>$H783&lt;&gt;12</formula>
    </cfRule>
  </conditionalFormatting>
  <conditionalFormatting sqref="I784">
    <cfRule type="expression" dxfId="144" priority="130" stopIfTrue="1">
      <formula>$H784&lt;&gt;12</formula>
    </cfRule>
  </conditionalFormatting>
  <conditionalFormatting sqref="I785">
    <cfRule type="expression" dxfId="143" priority="129" stopIfTrue="1">
      <formula>$H785&lt;&gt;12</formula>
    </cfRule>
  </conditionalFormatting>
  <conditionalFormatting sqref="I786">
    <cfRule type="expression" dxfId="142" priority="128" stopIfTrue="1">
      <formula>$H786&lt;&gt;12</formula>
    </cfRule>
  </conditionalFormatting>
  <conditionalFormatting sqref="I787">
    <cfRule type="expression" dxfId="141" priority="127" stopIfTrue="1">
      <formula>$H787&lt;&gt;12</formula>
    </cfRule>
  </conditionalFormatting>
  <conditionalFormatting sqref="I800:I801">
    <cfRule type="expression" dxfId="140" priority="126" stopIfTrue="1">
      <formula>$H800&lt;&gt;12</formula>
    </cfRule>
  </conditionalFormatting>
  <conditionalFormatting sqref="I802">
    <cfRule type="expression" dxfId="139" priority="125" stopIfTrue="1">
      <formula>$H802&lt;&gt;12</formula>
    </cfRule>
  </conditionalFormatting>
  <conditionalFormatting sqref="I803">
    <cfRule type="expression" dxfId="138" priority="124" stopIfTrue="1">
      <formula>$H803&lt;&gt;12</formula>
    </cfRule>
  </conditionalFormatting>
  <conditionalFormatting sqref="I804">
    <cfRule type="expression" dxfId="137" priority="123" stopIfTrue="1">
      <formula>$H804&lt;&gt;12</formula>
    </cfRule>
  </conditionalFormatting>
  <conditionalFormatting sqref="I805">
    <cfRule type="expression" dxfId="136" priority="122" stopIfTrue="1">
      <formula>$H805&lt;&gt;12</formula>
    </cfRule>
  </conditionalFormatting>
  <conditionalFormatting sqref="I806">
    <cfRule type="expression" dxfId="135" priority="121" stopIfTrue="1">
      <formula>$H806&lt;&gt;12</formula>
    </cfRule>
  </conditionalFormatting>
  <conditionalFormatting sqref="I807">
    <cfRule type="expression" dxfId="134" priority="120" stopIfTrue="1">
      <formula>$H807&lt;&gt;12</formula>
    </cfRule>
  </conditionalFormatting>
  <conditionalFormatting sqref="I808">
    <cfRule type="expression" dxfId="133" priority="119" stopIfTrue="1">
      <formula>$H808&lt;&gt;12</formula>
    </cfRule>
  </conditionalFormatting>
  <conditionalFormatting sqref="I809">
    <cfRule type="expression" dxfId="132" priority="118" stopIfTrue="1">
      <formula>$H809&lt;&gt;12</formula>
    </cfRule>
  </conditionalFormatting>
  <conditionalFormatting sqref="I822:I823">
    <cfRule type="expression" dxfId="131" priority="117" stopIfTrue="1">
      <formula>$H822&lt;&gt;12</formula>
    </cfRule>
  </conditionalFormatting>
  <conditionalFormatting sqref="I824">
    <cfRule type="expression" dxfId="130" priority="116" stopIfTrue="1">
      <formula>$H824&lt;&gt;12</formula>
    </cfRule>
  </conditionalFormatting>
  <conditionalFormatting sqref="I825">
    <cfRule type="expression" dxfId="129" priority="115" stopIfTrue="1">
      <formula>$H825&lt;&gt;12</formula>
    </cfRule>
  </conditionalFormatting>
  <conditionalFormatting sqref="I826">
    <cfRule type="expression" dxfId="128" priority="114" stopIfTrue="1">
      <formula>$H826&lt;&gt;12</formula>
    </cfRule>
  </conditionalFormatting>
  <conditionalFormatting sqref="I827">
    <cfRule type="expression" dxfId="127" priority="113" stopIfTrue="1">
      <formula>$H827&lt;&gt;12</formula>
    </cfRule>
  </conditionalFormatting>
  <conditionalFormatting sqref="I828">
    <cfRule type="expression" dxfId="126" priority="112" stopIfTrue="1">
      <formula>$H828&lt;&gt;12</formula>
    </cfRule>
  </conditionalFormatting>
  <conditionalFormatting sqref="I829">
    <cfRule type="expression" dxfId="125" priority="111" stopIfTrue="1">
      <formula>$H829&lt;&gt;12</formula>
    </cfRule>
  </conditionalFormatting>
  <conditionalFormatting sqref="I830">
    <cfRule type="expression" dxfId="124" priority="110" stopIfTrue="1">
      <formula>$H830&lt;&gt;12</formula>
    </cfRule>
  </conditionalFormatting>
  <conditionalFormatting sqref="I831">
    <cfRule type="expression" dxfId="123" priority="109" stopIfTrue="1">
      <formula>$H831&lt;&gt;12</formula>
    </cfRule>
  </conditionalFormatting>
  <conditionalFormatting sqref="I844:I845">
    <cfRule type="expression" dxfId="122" priority="108" stopIfTrue="1">
      <formula>$H844&lt;&gt;12</formula>
    </cfRule>
  </conditionalFormatting>
  <conditionalFormatting sqref="I846">
    <cfRule type="expression" dxfId="121" priority="107" stopIfTrue="1">
      <formula>$H846&lt;&gt;12</formula>
    </cfRule>
  </conditionalFormatting>
  <conditionalFormatting sqref="I847">
    <cfRule type="expression" dxfId="120" priority="106" stopIfTrue="1">
      <formula>$H847&lt;&gt;12</formula>
    </cfRule>
  </conditionalFormatting>
  <conditionalFormatting sqref="I848">
    <cfRule type="expression" dxfId="119" priority="105" stopIfTrue="1">
      <formula>$H848&lt;&gt;12</formula>
    </cfRule>
  </conditionalFormatting>
  <conditionalFormatting sqref="I849">
    <cfRule type="expression" dxfId="118" priority="104" stopIfTrue="1">
      <formula>$H849&lt;&gt;12</formula>
    </cfRule>
  </conditionalFormatting>
  <conditionalFormatting sqref="I850">
    <cfRule type="expression" dxfId="117" priority="103" stopIfTrue="1">
      <formula>$H850&lt;&gt;12</formula>
    </cfRule>
  </conditionalFormatting>
  <conditionalFormatting sqref="I851">
    <cfRule type="expression" dxfId="116" priority="102" stopIfTrue="1">
      <formula>$H851&lt;&gt;12</formula>
    </cfRule>
  </conditionalFormatting>
  <conditionalFormatting sqref="I852">
    <cfRule type="expression" dxfId="115" priority="101" stopIfTrue="1">
      <formula>$H852&lt;&gt;12</formula>
    </cfRule>
  </conditionalFormatting>
  <conditionalFormatting sqref="I853">
    <cfRule type="expression" dxfId="114" priority="100" stopIfTrue="1">
      <formula>$H853&lt;&gt;12</formula>
    </cfRule>
  </conditionalFormatting>
  <conditionalFormatting sqref="I866:I867">
    <cfRule type="expression" dxfId="113" priority="99" stopIfTrue="1">
      <formula>$H866&lt;&gt;12</formula>
    </cfRule>
  </conditionalFormatting>
  <conditionalFormatting sqref="I868">
    <cfRule type="expression" dxfId="112" priority="98" stopIfTrue="1">
      <formula>$H868&lt;&gt;12</formula>
    </cfRule>
  </conditionalFormatting>
  <conditionalFormatting sqref="I869">
    <cfRule type="expression" dxfId="111" priority="97" stopIfTrue="1">
      <formula>$H869&lt;&gt;12</formula>
    </cfRule>
  </conditionalFormatting>
  <conditionalFormatting sqref="I870">
    <cfRule type="expression" dxfId="110" priority="96" stopIfTrue="1">
      <formula>$H870&lt;&gt;12</formula>
    </cfRule>
  </conditionalFormatting>
  <conditionalFormatting sqref="I871">
    <cfRule type="expression" dxfId="109" priority="95" stopIfTrue="1">
      <formula>$H871&lt;&gt;12</formula>
    </cfRule>
  </conditionalFormatting>
  <conditionalFormatting sqref="I872">
    <cfRule type="expression" dxfId="108" priority="94" stopIfTrue="1">
      <formula>$H872&lt;&gt;12</formula>
    </cfRule>
  </conditionalFormatting>
  <conditionalFormatting sqref="I873">
    <cfRule type="expression" dxfId="107" priority="93" stopIfTrue="1">
      <formula>$H873&lt;&gt;12</formula>
    </cfRule>
  </conditionalFormatting>
  <conditionalFormatting sqref="I874">
    <cfRule type="expression" dxfId="106" priority="92" stopIfTrue="1">
      <formula>$H874&lt;&gt;12</formula>
    </cfRule>
  </conditionalFormatting>
  <conditionalFormatting sqref="I875">
    <cfRule type="expression" dxfId="105" priority="91" stopIfTrue="1">
      <formula>$H875&lt;&gt;12</formula>
    </cfRule>
  </conditionalFormatting>
  <conditionalFormatting sqref="I888:I889">
    <cfRule type="expression" dxfId="104" priority="90" stopIfTrue="1">
      <formula>$H888&lt;&gt;12</formula>
    </cfRule>
  </conditionalFormatting>
  <conditionalFormatting sqref="I890">
    <cfRule type="expression" dxfId="103" priority="89" stopIfTrue="1">
      <formula>$H890&lt;&gt;12</formula>
    </cfRule>
  </conditionalFormatting>
  <conditionalFormatting sqref="I891">
    <cfRule type="expression" dxfId="102" priority="88" stopIfTrue="1">
      <formula>$H891&lt;&gt;12</formula>
    </cfRule>
  </conditionalFormatting>
  <conditionalFormatting sqref="I892">
    <cfRule type="expression" dxfId="101" priority="87" stopIfTrue="1">
      <formula>$H892&lt;&gt;12</formula>
    </cfRule>
  </conditionalFormatting>
  <conditionalFormatting sqref="I893">
    <cfRule type="expression" dxfId="100" priority="86" stopIfTrue="1">
      <formula>$H893&lt;&gt;12</formula>
    </cfRule>
  </conditionalFormatting>
  <conditionalFormatting sqref="I894">
    <cfRule type="expression" dxfId="99" priority="85" stopIfTrue="1">
      <formula>$H894&lt;&gt;12</formula>
    </cfRule>
  </conditionalFormatting>
  <conditionalFormatting sqref="I895">
    <cfRule type="expression" dxfId="98" priority="84" stopIfTrue="1">
      <formula>$H895&lt;&gt;12</formula>
    </cfRule>
  </conditionalFormatting>
  <conditionalFormatting sqref="I896">
    <cfRule type="expression" dxfId="97" priority="83" stopIfTrue="1">
      <formula>$H896&lt;&gt;12</formula>
    </cfRule>
  </conditionalFormatting>
  <conditionalFormatting sqref="I897">
    <cfRule type="expression" dxfId="96" priority="82" stopIfTrue="1">
      <formula>$H897&lt;&gt;12</formula>
    </cfRule>
  </conditionalFormatting>
  <conditionalFormatting sqref="I910:I911">
    <cfRule type="expression" dxfId="95" priority="81" stopIfTrue="1">
      <formula>$H910&lt;&gt;12</formula>
    </cfRule>
  </conditionalFormatting>
  <conditionalFormatting sqref="I912">
    <cfRule type="expression" dxfId="94" priority="80" stopIfTrue="1">
      <formula>$H912&lt;&gt;12</formula>
    </cfRule>
  </conditionalFormatting>
  <conditionalFormatting sqref="I913">
    <cfRule type="expression" dxfId="93" priority="79" stopIfTrue="1">
      <formula>$H913&lt;&gt;12</formula>
    </cfRule>
  </conditionalFormatting>
  <conditionalFormatting sqref="I914">
    <cfRule type="expression" dxfId="92" priority="78" stopIfTrue="1">
      <formula>$H914&lt;&gt;12</formula>
    </cfRule>
  </conditionalFormatting>
  <conditionalFormatting sqref="I915">
    <cfRule type="expression" dxfId="91" priority="77" stopIfTrue="1">
      <formula>$H915&lt;&gt;12</formula>
    </cfRule>
  </conditionalFormatting>
  <conditionalFormatting sqref="I916">
    <cfRule type="expression" dxfId="90" priority="76" stopIfTrue="1">
      <formula>$H916&lt;&gt;12</formula>
    </cfRule>
  </conditionalFormatting>
  <conditionalFormatting sqref="I917">
    <cfRule type="expression" dxfId="89" priority="75" stopIfTrue="1">
      <formula>$H917&lt;&gt;12</formula>
    </cfRule>
  </conditionalFormatting>
  <conditionalFormatting sqref="I918">
    <cfRule type="expression" dxfId="88" priority="74" stopIfTrue="1">
      <formula>$H918&lt;&gt;12</formula>
    </cfRule>
  </conditionalFormatting>
  <conditionalFormatting sqref="I919">
    <cfRule type="expression" dxfId="87" priority="73" stopIfTrue="1">
      <formula>$H919&lt;&gt;12</formula>
    </cfRule>
  </conditionalFormatting>
  <conditionalFormatting sqref="I932:I933">
    <cfRule type="expression" dxfId="86" priority="72" stopIfTrue="1">
      <formula>$H932&lt;&gt;12</formula>
    </cfRule>
  </conditionalFormatting>
  <conditionalFormatting sqref="I934">
    <cfRule type="expression" dxfId="85" priority="71" stopIfTrue="1">
      <formula>$H934&lt;&gt;12</formula>
    </cfRule>
  </conditionalFormatting>
  <conditionalFormatting sqref="I935">
    <cfRule type="expression" dxfId="84" priority="70" stopIfTrue="1">
      <formula>$H935&lt;&gt;12</formula>
    </cfRule>
  </conditionalFormatting>
  <conditionalFormatting sqref="I936">
    <cfRule type="expression" dxfId="83" priority="69" stopIfTrue="1">
      <formula>$H936&lt;&gt;12</formula>
    </cfRule>
  </conditionalFormatting>
  <conditionalFormatting sqref="I937">
    <cfRule type="expression" dxfId="82" priority="68" stopIfTrue="1">
      <formula>$H937&lt;&gt;12</formula>
    </cfRule>
  </conditionalFormatting>
  <conditionalFormatting sqref="I938">
    <cfRule type="expression" dxfId="81" priority="67" stopIfTrue="1">
      <formula>$H938&lt;&gt;12</formula>
    </cfRule>
  </conditionalFormatting>
  <conditionalFormatting sqref="I939">
    <cfRule type="expression" dxfId="80" priority="66" stopIfTrue="1">
      <formula>$H939&lt;&gt;12</formula>
    </cfRule>
  </conditionalFormatting>
  <conditionalFormatting sqref="I940">
    <cfRule type="expression" dxfId="79" priority="65" stopIfTrue="1">
      <formula>$H940&lt;&gt;12</formula>
    </cfRule>
  </conditionalFormatting>
  <conditionalFormatting sqref="I941">
    <cfRule type="expression" dxfId="78" priority="64" stopIfTrue="1">
      <formula>$H941&lt;&gt;12</formula>
    </cfRule>
  </conditionalFormatting>
  <conditionalFormatting sqref="I954:I955">
    <cfRule type="expression" dxfId="77" priority="63" stopIfTrue="1">
      <formula>$H954&lt;&gt;12</formula>
    </cfRule>
  </conditionalFormatting>
  <conditionalFormatting sqref="I956">
    <cfRule type="expression" dxfId="76" priority="62" stopIfTrue="1">
      <formula>$H956&lt;&gt;12</formula>
    </cfRule>
  </conditionalFormatting>
  <conditionalFormatting sqref="I957">
    <cfRule type="expression" dxfId="75" priority="61" stopIfTrue="1">
      <formula>$H957&lt;&gt;12</formula>
    </cfRule>
  </conditionalFormatting>
  <conditionalFormatting sqref="I958">
    <cfRule type="expression" dxfId="74" priority="60" stopIfTrue="1">
      <formula>$H958&lt;&gt;12</formula>
    </cfRule>
  </conditionalFormatting>
  <conditionalFormatting sqref="I959">
    <cfRule type="expression" dxfId="73" priority="59" stopIfTrue="1">
      <formula>$H959&lt;&gt;12</formula>
    </cfRule>
  </conditionalFormatting>
  <conditionalFormatting sqref="I960">
    <cfRule type="expression" dxfId="72" priority="58" stopIfTrue="1">
      <formula>$H960&lt;&gt;12</formula>
    </cfRule>
  </conditionalFormatting>
  <conditionalFormatting sqref="I961">
    <cfRule type="expression" dxfId="71" priority="57" stopIfTrue="1">
      <formula>$H961&lt;&gt;12</formula>
    </cfRule>
  </conditionalFormatting>
  <conditionalFormatting sqref="I962">
    <cfRule type="expression" dxfId="70" priority="56" stopIfTrue="1">
      <formula>$H962&lt;&gt;12</formula>
    </cfRule>
  </conditionalFormatting>
  <conditionalFormatting sqref="I963">
    <cfRule type="expression" dxfId="69" priority="55" stopIfTrue="1">
      <formula>$H963&lt;&gt;12</formula>
    </cfRule>
  </conditionalFormatting>
  <conditionalFormatting sqref="I976:I977">
    <cfRule type="expression" dxfId="68" priority="54" stopIfTrue="1">
      <formula>$H976&lt;&gt;12</formula>
    </cfRule>
  </conditionalFormatting>
  <conditionalFormatting sqref="I978">
    <cfRule type="expression" dxfId="67" priority="53" stopIfTrue="1">
      <formula>$H978&lt;&gt;12</formula>
    </cfRule>
  </conditionalFormatting>
  <conditionalFormatting sqref="I979">
    <cfRule type="expression" dxfId="66" priority="52" stopIfTrue="1">
      <formula>$H979&lt;&gt;12</formula>
    </cfRule>
  </conditionalFormatting>
  <conditionalFormatting sqref="I980">
    <cfRule type="expression" dxfId="65" priority="51" stopIfTrue="1">
      <formula>$H980&lt;&gt;12</formula>
    </cfRule>
  </conditionalFormatting>
  <conditionalFormatting sqref="I981">
    <cfRule type="expression" dxfId="64" priority="50" stopIfTrue="1">
      <formula>$H981&lt;&gt;12</formula>
    </cfRule>
  </conditionalFormatting>
  <conditionalFormatting sqref="I982">
    <cfRule type="expression" dxfId="63" priority="49" stopIfTrue="1">
      <formula>$H982&lt;&gt;12</formula>
    </cfRule>
  </conditionalFormatting>
  <conditionalFormatting sqref="I983">
    <cfRule type="expression" dxfId="62" priority="48" stopIfTrue="1">
      <formula>$H983&lt;&gt;12</formula>
    </cfRule>
  </conditionalFormatting>
  <conditionalFormatting sqref="I984">
    <cfRule type="expression" dxfId="61" priority="47" stopIfTrue="1">
      <formula>$H984&lt;&gt;12</formula>
    </cfRule>
  </conditionalFormatting>
  <conditionalFormatting sqref="I985">
    <cfRule type="expression" dxfId="60" priority="46" stopIfTrue="1">
      <formula>$H985&lt;&gt;12</formula>
    </cfRule>
  </conditionalFormatting>
  <conditionalFormatting sqref="I998:I999">
    <cfRule type="expression" dxfId="59" priority="45" stopIfTrue="1">
      <formula>$H998&lt;&gt;12</formula>
    </cfRule>
  </conditionalFormatting>
  <conditionalFormatting sqref="I1000">
    <cfRule type="expression" dxfId="58" priority="44" stopIfTrue="1">
      <formula>$H1000&lt;&gt;12</formula>
    </cfRule>
  </conditionalFormatting>
  <conditionalFormatting sqref="I1001">
    <cfRule type="expression" dxfId="57" priority="43" stopIfTrue="1">
      <formula>$H1001&lt;&gt;12</formula>
    </cfRule>
  </conditionalFormatting>
  <conditionalFormatting sqref="I1002">
    <cfRule type="expression" dxfId="56" priority="42" stopIfTrue="1">
      <formula>$H1002&lt;&gt;12</formula>
    </cfRule>
  </conditionalFormatting>
  <conditionalFormatting sqref="I1003">
    <cfRule type="expression" dxfId="55" priority="41" stopIfTrue="1">
      <formula>$H1003&lt;&gt;12</formula>
    </cfRule>
  </conditionalFormatting>
  <conditionalFormatting sqref="I1004">
    <cfRule type="expression" dxfId="54" priority="40" stopIfTrue="1">
      <formula>$H1004&lt;&gt;12</formula>
    </cfRule>
  </conditionalFormatting>
  <conditionalFormatting sqref="I1005">
    <cfRule type="expression" dxfId="53" priority="39" stopIfTrue="1">
      <formula>$H1005&lt;&gt;12</formula>
    </cfRule>
  </conditionalFormatting>
  <conditionalFormatting sqref="I1006">
    <cfRule type="expression" dxfId="52" priority="38" stopIfTrue="1">
      <formula>$H1006&lt;&gt;12</formula>
    </cfRule>
  </conditionalFormatting>
  <conditionalFormatting sqref="I1007">
    <cfRule type="expression" dxfId="51" priority="37" stopIfTrue="1">
      <formula>$H1007&lt;&gt;12</formula>
    </cfRule>
  </conditionalFormatting>
  <conditionalFormatting sqref="I1020:I1021">
    <cfRule type="expression" dxfId="50" priority="36" stopIfTrue="1">
      <formula>$H1020&lt;&gt;12</formula>
    </cfRule>
  </conditionalFormatting>
  <conditionalFormatting sqref="I1022">
    <cfRule type="expression" dxfId="49" priority="35" stopIfTrue="1">
      <formula>$H1022&lt;&gt;12</formula>
    </cfRule>
  </conditionalFormatting>
  <conditionalFormatting sqref="I1023">
    <cfRule type="expression" dxfId="48" priority="34" stopIfTrue="1">
      <formula>$H1023&lt;&gt;12</formula>
    </cfRule>
  </conditionalFormatting>
  <conditionalFormatting sqref="I1024">
    <cfRule type="expression" dxfId="47" priority="33" stopIfTrue="1">
      <formula>$H1024&lt;&gt;12</formula>
    </cfRule>
  </conditionalFormatting>
  <conditionalFormatting sqref="I1025">
    <cfRule type="expression" dxfId="46" priority="32" stopIfTrue="1">
      <formula>$H1025&lt;&gt;12</formula>
    </cfRule>
  </conditionalFormatting>
  <conditionalFormatting sqref="I1026">
    <cfRule type="expression" dxfId="45" priority="31" stopIfTrue="1">
      <formula>$H1026&lt;&gt;12</formula>
    </cfRule>
  </conditionalFormatting>
  <conditionalFormatting sqref="I1027">
    <cfRule type="expression" dxfId="44" priority="30" stopIfTrue="1">
      <formula>$H1027&lt;&gt;12</formula>
    </cfRule>
  </conditionalFormatting>
  <conditionalFormatting sqref="I1028">
    <cfRule type="expression" dxfId="43" priority="29" stopIfTrue="1">
      <formula>$H1028&lt;&gt;12</formula>
    </cfRule>
  </conditionalFormatting>
  <conditionalFormatting sqref="I1029">
    <cfRule type="expression" dxfId="42" priority="28" stopIfTrue="1">
      <formula>$H1029&lt;&gt;12</formula>
    </cfRule>
  </conditionalFormatting>
  <conditionalFormatting sqref="I1042:I1043">
    <cfRule type="expression" dxfId="41" priority="27" stopIfTrue="1">
      <formula>$H1042&lt;&gt;12</formula>
    </cfRule>
  </conditionalFormatting>
  <conditionalFormatting sqref="I1044">
    <cfRule type="expression" dxfId="40" priority="26" stopIfTrue="1">
      <formula>$H1044&lt;&gt;12</formula>
    </cfRule>
  </conditionalFormatting>
  <conditionalFormatting sqref="I1045">
    <cfRule type="expression" dxfId="39" priority="25" stopIfTrue="1">
      <formula>$H1045&lt;&gt;12</formula>
    </cfRule>
  </conditionalFormatting>
  <conditionalFormatting sqref="I1046">
    <cfRule type="expression" dxfId="38" priority="24" stopIfTrue="1">
      <formula>$H1046&lt;&gt;12</formula>
    </cfRule>
  </conditionalFormatting>
  <conditionalFormatting sqref="I1047">
    <cfRule type="expression" dxfId="37" priority="23" stopIfTrue="1">
      <formula>$H1047&lt;&gt;12</formula>
    </cfRule>
  </conditionalFormatting>
  <conditionalFormatting sqref="I1048">
    <cfRule type="expression" dxfId="36" priority="22" stopIfTrue="1">
      <formula>$H1048&lt;&gt;12</formula>
    </cfRule>
  </conditionalFormatting>
  <conditionalFormatting sqref="I1049">
    <cfRule type="expression" dxfId="35" priority="21" stopIfTrue="1">
      <formula>$H1049&lt;&gt;12</formula>
    </cfRule>
  </conditionalFormatting>
  <conditionalFormatting sqref="I1050">
    <cfRule type="expression" dxfId="34" priority="20" stopIfTrue="1">
      <formula>$H1050&lt;&gt;12</formula>
    </cfRule>
  </conditionalFormatting>
  <conditionalFormatting sqref="I1051">
    <cfRule type="expression" dxfId="33" priority="19" stopIfTrue="1">
      <formula>$H1051&lt;&gt;12</formula>
    </cfRule>
  </conditionalFormatting>
  <conditionalFormatting sqref="I1064:I1065">
    <cfRule type="expression" dxfId="32" priority="18" stopIfTrue="1">
      <formula>$H1064&lt;&gt;12</formula>
    </cfRule>
  </conditionalFormatting>
  <conditionalFormatting sqref="I1066">
    <cfRule type="expression" dxfId="31" priority="17" stopIfTrue="1">
      <formula>$H1066&lt;&gt;12</formula>
    </cfRule>
  </conditionalFormatting>
  <conditionalFormatting sqref="I1067">
    <cfRule type="expression" dxfId="30" priority="16" stopIfTrue="1">
      <formula>$H1067&lt;&gt;12</formula>
    </cfRule>
  </conditionalFormatting>
  <conditionalFormatting sqref="I1068">
    <cfRule type="expression" dxfId="29" priority="15" stopIfTrue="1">
      <formula>$H1068&lt;&gt;12</formula>
    </cfRule>
  </conditionalFormatting>
  <conditionalFormatting sqref="I1069">
    <cfRule type="expression" dxfId="28" priority="14" stopIfTrue="1">
      <formula>$H1069&lt;&gt;12</formula>
    </cfRule>
  </conditionalFormatting>
  <conditionalFormatting sqref="I1070">
    <cfRule type="expression" dxfId="27" priority="13" stopIfTrue="1">
      <formula>$H1070&lt;&gt;12</formula>
    </cfRule>
  </conditionalFormatting>
  <conditionalFormatting sqref="I1071">
    <cfRule type="expression" dxfId="26" priority="12" stopIfTrue="1">
      <formula>$H1071&lt;&gt;12</formula>
    </cfRule>
  </conditionalFormatting>
  <conditionalFormatting sqref="I1072">
    <cfRule type="expression" dxfId="25" priority="11" stopIfTrue="1">
      <formula>$H1072&lt;&gt;12</formula>
    </cfRule>
  </conditionalFormatting>
  <conditionalFormatting sqref="I1073">
    <cfRule type="expression" dxfId="24" priority="10" stopIfTrue="1">
      <formula>$H1073&lt;&gt;12</formula>
    </cfRule>
  </conditionalFormatting>
  <conditionalFormatting sqref="I1086:I1087">
    <cfRule type="expression" dxfId="23" priority="9" stopIfTrue="1">
      <formula>$H1086&lt;&gt;12</formula>
    </cfRule>
  </conditionalFormatting>
  <conditionalFormatting sqref="I1088">
    <cfRule type="expression" dxfId="22" priority="8" stopIfTrue="1">
      <formula>$H1088&lt;&gt;12</formula>
    </cfRule>
  </conditionalFormatting>
  <conditionalFormatting sqref="I1089">
    <cfRule type="expression" dxfId="21" priority="7" stopIfTrue="1">
      <formula>$H1089&lt;&gt;12</formula>
    </cfRule>
  </conditionalFormatting>
  <conditionalFormatting sqref="I1090">
    <cfRule type="expression" dxfId="20" priority="6" stopIfTrue="1">
      <formula>$H1090&lt;&gt;12</formula>
    </cfRule>
  </conditionalFormatting>
  <conditionalFormatting sqref="I1091">
    <cfRule type="expression" dxfId="19" priority="5" stopIfTrue="1">
      <formula>$H1091&lt;&gt;12</formula>
    </cfRule>
  </conditionalFormatting>
  <conditionalFormatting sqref="I1092">
    <cfRule type="expression" dxfId="18" priority="4" stopIfTrue="1">
      <formula>$H1092&lt;&gt;12</formula>
    </cfRule>
  </conditionalFormatting>
  <conditionalFormatting sqref="I1093">
    <cfRule type="expression" dxfId="17" priority="3" stopIfTrue="1">
      <formula>$H1093&lt;&gt;12</formula>
    </cfRule>
  </conditionalFormatting>
  <conditionalFormatting sqref="I1094">
    <cfRule type="expression" dxfId="16" priority="2" stopIfTrue="1">
      <formula>$H1094&lt;&gt;12</formula>
    </cfRule>
  </conditionalFormatting>
  <conditionalFormatting sqref="I1095">
    <cfRule type="expression" dxfId="15" priority="1" stopIfTrue="1">
      <formula>$H1095&lt;&gt;12</formula>
    </cfRule>
  </conditionalFormatting>
  <dataValidations xWindow="218" yWindow="476" count="12">
    <dataValidation type="whole" imeMode="off" operator="lessThanOrEqual" allowBlank="1" showInputMessage="1" showErrorMessage="1" sqref="V1" xr:uid="{00000000-0002-0000-0000-000000000000}">
      <formula1>S1</formula1>
    </dataValidation>
    <dataValidation imeMode="off" allowBlank="1" showInputMessage="1" showErrorMessage="1" sqref="S1 I1096:K1097 S1042:V1053 S1079 M1083:N1083 I1020:I1029 S1020:V1031 S1057 M1061:N1061 I998:I1007 S998:V1009 S1035 M1039:N1039 I976:I985 S976:V987 S1013 M1017:N1017 I954:I963 S954:V965 S991 M995:N995 I932:I941 S932:V943 S969 M973:N973 I910:I919 S910:V921 S947 M951:N951 I888:I897 S888:V899 S925 M929:N929 I866:I875 S866:V877 S903 M907:N907 I844:I853 S844:V855 S881 M885:N885 I822:I831 S822:V833 S859 M863:N863 I800:I809 S800:V811 S837 M841:N841 I778:I787 S778:V789 S815 M819:N819 I756:I765 S756:V767 S793 M797:N797 I734:I743 S734:V745 S771 M775:N775 I712:I721 S712:V723 S749 M753:N753 I690:I699 S690:V701 S727 M731:N731 I668:I677 S668:V679 S705 M709:N709 I646:I655 S646:V657 S683 M687:N687 I624:I633 S624:V635 S661 M665:N665 I602:I611 S602:V613 S639 M643:N643 I580:I589 S580:V591 S617 M621:N621 I558:I567 S558:V569 S595 M599:N599 I536:I545 S536:V547 S573 M577:N577 I514:I523 S514:V525 S551 M555:N555 I492:I501 S492:V503 S529 M533:N533 I470:I479 S470:V481 S507 M511:N511 I448:I457 S448:V459 S485 M489:N489 I426:I435 S426:V437 S463 M467:N467 I404:I413 S404:V415 S441 M445:N445 I382:I391 S382:V393 S419 M423:N423 I360:I369 S360:V371 S397 M401:N401 I338:I347 S338:V349 S375 M379:N379 I316:I325 S316:V327 S353 M357:N357 I294:I303 S294:V305 S331 M335:N335 I272:I281 S272:V283 S309 M313:N313 I250:I259 I282:K283 S287 M291:N291 I228:I237 S228:V239 S265 M269:N269 I206:I215 S206:V217 S243 M247:N247 I184:I193 S184:V195 S221 M225:N225 I162:I171 S162:V173 S199 M203:N203 I140:I149 S140:V151 S177 M181:N181 I118:I127 S118:V129 S155 M159:N159 I96:I105 I128:K129 S133 M137:N137 I74:I83 I106:K107 S111 M115:N115 S52:V63 I30:I39 S89 M93:N93 I52:I61 I62:K63 S67 M71:N71 I8:I19 I40:K41 S45 M49:N49 I1042:I1051 M5 I1086:I1095 J18:K19 M27:N27 S23 I1064:I1073 S8:V19 S30:V41 I84:K85 S74:V85 S96:V107 I150:K151 I172:K173 I194:K195 I216:K217 I238:K239 I260:K261 S250:V261 I304:K305 I326:K327 I348:K349 I370:K371 I392:K393 I414:K415 I436:K437 I458:K459 I480:K481 I502:K503 I524:K525 I546:K547 I568:K569 I590:K591 I612:K613 I634:K635 I656:K657 I678:K679 I700:K701 I722:K723 I744:K745 I766:K767 I788:K789 I810:K811 I832:K833 I854:K855 I876:K877 I898:K899 I920:K921 I942:K943 I964:K965 I986:K987 I1008:K1009 I1030:K1031 I1052:K1053 I1074:K1075 S1064:V1075 S1086:V1097" xr:uid="{00000000-0002-0000-0000-000001000000}"/>
    <dataValidation type="whole" allowBlank="1" showInputMessage="1" showErrorMessage="1" sqref="R8:R17 R1042:R1051 H1042:H1051 R1020:R1029 H1020:H1029 R998:R1007 H998:H1007 R976:R985 H976:H985 R954:R963 H954:H963 R932:R941 H932:H941 R910:R919 H910:H919 R888:R897 H888:H897 R866:R875 H866:H875 R844:R853 H844:H853 R822:R831 H822:H831 R800:R809 H800:H809 R778:R787 H778:H787 R756:R765 H756:H765 R734:R743 H734:H743 R712:R721 H712:H721 R690:R699 H690:H699 R668:R677 H668:H677 R646:R655 H646:H655 R624:R633 H624:H633 R602:R611 H602:H611 R580:R589 H580:H589 R558:R567 H558:H567 R536:R545 H536:H545 R514:R523 H514:H523 R492:R501 H492:H501 R470:R479 H470:H479 R448:R457 H448:H457 R426:R435 H426:H435 R404:R413 R382:R391 H382:H391 R360:R369 H360:H369 R1064:R1073 R338:R347 R316:R325 H316:H325 R294:R303 H294:H303 H338:H347 R272:R281 H272:H281 R250:R259 H250:H259 R228:R237 H228:H237 R206:R215 H206:H215 R184:R193 H184:H193 R162:R171 H162:H171 R140:R149 H140:H149 R118:R127 H118:H127 R96:R105 H96:H105 R52:R61 H52:H61 R74:R83 H74:H83 R30:R39 H30:H39 H1064:H1073 H404:H413 H8:H17 R1086:R1095 H1086:H1095" xr:uid="{00000000-0002-0000-0000-000002000000}">
      <formula1>1</formula1>
      <formula2>12</formula2>
    </dataValidation>
    <dataValidation type="whole" imeMode="off" allowBlank="1" showInputMessage="1" showErrorMessage="1" sqref="O5:W5" xr:uid="{00000000-0002-0000-0000-000004000000}">
      <formula1>0</formula1>
      <formula2>9</formula2>
    </dataValidation>
    <dataValidation imeMode="on" allowBlank="1" showInputMessage="1" showErrorMessage="1" sqref="B8:C17 B1064:C1073 B1042:C1051 B1020:C1029 B998:C1007 B976:C985 B954:C963 B932:C941 B910:C919 B888:C897 B866:C875 B844:C853 B822:C831 B800:C809 B778:C787 B756:C765 B734:C743 B712:C721 B690:C699 B668:C677 B646:C655 B624:C633 B602:C611 B580:C589 B558:C567 B536:C545 B514:C523 B492:C501 B470:C479 B448:C457 B426:C435 B404:C413 B382:C391 B360:C369 B338:C347 B316:C325 B294:C303 B272:C281 B250:C259 B228:C237 B206:C215 B184:C193 B162:C171 B140:C149 B118:C127 B96:C105 B74:C83 B1086:C1095 B52:C61 B30:C39" xr:uid="{00000000-0002-0000-0000-000005000000}"/>
    <dataValidation type="whole" imeMode="off" operator="greaterThanOrEqual" allowBlank="1" showInputMessage="1" showErrorMessage="1" sqref="A8:A17 A470:A479 A316:A325 A1086:A1095 A558:A567 A1064:A1073 A74:A83 A1042:A1051 A536:A545 A1020:A1029 A294:A303 A998:A1007 A514:A523 A976:A985 A162:A171 A954:A963 A492:A501 A932:A941 A910:A919 A250:A259 A888:A897 A382:A391 A448:A457 A866:A875 A580:A589 A844:A853 A96:A105 A822:A831 A140:A149 A800:A809 A426:A435 A778:A787 A228:A237 A756:A765 A404:A413 A734:A743 A52:A61 A712:A721 A690:A699 A206:A215 A668:A677 A272:A281 A360:A369 A646:A655 A118:A127 A624:A633 A338:A347 A602:A611 A184:A193 A30:A39" xr:uid="{00000000-0002-0000-0000-000006000000}">
      <formula1>1</formula1>
    </dataValidation>
    <dataValidation type="date" imeMode="off" allowBlank="1" showInputMessage="1" showErrorMessage="1" sqref="A1:C1 A1057:C1057 A1035:C1035 A1013:C1013 A991:C991 A969:C969 A947:C947 A925:C925 A903:C903 A881:C881 A859:C859 A837:C837 A815:C815 A793:C793 A771:C771 A749:C749 A727:C727 A705:C705 A683:C683 A661:C661 A639:C639 A617:C617 A595:C595 A573:C573 A551:C551 A529:C529 A507:C507 A485:C485 A463:C463 A441:C441 A419:C419 A397:C397 A375:C375 A353:C353 A331:C331 A309:C309 A287:C287 A265:C265 A243:C243 A221:C221 A199:C199 A177:C177 A155:C155 A133:C133 A111:C111 A89:C89 A67:C67 A45:C45 A23:C23 A1079:C1079" xr:uid="{00000000-0002-0000-0000-000007000000}">
      <formula1>40634</formula1>
      <formula2>72776</formula2>
    </dataValidation>
    <dataValidation type="whole" imeMode="off" operator="lessThanOrEqual" allowBlank="1" showInputMessage="1" showErrorMessage="1" sqref="V23 V1079 V1057 V1035 V1013 V991 V969 V947 V925 V903 V881 V859 V837 V815 V793 V771 V749 V727 V705 V683 V661 V639 V617 V595 V573 V551 V529 V507 V485 V463 V441 V419 V397 V375 V353 V331 V309 V287 V265 V243 V221 V199 V177 V155 V133 V111 V89 V67 V45" xr:uid="{00000000-0002-0000-0000-000008000000}">
      <formula1>$S$1</formula1>
    </dataValidation>
    <dataValidation type="date" imeMode="off" allowBlank="1" showInputMessage="1" showErrorMessage="1" errorTitle="【加入年月日】" error="７月１０日後は、入力できません。" promptTitle="【加入年月日】" prompt="確定・概算年度内に加入した場合に入力してください。" sqref="D8:D17 D1064:D1073 D30:D39 D74:D83 D52:D61 D96:D105 D118:D127 D140:D149 D162:D171 D184:D193 D206:D215 D228:D237 D250:D259 D272:D281 D294:D303 D316:D325 D338:D347 D360:D369 D382:D391 D404:D413 D426:D435 D448:D457 D470:D479 D492:D501 D514:D523 D536:D545 D558:D567 D580:D589 D602:D611 D624:D633 D646:D655 D668:D677 D690:D699 D712:D721 D734:D743 D756:D765 D778:D787 D800:D809 D822:D831 D844:D853 D866:D875 D888:D897 D910:D919 D932:D941 D954:D963 D976:D985 D998:D1007 D1020:D1029 D1042:D1051 D1086:D1095" xr:uid="{00000000-0002-0000-0000-000009000000}">
      <formula1>$Y$4</formula1>
      <formula2>$Z$6</formula2>
    </dataValidation>
    <dataValidation type="list" imeMode="off" allowBlank="1" showInputMessage="1" showErrorMessage="1" errorTitle="【給付基礎日額】" error="◆選択できる給付基礎日額ではありません。_x000a_◆氏名に入力がありません。_x000a_◆算定の対象外の年度です。" sqref="F30:G39 F1086:G1095 F1064:G1073 F1042:G1051 F1020:G1029 F998:G1007 F976:G985 F954:G963 F932:G941 F910:G919 F888:G897 F866:G875 F844:G853 F822:G831 F800:G809 F778:G787 F756:G765 F734:G743 F712:G721 F690:G699 F668:G677 F646:G655 F624:G633 F602:G611 F580:G589 F558:G567 F536:G545 F514:G523 F492:G501 F470:G479 F448:G457 F426:G435 F404:G413 F382:G391 F360:G369 F338:G347 F316:G325 F294:G303 F272:G281 F250:G259 F228:G237 F206:G215 F184:G193 F162:G171 F140:G149 F118:G127 F96:G105 F74:G83 F52:G61 F8:G17" xr:uid="{00000000-0002-0000-0000-00000A000000}">
      <formula1>IF(H8="",INDIRECT($Z$19),INDIRECT($Z$20))</formula1>
    </dataValidation>
    <dataValidation type="list" imeMode="off" allowBlank="1" showInputMessage="1" showErrorMessage="1" errorTitle="【給付基礎日額】" error="◆選択できる給付基礎日額ではありません。_x000a_◆氏名を入力してください。_x000a_◆算定の対象外の年度です。" sqref="M8:Q17 M1086:Q1095 M1064:Q1073 M1042:Q1051 M1020:Q1029 M998:Q1007 M976:Q985 M954:Q963 M932:Q941 M910:Q919 M888:Q897 M866:Q875 M844:Q853 M822:Q831 M800:Q809 M778:Q787 M756:Q765 M734:Q743 M712:Q721 M690:Q699 M668:Q677 M646:Q655 M624:Q633 M602:Q611 M580:Q589 M558:Q567 M536:Q545 M514:Q523 M492:Q501 M470:Q479 M448:Q457 M426:Q435 M404:Q413 M382:Q391 M360:Q369 M338:Q347 M316:Q325 M294:Q303 M272:Q281 M250:Q259 M228:Q237 M206:Q215 M184:Q193 M162:Q171 M140:Q149 M118:Q127 M96:Q105 M74:Q83 M52:Q61 M30:Q39" xr:uid="{00000000-0002-0000-0000-00000B000000}">
      <formula1>IF(R8="",INDIRECT($Z$19),INDIRECT($Z$20))</formula1>
    </dataValidation>
    <dataValidation type="date" imeMode="off" allowBlank="1" showInputMessage="1" showErrorMessage="1" errorTitle="【脱退年月日】" error="◆７月１０日後は、入力できません。_x000a_◆加入年月日後でないと入力できません。" promptTitle="【脱退年月日】" prompt="確定・概算年度内に脱退した場合に入力してください。" sqref="E8:E17 E30:E39 E52:E61 E74:E83 E96:E105 E118:E127 E140:E149 E162:E171 E184:E193 E206:E215 E228:E237 E250:E259 E272:E281 E294:E303 E316:E325 E338:E347 E360:E369 E382:E391 E404:E413 E426:E435 E448:E457 E470:E479 E492:E501 E514:E523 E536:E545 E558:E567 E580:E589 E602:E611 E624:E633 E646:E655 E668:E677 E690:E699 E712:E721 E734:E743 E756:E765 E778:E787 E800:E809 E822:E831 E844:E853 E866:E875 E888:E897 E910:E919 E932:E941 E954:E963 E976:E985 E998:E1007 E1020:E1029 E1042:E1051 E1064:E1073 E1086:E1095" xr:uid="{00000000-0002-0000-0000-00000C000000}">
      <formula1>D8+1</formula1>
      <formula2>$Z$6</formula2>
    </dataValidation>
  </dataValidations>
  <printOptions horizontalCentered="1" verticalCentered="1"/>
  <pageMargins left="0.78740157480314965" right="0.78740157480314965" top="0.98425196850393704" bottom="0.59055118110236227" header="0.51181102362204722" footer="0.31496062992125984"/>
  <pageSetup paperSize="9" scale="91" fitToHeight="50" orientation="landscape" r:id="rId1"/>
  <headerFooter alignWithMargins="0"/>
  <rowBreaks count="49" manualBreakCount="49">
    <brk id="22" max="16383" man="1"/>
    <brk id="44" max="16383" man="1"/>
    <brk id="66" max="16383" man="1"/>
    <brk id="88" max="16383" man="1"/>
    <brk id="110" max="16383" man="1"/>
    <brk id="132" max="16383" man="1"/>
    <brk id="154" max="16383" man="1"/>
    <brk id="176" max="16383" man="1"/>
    <brk id="198" max="16383" man="1"/>
    <brk id="220" max="16383" man="1"/>
    <brk id="242" max="16383" man="1"/>
    <brk id="264" max="16383" man="1"/>
    <brk id="286" max="16383" man="1"/>
    <brk id="308" max="16383" man="1"/>
    <brk id="330" max="16383" man="1"/>
    <brk id="352" max="16383" man="1"/>
    <brk id="374" max="16383" man="1"/>
    <brk id="396" max="16383" man="1"/>
    <brk id="418" max="16383" man="1"/>
    <brk id="440" max="16383" man="1"/>
    <brk id="462" max="16383" man="1"/>
    <brk id="484" max="16383" man="1"/>
    <brk id="506" max="16383" man="1"/>
    <brk id="528" max="16383" man="1"/>
    <brk id="550" max="16383" man="1"/>
    <brk id="572" max="16383" man="1"/>
    <brk id="594" max="16383" man="1"/>
    <brk id="616" max="16383" man="1"/>
    <brk id="638" max="16383" man="1"/>
    <brk id="660" max="16383" man="1"/>
    <brk id="682" max="16383" man="1"/>
    <brk id="704" max="16383" man="1"/>
    <brk id="726" max="16383" man="1"/>
    <brk id="748" max="16383" man="1"/>
    <brk id="770" max="16383" man="1"/>
    <brk id="792" max="16383" man="1"/>
    <brk id="814" max="16383" man="1"/>
    <brk id="836" max="16383" man="1"/>
    <brk id="858" max="16383" man="1"/>
    <brk id="880" max="16383" man="1"/>
    <brk id="902" max="16383" man="1"/>
    <brk id="924" max="16383" man="1"/>
    <brk id="946" max="16383" man="1"/>
    <brk id="968" max="16383" man="1"/>
    <brk id="990" max="16383" man="1"/>
    <brk id="1012" max="16383" man="1"/>
    <brk id="1034" max="16383" man="1"/>
    <brk id="1056" max="16383" man="1"/>
    <brk id="107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099"/>
  <sheetViews>
    <sheetView view="pageBreakPreview" zoomScaleNormal="100" zoomScaleSheetLayoutView="100" workbookViewId="0">
      <selection activeCell="A3" sqref="A1:A1048576"/>
    </sheetView>
  </sheetViews>
  <sheetFormatPr defaultRowHeight="13.5" x14ac:dyDescent="0.15"/>
  <cols>
    <col min="1" max="1" width="5.125" style="85" customWidth="1"/>
    <col min="2" max="2" width="22.625" style="85" customWidth="1"/>
    <col min="3" max="3" width="5.625" style="85" customWidth="1"/>
    <col min="4" max="5" width="12" style="85" customWidth="1"/>
    <col min="6" max="7" width="8.875" style="85" customWidth="1"/>
    <col min="8" max="8" width="4.5" style="85" customWidth="1"/>
    <col min="9" max="9" width="5.625" style="85" customWidth="1"/>
    <col min="10" max="23" width="3.875" style="85" customWidth="1"/>
    <col min="24" max="24" width="5.625" style="85" hidden="1" customWidth="1"/>
    <col min="25" max="25" width="6.875" style="87" hidden="1" customWidth="1"/>
    <col min="26" max="26" width="8.125" style="87" hidden="1" customWidth="1"/>
    <col min="27" max="27" width="6.875" style="85" hidden="1" customWidth="1"/>
    <col min="28" max="30" width="8.125" style="85" hidden="1" customWidth="1"/>
    <col min="31" max="31" width="7.125" style="85" hidden="1" customWidth="1"/>
    <col min="32" max="32" width="6.875" style="85" hidden="1" customWidth="1"/>
    <col min="33" max="33" width="7.75" style="85" hidden="1" customWidth="1"/>
    <col min="34" max="35" width="8.125" style="85" hidden="1" customWidth="1"/>
    <col min="36" max="36" width="4.5" style="85" hidden="1" customWidth="1"/>
    <col min="37" max="16384" width="9" style="85"/>
  </cols>
  <sheetData>
    <row r="1" spans="1:36" ht="13.5" customHeight="1" x14ac:dyDescent="0.15">
      <c r="A1" s="276">
        <f ca="1">労働局用!$A$1</f>
        <v>44591</v>
      </c>
      <c r="B1" s="276"/>
      <c r="C1" s="182"/>
      <c r="D1" s="277" t="s">
        <v>8</v>
      </c>
      <c r="E1" s="277"/>
      <c r="F1" s="278"/>
      <c r="G1" s="278"/>
      <c r="S1" s="97">
        <f>労働局用!$S$1</f>
        <v>0</v>
      </c>
      <c r="T1" s="335" t="s">
        <v>13</v>
      </c>
      <c r="U1" s="335"/>
      <c r="V1" s="98">
        <v>1</v>
      </c>
      <c r="W1" s="86" t="s">
        <v>14</v>
      </c>
    </row>
    <row r="2" spans="1:36" ht="13.5" customHeight="1" x14ac:dyDescent="0.15">
      <c r="A2" s="336">
        <f ca="1">DATE(YEAR(A1)+1,4,1)</f>
        <v>45017</v>
      </c>
      <c r="B2" s="336"/>
      <c r="C2" s="185"/>
      <c r="D2" s="278"/>
      <c r="E2" s="278"/>
      <c r="F2" s="278"/>
      <c r="G2" s="278"/>
    </row>
    <row r="3" spans="1:36" x14ac:dyDescent="0.15">
      <c r="D3" s="281" t="s">
        <v>9</v>
      </c>
      <c r="E3" s="281"/>
      <c r="F3" s="281"/>
    </row>
    <row r="4" spans="1:36" ht="15" customHeight="1" x14ac:dyDescent="0.15">
      <c r="H4" s="331" t="s">
        <v>6</v>
      </c>
      <c r="I4" s="332"/>
      <c r="J4" s="318" t="s">
        <v>0</v>
      </c>
      <c r="K4" s="339"/>
      <c r="L4" s="154" t="s">
        <v>1</v>
      </c>
      <c r="M4" s="339" t="s">
        <v>7</v>
      </c>
      <c r="N4" s="339"/>
      <c r="O4" s="339" t="s">
        <v>2</v>
      </c>
      <c r="P4" s="339"/>
      <c r="Q4" s="339"/>
      <c r="R4" s="339"/>
      <c r="S4" s="339"/>
      <c r="T4" s="339"/>
      <c r="U4" s="339" t="s">
        <v>3</v>
      </c>
      <c r="V4" s="339"/>
      <c r="W4" s="339"/>
    </row>
    <row r="5" spans="1:36" ht="20.100000000000001" customHeight="1" x14ac:dyDescent="0.15">
      <c r="H5" s="337"/>
      <c r="I5" s="338"/>
      <c r="J5" s="135">
        <f>IF(労働局用!J5="","",労働局用!J5)</f>
        <v>2</v>
      </c>
      <c r="K5" s="136">
        <f>IF(労働局用!K5="","",労働局用!K5)</f>
        <v>6</v>
      </c>
      <c r="L5" s="137">
        <f>IF(労働局用!L5="","",労働局用!L5)</f>
        <v>1</v>
      </c>
      <c r="M5" s="138">
        <f>IF(労働局用!M5="","",労働局用!M5)</f>
        <v>0</v>
      </c>
      <c r="N5" s="139" t="str">
        <f>IF(労働局用!N5="","",労働局用!N5)</f>
        <v/>
      </c>
      <c r="O5" s="158" t="str">
        <f>IF(労働局用!O5="","",労働局用!O5)</f>
        <v/>
      </c>
      <c r="P5" s="159" t="str">
        <f>IF(労働局用!P5="","",労働局用!P5)</f>
        <v/>
      </c>
      <c r="Q5" s="159" t="str">
        <f>IF(労働局用!Q5="","",労働局用!Q5)</f>
        <v/>
      </c>
      <c r="R5" s="159" t="str">
        <f>IF(労働局用!R5="","",労働局用!R5)</f>
        <v/>
      </c>
      <c r="S5" s="159" t="str">
        <f>IF(労働局用!S5="","",労働局用!S5)</f>
        <v/>
      </c>
      <c r="T5" s="160" t="str">
        <f>IF(労働局用!T5="","",労働局用!T5)</f>
        <v/>
      </c>
      <c r="U5" s="158" t="str">
        <f>IF(労働局用!U5="","",労働局用!U5)</f>
        <v/>
      </c>
      <c r="V5" s="159" t="str">
        <f>IF(労働局用!V5="","",労働局用!V5)</f>
        <v/>
      </c>
      <c r="W5" s="160" t="str">
        <f>IF(労働局用!W5="","",労働局用!W5)</f>
        <v/>
      </c>
      <c r="Y5" s="88" t="s">
        <v>37</v>
      </c>
      <c r="Z5" s="89" t="s">
        <v>38</v>
      </c>
      <c r="AA5" s="340">
        <f ca="1">$A$1</f>
        <v>44591</v>
      </c>
      <c r="AB5" s="340"/>
      <c r="AC5" s="340"/>
      <c r="AD5" s="340"/>
      <c r="AE5" s="340"/>
      <c r="AF5" s="341">
        <f ca="1">$A$2</f>
        <v>45017</v>
      </c>
      <c r="AG5" s="341"/>
      <c r="AH5" s="341"/>
      <c r="AI5" s="341"/>
      <c r="AJ5" s="341"/>
    </row>
    <row r="6" spans="1:36" ht="21.95" customHeight="1" x14ac:dyDescent="0.15">
      <c r="A6" s="312" t="s">
        <v>12</v>
      </c>
      <c r="B6" s="342" t="s">
        <v>33</v>
      </c>
      <c r="C6" s="186"/>
      <c r="D6" s="343" t="s">
        <v>58</v>
      </c>
      <c r="E6" s="342" t="s">
        <v>55</v>
      </c>
      <c r="F6" s="319">
        <f ca="1">$A$1</f>
        <v>44591</v>
      </c>
      <c r="G6" s="320"/>
      <c r="H6" s="320"/>
      <c r="I6" s="320"/>
      <c r="J6" s="320"/>
      <c r="K6" s="320"/>
      <c r="L6" s="321"/>
      <c r="M6" s="322">
        <f ca="1">$A$2</f>
        <v>45017</v>
      </c>
      <c r="N6" s="323"/>
      <c r="O6" s="323"/>
      <c r="P6" s="323"/>
      <c r="Q6" s="323"/>
      <c r="R6" s="323"/>
      <c r="S6" s="323"/>
      <c r="T6" s="323"/>
      <c r="U6" s="323"/>
      <c r="V6" s="323"/>
      <c r="W6" s="324"/>
      <c r="X6" s="99"/>
      <c r="Y6" s="100">
        <f ca="1">$A$1</f>
        <v>44591</v>
      </c>
      <c r="Z6" s="100">
        <f ca="1">DATE(YEAR($Y$6)+1,7,10)</f>
        <v>45117</v>
      </c>
      <c r="AA6" s="101" t="s">
        <v>37</v>
      </c>
      <c r="AB6" s="101" t="s">
        <v>38</v>
      </c>
      <c r="AC6" s="101" t="s">
        <v>41</v>
      </c>
      <c r="AD6" s="101" t="s">
        <v>42</v>
      </c>
      <c r="AE6" s="101" t="s">
        <v>36</v>
      </c>
      <c r="AF6" s="101" t="s">
        <v>37</v>
      </c>
      <c r="AG6" s="101" t="s">
        <v>38</v>
      </c>
      <c r="AH6" s="101" t="s">
        <v>41</v>
      </c>
      <c r="AI6" s="101" t="s">
        <v>42</v>
      </c>
      <c r="AJ6" s="101" t="s">
        <v>36</v>
      </c>
    </row>
    <row r="7" spans="1:36" ht="28.5" customHeight="1" x14ac:dyDescent="0.15">
      <c r="A7" s="313"/>
      <c r="B7" s="342"/>
      <c r="C7" s="187"/>
      <c r="D7" s="344"/>
      <c r="E7" s="342"/>
      <c r="F7" s="345" t="s">
        <v>4</v>
      </c>
      <c r="G7" s="345"/>
      <c r="H7" s="155" t="s">
        <v>43</v>
      </c>
      <c r="I7" s="345" t="s">
        <v>5</v>
      </c>
      <c r="J7" s="345"/>
      <c r="K7" s="345"/>
      <c r="L7" s="345"/>
      <c r="M7" s="345" t="s">
        <v>4</v>
      </c>
      <c r="N7" s="345"/>
      <c r="O7" s="345"/>
      <c r="P7" s="345"/>
      <c r="Q7" s="345"/>
      <c r="R7" s="155" t="s">
        <v>43</v>
      </c>
      <c r="S7" s="345" t="s">
        <v>5</v>
      </c>
      <c r="T7" s="345"/>
      <c r="U7" s="345"/>
      <c r="V7" s="345"/>
      <c r="W7" s="345"/>
      <c r="X7" s="99"/>
      <c r="Y7" s="100">
        <f ca="1">DATE(YEAR($A$1),4,1)</f>
        <v>44652</v>
      </c>
      <c r="Z7" s="100">
        <f ca="1">DATE(YEAR($Y$7)+2,3,31)</f>
        <v>45382</v>
      </c>
      <c r="AA7" s="100">
        <f ca="1">$Y$7</f>
        <v>44652</v>
      </c>
      <c r="AB7" s="100">
        <f ca="1">DATE(YEAR($Y$7)+1,3,31)</f>
        <v>45016</v>
      </c>
      <c r="AC7" s="100"/>
      <c r="AD7" s="100"/>
      <c r="AE7" s="100"/>
      <c r="AF7" s="102">
        <f ca="1">DATE(YEAR($A$1)+1,4,1)</f>
        <v>45017</v>
      </c>
      <c r="AG7" s="102">
        <f ca="1">DATE(YEAR($AF$7)+1,3,31)</f>
        <v>45382</v>
      </c>
      <c r="AH7" s="100"/>
      <c r="AI7" s="100"/>
      <c r="AJ7" s="103"/>
    </row>
    <row r="8" spans="1:36" ht="27.95" customHeight="1" x14ac:dyDescent="0.15">
      <c r="A8" s="145">
        <f>労働局用!A8</f>
        <v>0</v>
      </c>
      <c r="B8" s="151">
        <f>労働局用!B8</f>
        <v>0</v>
      </c>
      <c r="C8" s="191"/>
      <c r="D8" s="152">
        <f>労働局用!D8</f>
        <v>0</v>
      </c>
      <c r="E8" s="153">
        <f>労働局用!E8</f>
        <v>0</v>
      </c>
      <c r="F8" s="279">
        <f>労働局用!F8</f>
        <v>0</v>
      </c>
      <c r="G8" s="280"/>
      <c r="H8" s="146" t="str">
        <f ca="1">労働局用!H8</f>
        <v/>
      </c>
      <c r="I8" s="309" t="str">
        <f ca="1">労働局用!I8</f>
        <v/>
      </c>
      <c r="J8" s="310">
        <f>労働局用!J8</f>
        <v>0</v>
      </c>
      <c r="K8" s="310">
        <f>労働局用!K8</f>
        <v>0</v>
      </c>
      <c r="L8" s="311">
        <f>労働局用!L8</f>
        <v>0</v>
      </c>
      <c r="M8" s="279">
        <f>労働局用!M8</f>
        <v>0</v>
      </c>
      <c r="N8" s="302"/>
      <c r="O8" s="302"/>
      <c r="P8" s="302"/>
      <c r="Q8" s="280"/>
      <c r="R8" s="147" t="str">
        <f ca="1">労働局用!R8</f>
        <v/>
      </c>
      <c r="S8" s="309" t="str">
        <f ca="1">労働局用!S8</f>
        <v/>
      </c>
      <c r="T8" s="310">
        <f>労働局用!T8</f>
        <v>0</v>
      </c>
      <c r="U8" s="310">
        <f>労働局用!U8</f>
        <v>0</v>
      </c>
      <c r="V8" s="310">
        <f>労働局用!V8</f>
        <v>0</v>
      </c>
      <c r="W8" s="311">
        <f>労働局用!W8</f>
        <v>0</v>
      </c>
      <c r="X8" s="99"/>
      <c r="Y8" s="90" t="str">
        <f t="shared" ref="Y8:Y17" si="0">IF($B8&lt;&gt;0,IF(D8=0,AA$7,D8),"")</f>
        <v/>
      </c>
      <c r="Z8" s="90" t="str">
        <f t="shared" ref="Z8:Z17" si="1">IF($B8&lt;&gt;0,IF(E8=0,Z$7,E8),"")</f>
        <v/>
      </c>
      <c r="AA8" s="104" t="str">
        <f t="shared" ref="AA8:AA17" ca="1" si="2">IF(Y8&lt;AF$7,Y8,"")</f>
        <v/>
      </c>
      <c r="AB8" s="104" t="str">
        <f t="shared" ref="AB8:AB17" ca="1" si="3">IF(Y8&gt;AB$7,"",IF(Z8&gt;AB$7,AB$7,Z8))</f>
        <v/>
      </c>
      <c r="AC8" s="104" t="str">
        <f t="shared" ref="AC8:AC17" ca="1" si="4">IF(AA8="","",DATE(YEAR(AA8),MONTH(AA8),1))</f>
        <v/>
      </c>
      <c r="AD8" s="104" t="str">
        <f t="shared" ref="AD8:AD17" ca="1" si="5">IF(AA8="","",DATE(YEAR(AB8),MONTH(AB8)+1,1)-1)</f>
        <v/>
      </c>
      <c r="AE8" s="105" t="str">
        <f t="shared" ref="AE8:AE17" ca="1" si="6">IF(AA8="","",DATEDIF(AC8,AD8+1,"m"))</f>
        <v/>
      </c>
      <c r="AF8" s="104" t="str">
        <f t="shared" ref="AF8:AF17" ca="1" si="7">IF(Z8&lt;AF$7,"",IF(Y8&gt;AF$7,Y8,AF$7))</f>
        <v/>
      </c>
      <c r="AG8" s="104" t="str">
        <f t="shared" ref="AG8:AG17" ca="1" si="8">IF(Z8&lt;AF$7,"",Z8)</f>
        <v/>
      </c>
      <c r="AH8" s="104" t="str">
        <f t="shared" ref="AH8:AH17" ca="1" si="9">IF(AF8="","",DATE(YEAR(AF8),MONTH(AF8),1))</f>
        <v/>
      </c>
      <c r="AI8" s="104" t="str">
        <f t="shared" ref="AI8:AI17" ca="1" si="10">IF(AF8="","",DATE(YEAR(AG8),MONTH(AG8)+1,1)-1)</f>
        <v/>
      </c>
      <c r="AJ8" s="105" t="str">
        <f t="shared" ref="AJ8:AJ17" ca="1" si="11">IF(AF8="","",DATEDIF(AH8,AI8+1,"m"))</f>
        <v/>
      </c>
    </row>
    <row r="9" spans="1:36" ht="27.95" customHeight="1" x14ac:dyDescent="0.15">
      <c r="A9" s="148">
        <f>労働局用!A9</f>
        <v>0</v>
      </c>
      <c r="B9" s="151">
        <f>労働局用!B9</f>
        <v>0</v>
      </c>
      <c r="C9" s="191"/>
      <c r="D9" s="152">
        <f>労働局用!D9</f>
        <v>0</v>
      </c>
      <c r="E9" s="153">
        <f>労働局用!E9</f>
        <v>0</v>
      </c>
      <c r="F9" s="279">
        <f>労働局用!F9</f>
        <v>0</v>
      </c>
      <c r="G9" s="280"/>
      <c r="H9" s="146" t="str">
        <f ca="1">労働局用!H9</f>
        <v/>
      </c>
      <c r="I9" s="303" t="str">
        <f ca="1">労働局用!I9</f>
        <v/>
      </c>
      <c r="J9" s="304">
        <f>労働局用!J9</f>
        <v>0</v>
      </c>
      <c r="K9" s="304">
        <f>労働局用!K9</f>
        <v>0</v>
      </c>
      <c r="L9" s="305">
        <f>労働局用!L9</f>
        <v>0</v>
      </c>
      <c r="M9" s="279">
        <f>労働局用!M9</f>
        <v>0</v>
      </c>
      <c r="N9" s="302"/>
      <c r="O9" s="302"/>
      <c r="P9" s="302"/>
      <c r="Q9" s="280"/>
      <c r="R9" s="146" t="str">
        <f ca="1">労働局用!R9</f>
        <v/>
      </c>
      <c r="S9" s="303" t="str">
        <f ca="1">労働局用!S9</f>
        <v/>
      </c>
      <c r="T9" s="304">
        <f>労働局用!T9</f>
        <v>0</v>
      </c>
      <c r="U9" s="304">
        <f>労働局用!U9</f>
        <v>0</v>
      </c>
      <c r="V9" s="304">
        <f>労働局用!V9</f>
        <v>0</v>
      </c>
      <c r="W9" s="305">
        <f>労働局用!W9</f>
        <v>0</v>
      </c>
      <c r="X9" s="99"/>
      <c r="Y9" s="91" t="str">
        <f t="shared" si="0"/>
        <v/>
      </c>
      <c r="Z9" s="91" t="str">
        <f t="shared" si="1"/>
        <v/>
      </c>
      <c r="AA9" s="106" t="str">
        <f t="shared" ca="1" si="2"/>
        <v/>
      </c>
      <c r="AB9" s="106" t="str">
        <f t="shared" ca="1" si="3"/>
        <v/>
      </c>
      <c r="AC9" s="106" t="str">
        <f t="shared" ca="1" si="4"/>
        <v/>
      </c>
      <c r="AD9" s="106" t="str">
        <f t="shared" ca="1" si="5"/>
        <v/>
      </c>
      <c r="AE9" s="107" t="str">
        <f t="shared" ca="1" si="6"/>
        <v/>
      </c>
      <c r="AF9" s="106" t="str">
        <f t="shared" ca="1" si="7"/>
        <v/>
      </c>
      <c r="AG9" s="106" t="str">
        <f t="shared" ca="1" si="8"/>
        <v/>
      </c>
      <c r="AH9" s="106" t="str">
        <f t="shared" ca="1" si="9"/>
        <v/>
      </c>
      <c r="AI9" s="106" t="str">
        <f t="shared" ca="1" si="10"/>
        <v/>
      </c>
      <c r="AJ9" s="107" t="str">
        <f t="shared" ca="1" si="11"/>
        <v/>
      </c>
    </row>
    <row r="10" spans="1:36" ht="27.95" customHeight="1" x14ac:dyDescent="0.15">
      <c r="A10" s="148">
        <f>労働局用!A10</f>
        <v>0</v>
      </c>
      <c r="B10" s="151">
        <f>労働局用!B10</f>
        <v>0</v>
      </c>
      <c r="C10" s="191"/>
      <c r="D10" s="152">
        <f>労働局用!D10</f>
        <v>0</v>
      </c>
      <c r="E10" s="153">
        <f>労働局用!E10</f>
        <v>0</v>
      </c>
      <c r="F10" s="279">
        <f>労働局用!F10</f>
        <v>0</v>
      </c>
      <c r="G10" s="280"/>
      <c r="H10" s="146" t="str">
        <f ca="1">労働局用!H10</f>
        <v/>
      </c>
      <c r="I10" s="303" t="str">
        <f ca="1">労働局用!I10</f>
        <v/>
      </c>
      <c r="J10" s="304">
        <f>労働局用!J10</f>
        <v>0</v>
      </c>
      <c r="K10" s="304">
        <f>労働局用!K10</f>
        <v>0</v>
      </c>
      <c r="L10" s="305">
        <f>労働局用!L10</f>
        <v>0</v>
      </c>
      <c r="M10" s="279">
        <f>労働局用!M10</f>
        <v>0</v>
      </c>
      <c r="N10" s="302"/>
      <c r="O10" s="302"/>
      <c r="P10" s="302"/>
      <c r="Q10" s="280"/>
      <c r="R10" s="146" t="str">
        <f ca="1">労働局用!R10</f>
        <v/>
      </c>
      <c r="S10" s="303" t="str">
        <f ca="1">労働局用!S10</f>
        <v/>
      </c>
      <c r="T10" s="304">
        <f>労働局用!T10</f>
        <v>0</v>
      </c>
      <c r="U10" s="304">
        <f>労働局用!U10</f>
        <v>0</v>
      </c>
      <c r="V10" s="304">
        <f>労働局用!V10</f>
        <v>0</v>
      </c>
      <c r="W10" s="305">
        <f>労働局用!W10</f>
        <v>0</v>
      </c>
      <c r="X10" s="99"/>
      <c r="Y10" s="91" t="str">
        <f t="shared" si="0"/>
        <v/>
      </c>
      <c r="Z10" s="91" t="str">
        <f t="shared" si="1"/>
        <v/>
      </c>
      <c r="AA10" s="106" t="str">
        <f t="shared" ca="1" si="2"/>
        <v/>
      </c>
      <c r="AB10" s="106" t="str">
        <f t="shared" ca="1" si="3"/>
        <v/>
      </c>
      <c r="AC10" s="106" t="str">
        <f t="shared" ca="1" si="4"/>
        <v/>
      </c>
      <c r="AD10" s="106" t="str">
        <f t="shared" ca="1" si="5"/>
        <v/>
      </c>
      <c r="AE10" s="107" t="str">
        <f t="shared" ca="1" si="6"/>
        <v/>
      </c>
      <c r="AF10" s="106" t="str">
        <f t="shared" ca="1" si="7"/>
        <v/>
      </c>
      <c r="AG10" s="106" t="str">
        <f t="shared" ca="1" si="8"/>
        <v/>
      </c>
      <c r="AH10" s="106" t="str">
        <f t="shared" ca="1" si="9"/>
        <v/>
      </c>
      <c r="AI10" s="106" t="str">
        <f t="shared" ca="1" si="10"/>
        <v/>
      </c>
      <c r="AJ10" s="107" t="str">
        <f t="shared" ca="1" si="11"/>
        <v/>
      </c>
    </row>
    <row r="11" spans="1:36" ht="27.95" customHeight="1" x14ac:dyDescent="0.15">
      <c r="A11" s="148">
        <f>労働局用!A11</f>
        <v>0</v>
      </c>
      <c r="B11" s="151">
        <f>労働局用!B11</f>
        <v>0</v>
      </c>
      <c r="C11" s="191"/>
      <c r="D11" s="152">
        <f>労働局用!D11</f>
        <v>0</v>
      </c>
      <c r="E11" s="153">
        <f>労働局用!E11</f>
        <v>0</v>
      </c>
      <c r="F11" s="279">
        <f>労働局用!F11</f>
        <v>0</v>
      </c>
      <c r="G11" s="280"/>
      <c r="H11" s="146" t="str">
        <f ca="1">労働局用!H11</f>
        <v/>
      </c>
      <c r="I11" s="303" t="str">
        <f ca="1">労働局用!I11</f>
        <v/>
      </c>
      <c r="J11" s="304">
        <f>労働局用!J11</f>
        <v>0</v>
      </c>
      <c r="K11" s="304">
        <f>労働局用!K11</f>
        <v>0</v>
      </c>
      <c r="L11" s="305">
        <f>労働局用!L11</f>
        <v>0</v>
      </c>
      <c r="M11" s="279">
        <f>労働局用!M11</f>
        <v>0</v>
      </c>
      <c r="N11" s="302"/>
      <c r="O11" s="302"/>
      <c r="P11" s="302"/>
      <c r="Q11" s="280"/>
      <c r="R11" s="146" t="str">
        <f ca="1">労働局用!R11</f>
        <v/>
      </c>
      <c r="S11" s="303" t="str">
        <f ca="1">労働局用!S11</f>
        <v/>
      </c>
      <c r="T11" s="304">
        <f>労働局用!T11</f>
        <v>0</v>
      </c>
      <c r="U11" s="304">
        <f>労働局用!U11</f>
        <v>0</v>
      </c>
      <c r="V11" s="304">
        <f>労働局用!V11</f>
        <v>0</v>
      </c>
      <c r="W11" s="305">
        <f>労働局用!W11</f>
        <v>0</v>
      </c>
      <c r="X11" s="99"/>
      <c r="Y11" s="91" t="str">
        <f t="shared" si="0"/>
        <v/>
      </c>
      <c r="Z11" s="91" t="str">
        <f t="shared" si="1"/>
        <v/>
      </c>
      <c r="AA11" s="106" t="str">
        <f t="shared" ca="1" si="2"/>
        <v/>
      </c>
      <c r="AB11" s="106" t="str">
        <f t="shared" ca="1" si="3"/>
        <v/>
      </c>
      <c r="AC11" s="106" t="str">
        <f t="shared" ca="1" si="4"/>
        <v/>
      </c>
      <c r="AD11" s="106" t="str">
        <f t="shared" ca="1" si="5"/>
        <v/>
      </c>
      <c r="AE11" s="107" t="str">
        <f t="shared" ca="1" si="6"/>
        <v/>
      </c>
      <c r="AF11" s="106" t="str">
        <f t="shared" ca="1" si="7"/>
        <v/>
      </c>
      <c r="AG11" s="106" t="str">
        <f t="shared" ca="1" si="8"/>
        <v/>
      </c>
      <c r="AH11" s="106" t="str">
        <f t="shared" ca="1" si="9"/>
        <v/>
      </c>
      <c r="AI11" s="106" t="str">
        <f t="shared" ca="1" si="10"/>
        <v/>
      </c>
      <c r="AJ11" s="107" t="str">
        <f t="shared" ca="1" si="11"/>
        <v/>
      </c>
    </row>
    <row r="12" spans="1:36" ht="27.95" customHeight="1" x14ac:dyDescent="0.15">
      <c r="A12" s="148">
        <f>労働局用!A12</f>
        <v>0</v>
      </c>
      <c r="B12" s="151">
        <f>労働局用!B12</f>
        <v>0</v>
      </c>
      <c r="C12" s="191"/>
      <c r="D12" s="152">
        <f>労働局用!D12</f>
        <v>0</v>
      </c>
      <c r="E12" s="153">
        <f>労働局用!E12</f>
        <v>0</v>
      </c>
      <c r="F12" s="279">
        <f>労働局用!F12</f>
        <v>0</v>
      </c>
      <c r="G12" s="280"/>
      <c r="H12" s="146" t="str">
        <f ca="1">労働局用!H12</f>
        <v/>
      </c>
      <c r="I12" s="303" t="str">
        <f ca="1">労働局用!I12</f>
        <v/>
      </c>
      <c r="J12" s="304">
        <f>労働局用!J12</f>
        <v>0</v>
      </c>
      <c r="K12" s="304">
        <f>労働局用!K12</f>
        <v>0</v>
      </c>
      <c r="L12" s="305">
        <f>労働局用!L12</f>
        <v>0</v>
      </c>
      <c r="M12" s="279">
        <f>労働局用!M12</f>
        <v>0</v>
      </c>
      <c r="N12" s="302"/>
      <c r="O12" s="302"/>
      <c r="P12" s="302"/>
      <c r="Q12" s="280"/>
      <c r="R12" s="146" t="str">
        <f ca="1">労働局用!R12</f>
        <v/>
      </c>
      <c r="S12" s="303" t="str">
        <f ca="1">労働局用!S12</f>
        <v/>
      </c>
      <c r="T12" s="304">
        <f>労働局用!T12</f>
        <v>0</v>
      </c>
      <c r="U12" s="304">
        <f>労働局用!U12</f>
        <v>0</v>
      </c>
      <c r="V12" s="304">
        <f>労働局用!V12</f>
        <v>0</v>
      </c>
      <c r="W12" s="305">
        <f>労働局用!W12</f>
        <v>0</v>
      </c>
      <c r="X12" s="99"/>
      <c r="Y12" s="91" t="str">
        <f t="shared" si="0"/>
        <v/>
      </c>
      <c r="Z12" s="91" t="str">
        <f t="shared" si="1"/>
        <v/>
      </c>
      <c r="AA12" s="106" t="str">
        <f t="shared" ca="1" si="2"/>
        <v/>
      </c>
      <c r="AB12" s="106" t="str">
        <f t="shared" ca="1" si="3"/>
        <v/>
      </c>
      <c r="AC12" s="106" t="str">
        <f t="shared" ca="1" si="4"/>
        <v/>
      </c>
      <c r="AD12" s="106" t="str">
        <f t="shared" ca="1" si="5"/>
        <v/>
      </c>
      <c r="AE12" s="107" t="str">
        <f t="shared" ca="1" si="6"/>
        <v/>
      </c>
      <c r="AF12" s="106" t="str">
        <f t="shared" ca="1" si="7"/>
        <v/>
      </c>
      <c r="AG12" s="106" t="str">
        <f t="shared" ca="1" si="8"/>
        <v/>
      </c>
      <c r="AH12" s="106" t="str">
        <f t="shared" ca="1" si="9"/>
        <v/>
      </c>
      <c r="AI12" s="106" t="str">
        <f t="shared" ca="1" si="10"/>
        <v/>
      </c>
      <c r="AJ12" s="107" t="str">
        <f t="shared" ca="1" si="11"/>
        <v/>
      </c>
    </row>
    <row r="13" spans="1:36" ht="27.95" customHeight="1" x14ac:dyDescent="0.15">
      <c r="A13" s="148">
        <f>労働局用!A13</f>
        <v>0</v>
      </c>
      <c r="B13" s="151">
        <f>労働局用!B13</f>
        <v>0</v>
      </c>
      <c r="C13" s="191"/>
      <c r="D13" s="152">
        <f>労働局用!D13</f>
        <v>0</v>
      </c>
      <c r="E13" s="153">
        <f>労働局用!E13</f>
        <v>0</v>
      </c>
      <c r="F13" s="279">
        <f>労働局用!F13</f>
        <v>0</v>
      </c>
      <c r="G13" s="280"/>
      <c r="H13" s="146" t="str">
        <f ca="1">労働局用!H13</f>
        <v/>
      </c>
      <c r="I13" s="303" t="str">
        <f ca="1">労働局用!I13</f>
        <v/>
      </c>
      <c r="J13" s="304">
        <f>労働局用!J13</f>
        <v>0</v>
      </c>
      <c r="K13" s="304">
        <f>労働局用!K13</f>
        <v>0</v>
      </c>
      <c r="L13" s="305">
        <f>労働局用!L13</f>
        <v>0</v>
      </c>
      <c r="M13" s="279">
        <f>労働局用!M13</f>
        <v>0</v>
      </c>
      <c r="N13" s="302"/>
      <c r="O13" s="302"/>
      <c r="P13" s="302"/>
      <c r="Q13" s="280"/>
      <c r="R13" s="146" t="str">
        <f ca="1">労働局用!R13</f>
        <v/>
      </c>
      <c r="S13" s="303" t="str">
        <f ca="1">労働局用!S13</f>
        <v/>
      </c>
      <c r="T13" s="304">
        <f>労働局用!T13</f>
        <v>0</v>
      </c>
      <c r="U13" s="304">
        <f>労働局用!U13</f>
        <v>0</v>
      </c>
      <c r="V13" s="304">
        <f>労働局用!V13</f>
        <v>0</v>
      </c>
      <c r="W13" s="305">
        <f>労働局用!W13</f>
        <v>0</v>
      </c>
      <c r="X13" s="99"/>
      <c r="Y13" s="91" t="str">
        <f t="shared" si="0"/>
        <v/>
      </c>
      <c r="Z13" s="91" t="str">
        <f t="shared" si="1"/>
        <v/>
      </c>
      <c r="AA13" s="106" t="str">
        <f t="shared" ca="1" si="2"/>
        <v/>
      </c>
      <c r="AB13" s="106" t="str">
        <f t="shared" ca="1" si="3"/>
        <v/>
      </c>
      <c r="AC13" s="106" t="str">
        <f t="shared" ca="1" si="4"/>
        <v/>
      </c>
      <c r="AD13" s="106" t="str">
        <f t="shared" ca="1" si="5"/>
        <v/>
      </c>
      <c r="AE13" s="107" t="str">
        <f t="shared" ca="1" si="6"/>
        <v/>
      </c>
      <c r="AF13" s="106" t="str">
        <f t="shared" ca="1" si="7"/>
        <v/>
      </c>
      <c r="AG13" s="106" t="str">
        <f t="shared" ca="1" si="8"/>
        <v/>
      </c>
      <c r="AH13" s="106" t="str">
        <f t="shared" ca="1" si="9"/>
        <v/>
      </c>
      <c r="AI13" s="106" t="str">
        <f t="shared" ca="1" si="10"/>
        <v/>
      </c>
      <c r="AJ13" s="107" t="str">
        <f t="shared" ca="1" si="11"/>
        <v/>
      </c>
    </row>
    <row r="14" spans="1:36" ht="27.95" customHeight="1" x14ac:dyDescent="0.15">
      <c r="A14" s="148">
        <f>労働局用!A14</f>
        <v>0</v>
      </c>
      <c r="B14" s="151">
        <f>労働局用!B14</f>
        <v>0</v>
      </c>
      <c r="C14" s="191"/>
      <c r="D14" s="152">
        <f>労働局用!D14</f>
        <v>0</v>
      </c>
      <c r="E14" s="153">
        <f>労働局用!E14</f>
        <v>0</v>
      </c>
      <c r="F14" s="279">
        <f>労働局用!F14</f>
        <v>0</v>
      </c>
      <c r="G14" s="280"/>
      <c r="H14" s="146" t="str">
        <f ca="1">労働局用!H14</f>
        <v/>
      </c>
      <c r="I14" s="303" t="str">
        <f ca="1">労働局用!I14</f>
        <v/>
      </c>
      <c r="J14" s="304">
        <f>労働局用!J14</f>
        <v>0</v>
      </c>
      <c r="K14" s="304">
        <f>労働局用!K14</f>
        <v>0</v>
      </c>
      <c r="L14" s="305">
        <f>労働局用!L14</f>
        <v>0</v>
      </c>
      <c r="M14" s="279">
        <f>労働局用!M14</f>
        <v>0</v>
      </c>
      <c r="N14" s="302"/>
      <c r="O14" s="302"/>
      <c r="P14" s="302"/>
      <c r="Q14" s="280"/>
      <c r="R14" s="146" t="str">
        <f ca="1">労働局用!R14</f>
        <v/>
      </c>
      <c r="S14" s="303" t="str">
        <f ca="1">労働局用!S14</f>
        <v/>
      </c>
      <c r="T14" s="304">
        <f>労働局用!T14</f>
        <v>0</v>
      </c>
      <c r="U14" s="304">
        <f>労働局用!U14</f>
        <v>0</v>
      </c>
      <c r="V14" s="304">
        <f>労働局用!V14</f>
        <v>0</v>
      </c>
      <c r="W14" s="305">
        <f>労働局用!W14</f>
        <v>0</v>
      </c>
      <c r="X14" s="99"/>
      <c r="Y14" s="91" t="str">
        <f t="shared" si="0"/>
        <v/>
      </c>
      <c r="Z14" s="91" t="str">
        <f t="shared" si="1"/>
        <v/>
      </c>
      <c r="AA14" s="106" t="str">
        <f t="shared" ca="1" si="2"/>
        <v/>
      </c>
      <c r="AB14" s="106" t="str">
        <f t="shared" ca="1" si="3"/>
        <v/>
      </c>
      <c r="AC14" s="106" t="str">
        <f t="shared" ca="1" si="4"/>
        <v/>
      </c>
      <c r="AD14" s="106" t="str">
        <f t="shared" ca="1" si="5"/>
        <v/>
      </c>
      <c r="AE14" s="107" t="str">
        <f t="shared" ca="1" si="6"/>
        <v/>
      </c>
      <c r="AF14" s="106" t="str">
        <f t="shared" ca="1" si="7"/>
        <v/>
      </c>
      <c r="AG14" s="106" t="str">
        <f t="shared" ca="1" si="8"/>
        <v/>
      </c>
      <c r="AH14" s="106" t="str">
        <f t="shared" ca="1" si="9"/>
        <v/>
      </c>
      <c r="AI14" s="106" t="str">
        <f t="shared" ca="1" si="10"/>
        <v/>
      </c>
      <c r="AJ14" s="107" t="str">
        <f t="shared" ca="1" si="11"/>
        <v/>
      </c>
    </row>
    <row r="15" spans="1:36" ht="27.95" customHeight="1" x14ac:dyDescent="0.15">
      <c r="A15" s="148">
        <f>労働局用!A15</f>
        <v>0</v>
      </c>
      <c r="B15" s="151">
        <f>労働局用!B15</f>
        <v>0</v>
      </c>
      <c r="C15" s="191"/>
      <c r="D15" s="152">
        <f>労働局用!D15</f>
        <v>0</v>
      </c>
      <c r="E15" s="153">
        <f>労働局用!E15</f>
        <v>0</v>
      </c>
      <c r="F15" s="279">
        <f>労働局用!F15</f>
        <v>0</v>
      </c>
      <c r="G15" s="280"/>
      <c r="H15" s="146" t="str">
        <f ca="1">労働局用!H15</f>
        <v/>
      </c>
      <c r="I15" s="303" t="str">
        <f ca="1">労働局用!I15</f>
        <v/>
      </c>
      <c r="J15" s="304">
        <f>労働局用!J15</f>
        <v>0</v>
      </c>
      <c r="K15" s="304">
        <f>労働局用!K15</f>
        <v>0</v>
      </c>
      <c r="L15" s="305">
        <f>労働局用!L15</f>
        <v>0</v>
      </c>
      <c r="M15" s="279">
        <f>労働局用!M15</f>
        <v>0</v>
      </c>
      <c r="N15" s="302"/>
      <c r="O15" s="302"/>
      <c r="P15" s="302"/>
      <c r="Q15" s="280"/>
      <c r="R15" s="146" t="str">
        <f ca="1">労働局用!R15</f>
        <v/>
      </c>
      <c r="S15" s="303" t="str">
        <f ca="1">労働局用!S15</f>
        <v/>
      </c>
      <c r="T15" s="304">
        <f>労働局用!T15</f>
        <v>0</v>
      </c>
      <c r="U15" s="304">
        <f>労働局用!U15</f>
        <v>0</v>
      </c>
      <c r="V15" s="304">
        <f>労働局用!V15</f>
        <v>0</v>
      </c>
      <c r="W15" s="305">
        <f>労働局用!W15</f>
        <v>0</v>
      </c>
      <c r="X15" s="99"/>
      <c r="Y15" s="91" t="str">
        <f t="shared" si="0"/>
        <v/>
      </c>
      <c r="Z15" s="91" t="str">
        <f t="shared" si="1"/>
        <v/>
      </c>
      <c r="AA15" s="106" t="str">
        <f t="shared" ca="1" si="2"/>
        <v/>
      </c>
      <c r="AB15" s="106" t="str">
        <f t="shared" ca="1" si="3"/>
        <v/>
      </c>
      <c r="AC15" s="106" t="str">
        <f t="shared" ca="1" si="4"/>
        <v/>
      </c>
      <c r="AD15" s="106" t="str">
        <f t="shared" ca="1" si="5"/>
        <v/>
      </c>
      <c r="AE15" s="107" t="str">
        <f t="shared" ca="1" si="6"/>
        <v/>
      </c>
      <c r="AF15" s="106" t="str">
        <f t="shared" ca="1" si="7"/>
        <v/>
      </c>
      <c r="AG15" s="106" t="str">
        <f t="shared" ca="1" si="8"/>
        <v/>
      </c>
      <c r="AH15" s="106" t="str">
        <f t="shared" ca="1" si="9"/>
        <v/>
      </c>
      <c r="AI15" s="106" t="str">
        <f t="shared" ca="1" si="10"/>
        <v/>
      </c>
      <c r="AJ15" s="107" t="str">
        <f t="shared" ca="1" si="11"/>
        <v/>
      </c>
    </row>
    <row r="16" spans="1:36" ht="27.95" customHeight="1" x14ac:dyDescent="0.15">
      <c r="A16" s="148">
        <f>労働局用!A16</f>
        <v>0</v>
      </c>
      <c r="B16" s="151">
        <f>労働局用!B16</f>
        <v>0</v>
      </c>
      <c r="C16" s="191"/>
      <c r="D16" s="152">
        <f>労働局用!D16</f>
        <v>0</v>
      </c>
      <c r="E16" s="153">
        <f>労働局用!E16</f>
        <v>0</v>
      </c>
      <c r="F16" s="279">
        <f>労働局用!F16</f>
        <v>0</v>
      </c>
      <c r="G16" s="280"/>
      <c r="H16" s="146" t="str">
        <f ca="1">労働局用!H16</f>
        <v/>
      </c>
      <c r="I16" s="303" t="str">
        <f ca="1">労働局用!I16</f>
        <v/>
      </c>
      <c r="J16" s="304">
        <f>労働局用!J16</f>
        <v>0</v>
      </c>
      <c r="K16" s="304">
        <f>労働局用!K16</f>
        <v>0</v>
      </c>
      <c r="L16" s="305">
        <f>労働局用!L16</f>
        <v>0</v>
      </c>
      <c r="M16" s="279">
        <f>労働局用!M16</f>
        <v>0</v>
      </c>
      <c r="N16" s="302"/>
      <c r="O16" s="302"/>
      <c r="P16" s="302"/>
      <c r="Q16" s="280"/>
      <c r="R16" s="146" t="str">
        <f ca="1">労働局用!R16</f>
        <v/>
      </c>
      <c r="S16" s="303" t="str">
        <f ca="1">労働局用!S16</f>
        <v/>
      </c>
      <c r="T16" s="304">
        <f>労働局用!T16</f>
        <v>0</v>
      </c>
      <c r="U16" s="304">
        <f>労働局用!U16</f>
        <v>0</v>
      </c>
      <c r="V16" s="304">
        <f>労働局用!V16</f>
        <v>0</v>
      </c>
      <c r="W16" s="305">
        <f>労働局用!W16</f>
        <v>0</v>
      </c>
      <c r="X16" s="99"/>
      <c r="Y16" s="91" t="str">
        <f t="shared" si="0"/>
        <v/>
      </c>
      <c r="Z16" s="91" t="str">
        <f t="shared" si="1"/>
        <v/>
      </c>
      <c r="AA16" s="106" t="str">
        <f t="shared" ca="1" si="2"/>
        <v/>
      </c>
      <c r="AB16" s="106" t="str">
        <f t="shared" ca="1" si="3"/>
        <v/>
      </c>
      <c r="AC16" s="106" t="str">
        <f t="shared" ca="1" si="4"/>
        <v/>
      </c>
      <c r="AD16" s="106" t="str">
        <f t="shared" ca="1" si="5"/>
        <v/>
      </c>
      <c r="AE16" s="107" t="str">
        <f t="shared" ca="1" si="6"/>
        <v/>
      </c>
      <c r="AF16" s="106" t="str">
        <f t="shared" ca="1" si="7"/>
        <v/>
      </c>
      <c r="AG16" s="106" t="str">
        <f t="shared" ca="1" si="8"/>
        <v/>
      </c>
      <c r="AH16" s="106" t="str">
        <f t="shared" ca="1" si="9"/>
        <v/>
      </c>
      <c r="AI16" s="106" t="str">
        <f t="shared" ca="1" si="10"/>
        <v/>
      </c>
      <c r="AJ16" s="107" t="str">
        <f t="shared" ca="1" si="11"/>
        <v/>
      </c>
    </row>
    <row r="17" spans="1:36" ht="27.95" customHeight="1" x14ac:dyDescent="0.15">
      <c r="A17" s="149">
        <f>労働局用!A17</f>
        <v>0</v>
      </c>
      <c r="B17" s="151">
        <f>労働局用!B17</f>
        <v>0</v>
      </c>
      <c r="C17" s="191"/>
      <c r="D17" s="152">
        <f>労働局用!D17</f>
        <v>0</v>
      </c>
      <c r="E17" s="153">
        <f>労働局用!E17</f>
        <v>0</v>
      </c>
      <c r="F17" s="279">
        <f>労働局用!F17</f>
        <v>0</v>
      </c>
      <c r="G17" s="280"/>
      <c r="H17" s="146" t="str">
        <f ca="1">労働局用!H17</f>
        <v/>
      </c>
      <c r="I17" s="299" t="str">
        <f ca="1">労働局用!I17</f>
        <v/>
      </c>
      <c r="J17" s="300">
        <f>労働局用!J17</f>
        <v>0</v>
      </c>
      <c r="K17" s="300">
        <f>労働局用!K17</f>
        <v>0</v>
      </c>
      <c r="L17" s="301">
        <f>労働局用!L17</f>
        <v>0</v>
      </c>
      <c r="M17" s="279">
        <f>労働局用!M17</f>
        <v>0</v>
      </c>
      <c r="N17" s="302"/>
      <c r="O17" s="302"/>
      <c r="P17" s="302"/>
      <c r="Q17" s="280"/>
      <c r="R17" s="150" t="str">
        <f ca="1">労働局用!R17</f>
        <v/>
      </c>
      <c r="S17" s="299" t="str">
        <f ca="1">労働局用!S17</f>
        <v/>
      </c>
      <c r="T17" s="300">
        <f>労働局用!T17</f>
        <v>0</v>
      </c>
      <c r="U17" s="300">
        <f>労働局用!U17</f>
        <v>0</v>
      </c>
      <c r="V17" s="300">
        <f>労働局用!V17</f>
        <v>0</v>
      </c>
      <c r="W17" s="301">
        <f>労働局用!W17</f>
        <v>0</v>
      </c>
      <c r="X17" s="99"/>
      <c r="Y17" s="92" t="str">
        <f t="shared" si="0"/>
        <v/>
      </c>
      <c r="Z17" s="92" t="str">
        <f t="shared" si="1"/>
        <v/>
      </c>
      <c r="AA17" s="108" t="str">
        <f t="shared" ca="1" si="2"/>
        <v/>
      </c>
      <c r="AB17" s="108" t="str">
        <f t="shared" ca="1" si="3"/>
        <v/>
      </c>
      <c r="AC17" s="108" t="str">
        <f t="shared" ca="1" si="4"/>
        <v/>
      </c>
      <c r="AD17" s="108" t="str">
        <f t="shared" ca="1" si="5"/>
        <v/>
      </c>
      <c r="AE17" s="109" t="str">
        <f t="shared" ca="1" si="6"/>
        <v/>
      </c>
      <c r="AF17" s="108" t="str">
        <f t="shared" ca="1" si="7"/>
        <v/>
      </c>
      <c r="AG17" s="108" t="str">
        <f t="shared" ca="1" si="8"/>
        <v/>
      </c>
      <c r="AH17" s="108" t="str">
        <f t="shared" ca="1" si="9"/>
        <v/>
      </c>
      <c r="AI17" s="108" t="str">
        <f t="shared" ca="1" si="10"/>
        <v/>
      </c>
      <c r="AJ17" s="109" t="str">
        <f t="shared" ca="1" si="11"/>
        <v/>
      </c>
    </row>
    <row r="18" spans="1:36" ht="24.95" customHeight="1" thickBot="1" x14ac:dyDescent="0.2">
      <c r="A18" s="294" t="s">
        <v>11</v>
      </c>
      <c r="B18" s="295"/>
      <c r="C18" s="295"/>
      <c r="D18" s="295"/>
      <c r="E18" s="295"/>
      <c r="F18" s="296"/>
      <c r="G18" s="297"/>
      <c r="H18" s="156" t="s">
        <v>15</v>
      </c>
      <c r="I18" s="285">
        <f ca="1">労働局用!I18</f>
        <v>0</v>
      </c>
      <c r="J18" s="286">
        <f>労働局用!J18</f>
        <v>0</v>
      </c>
      <c r="K18" s="286">
        <f>労働局用!K18</f>
        <v>0</v>
      </c>
      <c r="L18" s="93" t="s">
        <v>10</v>
      </c>
      <c r="M18" s="296"/>
      <c r="N18" s="298"/>
      <c r="O18" s="298"/>
      <c r="P18" s="298"/>
      <c r="Q18" s="297"/>
      <c r="R18" s="156"/>
      <c r="S18" s="285">
        <f ca="1">労働局用!S18</f>
        <v>0</v>
      </c>
      <c r="T18" s="286">
        <f>労働局用!T18</f>
        <v>0</v>
      </c>
      <c r="U18" s="286">
        <f>労働局用!U18</f>
        <v>0</v>
      </c>
      <c r="V18" s="286">
        <f>労働局用!V18</f>
        <v>0</v>
      </c>
      <c r="W18" s="93" t="s">
        <v>10</v>
      </c>
      <c r="X18" s="99"/>
    </row>
    <row r="19" spans="1:36" ht="24.95" customHeight="1" thickTop="1" x14ac:dyDescent="0.15">
      <c r="A19" s="287" t="s">
        <v>35</v>
      </c>
      <c r="B19" s="288"/>
      <c r="C19" s="288"/>
      <c r="D19" s="288"/>
      <c r="E19" s="288"/>
      <c r="F19" s="289"/>
      <c r="G19" s="290"/>
      <c r="H19" s="157" t="s">
        <v>44</v>
      </c>
      <c r="I19" s="291">
        <f ca="1">労働局用!I19</f>
        <v>0</v>
      </c>
      <c r="J19" s="292">
        <f>労働局用!J19</f>
        <v>0</v>
      </c>
      <c r="K19" s="292">
        <f>労働局用!K19</f>
        <v>0</v>
      </c>
      <c r="L19" s="94" t="s">
        <v>10</v>
      </c>
      <c r="M19" s="289"/>
      <c r="N19" s="293"/>
      <c r="O19" s="293"/>
      <c r="P19" s="293"/>
      <c r="Q19" s="290"/>
      <c r="R19" s="157"/>
      <c r="S19" s="291">
        <f ca="1">労働局用!S19</f>
        <v>0</v>
      </c>
      <c r="T19" s="292">
        <f>労働局用!T19</f>
        <v>0</v>
      </c>
      <c r="U19" s="292">
        <f>労働局用!U19</f>
        <v>0</v>
      </c>
      <c r="V19" s="292">
        <f>労働局用!V19</f>
        <v>0</v>
      </c>
      <c r="W19" s="94" t="s">
        <v>10</v>
      </c>
      <c r="X19" s="99"/>
      <c r="Z19" s="110" t="s">
        <v>45</v>
      </c>
    </row>
    <row r="20" spans="1:36" x14ac:dyDescent="0.15">
      <c r="X20" s="99"/>
      <c r="Z20" s="110" t="s">
        <v>39</v>
      </c>
    </row>
    <row r="21" spans="1:36" x14ac:dyDescent="0.15">
      <c r="T21" s="282" t="s">
        <v>50</v>
      </c>
      <c r="U21" s="346"/>
      <c r="V21" s="346"/>
      <c r="W21" s="347"/>
      <c r="X21" s="99"/>
    </row>
    <row r="22" spans="1:36" x14ac:dyDescent="0.15">
      <c r="T22" s="95"/>
      <c r="U22" s="96"/>
      <c r="V22" s="96"/>
      <c r="W22" s="96"/>
      <c r="X22" s="99"/>
    </row>
    <row r="23" spans="1:36" ht="13.5" customHeight="1" x14ac:dyDescent="0.15">
      <c r="A23" s="276">
        <f ca="1">$A$1</f>
        <v>44591</v>
      </c>
      <c r="B23" s="276"/>
      <c r="C23" s="182"/>
      <c r="D23" s="277" t="s">
        <v>8</v>
      </c>
      <c r="E23" s="277"/>
      <c r="F23" s="278"/>
      <c r="G23" s="278"/>
      <c r="S23" s="111">
        <f>$S$1</f>
        <v>0</v>
      </c>
      <c r="T23" s="335" t="s">
        <v>13</v>
      </c>
      <c r="U23" s="335"/>
      <c r="V23" s="98">
        <v>2</v>
      </c>
      <c r="W23" s="86" t="s">
        <v>14</v>
      </c>
    </row>
    <row r="24" spans="1:36" ht="13.5" customHeight="1" x14ac:dyDescent="0.15">
      <c r="A24" s="336">
        <f ca="1">$A$2</f>
        <v>45017</v>
      </c>
      <c r="B24" s="336"/>
      <c r="C24" s="185"/>
      <c r="D24" s="278"/>
      <c r="E24" s="278"/>
      <c r="F24" s="278"/>
      <c r="G24" s="278"/>
    </row>
    <row r="25" spans="1:36" x14ac:dyDescent="0.15">
      <c r="D25" s="281" t="s">
        <v>9</v>
      </c>
      <c r="E25" s="281"/>
      <c r="F25" s="281"/>
    </row>
    <row r="26" spans="1:36" ht="15" customHeight="1" x14ac:dyDescent="0.15">
      <c r="H26" s="331" t="s">
        <v>6</v>
      </c>
      <c r="I26" s="332"/>
      <c r="J26" s="318" t="s">
        <v>0</v>
      </c>
      <c r="K26" s="339"/>
      <c r="L26" s="154" t="s">
        <v>1</v>
      </c>
      <c r="M26" s="339" t="s">
        <v>7</v>
      </c>
      <c r="N26" s="339"/>
      <c r="O26" s="339" t="s">
        <v>2</v>
      </c>
      <c r="P26" s="339"/>
      <c r="Q26" s="339"/>
      <c r="R26" s="339"/>
      <c r="S26" s="339"/>
      <c r="T26" s="339"/>
      <c r="U26" s="339" t="s">
        <v>3</v>
      </c>
      <c r="V26" s="339"/>
      <c r="W26" s="339"/>
    </row>
    <row r="27" spans="1:36" ht="20.100000000000001" customHeight="1" x14ac:dyDescent="0.15">
      <c r="H27" s="337"/>
      <c r="I27" s="338"/>
      <c r="J27" s="135">
        <f>$J$5</f>
        <v>2</v>
      </c>
      <c r="K27" s="136">
        <f>$K$5</f>
        <v>6</v>
      </c>
      <c r="L27" s="137">
        <f>$L$5</f>
        <v>1</v>
      </c>
      <c r="M27" s="138">
        <f>$M$5</f>
        <v>0</v>
      </c>
      <c r="N27" s="139" t="str">
        <f>$N$5</f>
        <v/>
      </c>
      <c r="O27" s="138" t="str">
        <f>$O$5</f>
        <v/>
      </c>
      <c r="P27" s="140" t="str">
        <f>$P$5</f>
        <v/>
      </c>
      <c r="Q27" s="140" t="str">
        <f>$Q$5</f>
        <v/>
      </c>
      <c r="R27" s="140" t="str">
        <f>$R$5</f>
        <v/>
      </c>
      <c r="S27" s="140" t="str">
        <f>$S$5</f>
        <v/>
      </c>
      <c r="T27" s="139" t="str">
        <f>$T$5</f>
        <v/>
      </c>
      <c r="U27" s="138" t="str">
        <f>$U$5</f>
        <v/>
      </c>
      <c r="V27" s="140" t="str">
        <f>$V$5</f>
        <v/>
      </c>
      <c r="W27" s="139" t="str">
        <f>$W$5</f>
        <v/>
      </c>
      <c r="Y27" s="88" t="s">
        <v>37</v>
      </c>
      <c r="Z27" s="89" t="s">
        <v>38</v>
      </c>
      <c r="AA27" s="340">
        <f ca="1">$A$1</f>
        <v>44591</v>
      </c>
      <c r="AB27" s="340"/>
      <c r="AC27" s="340"/>
      <c r="AD27" s="340"/>
      <c r="AE27" s="340"/>
      <c r="AF27" s="341">
        <f ca="1">$A$2</f>
        <v>45017</v>
      </c>
      <c r="AG27" s="341"/>
      <c r="AH27" s="341"/>
      <c r="AI27" s="341"/>
      <c r="AJ27" s="341"/>
    </row>
    <row r="28" spans="1:36" ht="21.95" customHeight="1" x14ac:dyDescent="0.15">
      <c r="A28" s="312" t="s">
        <v>12</v>
      </c>
      <c r="B28" s="342" t="s">
        <v>33</v>
      </c>
      <c r="C28" s="186"/>
      <c r="D28" s="343" t="s">
        <v>58</v>
      </c>
      <c r="E28" s="342" t="s">
        <v>56</v>
      </c>
      <c r="F28" s="319">
        <f ca="1">$A$1</f>
        <v>44591</v>
      </c>
      <c r="G28" s="320"/>
      <c r="H28" s="320"/>
      <c r="I28" s="320"/>
      <c r="J28" s="320"/>
      <c r="K28" s="320"/>
      <c r="L28" s="321"/>
      <c r="M28" s="322">
        <f ca="1">$A$2</f>
        <v>45017</v>
      </c>
      <c r="N28" s="323"/>
      <c r="O28" s="323"/>
      <c r="P28" s="323"/>
      <c r="Q28" s="323"/>
      <c r="R28" s="323"/>
      <c r="S28" s="323"/>
      <c r="T28" s="323"/>
      <c r="U28" s="323"/>
      <c r="V28" s="323"/>
      <c r="W28" s="324"/>
      <c r="X28" s="99"/>
      <c r="Y28" s="100">
        <f ca="1">$A$1</f>
        <v>44591</v>
      </c>
      <c r="Z28" s="100">
        <f ca="1">DATE(YEAR($Y$6)+1,7,10)</f>
        <v>45117</v>
      </c>
      <c r="AA28" s="101" t="s">
        <v>37</v>
      </c>
      <c r="AB28" s="101" t="s">
        <v>38</v>
      </c>
      <c r="AC28" s="101" t="s">
        <v>41</v>
      </c>
      <c r="AD28" s="101" t="s">
        <v>42</v>
      </c>
      <c r="AE28" s="101" t="s">
        <v>36</v>
      </c>
      <c r="AF28" s="101" t="s">
        <v>37</v>
      </c>
      <c r="AG28" s="101" t="s">
        <v>38</v>
      </c>
      <c r="AH28" s="101" t="s">
        <v>41</v>
      </c>
      <c r="AI28" s="101" t="s">
        <v>42</v>
      </c>
      <c r="AJ28" s="101" t="s">
        <v>36</v>
      </c>
    </row>
    <row r="29" spans="1:36" ht="28.5" customHeight="1" x14ac:dyDescent="0.15">
      <c r="A29" s="313"/>
      <c r="B29" s="342"/>
      <c r="C29" s="187"/>
      <c r="D29" s="344"/>
      <c r="E29" s="342"/>
      <c r="F29" s="345" t="s">
        <v>4</v>
      </c>
      <c r="G29" s="345"/>
      <c r="H29" s="155" t="s">
        <v>43</v>
      </c>
      <c r="I29" s="345" t="s">
        <v>5</v>
      </c>
      <c r="J29" s="345"/>
      <c r="K29" s="345"/>
      <c r="L29" s="345"/>
      <c r="M29" s="345" t="s">
        <v>4</v>
      </c>
      <c r="N29" s="345"/>
      <c r="O29" s="345"/>
      <c r="P29" s="345"/>
      <c r="Q29" s="345"/>
      <c r="R29" s="155" t="s">
        <v>43</v>
      </c>
      <c r="S29" s="345" t="s">
        <v>5</v>
      </c>
      <c r="T29" s="345"/>
      <c r="U29" s="345"/>
      <c r="V29" s="345"/>
      <c r="W29" s="345"/>
      <c r="X29" s="99"/>
      <c r="Y29" s="100">
        <f ca="1">DATE(YEAR($A$1),4,1)</f>
        <v>44652</v>
      </c>
      <c r="Z29" s="100">
        <f ca="1">DATE(YEAR($Y$7)+2,3,31)</f>
        <v>45382</v>
      </c>
      <c r="AA29" s="100">
        <f ca="1">$Y$7</f>
        <v>44652</v>
      </c>
      <c r="AB29" s="100">
        <f ca="1">DATE(YEAR($Y$7)+1,3,31)</f>
        <v>45016</v>
      </c>
      <c r="AC29" s="100"/>
      <c r="AD29" s="100"/>
      <c r="AE29" s="100"/>
      <c r="AF29" s="102">
        <f ca="1">DATE(YEAR($A$1)+1,4,1)</f>
        <v>45017</v>
      </c>
      <c r="AG29" s="102">
        <f ca="1">DATE(YEAR($AF$7)+1,3,31)</f>
        <v>45382</v>
      </c>
      <c r="AH29" s="100"/>
      <c r="AI29" s="100"/>
      <c r="AJ29" s="103"/>
    </row>
    <row r="30" spans="1:36" ht="27.95" customHeight="1" x14ac:dyDescent="0.15">
      <c r="A30" s="145">
        <f>労働局用!A30</f>
        <v>0</v>
      </c>
      <c r="B30" s="151">
        <f>労働局用!B30</f>
        <v>0</v>
      </c>
      <c r="C30" s="191"/>
      <c r="D30" s="152">
        <f>労働局用!D30</f>
        <v>0</v>
      </c>
      <c r="E30" s="153">
        <f>労働局用!E30</f>
        <v>0</v>
      </c>
      <c r="F30" s="279">
        <f>労働局用!F30</f>
        <v>0</v>
      </c>
      <c r="G30" s="280"/>
      <c r="H30" s="146" t="str">
        <f ca="1">労働局用!H30</f>
        <v/>
      </c>
      <c r="I30" s="309" t="str">
        <f ca="1">労働局用!I30</f>
        <v/>
      </c>
      <c r="J30" s="310">
        <f>労働局用!J30</f>
        <v>0</v>
      </c>
      <c r="K30" s="310">
        <f>労働局用!K30</f>
        <v>0</v>
      </c>
      <c r="L30" s="311">
        <f>労働局用!L30</f>
        <v>0</v>
      </c>
      <c r="M30" s="279">
        <f>労働局用!M30</f>
        <v>0</v>
      </c>
      <c r="N30" s="302"/>
      <c r="O30" s="302"/>
      <c r="P30" s="302"/>
      <c r="Q30" s="280"/>
      <c r="R30" s="147" t="str">
        <f ca="1">労働局用!R30</f>
        <v/>
      </c>
      <c r="S30" s="309" t="str">
        <f ca="1">労働局用!S30</f>
        <v/>
      </c>
      <c r="T30" s="310">
        <f>労働局用!T30</f>
        <v>0</v>
      </c>
      <c r="U30" s="310">
        <f>労働局用!U30</f>
        <v>0</v>
      </c>
      <c r="V30" s="310">
        <f>労働局用!V30</f>
        <v>0</v>
      </c>
      <c r="W30" s="311">
        <f>労働局用!W30</f>
        <v>0</v>
      </c>
      <c r="X30" s="99"/>
      <c r="Y30" s="90" t="str">
        <f t="shared" ref="Y30:Y39" si="12">IF($B30&lt;&gt;0,IF(D30=0,AA$7,D30),"")</f>
        <v/>
      </c>
      <c r="Z30" s="90" t="str">
        <f t="shared" ref="Z30:Z39" si="13">IF($B30&lt;&gt;0,IF(E30=0,Z$7,E30),"")</f>
        <v/>
      </c>
      <c r="AA30" s="104" t="str">
        <f t="shared" ref="AA30:AA39" ca="1" si="14">IF(Y30&lt;AF$7,Y30,"")</f>
        <v/>
      </c>
      <c r="AB30" s="104" t="str">
        <f t="shared" ref="AB30:AB39" ca="1" si="15">IF(Y30&gt;AB$7,"",IF(Z30&gt;AB$7,AB$7,Z30))</f>
        <v/>
      </c>
      <c r="AC30" s="104" t="str">
        <f t="shared" ref="AC30:AC39" ca="1" si="16">IF(AA30="","",DATE(YEAR(AA30),MONTH(AA30),1))</f>
        <v/>
      </c>
      <c r="AD30" s="104" t="str">
        <f t="shared" ref="AD30:AD39" ca="1" si="17">IF(AA30="","",DATE(YEAR(AB30),MONTH(AB30)+1,1)-1)</f>
        <v/>
      </c>
      <c r="AE30" s="105" t="str">
        <f t="shared" ref="AE30:AE39" ca="1" si="18">IF(AA30="","",DATEDIF(AC30,AD30+1,"m"))</f>
        <v/>
      </c>
      <c r="AF30" s="104" t="str">
        <f t="shared" ref="AF30:AF39" ca="1" si="19">IF(Z30&lt;AF$7,"",IF(Y30&gt;AF$7,Y30,AF$7))</f>
        <v/>
      </c>
      <c r="AG30" s="104" t="str">
        <f t="shared" ref="AG30:AG39" ca="1" si="20">IF(Z30&lt;AF$7,"",Z30)</f>
        <v/>
      </c>
      <c r="AH30" s="104" t="str">
        <f t="shared" ref="AH30:AH39" ca="1" si="21">IF(AF30="","",DATE(YEAR(AF30),MONTH(AF30),1))</f>
        <v/>
      </c>
      <c r="AI30" s="104" t="str">
        <f t="shared" ref="AI30:AI39" ca="1" si="22">IF(AF30="","",DATE(YEAR(AG30),MONTH(AG30)+1,1)-1)</f>
        <v/>
      </c>
      <c r="AJ30" s="105" t="str">
        <f t="shared" ref="AJ30:AJ39" ca="1" si="23">IF(AF30="","",DATEDIF(AH30,AI30+1,"m"))</f>
        <v/>
      </c>
    </row>
    <row r="31" spans="1:36" ht="27.95" customHeight="1" x14ac:dyDescent="0.15">
      <c r="A31" s="148">
        <f>労働局用!A31</f>
        <v>0</v>
      </c>
      <c r="B31" s="151">
        <f>労働局用!B31</f>
        <v>0</v>
      </c>
      <c r="C31" s="191"/>
      <c r="D31" s="152">
        <f>労働局用!D31</f>
        <v>0</v>
      </c>
      <c r="E31" s="153">
        <f>労働局用!E31</f>
        <v>0</v>
      </c>
      <c r="F31" s="279">
        <f>労働局用!F31</f>
        <v>0</v>
      </c>
      <c r="G31" s="280"/>
      <c r="H31" s="146" t="str">
        <f ca="1">労働局用!H31</f>
        <v/>
      </c>
      <c r="I31" s="303" t="str">
        <f ca="1">労働局用!I31</f>
        <v/>
      </c>
      <c r="J31" s="304">
        <f>労働局用!J31</f>
        <v>0</v>
      </c>
      <c r="K31" s="304">
        <f>労働局用!K31</f>
        <v>0</v>
      </c>
      <c r="L31" s="305">
        <f>労働局用!L31</f>
        <v>0</v>
      </c>
      <c r="M31" s="279">
        <f>労働局用!M31</f>
        <v>0</v>
      </c>
      <c r="N31" s="302"/>
      <c r="O31" s="302"/>
      <c r="P31" s="302"/>
      <c r="Q31" s="280"/>
      <c r="R31" s="146" t="str">
        <f ca="1">労働局用!R31</f>
        <v/>
      </c>
      <c r="S31" s="303" t="str">
        <f ca="1">労働局用!S31</f>
        <v/>
      </c>
      <c r="T31" s="304">
        <f>労働局用!T31</f>
        <v>0</v>
      </c>
      <c r="U31" s="304">
        <f>労働局用!U31</f>
        <v>0</v>
      </c>
      <c r="V31" s="304">
        <f>労働局用!V31</f>
        <v>0</v>
      </c>
      <c r="W31" s="305">
        <f>労働局用!W31</f>
        <v>0</v>
      </c>
      <c r="X31" s="99"/>
      <c r="Y31" s="91" t="str">
        <f t="shared" si="12"/>
        <v/>
      </c>
      <c r="Z31" s="91" t="str">
        <f t="shared" si="13"/>
        <v/>
      </c>
      <c r="AA31" s="106" t="str">
        <f t="shared" ca="1" si="14"/>
        <v/>
      </c>
      <c r="AB31" s="106" t="str">
        <f t="shared" ca="1" si="15"/>
        <v/>
      </c>
      <c r="AC31" s="106" t="str">
        <f t="shared" ca="1" si="16"/>
        <v/>
      </c>
      <c r="AD31" s="106" t="str">
        <f t="shared" ca="1" si="17"/>
        <v/>
      </c>
      <c r="AE31" s="107" t="str">
        <f t="shared" ca="1" si="18"/>
        <v/>
      </c>
      <c r="AF31" s="106" t="str">
        <f t="shared" ca="1" si="19"/>
        <v/>
      </c>
      <c r="AG31" s="106" t="str">
        <f t="shared" ca="1" si="20"/>
        <v/>
      </c>
      <c r="AH31" s="106" t="str">
        <f t="shared" ca="1" si="21"/>
        <v/>
      </c>
      <c r="AI31" s="106" t="str">
        <f t="shared" ca="1" si="22"/>
        <v/>
      </c>
      <c r="AJ31" s="107" t="str">
        <f t="shared" ca="1" si="23"/>
        <v/>
      </c>
    </row>
    <row r="32" spans="1:36" ht="27.95" customHeight="1" x14ac:dyDescent="0.15">
      <c r="A32" s="148">
        <f>労働局用!A32</f>
        <v>0</v>
      </c>
      <c r="B32" s="151">
        <f>労働局用!B32</f>
        <v>0</v>
      </c>
      <c r="C32" s="191"/>
      <c r="D32" s="152">
        <f>労働局用!D32</f>
        <v>0</v>
      </c>
      <c r="E32" s="153">
        <f>労働局用!E32</f>
        <v>0</v>
      </c>
      <c r="F32" s="279">
        <f>労働局用!F32</f>
        <v>0</v>
      </c>
      <c r="G32" s="280"/>
      <c r="H32" s="146" t="str">
        <f ca="1">労働局用!H32</f>
        <v/>
      </c>
      <c r="I32" s="303" t="str">
        <f ca="1">労働局用!I32</f>
        <v/>
      </c>
      <c r="J32" s="304">
        <f>労働局用!J32</f>
        <v>0</v>
      </c>
      <c r="K32" s="304">
        <f>労働局用!K32</f>
        <v>0</v>
      </c>
      <c r="L32" s="305">
        <f>労働局用!L32</f>
        <v>0</v>
      </c>
      <c r="M32" s="279">
        <f>労働局用!M32</f>
        <v>0</v>
      </c>
      <c r="N32" s="302"/>
      <c r="O32" s="302"/>
      <c r="P32" s="302"/>
      <c r="Q32" s="280"/>
      <c r="R32" s="146" t="str">
        <f ca="1">労働局用!R32</f>
        <v/>
      </c>
      <c r="S32" s="303" t="str">
        <f ca="1">労働局用!S32</f>
        <v/>
      </c>
      <c r="T32" s="304">
        <f>労働局用!T32</f>
        <v>0</v>
      </c>
      <c r="U32" s="304">
        <f>労働局用!U32</f>
        <v>0</v>
      </c>
      <c r="V32" s="304">
        <f>労働局用!V32</f>
        <v>0</v>
      </c>
      <c r="W32" s="305">
        <f>労働局用!W32</f>
        <v>0</v>
      </c>
      <c r="X32" s="99"/>
      <c r="Y32" s="91" t="str">
        <f t="shared" si="12"/>
        <v/>
      </c>
      <c r="Z32" s="91" t="str">
        <f t="shared" si="13"/>
        <v/>
      </c>
      <c r="AA32" s="106" t="str">
        <f t="shared" ca="1" si="14"/>
        <v/>
      </c>
      <c r="AB32" s="106" t="str">
        <f t="shared" ca="1" si="15"/>
        <v/>
      </c>
      <c r="AC32" s="106" t="str">
        <f t="shared" ca="1" si="16"/>
        <v/>
      </c>
      <c r="AD32" s="106" t="str">
        <f t="shared" ca="1" si="17"/>
        <v/>
      </c>
      <c r="AE32" s="107" t="str">
        <f t="shared" ca="1" si="18"/>
        <v/>
      </c>
      <c r="AF32" s="106" t="str">
        <f t="shared" ca="1" si="19"/>
        <v/>
      </c>
      <c r="AG32" s="106" t="str">
        <f t="shared" ca="1" si="20"/>
        <v/>
      </c>
      <c r="AH32" s="106" t="str">
        <f t="shared" ca="1" si="21"/>
        <v/>
      </c>
      <c r="AI32" s="106" t="str">
        <f t="shared" ca="1" si="22"/>
        <v/>
      </c>
      <c r="AJ32" s="107" t="str">
        <f t="shared" ca="1" si="23"/>
        <v/>
      </c>
    </row>
    <row r="33" spans="1:36" ht="27.95" customHeight="1" x14ac:dyDescent="0.15">
      <c r="A33" s="148">
        <f>労働局用!A33</f>
        <v>0</v>
      </c>
      <c r="B33" s="151">
        <f>労働局用!B33</f>
        <v>0</v>
      </c>
      <c r="C33" s="191"/>
      <c r="D33" s="152">
        <f>労働局用!D33</f>
        <v>0</v>
      </c>
      <c r="E33" s="153">
        <f>労働局用!E33</f>
        <v>0</v>
      </c>
      <c r="F33" s="279">
        <f>労働局用!F33</f>
        <v>0</v>
      </c>
      <c r="G33" s="280"/>
      <c r="H33" s="146" t="str">
        <f ca="1">労働局用!H33</f>
        <v/>
      </c>
      <c r="I33" s="303" t="str">
        <f ca="1">労働局用!I33</f>
        <v/>
      </c>
      <c r="J33" s="304">
        <f>労働局用!J33</f>
        <v>0</v>
      </c>
      <c r="K33" s="304">
        <f>労働局用!K33</f>
        <v>0</v>
      </c>
      <c r="L33" s="305">
        <f>労働局用!L33</f>
        <v>0</v>
      </c>
      <c r="M33" s="279">
        <f>労働局用!M33</f>
        <v>0</v>
      </c>
      <c r="N33" s="302"/>
      <c r="O33" s="302"/>
      <c r="P33" s="302"/>
      <c r="Q33" s="280"/>
      <c r="R33" s="146" t="str">
        <f ca="1">労働局用!R33</f>
        <v/>
      </c>
      <c r="S33" s="303" t="str">
        <f ca="1">労働局用!S33</f>
        <v/>
      </c>
      <c r="T33" s="304">
        <f>労働局用!T33</f>
        <v>0</v>
      </c>
      <c r="U33" s="304">
        <f>労働局用!U33</f>
        <v>0</v>
      </c>
      <c r="V33" s="304">
        <f>労働局用!V33</f>
        <v>0</v>
      </c>
      <c r="W33" s="305">
        <f>労働局用!W33</f>
        <v>0</v>
      </c>
      <c r="X33" s="99"/>
      <c r="Y33" s="91" t="str">
        <f t="shared" si="12"/>
        <v/>
      </c>
      <c r="Z33" s="91" t="str">
        <f t="shared" si="13"/>
        <v/>
      </c>
      <c r="AA33" s="106" t="str">
        <f t="shared" ca="1" si="14"/>
        <v/>
      </c>
      <c r="AB33" s="106" t="str">
        <f t="shared" ca="1" si="15"/>
        <v/>
      </c>
      <c r="AC33" s="106" t="str">
        <f t="shared" ca="1" si="16"/>
        <v/>
      </c>
      <c r="AD33" s="106" t="str">
        <f t="shared" ca="1" si="17"/>
        <v/>
      </c>
      <c r="AE33" s="107" t="str">
        <f t="shared" ca="1" si="18"/>
        <v/>
      </c>
      <c r="AF33" s="106" t="str">
        <f t="shared" ca="1" si="19"/>
        <v/>
      </c>
      <c r="AG33" s="106" t="str">
        <f t="shared" ca="1" si="20"/>
        <v/>
      </c>
      <c r="AH33" s="106" t="str">
        <f t="shared" ca="1" si="21"/>
        <v/>
      </c>
      <c r="AI33" s="106" t="str">
        <f t="shared" ca="1" si="22"/>
        <v/>
      </c>
      <c r="AJ33" s="107" t="str">
        <f t="shared" ca="1" si="23"/>
        <v/>
      </c>
    </row>
    <row r="34" spans="1:36" ht="27.95" customHeight="1" x14ac:dyDescent="0.15">
      <c r="A34" s="148">
        <f>労働局用!A34</f>
        <v>0</v>
      </c>
      <c r="B34" s="151">
        <f>労働局用!B34</f>
        <v>0</v>
      </c>
      <c r="C34" s="191"/>
      <c r="D34" s="152">
        <f>労働局用!D34</f>
        <v>0</v>
      </c>
      <c r="E34" s="153">
        <f>労働局用!E34</f>
        <v>0</v>
      </c>
      <c r="F34" s="279">
        <f>労働局用!F34</f>
        <v>0</v>
      </c>
      <c r="G34" s="280"/>
      <c r="H34" s="146" t="str">
        <f ca="1">労働局用!H34</f>
        <v/>
      </c>
      <c r="I34" s="303" t="str">
        <f ca="1">労働局用!I34</f>
        <v/>
      </c>
      <c r="J34" s="304">
        <f>労働局用!J34</f>
        <v>0</v>
      </c>
      <c r="K34" s="304">
        <f>労働局用!K34</f>
        <v>0</v>
      </c>
      <c r="L34" s="305">
        <f>労働局用!L34</f>
        <v>0</v>
      </c>
      <c r="M34" s="279">
        <f>労働局用!M34</f>
        <v>0</v>
      </c>
      <c r="N34" s="302"/>
      <c r="O34" s="302"/>
      <c r="P34" s="302"/>
      <c r="Q34" s="280"/>
      <c r="R34" s="146" t="str">
        <f ca="1">労働局用!R34</f>
        <v/>
      </c>
      <c r="S34" s="303" t="str">
        <f ca="1">労働局用!S34</f>
        <v/>
      </c>
      <c r="T34" s="304">
        <f>労働局用!T34</f>
        <v>0</v>
      </c>
      <c r="U34" s="304">
        <f>労働局用!U34</f>
        <v>0</v>
      </c>
      <c r="V34" s="304">
        <f>労働局用!V34</f>
        <v>0</v>
      </c>
      <c r="W34" s="305">
        <f>労働局用!W34</f>
        <v>0</v>
      </c>
      <c r="X34" s="99"/>
      <c r="Y34" s="91" t="str">
        <f t="shared" si="12"/>
        <v/>
      </c>
      <c r="Z34" s="91" t="str">
        <f t="shared" si="13"/>
        <v/>
      </c>
      <c r="AA34" s="106" t="str">
        <f t="shared" ca="1" si="14"/>
        <v/>
      </c>
      <c r="AB34" s="106" t="str">
        <f t="shared" ca="1" si="15"/>
        <v/>
      </c>
      <c r="AC34" s="106" t="str">
        <f t="shared" ca="1" si="16"/>
        <v/>
      </c>
      <c r="AD34" s="106" t="str">
        <f t="shared" ca="1" si="17"/>
        <v/>
      </c>
      <c r="AE34" s="107" t="str">
        <f t="shared" ca="1" si="18"/>
        <v/>
      </c>
      <c r="AF34" s="106" t="str">
        <f t="shared" ca="1" si="19"/>
        <v/>
      </c>
      <c r="AG34" s="106" t="str">
        <f t="shared" ca="1" si="20"/>
        <v/>
      </c>
      <c r="AH34" s="106" t="str">
        <f t="shared" ca="1" si="21"/>
        <v/>
      </c>
      <c r="AI34" s="106" t="str">
        <f t="shared" ca="1" si="22"/>
        <v/>
      </c>
      <c r="AJ34" s="107" t="str">
        <f t="shared" ca="1" si="23"/>
        <v/>
      </c>
    </row>
    <row r="35" spans="1:36" ht="27.95" customHeight="1" x14ac:dyDescent="0.15">
      <c r="A35" s="148">
        <f>労働局用!A35</f>
        <v>0</v>
      </c>
      <c r="B35" s="151">
        <f>労働局用!B35</f>
        <v>0</v>
      </c>
      <c r="C35" s="191"/>
      <c r="D35" s="152">
        <f>労働局用!D35</f>
        <v>0</v>
      </c>
      <c r="E35" s="153">
        <f>労働局用!E35</f>
        <v>0</v>
      </c>
      <c r="F35" s="279">
        <f>労働局用!F35</f>
        <v>0</v>
      </c>
      <c r="G35" s="280"/>
      <c r="H35" s="146" t="str">
        <f ca="1">労働局用!H35</f>
        <v/>
      </c>
      <c r="I35" s="303" t="str">
        <f ca="1">労働局用!I35</f>
        <v/>
      </c>
      <c r="J35" s="304">
        <f>労働局用!J35</f>
        <v>0</v>
      </c>
      <c r="K35" s="304">
        <f>労働局用!K35</f>
        <v>0</v>
      </c>
      <c r="L35" s="305">
        <f>労働局用!L35</f>
        <v>0</v>
      </c>
      <c r="M35" s="279">
        <f>労働局用!M35</f>
        <v>0</v>
      </c>
      <c r="N35" s="302"/>
      <c r="O35" s="302"/>
      <c r="P35" s="302"/>
      <c r="Q35" s="280"/>
      <c r="R35" s="146" t="str">
        <f ca="1">労働局用!R35</f>
        <v/>
      </c>
      <c r="S35" s="303" t="str">
        <f ca="1">労働局用!S35</f>
        <v/>
      </c>
      <c r="T35" s="304">
        <f>労働局用!T35</f>
        <v>0</v>
      </c>
      <c r="U35" s="304">
        <f>労働局用!U35</f>
        <v>0</v>
      </c>
      <c r="V35" s="304">
        <f>労働局用!V35</f>
        <v>0</v>
      </c>
      <c r="W35" s="305">
        <f>労働局用!W35</f>
        <v>0</v>
      </c>
      <c r="X35" s="99"/>
      <c r="Y35" s="91" t="str">
        <f t="shared" si="12"/>
        <v/>
      </c>
      <c r="Z35" s="91" t="str">
        <f t="shared" si="13"/>
        <v/>
      </c>
      <c r="AA35" s="106" t="str">
        <f t="shared" ca="1" si="14"/>
        <v/>
      </c>
      <c r="AB35" s="106" t="str">
        <f t="shared" ca="1" si="15"/>
        <v/>
      </c>
      <c r="AC35" s="106" t="str">
        <f t="shared" ca="1" si="16"/>
        <v/>
      </c>
      <c r="AD35" s="106" t="str">
        <f t="shared" ca="1" si="17"/>
        <v/>
      </c>
      <c r="AE35" s="107" t="str">
        <f t="shared" ca="1" si="18"/>
        <v/>
      </c>
      <c r="AF35" s="106" t="str">
        <f t="shared" ca="1" si="19"/>
        <v/>
      </c>
      <c r="AG35" s="106" t="str">
        <f t="shared" ca="1" si="20"/>
        <v/>
      </c>
      <c r="AH35" s="106" t="str">
        <f t="shared" ca="1" si="21"/>
        <v/>
      </c>
      <c r="AI35" s="106" t="str">
        <f t="shared" ca="1" si="22"/>
        <v/>
      </c>
      <c r="AJ35" s="107" t="str">
        <f t="shared" ca="1" si="23"/>
        <v/>
      </c>
    </row>
    <row r="36" spans="1:36" ht="27.95" customHeight="1" x14ac:dyDescent="0.15">
      <c r="A36" s="148">
        <f>労働局用!A36</f>
        <v>0</v>
      </c>
      <c r="B36" s="151">
        <f>労働局用!B36</f>
        <v>0</v>
      </c>
      <c r="C36" s="191"/>
      <c r="D36" s="152">
        <f>労働局用!D36</f>
        <v>0</v>
      </c>
      <c r="E36" s="153">
        <f>労働局用!E36</f>
        <v>0</v>
      </c>
      <c r="F36" s="279">
        <f>労働局用!F36</f>
        <v>0</v>
      </c>
      <c r="G36" s="280"/>
      <c r="H36" s="146" t="str">
        <f ca="1">労働局用!H36</f>
        <v/>
      </c>
      <c r="I36" s="303" t="str">
        <f ca="1">労働局用!I36</f>
        <v/>
      </c>
      <c r="J36" s="304">
        <f>労働局用!J36</f>
        <v>0</v>
      </c>
      <c r="K36" s="304">
        <f>労働局用!K36</f>
        <v>0</v>
      </c>
      <c r="L36" s="305">
        <f>労働局用!L36</f>
        <v>0</v>
      </c>
      <c r="M36" s="279">
        <f>労働局用!M36</f>
        <v>0</v>
      </c>
      <c r="N36" s="302"/>
      <c r="O36" s="302"/>
      <c r="P36" s="302"/>
      <c r="Q36" s="280"/>
      <c r="R36" s="146" t="str">
        <f ca="1">労働局用!R36</f>
        <v/>
      </c>
      <c r="S36" s="303" t="str">
        <f ca="1">労働局用!S36</f>
        <v/>
      </c>
      <c r="T36" s="304">
        <f>労働局用!T36</f>
        <v>0</v>
      </c>
      <c r="U36" s="304">
        <f>労働局用!U36</f>
        <v>0</v>
      </c>
      <c r="V36" s="304">
        <f>労働局用!V36</f>
        <v>0</v>
      </c>
      <c r="W36" s="305">
        <f>労働局用!W36</f>
        <v>0</v>
      </c>
      <c r="X36" s="99"/>
      <c r="Y36" s="91" t="str">
        <f t="shared" si="12"/>
        <v/>
      </c>
      <c r="Z36" s="91" t="str">
        <f t="shared" si="13"/>
        <v/>
      </c>
      <c r="AA36" s="106" t="str">
        <f t="shared" ca="1" si="14"/>
        <v/>
      </c>
      <c r="AB36" s="106" t="str">
        <f t="shared" ca="1" si="15"/>
        <v/>
      </c>
      <c r="AC36" s="106" t="str">
        <f t="shared" ca="1" si="16"/>
        <v/>
      </c>
      <c r="AD36" s="106" t="str">
        <f t="shared" ca="1" si="17"/>
        <v/>
      </c>
      <c r="AE36" s="107" t="str">
        <f t="shared" ca="1" si="18"/>
        <v/>
      </c>
      <c r="AF36" s="106" t="str">
        <f t="shared" ca="1" si="19"/>
        <v/>
      </c>
      <c r="AG36" s="106" t="str">
        <f t="shared" ca="1" si="20"/>
        <v/>
      </c>
      <c r="AH36" s="106" t="str">
        <f t="shared" ca="1" si="21"/>
        <v/>
      </c>
      <c r="AI36" s="106" t="str">
        <f t="shared" ca="1" si="22"/>
        <v/>
      </c>
      <c r="AJ36" s="107" t="str">
        <f t="shared" ca="1" si="23"/>
        <v/>
      </c>
    </row>
    <row r="37" spans="1:36" ht="27.95" customHeight="1" x14ac:dyDescent="0.15">
      <c r="A37" s="148">
        <f>労働局用!A37</f>
        <v>0</v>
      </c>
      <c r="B37" s="151">
        <f>労働局用!B37</f>
        <v>0</v>
      </c>
      <c r="C37" s="191"/>
      <c r="D37" s="152">
        <f>労働局用!D37</f>
        <v>0</v>
      </c>
      <c r="E37" s="153">
        <f>労働局用!E37</f>
        <v>0</v>
      </c>
      <c r="F37" s="279">
        <f>労働局用!F37</f>
        <v>0</v>
      </c>
      <c r="G37" s="280"/>
      <c r="H37" s="146" t="str">
        <f ca="1">労働局用!H37</f>
        <v/>
      </c>
      <c r="I37" s="303" t="str">
        <f ca="1">労働局用!I37</f>
        <v/>
      </c>
      <c r="J37" s="304">
        <f>労働局用!J37</f>
        <v>0</v>
      </c>
      <c r="K37" s="304">
        <f>労働局用!K37</f>
        <v>0</v>
      </c>
      <c r="L37" s="305">
        <f>労働局用!L37</f>
        <v>0</v>
      </c>
      <c r="M37" s="279">
        <f>労働局用!M37</f>
        <v>0</v>
      </c>
      <c r="N37" s="302"/>
      <c r="O37" s="302"/>
      <c r="P37" s="302"/>
      <c r="Q37" s="280"/>
      <c r="R37" s="146" t="str">
        <f ca="1">労働局用!R37</f>
        <v/>
      </c>
      <c r="S37" s="303" t="str">
        <f ca="1">労働局用!S37</f>
        <v/>
      </c>
      <c r="T37" s="304">
        <f>労働局用!T37</f>
        <v>0</v>
      </c>
      <c r="U37" s="304">
        <f>労働局用!U37</f>
        <v>0</v>
      </c>
      <c r="V37" s="304">
        <f>労働局用!V37</f>
        <v>0</v>
      </c>
      <c r="W37" s="305">
        <f>労働局用!W37</f>
        <v>0</v>
      </c>
      <c r="X37" s="99"/>
      <c r="Y37" s="91" t="str">
        <f t="shared" si="12"/>
        <v/>
      </c>
      <c r="Z37" s="91" t="str">
        <f t="shared" si="13"/>
        <v/>
      </c>
      <c r="AA37" s="106" t="str">
        <f t="shared" ca="1" si="14"/>
        <v/>
      </c>
      <c r="AB37" s="106" t="str">
        <f t="shared" ca="1" si="15"/>
        <v/>
      </c>
      <c r="AC37" s="106" t="str">
        <f t="shared" ca="1" si="16"/>
        <v/>
      </c>
      <c r="AD37" s="106" t="str">
        <f t="shared" ca="1" si="17"/>
        <v/>
      </c>
      <c r="AE37" s="107" t="str">
        <f t="shared" ca="1" si="18"/>
        <v/>
      </c>
      <c r="AF37" s="106" t="str">
        <f t="shared" ca="1" si="19"/>
        <v/>
      </c>
      <c r="AG37" s="106" t="str">
        <f t="shared" ca="1" si="20"/>
        <v/>
      </c>
      <c r="AH37" s="106" t="str">
        <f t="shared" ca="1" si="21"/>
        <v/>
      </c>
      <c r="AI37" s="106" t="str">
        <f t="shared" ca="1" si="22"/>
        <v/>
      </c>
      <c r="AJ37" s="107" t="str">
        <f t="shared" ca="1" si="23"/>
        <v/>
      </c>
    </row>
    <row r="38" spans="1:36" ht="27.95" customHeight="1" x14ac:dyDescent="0.15">
      <c r="A38" s="148">
        <f>労働局用!A38</f>
        <v>0</v>
      </c>
      <c r="B38" s="151">
        <f>労働局用!B38</f>
        <v>0</v>
      </c>
      <c r="C38" s="191"/>
      <c r="D38" s="152">
        <f>労働局用!D38</f>
        <v>0</v>
      </c>
      <c r="E38" s="153">
        <f>労働局用!E38</f>
        <v>0</v>
      </c>
      <c r="F38" s="279">
        <f>労働局用!F38</f>
        <v>0</v>
      </c>
      <c r="G38" s="280"/>
      <c r="H38" s="146" t="str">
        <f ca="1">労働局用!H38</f>
        <v/>
      </c>
      <c r="I38" s="303" t="str">
        <f ca="1">労働局用!I38</f>
        <v/>
      </c>
      <c r="J38" s="304">
        <f>労働局用!J38</f>
        <v>0</v>
      </c>
      <c r="K38" s="304">
        <f>労働局用!K38</f>
        <v>0</v>
      </c>
      <c r="L38" s="305">
        <f>労働局用!L38</f>
        <v>0</v>
      </c>
      <c r="M38" s="279">
        <f>労働局用!M38</f>
        <v>0</v>
      </c>
      <c r="N38" s="302"/>
      <c r="O38" s="302"/>
      <c r="P38" s="302"/>
      <c r="Q38" s="280"/>
      <c r="R38" s="146" t="str">
        <f ca="1">労働局用!R38</f>
        <v/>
      </c>
      <c r="S38" s="303" t="str">
        <f ca="1">労働局用!S38</f>
        <v/>
      </c>
      <c r="T38" s="304">
        <f>労働局用!T38</f>
        <v>0</v>
      </c>
      <c r="U38" s="304">
        <f>労働局用!U38</f>
        <v>0</v>
      </c>
      <c r="V38" s="304">
        <f>労働局用!V38</f>
        <v>0</v>
      </c>
      <c r="W38" s="305">
        <f>労働局用!W38</f>
        <v>0</v>
      </c>
      <c r="X38" s="99"/>
      <c r="Y38" s="91" t="str">
        <f t="shared" si="12"/>
        <v/>
      </c>
      <c r="Z38" s="91" t="str">
        <f t="shared" si="13"/>
        <v/>
      </c>
      <c r="AA38" s="106" t="str">
        <f t="shared" ca="1" si="14"/>
        <v/>
      </c>
      <c r="AB38" s="106" t="str">
        <f t="shared" ca="1" si="15"/>
        <v/>
      </c>
      <c r="AC38" s="106" t="str">
        <f t="shared" ca="1" si="16"/>
        <v/>
      </c>
      <c r="AD38" s="106" t="str">
        <f t="shared" ca="1" si="17"/>
        <v/>
      </c>
      <c r="AE38" s="107" t="str">
        <f t="shared" ca="1" si="18"/>
        <v/>
      </c>
      <c r="AF38" s="106" t="str">
        <f t="shared" ca="1" si="19"/>
        <v/>
      </c>
      <c r="AG38" s="106" t="str">
        <f t="shared" ca="1" si="20"/>
        <v/>
      </c>
      <c r="AH38" s="106" t="str">
        <f t="shared" ca="1" si="21"/>
        <v/>
      </c>
      <c r="AI38" s="106" t="str">
        <f t="shared" ca="1" si="22"/>
        <v/>
      </c>
      <c r="AJ38" s="107" t="str">
        <f t="shared" ca="1" si="23"/>
        <v/>
      </c>
    </row>
    <row r="39" spans="1:36" ht="27.95" customHeight="1" x14ac:dyDescent="0.15">
      <c r="A39" s="149">
        <f>労働局用!A39</f>
        <v>0</v>
      </c>
      <c r="B39" s="151">
        <f>労働局用!B39</f>
        <v>0</v>
      </c>
      <c r="C39" s="191"/>
      <c r="D39" s="152">
        <f>労働局用!D39</f>
        <v>0</v>
      </c>
      <c r="E39" s="153">
        <f>労働局用!E39</f>
        <v>0</v>
      </c>
      <c r="F39" s="279">
        <f>労働局用!F39</f>
        <v>0</v>
      </c>
      <c r="G39" s="280"/>
      <c r="H39" s="146" t="str">
        <f ca="1">労働局用!H39</f>
        <v/>
      </c>
      <c r="I39" s="299" t="str">
        <f ca="1">労働局用!I39</f>
        <v/>
      </c>
      <c r="J39" s="300">
        <f>労働局用!J39</f>
        <v>0</v>
      </c>
      <c r="K39" s="300">
        <f>労働局用!K39</f>
        <v>0</v>
      </c>
      <c r="L39" s="301">
        <f>労働局用!L39</f>
        <v>0</v>
      </c>
      <c r="M39" s="279">
        <f>労働局用!M39</f>
        <v>0</v>
      </c>
      <c r="N39" s="302"/>
      <c r="O39" s="302"/>
      <c r="P39" s="302"/>
      <c r="Q39" s="280"/>
      <c r="R39" s="150" t="str">
        <f ca="1">労働局用!R39</f>
        <v/>
      </c>
      <c r="S39" s="299" t="str">
        <f ca="1">労働局用!S39</f>
        <v/>
      </c>
      <c r="T39" s="300">
        <f>労働局用!T39</f>
        <v>0</v>
      </c>
      <c r="U39" s="300">
        <f>労働局用!U39</f>
        <v>0</v>
      </c>
      <c r="V39" s="300">
        <f>労働局用!V39</f>
        <v>0</v>
      </c>
      <c r="W39" s="301">
        <f>労働局用!W39</f>
        <v>0</v>
      </c>
      <c r="X39" s="99"/>
      <c r="Y39" s="92" t="str">
        <f t="shared" si="12"/>
        <v/>
      </c>
      <c r="Z39" s="92" t="str">
        <f t="shared" si="13"/>
        <v/>
      </c>
      <c r="AA39" s="108" t="str">
        <f t="shared" ca="1" si="14"/>
        <v/>
      </c>
      <c r="AB39" s="108" t="str">
        <f t="shared" ca="1" si="15"/>
        <v/>
      </c>
      <c r="AC39" s="108" t="str">
        <f t="shared" ca="1" si="16"/>
        <v/>
      </c>
      <c r="AD39" s="108" t="str">
        <f t="shared" ca="1" si="17"/>
        <v/>
      </c>
      <c r="AE39" s="109" t="str">
        <f t="shared" ca="1" si="18"/>
        <v/>
      </c>
      <c r="AF39" s="108" t="str">
        <f t="shared" ca="1" si="19"/>
        <v/>
      </c>
      <c r="AG39" s="108" t="str">
        <f t="shared" ca="1" si="20"/>
        <v/>
      </c>
      <c r="AH39" s="108" t="str">
        <f t="shared" ca="1" si="21"/>
        <v/>
      </c>
      <c r="AI39" s="108" t="str">
        <f t="shared" ca="1" si="22"/>
        <v/>
      </c>
      <c r="AJ39" s="109" t="str">
        <f t="shared" ca="1" si="23"/>
        <v/>
      </c>
    </row>
    <row r="40" spans="1:36" ht="24.95" customHeight="1" thickBot="1" x14ac:dyDescent="0.2">
      <c r="A40" s="294" t="s">
        <v>11</v>
      </c>
      <c r="B40" s="295"/>
      <c r="C40" s="295"/>
      <c r="D40" s="295"/>
      <c r="E40" s="295"/>
      <c r="F40" s="296"/>
      <c r="G40" s="297"/>
      <c r="H40" s="156" t="s">
        <v>15</v>
      </c>
      <c r="I40" s="285">
        <f ca="1">労働局用!I40</f>
        <v>0</v>
      </c>
      <c r="J40" s="286">
        <f>労働局用!J40</f>
        <v>0</v>
      </c>
      <c r="K40" s="286">
        <f>労働局用!K40</f>
        <v>0</v>
      </c>
      <c r="L40" s="93" t="s">
        <v>10</v>
      </c>
      <c r="M40" s="296"/>
      <c r="N40" s="298"/>
      <c r="O40" s="298"/>
      <c r="P40" s="298"/>
      <c r="Q40" s="297"/>
      <c r="R40" s="156"/>
      <c r="S40" s="285">
        <f ca="1">労働局用!S40</f>
        <v>0</v>
      </c>
      <c r="T40" s="286">
        <f>労働局用!T40</f>
        <v>0</v>
      </c>
      <c r="U40" s="286">
        <f>労働局用!U40</f>
        <v>0</v>
      </c>
      <c r="V40" s="286">
        <f>労働局用!V40</f>
        <v>0</v>
      </c>
      <c r="W40" s="93" t="s">
        <v>10</v>
      </c>
      <c r="X40" s="99"/>
    </row>
    <row r="41" spans="1:36" ht="24.95" customHeight="1" thickTop="1" x14ac:dyDescent="0.15">
      <c r="A41" s="287" t="s">
        <v>35</v>
      </c>
      <c r="B41" s="288"/>
      <c r="C41" s="288"/>
      <c r="D41" s="288"/>
      <c r="E41" s="288"/>
      <c r="F41" s="289"/>
      <c r="G41" s="290"/>
      <c r="H41" s="157" t="s">
        <v>44</v>
      </c>
      <c r="I41" s="291">
        <f ca="1">労働局用!I41</f>
        <v>0</v>
      </c>
      <c r="J41" s="292">
        <f>労働局用!J41</f>
        <v>0</v>
      </c>
      <c r="K41" s="292">
        <f>労働局用!K41</f>
        <v>0</v>
      </c>
      <c r="L41" s="94" t="s">
        <v>10</v>
      </c>
      <c r="M41" s="289"/>
      <c r="N41" s="293"/>
      <c r="O41" s="293"/>
      <c r="P41" s="293"/>
      <c r="Q41" s="290"/>
      <c r="R41" s="157"/>
      <c r="S41" s="291">
        <f ca="1">労働局用!S41</f>
        <v>0</v>
      </c>
      <c r="T41" s="292">
        <f>労働局用!T41</f>
        <v>0</v>
      </c>
      <c r="U41" s="292">
        <f>労働局用!U41</f>
        <v>0</v>
      </c>
      <c r="V41" s="292">
        <f>労働局用!V41</f>
        <v>0</v>
      </c>
      <c r="W41" s="94" t="s">
        <v>10</v>
      </c>
      <c r="X41" s="99"/>
      <c r="Z41" s="110"/>
    </row>
    <row r="42" spans="1:36" x14ac:dyDescent="0.15">
      <c r="X42" s="99"/>
      <c r="Z42" s="110"/>
    </row>
    <row r="43" spans="1:36" x14ac:dyDescent="0.15">
      <c r="T43" s="282" t="s">
        <v>50</v>
      </c>
      <c r="U43" s="346"/>
      <c r="V43" s="346"/>
      <c r="W43" s="347"/>
      <c r="X43" s="99"/>
    </row>
    <row r="45" spans="1:36" ht="13.5" customHeight="1" x14ac:dyDescent="0.15">
      <c r="A45" s="276">
        <f ca="1">$A$1</f>
        <v>44591</v>
      </c>
      <c r="B45" s="276"/>
      <c r="C45" s="182"/>
      <c r="D45" s="277" t="s">
        <v>8</v>
      </c>
      <c r="E45" s="277"/>
      <c r="F45" s="278"/>
      <c r="G45" s="278"/>
      <c r="S45" s="111">
        <f>$S$1</f>
        <v>0</v>
      </c>
      <c r="T45" s="335" t="s">
        <v>13</v>
      </c>
      <c r="U45" s="335"/>
      <c r="V45" s="98">
        <v>3</v>
      </c>
      <c r="W45" s="86" t="s">
        <v>14</v>
      </c>
    </row>
    <row r="46" spans="1:36" ht="13.5" customHeight="1" x14ac:dyDescent="0.15">
      <c r="A46" s="336">
        <f ca="1">$A$2</f>
        <v>45017</v>
      </c>
      <c r="B46" s="336"/>
      <c r="C46" s="185"/>
      <c r="D46" s="278"/>
      <c r="E46" s="278"/>
      <c r="F46" s="278"/>
      <c r="G46" s="278"/>
    </row>
    <row r="47" spans="1:36" x14ac:dyDescent="0.15">
      <c r="D47" s="281" t="s">
        <v>9</v>
      </c>
      <c r="E47" s="281"/>
      <c r="F47" s="281"/>
    </row>
    <row r="48" spans="1:36" ht="15" customHeight="1" x14ac:dyDescent="0.15">
      <c r="H48" s="331" t="s">
        <v>6</v>
      </c>
      <c r="I48" s="332"/>
      <c r="J48" s="318" t="s">
        <v>0</v>
      </c>
      <c r="K48" s="339"/>
      <c r="L48" s="154" t="s">
        <v>1</v>
      </c>
      <c r="M48" s="339" t="s">
        <v>7</v>
      </c>
      <c r="N48" s="339"/>
      <c r="O48" s="339" t="s">
        <v>2</v>
      </c>
      <c r="P48" s="339"/>
      <c r="Q48" s="339"/>
      <c r="R48" s="339"/>
      <c r="S48" s="339"/>
      <c r="T48" s="339"/>
      <c r="U48" s="339" t="s">
        <v>3</v>
      </c>
      <c r="V48" s="339"/>
      <c r="W48" s="339"/>
    </row>
    <row r="49" spans="1:36" ht="20.100000000000001" customHeight="1" x14ac:dyDescent="0.15">
      <c r="H49" s="337"/>
      <c r="I49" s="338"/>
      <c r="J49" s="135">
        <f>$J$5</f>
        <v>2</v>
      </c>
      <c r="K49" s="136">
        <f>$K$5</f>
        <v>6</v>
      </c>
      <c r="L49" s="137">
        <f>$L$5</f>
        <v>1</v>
      </c>
      <c r="M49" s="138">
        <f>$M$5</f>
        <v>0</v>
      </c>
      <c r="N49" s="139" t="str">
        <f>$N$5</f>
        <v/>
      </c>
      <c r="O49" s="138" t="str">
        <f>$O$5</f>
        <v/>
      </c>
      <c r="P49" s="140" t="str">
        <f>$P$5</f>
        <v/>
      </c>
      <c r="Q49" s="140" t="str">
        <f>$Q$5</f>
        <v/>
      </c>
      <c r="R49" s="140" t="str">
        <f>$R$5</f>
        <v/>
      </c>
      <c r="S49" s="140" t="str">
        <f>$S$5</f>
        <v/>
      </c>
      <c r="T49" s="139" t="str">
        <f>$T$5</f>
        <v/>
      </c>
      <c r="U49" s="138" t="str">
        <f>$U$5</f>
        <v/>
      </c>
      <c r="V49" s="140" t="str">
        <f>$V$5</f>
        <v/>
      </c>
      <c r="W49" s="139" t="str">
        <f>$W$5</f>
        <v/>
      </c>
      <c r="Y49" s="88" t="s">
        <v>37</v>
      </c>
      <c r="Z49" s="89" t="s">
        <v>38</v>
      </c>
      <c r="AA49" s="340">
        <f ca="1">$A$1</f>
        <v>44591</v>
      </c>
      <c r="AB49" s="340"/>
      <c r="AC49" s="340"/>
      <c r="AD49" s="340"/>
      <c r="AE49" s="340"/>
      <c r="AF49" s="341">
        <f ca="1">$A$2</f>
        <v>45017</v>
      </c>
      <c r="AG49" s="341"/>
      <c r="AH49" s="341"/>
      <c r="AI49" s="341"/>
      <c r="AJ49" s="341"/>
    </row>
    <row r="50" spans="1:36" ht="21.95" customHeight="1" x14ac:dyDescent="0.15">
      <c r="A50" s="312" t="s">
        <v>12</v>
      </c>
      <c r="B50" s="342" t="s">
        <v>33</v>
      </c>
      <c r="C50" s="186"/>
      <c r="D50" s="343" t="s">
        <v>34</v>
      </c>
      <c r="E50" s="342" t="s">
        <v>55</v>
      </c>
      <c r="F50" s="319">
        <f ca="1">$A$1</f>
        <v>44591</v>
      </c>
      <c r="G50" s="320"/>
      <c r="H50" s="320"/>
      <c r="I50" s="320"/>
      <c r="J50" s="320"/>
      <c r="K50" s="320"/>
      <c r="L50" s="321"/>
      <c r="M50" s="322">
        <f ca="1">$A$2</f>
        <v>45017</v>
      </c>
      <c r="N50" s="323"/>
      <c r="O50" s="323"/>
      <c r="P50" s="323"/>
      <c r="Q50" s="323"/>
      <c r="R50" s="323"/>
      <c r="S50" s="323"/>
      <c r="T50" s="323"/>
      <c r="U50" s="323"/>
      <c r="V50" s="323"/>
      <c r="W50" s="324"/>
      <c r="X50" s="99"/>
      <c r="Y50" s="100">
        <f ca="1">$A$1</f>
        <v>44591</v>
      </c>
      <c r="Z50" s="100">
        <f ca="1">DATE(YEAR($Y$6)+1,7,10)</f>
        <v>45117</v>
      </c>
      <c r="AA50" s="101" t="s">
        <v>37</v>
      </c>
      <c r="AB50" s="101" t="s">
        <v>38</v>
      </c>
      <c r="AC50" s="101" t="s">
        <v>41</v>
      </c>
      <c r="AD50" s="101" t="s">
        <v>42</v>
      </c>
      <c r="AE50" s="101" t="s">
        <v>36</v>
      </c>
      <c r="AF50" s="101" t="s">
        <v>37</v>
      </c>
      <c r="AG50" s="101" t="s">
        <v>38</v>
      </c>
      <c r="AH50" s="101" t="s">
        <v>41</v>
      </c>
      <c r="AI50" s="101" t="s">
        <v>42</v>
      </c>
      <c r="AJ50" s="101" t="s">
        <v>36</v>
      </c>
    </row>
    <row r="51" spans="1:36" ht="28.5" customHeight="1" x14ac:dyDescent="0.15">
      <c r="A51" s="313"/>
      <c r="B51" s="342"/>
      <c r="C51" s="187"/>
      <c r="D51" s="344"/>
      <c r="E51" s="342"/>
      <c r="F51" s="345" t="s">
        <v>4</v>
      </c>
      <c r="G51" s="345"/>
      <c r="H51" s="155" t="s">
        <v>43</v>
      </c>
      <c r="I51" s="345" t="s">
        <v>5</v>
      </c>
      <c r="J51" s="345"/>
      <c r="K51" s="345"/>
      <c r="L51" s="345"/>
      <c r="M51" s="345" t="s">
        <v>4</v>
      </c>
      <c r="N51" s="345"/>
      <c r="O51" s="345"/>
      <c r="P51" s="345"/>
      <c r="Q51" s="345"/>
      <c r="R51" s="155" t="s">
        <v>43</v>
      </c>
      <c r="S51" s="345" t="s">
        <v>5</v>
      </c>
      <c r="T51" s="345"/>
      <c r="U51" s="345"/>
      <c r="V51" s="345"/>
      <c r="W51" s="345"/>
      <c r="X51" s="99"/>
      <c r="Y51" s="100">
        <f ca="1">DATE(YEAR($A$1),4,1)</f>
        <v>44652</v>
      </c>
      <c r="Z51" s="100">
        <f ca="1">DATE(YEAR($Y$7)+2,3,31)</f>
        <v>45382</v>
      </c>
      <c r="AA51" s="100">
        <f ca="1">$Y$7</f>
        <v>44652</v>
      </c>
      <c r="AB51" s="100">
        <f ca="1">DATE(YEAR($Y$7)+1,3,31)</f>
        <v>45016</v>
      </c>
      <c r="AC51" s="100"/>
      <c r="AD51" s="100"/>
      <c r="AE51" s="100"/>
      <c r="AF51" s="102">
        <f ca="1">DATE(YEAR($A$1)+1,4,1)</f>
        <v>45017</v>
      </c>
      <c r="AG51" s="102">
        <f ca="1">DATE(YEAR($AF$7)+1,3,31)</f>
        <v>45382</v>
      </c>
      <c r="AH51" s="100"/>
      <c r="AI51" s="100"/>
      <c r="AJ51" s="103"/>
    </row>
    <row r="52" spans="1:36" ht="27.95" customHeight="1" x14ac:dyDescent="0.15">
      <c r="A52" s="145">
        <f>労働局用!A52</f>
        <v>0</v>
      </c>
      <c r="B52" s="151">
        <f>労働局用!B52</f>
        <v>0</v>
      </c>
      <c r="C52" s="191"/>
      <c r="D52" s="152">
        <f>労働局用!D52</f>
        <v>0</v>
      </c>
      <c r="E52" s="153">
        <f>労働局用!E52</f>
        <v>0</v>
      </c>
      <c r="F52" s="279">
        <f>労働局用!F52</f>
        <v>0</v>
      </c>
      <c r="G52" s="280"/>
      <c r="H52" s="146" t="str">
        <f ca="1">労働局用!H52</f>
        <v/>
      </c>
      <c r="I52" s="309" t="str">
        <f ca="1">労働局用!I52</f>
        <v/>
      </c>
      <c r="J52" s="310">
        <f>労働局用!J52</f>
        <v>0</v>
      </c>
      <c r="K52" s="310">
        <f>労働局用!K52</f>
        <v>0</v>
      </c>
      <c r="L52" s="311">
        <f>労働局用!L52</f>
        <v>0</v>
      </c>
      <c r="M52" s="279">
        <f>労働局用!M52</f>
        <v>0</v>
      </c>
      <c r="N52" s="302"/>
      <c r="O52" s="302"/>
      <c r="P52" s="302"/>
      <c r="Q52" s="280"/>
      <c r="R52" s="147" t="str">
        <f ca="1">労働局用!R52</f>
        <v/>
      </c>
      <c r="S52" s="309" t="str">
        <f ca="1">労働局用!S52</f>
        <v/>
      </c>
      <c r="T52" s="310">
        <f>労働局用!T52</f>
        <v>0</v>
      </c>
      <c r="U52" s="310">
        <f>労働局用!U52</f>
        <v>0</v>
      </c>
      <c r="V52" s="310">
        <f>労働局用!V52</f>
        <v>0</v>
      </c>
      <c r="W52" s="311">
        <f>労働局用!W52</f>
        <v>0</v>
      </c>
      <c r="X52" s="99"/>
      <c r="Y52" s="90" t="str">
        <f t="shared" ref="Y52:Y61" si="24">IF($B52&lt;&gt;0,IF(D52=0,AA$7,D52),"")</f>
        <v/>
      </c>
      <c r="Z52" s="90" t="str">
        <f t="shared" ref="Z52:Z61" si="25">IF($B52&lt;&gt;0,IF(E52=0,Z$7,E52),"")</f>
        <v/>
      </c>
      <c r="AA52" s="104" t="str">
        <f t="shared" ref="AA52:AA61" ca="1" si="26">IF(Y52&lt;AF$7,Y52,"")</f>
        <v/>
      </c>
      <c r="AB52" s="104" t="str">
        <f t="shared" ref="AB52:AB61" ca="1" si="27">IF(Y52&gt;AB$7,"",IF(Z52&gt;AB$7,AB$7,Z52))</f>
        <v/>
      </c>
      <c r="AC52" s="104" t="str">
        <f t="shared" ref="AC52:AC61" ca="1" si="28">IF(AA52="","",DATE(YEAR(AA52),MONTH(AA52),1))</f>
        <v/>
      </c>
      <c r="AD52" s="104" t="str">
        <f t="shared" ref="AD52:AD61" ca="1" si="29">IF(AA52="","",DATE(YEAR(AB52),MONTH(AB52)+1,1)-1)</f>
        <v/>
      </c>
      <c r="AE52" s="105" t="str">
        <f t="shared" ref="AE52:AE61" ca="1" si="30">IF(AA52="","",DATEDIF(AC52,AD52+1,"m"))</f>
        <v/>
      </c>
      <c r="AF52" s="104" t="str">
        <f t="shared" ref="AF52:AF61" ca="1" si="31">IF(Z52&lt;AF$7,"",IF(Y52&gt;AF$7,Y52,AF$7))</f>
        <v/>
      </c>
      <c r="AG52" s="104" t="str">
        <f t="shared" ref="AG52:AG61" ca="1" si="32">IF(Z52&lt;AF$7,"",Z52)</f>
        <v/>
      </c>
      <c r="AH52" s="104" t="str">
        <f t="shared" ref="AH52:AH61" ca="1" si="33">IF(AF52="","",DATE(YEAR(AF52),MONTH(AF52),1))</f>
        <v/>
      </c>
      <c r="AI52" s="104" t="str">
        <f t="shared" ref="AI52:AI61" ca="1" si="34">IF(AF52="","",DATE(YEAR(AG52),MONTH(AG52)+1,1)-1)</f>
        <v/>
      </c>
      <c r="AJ52" s="105" t="str">
        <f t="shared" ref="AJ52:AJ61" ca="1" si="35">IF(AF52="","",DATEDIF(AH52,AI52+1,"m"))</f>
        <v/>
      </c>
    </row>
    <row r="53" spans="1:36" ht="27.95" customHeight="1" x14ac:dyDescent="0.15">
      <c r="A53" s="148">
        <f>労働局用!A53</f>
        <v>0</v>
      </c>
      <c r="B53" s="151">
        <f>労働局用!B53</f>
        <v>0</v>
      </c>
      <c r="C53" s="191"/>
      <c r="D53" s="152">
        <f>労働局用!D53</f>
        <v>0</v>
      </c>
      <c r="E53" s="153">
        <f>労働局用!E53</f>
        <v>0</v>
      </c>
      <c r="F53" s="279">
        <f>労働局用!F53</f>
        <v>0</v>
      </c>
      <c r="G53" s="280"/>
      <c r="H53" s="146" t="str">
        <f ca="1">労働局用!H53</f>
        <v/>
      </c>
      <c r="I53" s="303" t="str">
        <f ca="1">労働局用!I53</f>
        <v/>
      </c>
      <c r="J53" s="304">
        <f>労働局用!J53</f>
        <v>0</v>
      </c>
      <c r="K53" s="304">
        <f>労働局用!K53</f>
        <v>0</v>
      </c>
      <c r="L53" s="305">
        <f>労働局用!L53</f>
        <v>0</v>
      </c>
      <c r="M53" s="279">
        <f>労働局用!M53</f>
        <v>0</v>
      </c>
      <c r="N53" s="302"/>
      <c r="O53" s="302"/>
      <c r="P53" s="302"/>
      <c r="Q53" s="280"/>
      <c r="R53" s="146" t="str">
        <f ca="1">労働局用!R53</f>
        <v/>
      </c>
      <c r="S53" s="303" t="str">
        <f ca="1">労働局用!S53</f>
        <v/>
      </c>
      <c r="T53" s="304">
        <f>労働局用!T53</f>
        <v>0</v>
      </c>
      <c r="U53" s="304">
        <f>労働局用!U53</f>
        <v>0</v>
      </c>
      <c r="V53" s="304">
        <f>労働局用!V53</f>
        <v>0</v>
      </c>
      <c r="W53" s="305">
        <f>労働局用!W53</f>
        <v>0</v>
      </c>
      <c r="X53" s="99"/>
      <c r="Y53" s="91" t="str">
        <f t="shared" si="24"/>
        <v/>
      </c>
      <c r="Z53" s="91" t="str">
        <f t="shared" si="25"/>
        <v/>
      </c>
      <c r="AA53" s="106" t="str">
        <f t="shared" ca="1" si="26"/>
        <v/>
      </c>
      <c r="AB53" s="106" t="str">
        <f t="shared" ca="1" si="27"/>
        <v/>
      </c>
      <c r="AC53" s="106" t="str">
        <f t="shared" ca="1" si="28"/>
        <v/>
      </c>
      <c r="AD53" s="106" t="str">
        <f t="shared" ca="1" si="29"/>
        <v/>
      </c>
      <c r="AE53" s="107" t="str">
        <f t="shared" ca="1" si="30"/>
        <v/>
      </c>
      <c r="AF53" s="106" t="str">
        <f t="shared" ca="1" si="31"/>
        <v/>
      </c>
      <c r="AG53" s="106" t="str">
        <f t="shared" ca="1" si="32"/>
        <v/>
      </c>
      <c r="AH53" s="106" t="str">
        <f t="shared" ca="1" si="33"/>
        <v/>
      </c>
      <c r="AI53" s="106" t="str">
        <f t="shared" ca="1" si="34"/>
        <v/>
      </c>
      <c r="AJ53" s="107" t="str">
        <f t="shared" ca="1" si="35"/>
        <v/>
      </c>
    </row>
    <row r="54" spans="1:36" ht="27.95" customHeight="1" x14ac:dyDescent="0.15">
      <c r="A54" s="148">
        <f>労働局用!A54</f>
        <v>0</v>
      </c>
      <c r="B54" s="151">
        <f>労働局用!B54</f>
        <v>0</v>
      </c>
      <c r="C54" s="191"/>
      <c r="D54" s="152">
        <f>労働局用!D54</f>
        <v>0</v>
      </c>
      <c r="E54" s="153">
        <f>労働局用!E54</f>
        <v>0</v>
      </c>
      <c r="F54" s="279">
        <f>労働局用!F54</f>
        <v>0</v>
      </c>
      <c r="G54" s="280"/>
      <c r="H54" s="146" t="str">
        <f ca="1">労働局用!H54</f>
        <v/>
      </c>
      <c r="I54" s="303" t="str">
        <f ca="1">労働局用!I54</f>
        <v/>
      </c>
      <c r="J54" s="304">
        <f>労働局用!J54</f>
        <v>0</v>
      </c>
      <c r="K54" s="304">
        <f>労働局用!K54</f>
        <v>0</v>
      </c>
      <c r="L54" s="305">
        <f>労働局用!L54</f>
        <v>0</v>
      </c>
      <c r="M54" s="279">
        <f>労働局用!M54</f>
        <v>0</v>
      </c>
      <c r="N54" s="302"/>
      <c r="O54" s="302"/>
      <c r="P54" s="302"/>
      <c r="Q54" s="280"/>
      <c r="R54" s="146" t="str">
        <f ca="1">労働局用!R54</f>
        <v/>
      </c>
      <c r="S54" s="303" t="str">
        <f ca="1">労働局用!S54</f>
        <v/>
      </c>
      <c r="T54" s="304">
        <f>労働局用!T54</f>
        <v>0</v>
      </c>
      <c r="U54" s="304">
        <f>労働局用!U54</f>
        <v>0</v>
      </c>
      <c r="V54" s="304">
        <f>労働局用!V54</f>
        <v>0</v>
      </c>
      <c r="W54" s="305">
        <f>労働局用!W54</f>
        <v>0</v>
      </c>
      <c r="X54" s="99"/>
      <c r="Y54" s="91" t="str">
        <f t="shared" si="24"/>
        <v/>
      </c>
      <c r="Z54" s="91" t="str">
        <f t="shared" si="25"/>
        <v/>
      </c>
      <c r="AA54" s="106" t="str">
        <f t="shared" ca="1" si="26"/>
        <v/>
      </c>
      <c r="AB54" s="106" t="str">
        <f t="shared" ca="1" si="27"/>
        <v/>
      </c>
      <c r="AC54" s="106" t="str">
        <f t="shared" ca="1" si="28"/>
        <v/>
      </c>
      <c r="AD54" s="106" t="str">
        <f t="shared" ca="1" si="29"/>
        <v/>
      </c>
      <c r="AE54" s="107" t="str">
        <f t="shared" ca="1" si="30"/>
        <v/>
      </c>
      <c r="AF54" s="106" t="str">
        <f t="shared" ca="1" si="31"/>
        <v/>
      </c>
      <c r="AG54" s="106" t="str">
        <f t="shared" ca="1" si="32"/>
        <v/>
      </c>
      <c r="AH54" s="106" t="str">
        <f t="shared" ca="1" si="33"/>
        <v/>
      </c>
      <c r="AI54" s="106" t="str">
        <f t="shared" ca="1" si="34"/>
        <v/>
      </c>
      <c r="AJ54" s="107" t="str">
        <f t="shared" ca="1" si="35"/>
        <v/>
      </c>
    </row>
    <row r="55" spans="1:36" ht="27.95" customHeight="1" x14ac:dyDescent="0.15">
      <c r="A55" s="148">
        <f>労働局用!A55</f>
        <v>0</v>
      </c>
      <c r="B55" s="151">
        <f>労働局用!B55</f>
        <v>0</v>
      </c>
      <c r="C55" s="191"/>
      <c r="D55" s="152">
        <f>労働局用!D55</f>
        <v>0</v>
      </c>
      <c r="E55" s="153">
        <f>労働局用!E55</f>
        <v>0</v>
      </c>
      <c r="F55" s="279">
        <f>労働局用!F55</f>
        <v>0</v>
      </c>
      <c r="G55" s="280"/>
      <c r="H55" s="146" t="str">
        <f ca="1">労働局用!H55</f>
        <v/>
      </c>
      <c r="I55" s="303" t="str">
        <f ca="1">労働局用!I55</f>
        <v/>
      </c>
      <c r="J55" s="304">
        <f>労働局用!J55</f>
        <v>0</v>
      </c>
      <c r="K55" s="304">
        <f>労働局用!K55</f>
        <v>0</v>
      </c>
      <c r="L55" s="305">
        <f>労働局用!L55</f>
        <v>0</v>
      </c>
      <c r="M55" s="279">
        <f>労働局用!M55</f>
        <v>0</v>
      </c>
      <c r="N55" s="302"/>
      <c r="O55" s="302"/>
      <c r="P55" s="302"/>
      <c r="Q55" s="280"/>
      <c r="R55" s="146" t="str">
        <f ca="1">労働局用!R55</f>
        <v/>
      </c>
      <c r="S55" s="303" t="str">
        <f ca="1">労働局用!S55</f>
        <v/>
      </c>
      <c r="T55" s="304">
        <f>労働局用!T55</f>
        <v>0</v>
      </c>
      <c r="U55" s="304">
        <f>労働局用!U55</f>
        <v>0</v>
      </c>
      <c r="V55" s="304">
        <f>労働局用!V55</f>
        <v>0</v>
      </c>
      <c r="W55" s="305">
        <f>労働局用!W55</f>
        <v>0</v>
      </c>
      <c r="X55" s="99"/>
      <c r="Y55" s="91" t="str">
        <f t="shared" si="24"/>
        <v/>
      </c>
      <c r="Z55" s="91" t="str">
        <f t="shared" si="25"/>
        <v/>
      </c>
      <c r="AA55" s="106" t="str">
        <f t="shared" ca="1" si="26"/>
        <v/>
      </c>
      <c r="AB55" s="106" t="str">
        <f t="shared" ca="1" si="27"/>
        <v/>
      </c>
      <c r="AC55" s="106" t="str">
        <f t="shared" ca="1" si="28"/>
        <v/>
      </c>
      <c r="AD55" s="106" t="str">
        <f t="shared" ca="1" si="29"/>
        <v/>
      </c>
      <c r="AE55" s="107" t="str">
        <f t="shared" ca="1" si="30"/>
        <v/>
      </c>
      <c r="AF55" s="106" t="str">
        <f t="shared" ca="1" si="31"/>
        <v/>
      </c>
      <c r="AG55" s="106" t="str">
        <f t="shared" ca="1" si="32"/>
        <v/>
      </c>
      <c r="AH55" s="106" t="str">
        <f t="shared" ca="1" si="33"/>
        <v/>
      </c>
      <c r="AI55" s="106" t="str">
        <f t="shared" ca="1" si="34"/>
        <v/>
      </c>
      <c r="AJ55" s="107" t="str">
        <f t="shared" ca="1" si="35"/>
        <v/>
      </c>
    </row>
    <row r="56" spans="1:36" ht="27.95" customHeight="1" x14ac:dyDescent="0.15">
      <c r="A56" s="148">
        <f>労働局用!A56</f>
        <v>0</v>
      </c>
      <c r="B56" s="151">
        <f>労働局用!B56</f>
        <v>0</v>
      </c>
      <c r="C56" s="191"/>
      <c r="D56" s="152">
        <f>労働局用!D56</f>
        <v>0</v>
      </c>
      <c r="E56" s="153">
        <f>労働局用!E56</f>
        <v>0</v>
      </c>
      <c r="F56" s="279">
        <f>労働局用!F56</f>
        <v>0</v>
      </c>
      <c r="G56" s="280"/>
      <c r="H56" s="146" t="str">
        <f ca="1">労働局用!H56</f>
        <v/>
      </c>
      <c r="I56" s="303" t="str">
        <f ca="1">労働局用!I56</f>
        <v/>
      </c>
      <c r="J56" s="304">
        <f>労働局用!J56</f>
        <v>0</v>
      </c>
      <c r="K56" s="304">
        <f>労働局用!K56</f>
        <v>0</v>
      </c>
      <c r="L56" s="305">
        <f>労働局用!L56</f>
        <v>0</v>
      </c>
      <c r="M56" s="279">
        <f>労働局用!M56</f>
        <v>0</v>
      </c>
      <c r="N56" s="302"/>
      <c r="O56" s="302"/>
      <c r="P56" s="302"/>
      <c r="Q56" s="280"/>
      <c r="R56" s="146" t="str">
        <f ca="1">労働局用!R56</f>
        <v/>
      </c>
      <c r="S56" s="303" t="str">
        <f ca="1">労働局用!S56</f>
        <v/>
      </c>
      <c r="T56" s="304">
        <f>労働局用!T56</f>
        <v>0</v>
      </c>
      <c r="U56" s="304">
        <f>労働局用!U56</f>
        <v>0</v>
      </c>
      <c r="V56" s="304">
        <f>労働局用!V56</f>
        <v>0</v>
      </c>
      <c r="W56" s="305">
        <f>労働局用!W56</f>
        <v>0</v>
      </c>
      <c r="X56" s="99"/>
      <c r="Y56" s="91" t="str">
        <f t="shared" si="24"/>
        <v/>
      </c>
      <c r="Z56" s="91" t="str">
        <f t="shared" si="25"/>
        <v/>
      </c>
      <c r="AA56" s="106" t="str">
        <f t="shared" ca="1" si="26"/>
        <v/>
      </c>
      <c r="AB56" s="106" t="str">
        <f t="shared" ca="1" si="27"/>
        <v/>
      </c>
      <c r="AC56" s="106" t="str">
        <f t="shared" ca="1" si="28"/>
        <v/>
      </c>
      <c r="AD56" s="106" t="str">
        <f t="shared" ca="1" si="29"/>
        <v/>
      </c>
      <c r="AE56" s="107" t="str">
        <f t="shared" ca="1" si="30"/>
        <v/>
      </c>
      <c r="AF56" s="106" t="str">
        <f t="shared" ca="1" si="31"/>
        <v/>
      </c>
      <c r="AG56" s="106" t="str">
        <f t="shared" ca="1" si="32"/>
        <v/>
      </c>
      <c r="AH56" s="106" t="str">
        <f t="shared" ca="1" si="33"/>
        <v/>
      </c>
      <c r="AI56" s="106" t="str">
        <f t="shared" ca="1" si="34"/>
        <v/>
      </c>
      <c r="AJ56" s="107" t="str">
        <f t="shared" ca="1" si="35"/>
        <v/>
      </c>
    </row>
    <row r="57" spans="1:36" ht="27.95" customHeight="1" x14ac:dyDescent="0.15">
      <c r="A57" s="148">
        <f>労働局用!A57</f>
        <v>0</v>
      </c>
      <c r="B57" s="151">
        <f>労働局用!B57</f>
        <v>0</v>
      </c>
      <c r="C57" s="191"/>
      <c r="D57" s="152">
        <f>労働局用!D57</f>
        <v>0</v>
      </c>
      <c r="E57" s="153">
        <f>労働局用!E57</f>
        <v>0</v>
      </c>
      <c r="F57" s="279">
        <f>労働局用!F57</f>
        <v>0</v>
      </c>
      <c r="G57" s="280"/>
      <c r="H57" s="146" t="str">
        <f ca="1">労働局用!H57</f>
        <v/>
      </c>
      <c r="I57" s="303" t="str">
        <f ca="1">労働局用!I57</f>
        <v/>
      </c>
      <c r="J57" s="304">
        <f>労働局用!J57</f>
        <v>0</v>
      </c>
      <c r="K57" s="304">
        <f>労働局用!K57</f>
        <v>0</v>
      </c>
      <c r="L57" s="305">
        <f>労働局用!L57</f>
        <v>0</v>
      </c>
      <c r="M57" s="279">
        <f>労働局用!M57</f>
        <v>0</v>
      </c>
      <c r="N57" s="302"/>
      <c r="O57" s="302"/>
      <c r="P57" s="302"/>
      <c r="Q57" s="280"/>
      <c r="R57" s="146" t="str">
        <f ca="1">労働局用!R57</f>
        <v/>
      </c>
      <c r="S57" s="303" t="str">
        <f ca="1">労働局用!S57</f>
        <v/>
      </c>
      <c r="T57" s="304">
        <f>労働局用!T57</f>
        <v>0</v>
      </c>
      <c r="U57" s="304">
        <f>労働局用!U57</f>
        <v>0</v>
      </c>
      <c r="V57" s="304">
        <f>労働局用!V57</f>
        <v>0</v>
      </c>
      <c r="W57" s="305">
        <f>労働局用!W57</f>
        <v>0</v>
      </c>
      <c r="X57" s="99"/>
      <c r="Y57" s="91" t="str">
        <f t="shared" si="24"/>
        <v/>
      </c>
      <c r="Z57" s="91" t="str">
        <f t="shared" si="25"/>
        <v/>
      </c>
      <c r="AA57" s="106" t="str">
        <f t="shared" ca="1" si="26"/>
        <v/>
      </c>
      <c r="AB57" s="106" t="str">
        <f t="shared" ca="1" si="27"/>
        <v/>
      </c>
      <c r="AC57" s="106" t="str">
        <f t="shared" ca="1" si="28"/>
        <v/>
      </c>
      <c r="AD57" s="106" t="str">
        <f t="shared" ca="1" si="29"/>
        <v/>
      </c>
      <c r="AE57" s="107" t="str">
        <f t="shared" ca="1" si="30"/>
        <v/>
      </c>
      <c r="AF57" s="106" t="str">
        <f t="shared" ca="1" si="31"/>
        <v/>
      </c>
      <c r="AG57" s="106" t="str">
        <f t="shared" ca="1" si="32"/>
        <v/>
      </c>
      <c r="AH57" s="106" t="str">
        <f t="shared" ca="1" si="33"/>
        <v/>
      </c>
      <c r="AI57" s="106" t="str">
        <f t="shared" ca="1" si="34"/>
        <v/>
      </c>
      <c r="AJ57" s="107" t="str">
        <f t="shared" ca="1" si="35"/>
        <v/>
      </c>
    </row>
    <row r="58" spans="1:36" ht="27.95" customHeight="1" x14ac:dyDescent="0.15">
      <c r="A58" s="148">
        <f>労働局用!A58</f>
        <v>0</v>
      </c>
      <c r="B58" s="151">
        <f>労働局用!B58</f>
        <v>0</v>
      </c>
      <c r="C58" s="191"/>
      <c r="D58" s="152">
        <f>労働局用!D58</f>
        <v>0</v>
      </c>
      <c r="E58" s="153">
        <f>労働局用!E58</f>
        <v>0</v>
      </c>
      <c r="F58" s="279">
        <f>労働局用!F58</f>
        <v>0</v>
      </c>
      <c r="G58" s="280"/>
      <c r="H58" s="146" t="str">
        <f ca="1">労働局用!H58</f>
        <v/>
      </c>
      <c r="I58" s="303" t="str">
        <f ca="1">労働局用!I58</f>
        <v/>
      </c>
      <c r="J58" s="304">
        <f>労働局用!J58</f>
        <v>0</v>
      </c>
      <c r="K58" s="304">
        <f>労働局用!K58</f>
        <v>0</v>
      </c>
      <c r="L58" s="305">
        <f>労働局用!L58</f>
        <v>0</v>
      </c>
      <c r="M58" s="279">
        <f>労働局用!M58</f>
        <v>0</v>
      </c>
      <c r="N58" s="302"/>
      <c r="O58" s="302"/>
      <c r="P58" s="302"/>
      <c r="Q58" s="280"/>
      <c r="R58" s="146" t="str">
        <f ca="1">労働局用!R58</f>
        <v/>
      </c>
      <c r="S58" s="303" t="str">
        <f ca="1">労働局用!S58</f>
        <v/>
      </c>
      <c r="T58" s="304">
        <f>労働局用!T58</f>
        <v>0</v>
      </c>
      <c r="U58" s="304">
        <f>労働局用!U58</f>
        <v>0</v>
      </c>
      <c r="V58" s="304">
        <f>労働局用!V58</f>
        <v>0</v>
      </c>
      <c r="W58" s="305">
        <f>労働局用!W58</f>
        <v>0</v>
      </c>
      <c r="X58" s="99"/>
      <c r="Y58" s="91" t="str">
        <f t="shared" si="24"/>
        <v/>
      </c>
      <c r="Z58" s="91" t="str">
        <f t="shared" si="25"/>
        <v/>
      </c>
      <c r="AA58" s="106" t="str">
        <f t="shared" ca="1" si="26"/>
        <v/>
      </c>
      <c r="AB58" s="106" t="str">
        <f t="shared" ca="1" si="27"/>
        <v/>
      </c>
      <c r="AC58" s="106" t="str">
        <f t="shared" ca="1" si="28"/>
        <v/>
      </c>
      <c r="AD58" s="106" t="str">
        <f t="shared" ca="1" si="29"/>
        <v/>
      </c>
      <c r="AE58" s="107" t="str">
        <f t="shared" ca="1" si="30"/>
        <v/>
      </c>
      <c r="AF58" s="106" t="str">
        <f t="shared" ca="1" si="31"/>
        <v/>
      </c>
      <c r="AG58" s="106" t="str">
        <f t="shared" ca="1" si="32"/>
        <v/>
      </c>
      <c r="AH58" s="106" t="str">
        <f t="shared" ca="1" si="33"/>
        <v/>
      </c>
      <c r="AI58" s="106" t="str">
        <f t="shared" ca="1" si="34"/>
        <v/>
      </c>
      <c r="AJ58" s="107" t="str">
        <f t="shared" ca="1" si="35"/>
        <v/>
      </c>
    </row>
    <row r="59" spans="1:36" ht="27.95" customHeight="1" x14ac:dyDescent="0.15">
      <c r="A59" s="148">
        <f>労働局用!A59</f>
        <v>0</v>
      </c>
      <c r="B59" s="151">
        <f>労働局用!B59</f>
        <v>0</v>
      </c>
      <c r="C59" s="191"/>
      <c r="D59" s="152">
        <f>労働局用!D59</f>
        <v>0</v>
      </c>
      <c r="E59" s="153">
        <f>労働局用!E59</f>
        <v>0</v>
      </c>
      <c r="F59" s="279">
        <f>労働局用!F59</f>
        <v>0</v>
      </c>
      <c r="G59" s="280"/>
      <c r="H59" s="146" t="str">
        <f ca="1">労働局用!H59</f>
        <v/>
      </c>
      <c r="I59" s="303" t="str">
        <f ca="1">労働局用!I59</f>
        <v/>
      </c>
      <c r="J59" s="304">
        <f>労働局用!J59</f>
        <v>0</v>
      </c>
      <c r="K59" s="304">
        <f>労働局用!K59</f>
        <v>0</v>
      </c>
      <c r="L59" s="305">
        <f>労働局用!L59</f>
        <v>0</v>
      </c>
      <c r="M59" s="279">
        <f>労働局用!M59</f>
        <v>0</v>
      </c>
      <c r="N59" s="302"/>
      <c r="O59" s="302"/>
      <c r="P59" s="302"/>
      <c r="Q59" s="280"/>
      <c r="R59" s="146" t="str">
        <f ca="1">労働局用!R59</f>
        <v/>
      </c>
      <c r="S59" s="303" t="str">
        <f ca="1">労働局用!S59</f>
        <v/>
      </c>
      <c r="T59" s="304">
        <f>労働局用!T59</f>
        <v>0</v>
      </c>
      <c r="U59" s="304">
        <f>労働局用!U59</f>
        <v>0</v>
      </c>
      <c r="V59" s="304">
        <f>労働局用!V59</f>
        <v>0</v>
      </c>
      <c r="W59" s="305">
        <f>労働局用!W59</f>
        <v>0</v>
      </c>
      <c r="X59" s="99"/>
      <c r="Y59" s="91" t="str">
        <f t="shared" si="24"/>
        <v/>
      </c>
      <c r="Z59" s="91" t="str">
        <f t="shared" si="25"/>
        <v/>
      </c>
      <c r="AA59" s="106" t="str">
        <f t="shared" ca="1" si="26"/>
        <v/>
      </c>
      <c r="AB59" s="106" t="str">
        <f t="shared" ca="1" si="27"/>
        <v/>
      </c>
      <c r="AC59" s="106" t="str">
        <f t="shared" ca="1" si="28"/>
        <v/>
      </c>
      <c r="AD59" s="106" t="str">
        <f t="shared" ca="1" si="29"/>
        <v/>
      </c>
      <c r="AE59" s="107" t="str">
        <f t="shared" ca="1" si="30"/>
        <v/>
      </c>
      <c r="AF59" s="106" t="str">
        <f t="shared" ca="1" si="31"/>
        <v/>
      </c>
      <c r="AG59" s="106" t="str">
        <f t="shared" ca="1" si="32"/>
        <v/>
      </c>
      <c r="AH59" s="106" t="str">
        <f t="shared" ca="1" si="33"/>
        <v/>
      </c>
      <c r="AI59" s="106" t="str">
        <f t="shared" ca="1" si="34"/>
        <v/>
      </c>
      <c r="AJ59" s="107" t="str">
        <f t="shared" ca="1" si="35"/>
        <v/>
      </c>
    </row>
    <row r="60" spans="1:36" ht="27.95" customHeight="1" x14ac:dyDescent="0.15">
      <c r="A60" s="148">
        <f>労働局用!A60</f>
        <v>0</v>
      </c>
      <c r="B60" s="151">
        <f>労働局用!B60</f>
        <v>0</v>
      </c>
      <c r="C60" s="191"/>
      <c r="D60" s="152">
        <f>労働局用!D60</f>
        <v>0</v>
      </c>
      <c r="E60" s="153">
        <f>労働局用!E60</f>
        <v>0</v>
      </c>
      <c r="F60" s="279">
        <f>労働局用!F60</f>
        <v>0</v>
      </c>
      <c r="G60" s="280"/>
      <c r="H60" s="146" t="str">
        <f ca="1">労働局用!H60</f>
        <v/>
      </c>
      <c r="I60" s="303" t="str">
        <f ca="1">労働局用!I60</f>
        <v/>
      </c>
      <c r="J60" s="304">
        <f>労働局用!J60</f>
        <v>0</v>
      </c>
      <c r="K60" s="304">
        <f>労働局用!K60</f>
        <v>0</v>
      </c>
      <c r="L60" s="305">
        <f>労働局用!L60</f>
        <v>0</v>
      </c>
      <c r="M60" s="279">
        <f>労働局用!M60</f>
        <v>0</v>
      </c>
      <c r="N60" s="302"/>
      <c r="O60" s="302"/>
      <c r="P60" s="302"/>
      <c r="Q60" s="280"/>
      <c r="R60" s="146" t="str">
        <f ca="1">労働局用!R60</f>
        <v/>
      </c>
      <c r="S60" s="303" t="str">
        <f ca="1">労働局用!S60</f>
        <v/>
      </c>
      <c r="T60" s="304">
        <f>労働局用!T60</f>
        <v>0</v>
      </c>
      <c r="U60" s="304">
        <f>労働局用!U60</f>
        <v>0</v>
      </c>
      <c r="V60" s="304">
        <f>労働局用!V60</f>
        <v>0</v>
      </c>
      <c r="W60" s="305">
        <f>労働局用!W60</f>
        <v>0</v>
      </c>
      <c r="X60" s="99"/>
      <c r="Y60" s="91" t="str">
        <f t="shared" si="24"/>
        <v/>
      </c>
      <c r="Z60" s="91" t="str">
        <f t="shared" si="25"/>
        <v/>
      </c>
      <c r="AA60" s="106" t="str">
        <f t="shared" ca="1" si="26"/>
        <v/>
      </c>
      <c r="AB60" s="106" t="str">
        <f t="shared" ca="1" si="27"/>
        <v/>
      </c>
      <c r="AC60" s="106" t="str">
        <f t="shared" ca="1" si="28"/>
        <v/>
      </c>
      <c r="AD60" s="106" t="str">
        <f t="shared" ca="1" si="29"/>
        <v/>
      </c>
      <c r="AE60" s="107" t="str">
        <f t="shared" ca="1" si="30"/>
        <v/>
      </c>
      <c r="AF60" s="106" t="str">
        <f t="shared" ca="1" si="31"/>
        <v/>
      </c>
      <c r="AG60" s="106" t="str">
        <f t="shared" ca="1" si="32"/>
        <v/>
      </c>
      <c r="AH60" s="106" t="str">
        <f t="shared" ca="1" si="33"/>
        <v/>
      </c>
      <c r="AI60" s="106" t="str">
        <f t="shared" ca="1" si="34"/>
        <v/>
      </c>
      <c r="AJ60" s="107" t="str">
        <f t="shared" ca="1" si="35"/>
        <v/>
      </c>
    </row>
    <row r="61" spans="1:36" ht="27.95" customHeight="1" x14ac:dyDescent="0.15">
      <c r="A61" s="149">
        <f>労働局用!A61</f>
        <v>0</v>
      </c>
      <c r="B61" s="151">
        <f>労働局用!B61</f>
        <v>0</v>
      </c>
      <c r="C61" s="191"/>
      <c r="D61" s="152">
        <f>労働局用!D61</f>
        <v>0</v>
      </c>
      <c r="E61" s="153">
        <f>労働局用!E61</f>
        <v>0</v>
      </c>
      <c r="F61" s="279">
        <f>労働局用!F61</f>
        <v>0</v>
      </c>
      <c r="G61" s="280"/>
      <c r="H61" s="146" t="str">
        <f ca="1">労働局用!H61</f>
        <v/>
      </c>
      <c r="I61" s="299" t="str">
        <f ca="1">労働局用!I61</f>
        <v/>
      </c>
      <c r="J61" s="300">
        <f>労働局用!J61</f>
        <v>0</v>
      </c>
      <c r="K61" s="300">
        <f>労働局用!K61</f>
        <v>0</v>
      </c>
      <c r="L61" s="301">
        <f>労働局用!L61</f>
        <v>0</v>
      </c>
      <c r="M61" s="279">
        <f>労働局用!M61</f>
        <v>0</v>
      </c>
      <c r="N61" s="302"/>
      <c r="O61" s="302"/>
      <c r="P61" s="302"/>
      <c r="Q61" s="280"/>
      <c r="R61" s="150" t="str">
        <f ca="1">労働局用!R61</f>
        <v/>
      </c>
      <c r="S61" s="299" t="str">
        <f ca="1">労働局用!S61</f>
        <v/>
      </c>
      <c r="T61" s="300">
        <f>労働局用!T61</f>
        <v>0</v>
      </c>
      <c r="U61" s="300">
        <f>労働局用!U61</f>
        <v>0</v>
      </c>
      <c r="V61" s="300">
        <f>労働局用!V61</f>
        <v>0</v>
      </c>
      <c r="W61" s="301">
        <f>労働局用!W61</f>
        <v>0</v>
      </c>
      <c r="X61" s="99"/>
      <c r="Y61" s="92" t="str">
        <f t="shared" si="24"/>
        <v/>
      </c>
      <c r="Z61" s="92" t="str">
        <f t="shared" si="25"/>
        <v/>
      </c>
      <c r="AA61" s="108" t="str">
        <f t="shared" ca="1" si="26"/>
        <v/>
      </c>
      <c r="AB61" s="108" t="str">
        <f t="shared" ca="1" si="27"/>
        <v/>
      </c>
      <c r="AC61" s="108" t="str">
        <f t="shared" ca="1" si="28"/>
        <v/>
      </c>
      <c r="AD61" s="108" t="str">
        <f t="shared" ca="1" si="29"/>
        <v/>
      </c>
      <c r="AE61" s="109" t="str">
        <f t="shared" ca="1" si="30"/>
        <v/>
      </c>
      <c r="AF61" s="108" t="str">
        <f t="shared" ca="1" si="31"/>
        <v/>
      </c>
      <c r="AG61" s="108" t="str">
        <f t="shared" ca="1" si="32"/>
        <v/>
      </c>
      <c r="AH61" s="108" t="str">
        <f t="shared" ca="1" si="33"/>
        <v/>
      </c>
      <c r="AI61" s="108" t="str">
        <f t="shared" ca="1" si="34"/>
        <v/>
      </c>
      <c r="AJ61" s="109" t="str">
        <f t="shared" ca="1" si="35"/>
        <v/>
      </c>
    </row>
    <row r="62" spans="1:36" ht="24.95" customHeight="1" thickBot="1" x14ac:dyDescent="0.2">
      <c r="A62" s="294" t="s">
        <v>11</v>
      </c>
      <c r="B62" s="295"/>
      <c r="C62" s="295"/>
      <c r="D62" s="295"/>
      <c r="E62" s="295"/>
      <c r="F62" s="296"/>
      <c r="G62" s="297"/>
      <c r="H62" s="156" t="s">
        <v>15</v>
      </c>
      <c r="I62" s="285">
        <f ca="1">労働局用!I62</f>
        <v>0</v>
      </c>
      <c r="J62" s="286">
        <f>労働局用!J62</f>
        <v>0</v>
      </c>
      <c r="K62" s="286">
        <f>労働局用!K62</f>
        <v>0</v>
      </c>
      <c r="L62" s="93" t="s">
        <v>10</v>
      </c>
      <c r="M62" s="296"/>
      <c r="N62" s="298"/>
      <c r="O62" s="298"/>
      <c r="P62" s="298"/>
      <c r="Q62" s="297"/>
      <c r="R62" s="156"/>
      <c r="S62" s="285">
        <f ca="1">労働局用!S62</f>
        <v>0</v>
      </c>
      <c r="T62" s="286">
        <f>労働局用!T62</f>
        <v>0</v>
      </c>
      <c r="U62" s="286">
        <f>労働局用!U62</f>
        <v>0</v>
      </c>
      <c r="V62" s="286">
        <f>労働局用!V62</f>
        <v>0</v>
      </c>
      <c r="W62" s="93" t="s">
        <v>10</v>
      </c>
      <c r="X62" s="99"/>
    </row>
    <row r="63" spans="1:36" ht="24.95" customHeight="1" thickTop="1" x14ac:dyDescent="0.15">
      <c r="A63" s="287" t="s">
        <v>35</v>
      </c>
      <c r="B63" s="288"/>
      <c r="C63" s="288"/>
      <c r="D63" s="288"/>
      <c r="E63" s="288"/>
      <c r="F63" s="289"/>
      <c r="G63" s="290"/>
      <c r="H63" s="157" t="s">
        <v>44</v>
      </c>
      <c r="I63" s="291">
        <f ca="1">労働局用!I63</f>
        <v>0</v>
      </c>
      <c r="J63" s="292">
        <f>労働局用!J63</f>
        <v>0</v>
      </c>
      <c r="K63" s="292">
        <f>労働局用!K63</f>
        <v>0</v>
      </c>
      <c r="L63" s="94" t="s">
        <v>10</v>
      </c>
      <c r="M63" s="289"/>
      <c r="N63" s="293"/>
      <c r="O63" s="293"/>
      <c r="P63" s="293"/>
      <c r="Q63" s="290"/>
      <c r="R63" s="157"/>
      <c r="S63" s="291">
        <f ca="1">労働局用!S63</f>
        <v>0</v>
      </c>
      <c r="T63" s="292">
        <f>労働局用!T63</f>
        <v>0</v>
      </c>
      <c r="U63" s="292">
        <f>労働局用!U63</f>
        <v>0</v>
      </c>
      <c r="V63" s="292">
        <f>労働局用!V63</f>
        <v>0</v>
      </c>
      <c r="W63" s="94" t="s">
        <v>10</v>
      </c>
      <c r="X63" s="99"/>
      <c r="Z63" s="110"/>
    </row>
    <row r="64" spans="1:36" x14ac:dyDescent="0.15">
      <c r="X64" s="99"/>
      <c r="Z64" s="110"/>
    </row>
    <row r="65" spans="1:36" x14ac:dyDescent="0.15">
      <c r="T65" s="282" t="s">
        <v>50</v>
      </c>
      <c r="U65" s="346"/>
      <c r="V65" s="346"/>
      <c r="W65" s="347"/>
      <c r="X65" s="99"/>
    </row>
    <row r="67" spans="1:36" ht="13.5" customHeight="1" x14ac:dyDescent="0.15">
      <c r="A67" s="276">
        <f ca="1">$A$1</f>
        <v>44591</v>
      </c>
      <c r="B67" s="276"/>
      <c r="C67" s="182"/>
      <c r="D67" s="277" t="s">
        <v>8</v>
      </c>
      <c r="E67" s="277"/>
      <c r="F67" s="278"/>
      <c r="G67" s="278"/>
      <c r="S67" s="111">
        <f>$S$1</f>
        <v>0</v>
      </c>
      <c r="T67" s="335" t="s">
        <v>13</v>
      </c>
      <c r="U67" s="335"/>
      <c r="V67" s="98">
        <v>4</v>
      </c>
      <c r="W67" s="86" t="s">
        <v>14</v>
      </c>
    </row>
    <row r="68" spans="1:36" ht="13.5" customHeight="1" x14ac:dyDescent="0.15">
      <c r="A68" s="336">
        <f ca="1">$A$2</f>
        <v>45017</v>
      </c>
      <c r="B68" s="336"/>
      <c r="C68" s="185"/>
      <c r="D68" s="278"/>
      <c r="E68" s="278"/>
      <c r="F68" s="278"/>
      <c r="G68" s="278"/>
    </row>
    <row r="69" spans="1:36" x14ac:dyDescent="0.15">
      <c r="D69" s="281" t="s">
        <v>9</v>
      </c>
      <c r="E69" s="281"/>
      <c r="F69" s="281"/>
    </row>
    <row r="70" spans="1:36" ht="15" customHeight="1" x14ac:dyDescent="0.15">
      <c r="H70" s="331" t="s">
        <v>6</v>
      </c>
      <c r="I70" s="332"/>
      <c r="J70" s="318" t="s">
        <v>0</v>
      </c>
      <c r="K70" s="339"/>
      <c r="L70" s="154" t="s">
        <v>1</v>
      </c>
      <c r="M70" s="339" t="s">
        <v>7</v>
      </c>
      <c r="N70" s="339"/>
      <c r="O70" s="339" t="s">
        <v>2</v>
      </c>
      <c r="P70" s="339"/>
      <c r="Q70" s="339"/>
      <c r="R70" s="339"/>
      <c r="S70" s="339"/>
      <c r="T70" s="339"/>
      <c r="U70" s="339" t="s">
        <v>3</v>
      </c>
      <c r="V70" s="339"/>
      <c r="W70" s="339"/>
    </row>
    <row r="71" spans="1:36" ht="20.100000000000001" customHeight="1" x14ac:dyDescent="0.15">
      <c r="H71" s="337"/>
      <c r="I71" s="338"/>
      <c r="J71" s="135">
        <f>$J$5</f>
        <v>2</v>
      </c>
      <c r="K71" s="136">
        <f>$K$5</f>
        <v>6</v>
      </c>
      <c r="L71" s="137">
        <f>$L$5</f>
        <v>1</v>
      </c>
      <c r="M71" s="138">
        <f>$M$5</f>
        <v>0</v>
      </c>
      <c r="N71" s="139" t="str">
        <f>$N$5</f>
        <v/>
      </c>
      <c r="O71" s="138" t="str">
        <f>$O$5</f>
        <v/>
      </c>
      <c r="P71" s="140" t="str">
        <f>$P$5</f>
        <v/>
      </c>
      <c r="Q71" s="140" t="str">
        <f>$Q$5</f>
        <v/>
      </c>
      <c r="R71" s="140" t="str">
        <f>$R$5</f>
        <v/>
      </c>
      <c r="S71" s="140" t="str">
        <f>$S$5</f>
        <v/>
      </c>
      <c r="T71" s="139" t="str">
        <f>$T$5</f>
        <v/>
      </c>
      <c r="U71" s="138" t="str">
        <f>$U$5</f>
        <v/>
      </c>
      <c r="V71" s="140" t="str">
        <f>$V$5</f>
        <v/>
      </c>
      <c r="W71" s="139" t="str">
        <f>$W$5</f>
        <v/>
      </c>
      <c r="Y71" s="88" t="s">
        <v>37</v>
      </c>
      <c r="Z71" s="89" t="s">
        <v>38</v>
      </c>
      <c r="AA71" s="340">
        <f ca="1">$A$1</f>
        <v>44591</v>
      </c>
      <c r="AB71" s="340"/>
      <c r="AC71" s="340"/>
      <c r="AD71" s="340"/>
      <c r="AE71" s="340"/>
      <c r="AF71" s="341">
        <f ca="1">$A$2</f>
        <v>45017</v>
      </c>
      <c r="AG71" s="341"/>
      <c r="AH71" s="341"/>
      <c r="AI71" s="341"/>
      <c r="AJ71" s="341"/>
    </row>
    <row r="72" spans="1:36" ht="21.95" customHeight="1" x14ac:dyDescent="0.15">
      <c r="A72" s="312" t="s">
        <v>12</v>
      </c>
      <c r="B72" s="342" t="s">
        <v>33</v>
      </c>
      <c r="C72" s="186"/>
      <c r="D72" s="343" t="s">
        <v>34</v>
      </c>
      <c r="E72" s="342" t="s">
        <v>55</v>
      </c>
      <c r="F72" s="319">
        <f ca="1">$A$1</f>
        <v>44591</v>
      </c>
      <c r="G72" s="320"/>
      <c r="H72" s="320"/>
      <c r="I72" s="320"/>
      <c r="J72" s="320"/>
      <c r="K72" s="320"/>
      <c r="L72" s="321"/>
      <c r="M72" s="322">
        <f ca="1">$A$2</f>
        <v>45017</v>
      </c>
      <c r="N72" s="323"/>
      <c r="O72" s="323"/>
      <c r="P72" s="323"/>
      <c r="Q72" s="323"/>
      <c r="R72" s="323"/>
      <c r="S72" s="323"/>
      <c r="T72" s="323"/>
      <c r="U72" s="323"/>
      <c r="V72" s="323"/>
      <c r="W72" s="324"/>
      <c r="X72" s="99"/>
      <c r="Y72" s="100">
        <f ca="1">$A$1</f>
        <v>44591</v>
      </c>
      <c r="Z72" s="100">
        <f ca="1">DATE(YEAR($Y$6)+1,7,10)</f>
        <v>45117</v>
      </c>
      <c r="AA72" s="101" t="s">
        <v>37</v>
      </c>
      <c r="AB72" s="101" t="s">
        <v>38</v>
      </c>
      <c r="AC72" s="101" t="s">
        <v>41</v>
      </c>
      <c r="AD72" s="101" t="s">
        <v>42</v>
      </c>
      <c r="AE72" s="101" t="s">
        <v>36</v>
      </c>
      <c r="AF72" s="101" t="s">
        <v>37</v>
      </c>
      <c r="AG72" s="101" t="s">
        <v>38</v>
      </c>
      <c r="AH72" s="101" t="s">
        <v>41</v>
      </c>
      <c r="AI72" s="101" t="s">
        <v>42</v>
      </c>
      <c r="AJ72" s="101" t="s">
        <v>36</v>
      </c>
    </row>
    <row r="73" spans="1:36" ht="28.5" customHeight="1" x14ac:dyDescent="0.15">
      <c r="A73" s="313"/>
      <c r="B73" s="342"/>
      <c r="C73" s="187"/>
      <c r="D73" s="344"/>
      <c r="E73" s="342"/>
      <c r="F73" s="345" t="s">
        <v>4</v>
      </c>
      <c r="G73" s="345"/>
      <c r="H73" s="155" t="s">
        <v>43</v>
      </c>
      <c r="I73" s="345" t="s">
        <v>5</v>
      </c>
      <c r="J73" s="345"/>
      <c r="K73" s="345"/>
      <c r="L73" s="345"/>
      <c r="M73" s="345" t="s">
        <v>4</v>
      </c>
      <c r="N73" s="345"/>
      <c r="O73" s="345"/>
      <c r="P73" s="345"/>
      <c r="Q73" s="345"/>
      <c r="R73" s="155" t="s">
        <v>43</v>
      </c>
      <c r="S73" s="345" t="s">
        <v>5</v>
      </c>
      <c r="T73" s="345"/>
      <c r="U73" s="345"/>
      <c r="V73" s="345"/>
      <c r="W73" s="345"/>
      <c r="X73" s="99"/>
      <c r="Y73" s="100">
        <f ca="1">DATE(YEAR($A$1),4,1)</f>
        <v>44652</v>
      </c>
      <c r="Z73" s="100">
        <f ca="1">DATE(YEAR($Y$7)+2,3,31)</f>
        <v>45382</v>
      </c>
      <c r="AA73" s="100">
        <f ca="1">$Y$7</f>
        <v>44652</v>
      </c>
      <c r="AB73" s="100">
        <f ca="1">DATE(YEAR($Y$7)+1,3,31)</f>
        <v>45016</v>
      </c>
      <c r="AC73" s="100"/>
      <c r="AD73" s="100"/>
      <c r="AE73" s="100"/>
      <c r="AF73" s="102">
        <f ca="1">DATE(YEAR($A$1)+1,4,1)</f>
        <v>45017</v>
      </c>
      <c r="AG73" s="102">
        <f ca="1">DATE(YEAR($AF$7)+1,3,31)</f>
        <v>45382</v>
      </c>
      <c r="AH73" s="100"/>
      <c r="AI73" s="100"/>
      <c r="AJ73" s="103"/>
    </row>
    <row r="74" spans="1:36" ht="27.95" customHeight="1" x14ac:dyDescent="0.15">
      <c r="A74" s="145">
        <f>労働局用!A74</f>
        <v>0</v>
      </c>
      <c r="B74" s="151">
        <f>労働局用!B74</f>
        <v>0</v>
      </c>
      <c r="C74" s="191"/>
      <c r="D74" s="152">
        <f>労働局用!D74</f>
        <v>0</v>
      </c>
      <c r="E74" s="153">
        <f>労働局用!E74</f>
        <v>0</v>
      </c>
      <c r="F74" s="279">
        <f>労働局用!F74</f>
        <v>0</v>
      </c>
      <c r="G74" s="280"/>
      <c r="H74" s="146" t="str">
        <f ca="1">労働局用!H74</f>
        <v/>
      </c>
      <c r="I74" s="309" t="str">
        <f ca="1">労働局用!I74</f>
        <v/>
      </c>
      <c r="J74" s="310">
        <f>労働局用!J74</f>
        <v>0</v>
      </c>
      <c r="K74" s="310">
        <f>労働局用!K74</f>
        <v>0</v>
      </c>
      <c r="L74" s="311">
        <f>労働局用!L74</f>
        <v>0</v>
      </c>
      <c r="M74" s="279">
        <f>労働局用!M74</f>
        <v>0</v>
      </c>
      <c r="N74" s="302"/>
      <c r="O74" s="302"/>
      <c r="P74" s="302"/>
      <c r="Q74" s="280"/>
      <c r="R74" s="147" t="str">
        <f ca="1">労働局用!R74</f>
        <v/>
      </c>
      <c r="S74" s="309" t="str">
        <f ca="1">労働局用!S74</f>
        <v/>
      </c>
      <c r="T74" s="310">
        <f>労働局用!T74</f>
        <v>0</v>
      </c>
      <c r="U74" s="310">
        <f>労働局用!U74</f>
        <v>0</v>
      </c>
      <c r="V74" s="310">
        <f>労働局用!V74</f>
        <v>0</v>
      </c>
      <c r="W74" s="311">
        <f>労働局用!W74</f>
        <v>0</v>
      </c>
      <c r="X74" s="99"/>
      <c r="Y74" s="90" t="str">
        <f t="shared" ref="Y74:Y83" si="36">IF($B74&lt;&gt;0,IF(D74=0,AA$7,D74),"")</f>
        <v/>
      </c>
      <c r="Z74" s="90" t="str">
        <f t="shared" ref="Z74:Z83" si="37">IF($B74&lt;&gt;0,IF(E74=0,Z$7,E74),"")</f>
        <v/>
      </c>
      <c r="AA74" s="104" t="str">
        <f t="shared" ref="AA74:AA83" ca="1" si="38">IF(Y74&lt;AF$7,Y74,"")</f>
        <v/>
      </c>
      <c r="AB74" s="104" t="str">
        <f t="shared" ref="AB74:AB83" ca="1" si="39">IF(Y74&gt;AB$7,"",IF(Z74&gt;AB$7,AB$7,Z74))</f>
        <v/>
      </c>
      <c r="AC74" s="104" t="str">
        <f t="shared" ref="AC74:AC83" ca="1" si="40">IF(AA74="","",DATE(YEAR(AA74),MONTH(AA74),1))</f>
        <v/>
      </c>
      <c r="AD74" s="104" t="str">
        <f t="shared" ref="AD74:AD83" ca="1" si="41">IF(AA74="","",DATE(YEAR(AB74),MONTH(AB74)+1,1)-1)</f>
        <v/>
      </c>
      <c r="AE74" s="105" t="str">
        <f t="shared" ref="AE74:AE83" ca="1" si="42">IF(AA74="","",DATEDIF(AC74,AD74+1,"m"))</f>
        <v/>
      </c>
      <c r="AF74" s="104" t="str">
        <f t="shared" ref="AF74:AF83" ca="1" si="43">IF(Z74&lt;AF$7,"",IF(Y74&gt;AF$7,Y74,AF$7))</f>
        <v/>
      </c>
      <c r="AG74" s="104" t="str">
        <f t="shared" ref="AG74:AG83" ca="1" si="44">IF(Z74&lt;AF$7,"",Z74)</f>
        <v/>
      </c>
      <c r="AH74" s="104" t="str">
        <f t="shared" ref="AH74:AH83" ca="1" si="45">IF(AF74="","",DATE(YEAR(AF74),MONTH(AF74),1))</f>
        <v/>
      </c>
      <c r="AI74" s="104" t="str">
        <f t="shared" ref="AI74:AI83" ca="1" si="46">IF(AF74="","",DATE(YEAR(AG74),MONTH(AG74)+1,1)-1)</f>
        <v/>
      </c>
      <c r="AJ74" s="105" t="str">
        <f t="shared" ref="AJ74:AJ83" ca="1" si="47">IF(AF74="","",DATEDIF(AH74,AI74+1,"m"))</f>
        <v/>
      </c>
    </row>
    <row r="75" spans="1:36" ht="27.95" customHeight="1" x14ac:dyDescent="0.15">
      <c r="A75" s="148">
        <f>労働局用!A75</f>
        <v>0</v>
      </c>
      <c r="B75" s="151">
        <f>労働局用!B75</f>
        <v>0</v>
      </c>
      <c r="C75" s="191"/>
      <c r="D75" s="152">
        <f>労働局用!D75</f>
        <v>0</v>
      </c>
      <c r="E75" s="153">
        <f>労働局用!E75</f>
        <v>0</v>
      </c>
      <c r="F75" s="279">
        <f>労働局用!F75</f>
        <v>0</v>
      </c>
      <c r="G75" s="280"/>
      <c r="H75" s="146" t="str">
        <f ca="1">労働局用!H75</f>
        <v/>
      </c>
      <c r="I75" s="303" t="str">
        <f ca="1">労働局用!I75</f>
        <v/>
      </c>
      <c r="J75" s="304">
        <f>労働局用!J75</f>
        <v>0</v>
      </c>
      <c r="K75" s="304">
        <f>労働局用!K75</f>
        <v>0</v>
      </c>
      <c r="L75" s="305">
        <f>労働局用!L75</f>
        <v>0</v>
      </c>
      <c r="M75" s="279">
        <f>労働局用!M75</f>
        <v>0</v>
      </c>
      <c r="N75" s="302"/>
      <c r="O75" s="302"/>
      <c r="P75" s="302"/>
      <c r="Q75" s="280"/>
      <c r="R75" s="146" t="str">
        <f ca="1">労働局用!R75</f>
        <v/>
      </c>
      <c r="S75" s="303" t="str">
        <f ca="1">労働局用!S75</f>
        <v/>
      </c>
      <c r="T75" s="304">
        <f>労働局用!T75</f>
        <v>0</v>
      </c>
      <c r="U75" s="304">
        <f>労働局用!U75</f>
        <v>0</v>
      </c>
      <c r="V75" s="304">
        <f>労働局用!V75</f>
        <v>0</v>
      </c>
      <c r="W75" s="305">
        <f>労働局用!W75</f>
        <v>0</v>
      </c>
      <c r="X75" s="99"/>
      <c r="Y75" s="91" t="str">
        <f t="shared" si="36"/>
        <v/>
      </c>
      <c r="Z75" s="91" t="str">
        <f t="shared" si="37"/>
        <v/>
      </c>
      <c r="AA75" s="106" t="str">
        <f t="shared" ca="1" si="38"/>
        <v/>
      </c>
      <c r="AB75" s="106" t="str">
        <f t="shared" ca="1" si="39"/>
        <v/>
      </c>
      <c r="AC75" s="106" t="str">
        <f t="shared" ca="1" si="40"/>
        <v/>
      </c>
      <c r="AD75" s="106" t="str">
        <f t="shared" ca="1" si="41"/>
        <v/>
      </c>
      <c r="AE75" s="107" t="str">
        <f t="shared" ca="1" si="42"/>
        <v/>
      </c>
      <c r="AF75" s="106" t="str">
        <f t="shared" ca="1" si="43"/>
        <v/>
      </c>
      <c r="AG75" s="106" t="str">
        <f t="shared" ca="1" si="44"/>
        <v/>
      </c>
      <c r="AH75" s="106" t="str">
        <f t="shared" ca="1" si="45"/>
        <v/>
      </c>
      <c r="AI75" s="106" t="str">
        <f t="shared" ca="1" si="46"/>
        <v/>
      </c>
      <c r="AJ75" s="107" t="str">
        <f t="shared" ca="1" si="47"/>
        <v/>
      </c>
    </row>
    <row r="76" spans="1:36" ht="27.95" customHeight="1" x14ac:dyDescent="0.15">
      <c r="A76" s="148">
        <f>労働局用!A76</f>
        <v>0</v>
      </c>
      <c r="B76" s="151">
        <f>労働局用!B76</f>
        <v>0</v>
      </c>
      <c r="C76" s="191"/>
      <c r="D76" s="152">
        <f>労働局用!D76</f>
        <v>0</v>
      </c>
      <c r="E76" s="153">
        <f>労働局用!E76</f>
        <v>0</v>
      </c>
      <c r="F76" s="279">
        <f>労働局用!F76</f>
        <v>0</v>
      </c>
      <c r="G76" s="280"/>
      <c r="H76" s="146" t="str">
        <f ca="1">労働局用!H76</f>
        <v/>
      </c>
      <c r="I76" s="303" t="str">
        <f ca="1">労働局用!I76</f>
        <v/>
      </c>
      <c r="J76" s="304">
        <f>労働局用!J76</f>
        <v>0</v>
      </c>
      <c r="K76" s="304">
        <f>労働局用!K76</f>
        <v>0</v>
      </c>
      <c r="L76" s="305">
        <f>労働局用!L76</f>
        <v>0</v>
      </c>
      <c r="M76" s="279">
        <f>労働局用!M76</f>
        <v>0</v>
      </c>
      <c r="N76" s="302"/>
      <c r="O76" s="302"/>
      <c r="P76" s="302"/>
      <c r="Q76" s="280"/>
      <c r="R76" s="146" t="str">
        <f ca="1">労働局用!R76</f>
        <v/>
      </c>
      <c r="S76" s="303" t="str">
        <f ca="1">労働局用!S76</f>
        <v/>
      </c>
      <c r="T76" s="304">
        <f>労働局用!T76</f>
        <v>0</v>
      </c>
      <c r="U76" s="304">
        <f>労働局用!U76</f>
        <v>0</v>
      </c>
      <c r="V76" s="304">
        <f>労働局用!V76</f>
        <v>0</v>
      </c>
      <c r="W76" s="305">
        <f>労働局用!W76</f>
        <v>0</v>
      </c>
      <c r="X76" s="99"/>
      <c r="Y76" s="91" t="str">
        <f t="shared" si="36"/>
        <v/>
      </c>
      <c r="Z76" s="91" t="str">
        <f t="shared" si="37"/>
        <v/>
      </c>
      <c r="AA76" s="106" t="str">
        <f t="shared" ca="1" si="38"/>
        <v/>
      </c>
      <c r="AB76" s="106" t="str">
        <f t="shared" ca="1" si="39"/>
        <v/>
      </c>
      <c r="AC76" s="106" t="str">
        <f t="shared" ca="1" si="40"/>
        <v/>
      </c>
      <c r="AD76" s="106" t="str">
        <f t="shared" ca="1" si="41"/>
        <v/>
      </c>
      <c r="AE76" s="107" t="str">
        <f t="shared" ca="1" si="42"/>
        <v/>
      </c>
      <c r="AF76" s="106" t="str">
        <f t="shared" ca="1" si="43"/>
        <v/>
      </c>
      <c r="AG76" s="106" t="str">
        <f t="shared" ca="1" si="44"/>
        <v/>
      </c>
      <c r="AH76" s="106" t="str">
        <f t="shared" ca="1" si="45"/>
        <v/>
      </c>
      <c r="AI76" s="106" t="str">
        <f t="shared" ca="1" si="46"/>
        <v/>
      </c>
      <c r="AJ76" s="107" t="str">
        <f t="shared" ca="1" si="47"/>
        <v/>
      </c>
    </row>
    <row r="77" spans="1:36" ht="27.95" customHeight="1" x14ac:dyDescent="0.15">
      <c r="A77" s="148">
        <f>労働局用!A77</f>
        <v>0</v>
      </c>
      <c r="B77" s="151">
        <f>労働局用!B77</f>
        <v>0</v>
      </c>
      <c r="C77" s="191"/>
      <c r="D77" s="152">
        <f>労働局用!D77</f>
        <v>0</v>
      </c>
      <c r="E77" s="153">
        <f>労働局用!E77</f>
        <v>0</v>
      </c>
      <c r="F77" s="279">
        <f>労働局用!F77</f>
        <v>0</v>
      </c>
      <c r="G77" s="280"/>
      <c r="H77" s="146" t="str">
        <f ca="1">労働局用!H77</f>
        <v/>
      </c>
      <c r="I77" s="303" t="str">
        <f ca="1">労働局用!I77</f>
        <v/>
      </c>
      <c r="J77" s="304">
        <f>労働局用!J77</f>
        <v>0</v>
      </c>
      <c r="K77" s="304">
        <f>労働局用!K77</f>
        <v>0</v>
      </c>
      <c r="L77" s="305">
        <f>労働局用!L77</f>
        <v>0</v>
      </c>
      <c r="M77" s="279">
        <f>労働局用!M77</f>
        <v>0</v>
      </c>
      <c r="N77" s="302"/>
      <c r="O77" s="302"/>
      <c r="P77" s="302"/>
      <c r="Q77" s="280"/>
      <c r="R77" s="146" t="str">
        <f ca="1">労働局用!R77</f>
        <v/>
      </c>
      <c r="S77" s="303" t="str">
        <f ca="1">労働局用!S77</f>
        <v/>
      </c>
      <c r="T77" s="304">
        <f>労働局用!T77</f>
        <v>0</v>
      </c>
      <c r="U77" s="304">
        <f>労働局用!U77</f>
        <v>0</v>
      </c>
      <c r="V77" s="304">
        <f>労働局用!V77</f>
        <v>0</v>
      </c>
      <c r="W77" s="305">
        <f>労働局用!W77</f>
        <v>0</v>
      </c>
      <c r="X77" s="99"/>
      <c r="Y77" s="91" t="str">
        <f t="shared" si="36"/>
        <v/>
      </c>
      <c r="Z77" s="91" t="str">
        <f t="shared" si="37"/>
        <v/>
      </c>
      <c r="AA77" s="106" t="str">
        <f t="shared" ca="1" si="38"/>
        <v/>
      </c>
      <c r="AB77" s="106" t="str">
        <f t="shared" ca="1" si="39"/>
        <v/>
      </c>
      <c r="AC77" s="106" t="str">
        <f t="shared" ca="1" si="40"/>
        <v/>
      </c>
      <c r="AD77" s="106" t="str">
        <f t="shared" ca="1" si="41"/>
        <v/>
      </c>
      <c r="AE77" s="107" t="str">
        <f t="shared" ca="1" si="42"/>
        <v/>
      </c>
      <c r="AF77" s="106" t="str">
        <f t="shared" ca="1" si="43"/>
        <v/>
      </c>
      <c r="AG77" s="106" t="str">
        <f t="shared" ca="1" si="44"/>
        <v/>
      </c>
      <c r="AH77" s="106" t="str">
        <f t="shared" ca="1" si="45"/>
        <v/>
      </c>
      <c r="AI77" s="106" t="str">
        <f t="shared" ca="1" si="46"/>
        <v/>
      </c>
      <c r="AJ77" s="107" t="str">
        <f t="shared" ca="1" si="47"/>
        <v/>
      </c>
    </row>
    <row r="78" spans="1:36" ht="27.95" customHeight="1" x14ac:dyDescent="0.15">
      <c r="A78" s="148">
        <f>労働局用!A78</f>
        <v>0</v>
      </c>
      <c r="B78" s="151">
        <f>労働局用!B78</f>
        <v>0</v>
      </c>
      <c r="C78" s="191"/>
      <c r="D78" s="152">
        <f>労働局用!D78</f>
        <v>0</v>
      </c>
      <c r="E78" s="153">
        <f>労働局用!E78</f>
        <v>0</v>
      </c>
      <c r="F78" s="279">
        <f>労働局用!F78</f>
        <v>0</v>
      </c>
      <c r="G78" s="280"/>
      <c r="H78" s="146" t="str">
        <f ca="1">労働局用!H78</f>
        <v/>
      </c>
      <c r="I78" s="303" t="str">
        <f ca="1">労働局用!I78</f>
        <v/>
      </c>
      <c r="J78" s="304">
        <f>労働局用!J78</f>
        <v>0</v>
      </c>
      <c r="K78" s="304">
        <f>労働局用!K78</f>
        <v>0</v>
      </c>
      <c r="L78" s="305">
        <f>労働局用!L78</f>
        <v>0</v>
      </c>
      <c r="M78" s="279">
        <f>労働局用!M78</f>
        <v>0</v>
      </c>
      <c r="N78" s="302"/>
      <c r="O78" s="302"/>
      <c r="P78" s="302"/>
      <c r="Q78" s="280"/>
      <c r="R78" s="146" t="str">
        <f ca="1">労働局用!R78</f>
        <v/>
      </c>
      <c r="S78" s="303" t="str">
        <f ca="1">労働局用!S78</f>
        <v/>
      </c>
      <c r="T78" s="304">
        <f>労働局用!T78</f>
        <v>0</v>
      </c>
      <c r="U78" s="304">
        <f>労働局用!U78</f>
        <v>0</v>
      </c>
      <c r="V78" s="304">
        <f>労働局用!V78</f>
        <v>0</v>
      </c>
      <c r="W78" s="305">
        <f>労働局用!W78</f>
        <v>0</v>
      </c>
      <c r="X78" s="99"/>
      <c r="Y78" s="91" t="str">
        <f t="shared" si="36"/>
        <v/>
      </c>
      <c r="Z78" s="91" t="str">
        <f t="shared" si="37"/>
        <v/>
      </c>
      <c r="AA78" s="106" t="str">
        <f t="shared" ca="1" si="38"/>
        <v/>
      </c>
      <c r="AB78" s="106" t="str">
        <f t="shared" ca="1" si="39"/>
        <v/>
      </c>
      <c r="AC78" s="106" t="str">
        <f t="shared" ca="1" si="40"/>
        <v/>
      </c>
      <c r="AD78" s="106" t="str">
        <f t="shared" ca="1" si="41"/>
        <v/>
      </c>
      <c r="AE78" s="107" t="str">
        <f t="shared" ca="1" si="42"/>
        <v/>
      </c>
      <c r="AF78" s="106" t="str">
        <f t="shared" ca="1" si="43"/>
        <v/>
      </c>
      <c r="AG78" s="106" t="str">
        <f t="shared" ca="1" si="44"/>
        <v/>
      </c>
      <c r="AH78" s="106" t="str">
        <f t="shared" ca="1" si="45"/>
        <v/>
      </c>
      <c r="AI78" s="106" t="str">
        <f t="shared" ca="1" si="46"/>
        <v/>
      </c>
      <c r="AJ78" s="107" t="str">
        <f t="shared" ca="1" si="47"/>
        <v/>
      </c>
    </row>
    <row r="79" spans="1:36" ht="27.95" customHeight="1" x14ac:dyDescent="0.15">
      <c r="A79" s="148">
        <f>労働局用!A79</f>
        <v>0</v>
      </c>
      <c r="B79" s="151">
        <f>労働局用!B79</f>
        <v>0</v>
      </c>
      <c r="C79" s="191"/>
      <c r="D79" s="152">
        <f>労働局用!D79</f>
        <v>0</v>
      </c>
      <c r="E79" s="153">
        <f>労働局用!E79</f>
        <v>0</v>
      </c>
      <c r="F79" s="279">
        <f>労働局用!F79</f>
        <v>0</v>
      </c>
      <c r="G79" s="280"/>
      <c r="H79" s="146" t="str">
        <f ca="1">労働局用!H79</f>
        <v/>
      </c>
      <c r="I79" s="303" t="str">
        <f ca="1">労働局用!I79</f>
        <v/>
      </c>
      <c r="J79" s="304">
        <f>労働局用!J79</f>
        <v>0</v>
      </c>
      <c r="K79" s="304">
        <f>労働局用!K79</f>
        <v>0</v>
      </c>
      <c r="L79" s="305">
        <f>労働局用!L79</f>
        <v>0</v>
      </c>
      <c r="M79" s="279">
        <f>労働局用!M79</f>
        <v>0</v>
      </c>
      <c r="N79" s="302"/>
      <c r="O79" s="302"/>
      <c r="P79" s="302"/>
      <c r="Q79" s="280"/>
      <c r="R79" s="146" t="str">
        <f ca="1">労働局用!R79</f>
        <v/>
      </c>
      <c r="S79" s="303" t="str">
        <f ca="1">労働局用!S79</f>
        <v/>
      </c>
      <c r="T79" s="304">
        <f>労働局用!T79</f>
        <v>0</v>
      </c>
      <c r="U79" s="304">
        <f>労働局用!U79</f>
        <v>0</v>
      </c>
      <c r="V79" s="304">
        <f>労働局用!V79</f>
        <v>0</v>
      </c>
      <c r="W79" s="305">
        <f>労働局用!W79</f>
        <v>0</v>
      </c>
      <c r="X79" s="99"/>
      <c r="Y79" s="91" t="str">
        <f t="shared" si="36"/>
        <v/>
      </c>
      <c r="Z79" s="91" t="str">
        <f t="shared" si="37"/>
        <v/>
      </c>
      <c r="AA79" s="106" t="str">
        <f t="shared" ca="1" si="38"/>
        <v/>
      </c>
      <c r="AB79" s="106" t="str">
        <f t="shared" ca="1" si="39"/>
        <v/>
      </c>
      <c r="AC79" s="106" t="str">
        <f t="shared" ca="1" si="40"/>
        <v/>
      </c>
      <c r="AD79" s="106" t="str">
        <f t="shared" ca="1" si="41"/>
        <v/>
      </c>
      <c r="AE79" s="107" t="str">
        <f t="shared" ca="1" si="42"/>
        <v/>
      </c>
      <c r="AF79" s="106" t="str">
        <f t="shared" ca="1" si="43"/>
        <v/>
      </c>
      <c r="AG79" s="106" t="str">
        <f t="shared" ca="1" si="44"/>
        <v/>
      </c>
      <c r="AH79" s="106" t="str">
        <f t="shared" ca="1" si="45"/>
        <v/>
      </c>
      <c r="AI79" s="106" t="str">
        <f t="shared" ca="1" si="46"/>
        <v/>
      </c>
      <c r="AJ79" s="107" t="str">
        <f t="shared" ca="1" si="47"/>
        <v/>
      </c>
    </row>
    <row r="80" spans="1:36" ht="27.95" customHeight="1" x14ac:dyDescent="0.15">
      <c r="A80" s="148">
        <f>労働局用!A80</f>
        <v>0</v>
      </c>
      <c r="B80" s="151">
        <f>労働局用!B80</f>
        <v>0</v>
      </c>
      <c r="C80" s="191"/>
      <c r="D80" s="152">
        <f>労働局用!D80</f>
        <v>0</v>
      </c>
      <c r="E80" s="153">
        <f>労働局用!E80</f>
        <v>0</v>
      </c>
      <c r="F80" s="279">
        <f>労働局用!F80</f>
        <v>0</v>
      </c>
      <c r="G80" s="280"/>
      <c r="H80" s="146" t="str">
        <f ca="1">労働局用!H80</f>
        <v/>
      </c>
      <c r="I80" s="303" t="str">
        <f ca="1">労働局用!I80</f>
        <v/>
      </c>
      <c r="J80" s="304">
        <f>労働局用!J80</f>
        <v>0</v>
      </c>
      <c r="K80" s="304">
        <f>労働局用!K80</f>
        <v>0</v>
      </c>
      <c r="L80" s="305">
        <f>労働局用!L80</f>
        <v>0</v>
      </c>
      <c r="M80" s="279">
        <f>労働局用!M80</f>
        <v>0</v>
      </c>
      <c r="N80" s="302"/>
      <c r="O80" s="302"/>
      <c r="P80" s="302"/>
      <c r="Q80" s="280"/>
      <c r="R80" s="146" t="str">
        <f ca="1">労働局用!R80</f>
        <v/>
      </c>
      <c r="S80" s="303" t="str">
        <f ca="1">労働局用!S80</f>
        <v/>
      </c>
      <c r="T80" s="304">
        <f>労働局用!T80</f>
        <v>0</v>
      </c>
      <c r="U80" s="304">
        <f>労働局用!U80</f>
        <v>0</v>
      </c>
      <c r="V80" s="304">
        <f>労働局用!V80</f>
        <v>0</v>
      </c>
      <c r="W80" s="305">
        <f>労働局用!W80</f>
        <v>0</v>
      </c>
      <c r="X80" s="99"/>
      <c r="Y80" s="91" t="str">
        <f t="shared" si="36"/>
        <v/>
      </c>
      <c r="Z80" s="91" t="str">
        <f t="shared" si="37"/>
        <v/>
      </c>
      <c r="AA80" s="106" t="str">
        <f t="shared" ca="1" si="38"/>
        <v/>
      </c>
      <c r="AB80" s="106" t="str">
        <f t="shared" ca="1" si="39"/>
        <v/>
      </c>
      <c r="AC80" s="106" t="str">
        <f t="shared" ca="1" si="40"/>
        <v/>
      </c>
      <c r="AD80" s="106" t="str">
        <f t="shared" ca="1" si="41"/>
        <v/>
      </c>
      <c r="AE80" s="107" t="str">
        <f t="shared" ca="1" si="42"/>
        <v/>
      </c>
      <c r="AF80" s="106" t="str">
        <f t="shared" ca="1" si="43"/>
        <v/>
      </c>
      <c r="AG80" s="106" t="str">
        <f t="shared" ca="1" si="44"/>
        <v/>
      </c>
      <c r="AH80" s="106" t="str">
        <f t="shared" ca="1" si="45"/>
        <v/>
      </c>
      <c r="AI80" s="106" t="str">
        <f t="shared" ca="1" si="46"/>
        <v/>
      </c>
      <c r="AJ80" s="107" t="str">
        <f t="shared" ca="1" si="47"/>
        <v/>
      </c>
    </row>
    <row r="81" spans="1:36" ht="27.95" customHeight="1" x14ac:dyDescent="0.15">
      <c r="A81" s="148">
        <f>労働局用!A81</f>
        <v>0</v>
      </c>
      <c r="B81" s="151">
        <f>労働局用!B81</f>
        <v>0</v>
      </c>
      <c r="C81" s="191"/>
      <c r="D81" s="152">
        <f>労働局用!D81</f>
        <v>0</v>
      </c>
      <c r="E81" s="153">
        <f>労働局用!E81</f>
        <v>0</v>
      </c>
      <c r="F81" s="279">
        <f>労働局用!F81</f>
        <v>0</v>
      </c>
      <c r="G81" s="280"/>
      <c r="H81" s="146" t="str">
        <f ca="1">労働局用!H81</f>
        <v/>
      </c>
      <c r="I81" s="303" t="str">
        <f ca="1">労働局用!I81</f>
        <v/>
      </c>
      <c r="J81" s="304">
        <f>労働局用!J81</f>
        <v>0</v>
      </c>
      <c r="K81" s="304">
        <f>労働局用!K81</f>
        <v>0</v>
      </c>
      <c r="L81" s="305">
        <f>労働局用!L81</f>
        <v>0</v>
      </c>
      <c r="M81" s="279">
        <f>労働局用!M81</f>
        <v>0</v>
      </c>
      <c r="N81" s="302"/>
      <c r="O81" s="302"/>
      <c r="P81" s="302"/>
      <c r="Q81" s="280"/>
      <c r="R81" s="146" t="str">
        <f ca="1">労働局用!R81</f>
        <v/>
      </c>
      <c r="S81" s="303" t="str">
        <f ca="1">労働局用!S81</f>
        <v/>
      </c>
      <c r="T81" s="304">
        <f>労働局用!T81</f>
        <v>0</v>
      </c>
      <c r="U81" s="304">
        <f>労働局用!U81</f>
        <v>0</v>
      </c>
      <c r="V81" s="304">
        <f>労働局用!V81</f>
        <v>0</v>
      </c>
      <c r="W81" s="305">
        <f>労働局用!W81</f>
        <v>0</v>
      </c>
      <c r="X81" s="99"/>
      <c r="Y81" s="91" t="str">
        <f t="shared" si="36"/>
        <v/>
      </c>
      <c r="Z81" s="91" t="str">
        <f t="shared" si="37"/>
        <v/>
      </c>
      <c r="AA81" s="106" t="str">
        <f t="shared" ca="1" si="38"/>
        <v/>
      </c>
      <c r="AB81" s="106" t="str">
        <f t="shared" ca="1" si="39"/>
        <v/>
      </c>
      <c r="AC81" s="106" t="str">
        <f t="shared" ca="1" si="40"/>
        <v/>
      </c>
      <c r="AD81" s="106" t="str">
        <f t="shared" ca="1" si="41"/>
        <v/>
      </c>
      <c r="AE81" s="107" t="str">
        <f t="shared" ca="1" si="42"/>
        <v/>
      </c>
      <c r="AF81" s="106" t="str">
        <f t="shared" ca="1" si="43"/>
        <v/>
      </c>
      <c r="AG81" s="106" t="str">
        <f t="shared" ca="1" si="44"/>
        <v/>
      </c>
      <c r="AH81" s="106" t="str">
        <f t="shared" ca="1" si="45"/>
        <v/>
      </c>
      <c r="AI81" s="106" t="str">
        <f t="shared" ca="1" si="46"/>
        <v/>
      </c>
      <c r="AJ81" s="107" t="str">
        <f t="shared" ca="1" si="47"/>
        <v/>
      </c>
    </row>
    <row r="82" spans="1:36" ht="27.95" customHeight="1" x14ac:dyDescent="0.15">
      <c r="A82" s="148">
        <f>労働局用!A82</f>
        <v>0</v>
      </c>
      <c r="B82" s="151">
        <f>労働局用!B82</f>
        <v>0</v>
      </c>
      <c r="C82" s="191"/>
      <c r="D82" s="152">
        <f>労働局用!D82</f>
        <v>0</v>
      </c>
      <c r="E82" s="153">
        <f>労働局用!E82</f>
        <v>0</v>
      </c>
      <c r="F82" s="279">
        <f>労働局用!F82</f>
        <v>0</v>
      </c>
      <c r="G82" s="280"/>
      <c r="H82" s="146" t="str">
        <f ca="1">労働局用!H82</f>
        <v/>
      </c>
      <c r="I82" s="303" t="str">
        <f ca="1">労働局用!I82</f>
        <v/>
      </c>
      <c r="J82" s="304">
        <f>労働局用!J82</f>
        <v>0</v>
      </c>
      <c r="K82" s="304">
        <f>労働局用!K82</f>
        <v>0</v>
      </c>
      <c r="L82" s="305">
        <f>労働局用!L82</f>
        <v>0</v>
      </c>
      <c r="M82" s="279">
        <f>労働局用!M82</f>
        <v>0</v>
      </c>
      <c r="N82" s="302"/>
      <c r="O82" s="302"/>
      <c r="P82" s="302"/>
      <c r="Q82" s="280"/>
      <c r="R82" s="146" t="str">
        <f ca="1">労働局用!R82</f>
        <v/>
      </c>
      <c r="S82" s="303" t="str">
        <f ca="1">労働局用!S82</f>
        <v/>
      </c>
      <c r="T82" s="304">
        <f>労働局用!T82</f>
        <v>0</v>
      </c>
      <c r="U82" s="304">
        <f>労働局用!U82</f>
        <v>0</v>
      </c>
      <c r="V82" s="304">
        <f>労働局用!V82</f>
        <v>0</v>
      </c>
      <c r="W82" s="305">
        <f>労働局用!W82</f>
        <v>0</v>
      </c>
      <c r="X82" s="99"/>
      <c r="Y82" s="91" t="str">
        <f t="shared" si="36"/>
        <v/>
      </c>
      <c r="Z82" s="91" t="str">
        <f t="shared" si="37"/>
        <v/>
      </c>
      <c r="AA82" s="106" t="str">
        <f t="shared" ca="1" si="38"/>
        <v/>
      </c>
      <c r="AB82" s="106" t="str">
        <f t="shared" ca="1" si="39"/>
        <v/>
      </c>
      <c r="AC82" s="106" t="str">
        <f t="shared" ca="1" si="40"/>
        <v/>
      </c>
      <c r="AD82" s="106" t="str">
        <f t="shared" ca="1" si="41"/>
        <v/>
      </c>
      <c r="AE82" s="107" t="str">
        <f t="shared" ca="1" si="42"/>
        <v/>
      </c>
      <c r="AF82" s="106" t="str">
        <f t="shared" ca="1" si="43"/>
        <v/>
      </c>
      <c r="AG82" s="106" t="str">
        <f t="shared" ca="1" si="44"/>
        <v/>
      </c>
      <c r="AH82" s="106" t="str">
        <f t="shared" ca="1" si="45"/>
        <v/>
      </c>
      <c r="AI82" s="106" t="str">
        <f t="shared" ca="1" si="46"/>
        <v/>
      </c>
      <c r="AJ82" s="107" t="str">
        <f t="shared" ca="1" si="47"/>
        <v/>
      </c>
    </row>
    <row r="83" spans="1:36" ht="27.95" customHeight="1" x14ac:dyDescent="0.15">
      <c r="A83" s="149">
        <f>労働局用!A83</f>
        <v>0</v>
      </c>
      <c r="B83" s="151">
        <f>労働局用!B83</f>
        <v>0</v>
      </c>
      <c r="C83" s="191"/>
      <c r="D83" s="152">
        <f>労働局用!D83</f>
        <v>0</v>
      </c>
      <c r="E83" s="153">
        <f>労働局用!E83</f>
        <v>0</v>
      </c>
      <c r="F83" s="279">
        <f>労働局用!F83</f>
        <v>0</v>
      </c>
      <c r="G83" s="280"/>
      <c r="H83" s="146" t="str">
        <f ca="1">労働局用!H83</f>
        <v/>
      </c>
      <c r="I83" s="299" t="str">
        <f ca="1">労働局用!I83</f>
        <v/>
      </c>
      <c r="J83" s="300">
        <f>労働局用!J83</f>
        <v>0</v>
      </c>
      <c r="K83" s="300">
        <f>労働局用!K83</f>
        <v>0</v>
      </c>
      <c r="L83" s="301">
        <f>労働局用!L83</f>
        <v>0</v>
      </c>
      <c r="M83" s="279">
        <f>労働局用!M83</f>
        <v>0</v>
      </c>
      <c r="N83" s="302"/>
      <c r="O83" s="302"/>
      <c r="P83" s="302"/>
      <c r="Q83" s="280"/>
      <c r="R83" s="150" t="str">
        <f ca="1">労働局用!R83</f>
        <v/>
      </c>
      <c r="S83" s="299" t="str">
        <f ca="1">労働局用!S83</f>
        <v/>
      </c>
      <c r="T83" s="300">
        <f>労働局用!T83</f>
        <v>0</v>
      </c>
      <c r="U83" s="300">
        <f>労働局用!U83</f>
        <v>0</v>
      </c>
      <c r="V83" s="300">
        <f>労働局用!V83</f>
        <v>0</v>
      </c>
      <c r="W83" s="301">
        <f>労働局用!W83</f>
        <v>0</v>
      </c>
      <c r="X83" s="99"/>
      <c r="Y83" s="92" t="str">
        <f t="shared" si="36"/>
        <v/>
      </c>
      <c r="Z83" s="92" t="str">
        <f t="shared" si="37"/>
        <v/>
      </c>
      <c r="AA83" s="108" t="str">
        <f t="shared" ca="1" si="38"/>
        <v/>
      </c>
      <c r="AB83" s="108" t="str">
        <f t="shared" ca="1" si="39"/>
        <v/>
      </c>
      <c r="AC83" s="108" t="str">
        <f t="shared" ca="1" si="40"/>
        <v/>
      </c>
      <c r="AD83" s="108" t="str">
        <f t="shared" ca="1" si="41"/>
        <v/>
      </c>
      <c r="AE83" s="109" t="str">
        <f t="shared" ca="1" si="42"/>
        <v/>
      </c>
      <c r="AF83" s="108" t="str">
        <f t="shared" ca="1" si="43"/>
        <v/>
      </c>
      <c r="AG83" s="108" t="str">
        <f t="shared" ca="1" si="44"/>
        <v/>
      </c>
      <c r="AH83" s="108" t="str">
        <f t="shared" ca="1" si="45"/>
        <v/>
      </c>
      <c r="AI83" s="108" t="str">
        <f t="shared" ca="1" si="46"/>
        <v/>
      </c>
      <c r="AJ83" s="109" t="str">
        <f t="shared" ca="1" si="47"/>
        <v/>
      </c>
    </row>
    <row r="84" spans="1:36" ht="24.95" customHeight="1" thickBot="1" x14ac:dyDescent="0.2">
      <c r="A84" s="294" t="s">
        <v>11</v>
      </c>
      <c r="B84" s="295"/>
      <c r="C84" s="295"/>
      <c r="D84" s="295"/>
      <c r="E84" s="295"/>
      <c r="F84" s="296"/>
      <c r="G84" s="297"/>
      <c r="H84" s="156" t="s">
        <v>15</v>
      </c>
      <c r="I84" s="285">
        <f ca="1">労働局用!I84</f>
        <v>0</v>
      </c>
      <c r="J84" s="286">
        <f>労働局用!J84</f>
        <v>0</v>
      </c>
      <c r="K84" s="286">
        <f>労働局用!K84</f>
        <v>0</v>
      </c>
      <c r="L84" s="93" t="s">
        <v>10</v>
      </c>
      <c r="M84" s="296"/>
      <c r="N84" s="298"/>
      <c r="O84" s="298"/>
      <c r="P84" s="298"/>
      <c r="Q84" s="297"/>
      <c r="R84" s="156"/>
      <c r="S84" s="285">
        <f ca="1">労働局用!S84</f>
        <v>0</v>
      </c>
      <c r="T84" s="286">
        <f>労働局用!T84</f>
        <v>0</v>
      </c>
      <c r="U84" s="286">
        <f>労働局用!U84</f>
        <v>0</v>
      </c>
      <c r="V84" s="286">
        <f>労働局用!V84</f>
        <v>0</v>
      </c>
      <c r="W84" s="93" t="s">
        <v>10</v>
      </c>
      <c r="X84" s="99"/>
    </row>
    <row r="85" spans="1:36" ht="24.95" customHeight="1" thickTop="1" x14ac:dyDescent="0.15">
      <c r="A85" s="287" t="s">
        <v>35</v>
      </c>
      <c r="B85" s="288"/>
      <c r="C85" s="288"/>
      <c r="D85" s="288"/>
      <c r="E85" s="288"/>
      <c r="F85" s="289"/>
      <c r="G85" s="290"/>
      <c r="H85" s="157" t="s">
        <v>44</v>
      </c>
      <c r="I85" s="291">
        <f ca="1">労働局用!I85</f>
        <v>0</v>
      </c>
      <c r="J85" s="292">
        <f>労働局用!J85</f>
        <v>0</v>
      </c>
      <c r="K85" s="292">
        <f>労働局用!K85</f>
        <v>0</v>
      </c>
      <c r="L85" s="94" t="s">
        <v>10</v>
      </c>
      <c r="M85" s="289"/>
      <c r="N85" s="293"/>
      <c r="O85" s="293"/>
      <c r="P85" s="293"/>
      <c r="Q85" s="290"/>
      <c r="R85" s="157"/>
      <c r="S85" s="291">
        <f ca="1">労働局用!S85</f>
        <v>0</v>
      </c>
      <c r="T85" s="292">
        <f>労働局用!T85</f>
        <v>0</v>
      </c>
      <c r="U85" s="292">
        <f>労働局用!U85</f>
        <v>0</v>
      </c>
      <c r="V85" s="292">
        <f>労働局用!V85</f>
        <v>0</v>
      </c>
      <c r="W85" s="94" t="s">
        <v>10</v>
      </c>
      <c r="X85" s="99"/>
      <c r="Z85" s="110"/>
    </row>
    <row r="86" spans="1:36" x14ac:dyDescent="0.15">
      <c r="X86" s="99"/>
      <c r="Z86" s="110"/>
    </row>
    <row r="87" spans="1:36" x14ac:dyDescent="0.15">
      <c r="T87" s="282" t="s">
        <v>50</v>
      </c>
      <c r="U87" s="346"/>
      <c r="V87" s="346"/>
      <c r="W87" s="347"/>
      <c r="X87" s="99"/>
    </row>
    <row r="89" spans="1:36" ht="13.5" customHeight="1" x14ac:dyDescent="0.15">
      <c r="A89" s="276">
        <f ca="1">$A$1</f>
        <v>44591</v>
      </c>
      <c r="B89" s="276"/>
      <c r="C89" s="182"/>
      <c r="D89" s="277" t="s">
        <v>8</v>
      </c>
      <c r="E89" s="277"/>
      <c r="F89" s="278"/>
      <c r="G89" s="278"/>
      <c r="S89" s="111">
        <f>$S$1</f>
        <v>0</v>
      </c>
      <c r="T89" s="335" t="s">
        <v>13</v>
      </c>
      <c r="U89" s="335"/>
      <c r="V89" s="98">
        <v>5</v>
      </c>
      <c r="W89" s="86" t="s">
        <v>14</v>
      </c>
    </row>
    <row r="90" spans="1:36" ht="13.5" customHeight="1" x14ac:dyDescent="0.15">
      <c r="A90" s="336">
        <f ca="1">$A$2</f>
        <v>45017</v>
      </c>
      <c r="B90" s="336"/>
      <c r="C90" s="185"/>
      <c r="D90" s="278"/>
      <c r="E90" s="278"/>
      <c r="F90" s="278"/>
      <c r="G90" s="278"/>
    </row>
    <row r="91" spans="1:36" x14ac:dyDescent="0.15">
      <c r="D91" s="281" t="s">
        <v>9</v>
      </c>
      <c r="E91" s="281"/>
      <c r="F91" s="281"/>
    </row>
    <row r="92" spans="1:36" ht="15" customHeight="1" x14ac:dyDescent="0.15">
      <c r="H92" s="331" t="s">
        <v>6</v>
      </c>
      <c r="I92" s="332"/>
      <c r="J92" s="318" t="s">
        <v>0</v>
      </c>
      <c r="K92" s="339"/>
      <c r="L92" s="154" t="s">
        <v>1</v>
      </c>
      <c r="M92" s="339" t="s">
        <v>7</v>
      </c>
      <c r="N92" s="339"/>
      <c r="O92" s="339" t="s">
        <v>2</v>
      </c>
      <c r="P92" s="339"/>
      <c r="Q92" s="339"/>
      <c r="R92" s="339"/>
      <c r="S92" s="339"/>
      <c r="T92" s="339"/>
      <c r="U92" s="339" t="s">
        <v>3</v>
      </c>
      <c r="V92" s="339"/>
      <c r="W92" s="339"/>
    </row>
    <row r="93" spans="1:36" ht="20.100000000000001" customHeight="1" x14ac:dyDescent="0.15">
      <c r="H93" s="337"/>
      <c r="I93" s="338"/>
      <c r="J93" s="135">
        <f>$J$5</f>
        <v>2</v>
      </c>
      <c r="K93" s="136">
        <f>$K$5</f>
        <v>6</v>
      </c>
      <c r="L93" s="137">
        <f>$L$5</f>
        <v>1</v>
      </c>
      <c r="M93" s="138">
        <f>$M$5</f>
        <v>0</v>
      </c>
      <c r="N93" s="139" t="str">
        <f>$N$5</f>
        <v/>
      </c>
      <c r="O93" s="138" t="str">
        <f>$O$5</f>
        <v/>
      </c>
      <c r="P93" s="140" t="str">
        <f>$P$5</f>
        <v/>
      </c>
      <c r="Q93" s="140" t="str">
        <f>$Q$5</f>
        <v/>
      </c>
      <c r="R93" s="140" t="str">
        <f>$R$5</f>
        <v/>
      </c>
      <c r="S93" s="140" t="str">
        <f>$S$5</f>
        <v/>
      </c>
      <c r="T93" s="139" t="str">
        <f>$T$5</f>
        <v/>
      </c>
      <c r="U93" s="138" t="str">
        <f>$U$5</f>
        <v/>
      </c>
      <c r="V93" s="140" t="str">
        <f>$V$5</f>
        <v/>
      </c>
      <c r="W93" s="139" t="str">
        <f>$W$5</f>
        <v/>
      </c>
      <c r="Y93" s="88" t="s">
        <v>37</v>
      </c>
      <c r="Z93" s="89" t="s">
        <v>38</v>
      </c>
      <c r="AA93" s="340">
        <f ca="1">$A$1</f>
        <v>44591</v>
      </c>
      <c r="AB93" s="340"/>
      <c r="AC93" s="340"/>
      <c r="AD93" s="340"/>
      <c r="AE93" s="340"/>
      <c r="AF93" s="341">
        <f ca="1">$A$2</f>
        <v>45017</v>
      </c>
      <c r="AG93" s="341"/>
      <c r="AH93" s="341"/>
      <c r="AI93" s="341"/>
      <c r="AJ93" s="341"/>
    </row>
    <row r="94" spans="1:36" ht="21.95" customHeight="1" x14ac:dyDescent="0.15">
      <c r="A94" s="312" t="s">
        <v>12</v>
      </c>
      <c r="B94" s="342" t="s">
        <v>33</v>
      </c>
      <c r="C94" s="186"/>
      <c r="D94" s="343" t="s">
        <v>34</v>
      </c>
      <c r="E94" s="342" t="s">
        <v>55</v>
      </c>
      <c r="F94" s="319">
        <f ca="1">$A$1</f>
        <v>44591</v>
      </c>
      <c r="G94" s="320"/>
      <c r="H94" s="320"/>
      <c r="I94" s="320"/>
      <c r="J94" s="320"/>
      <c r="K94" s="320"/>
      <c r="L94" s="321"/>
      <c r="M94" s="322">
        <f ca="1">$A$2</f>
        <v>45017</v>
      </c>
      <c r="N94" s="323"/>
      <c r="O94" s="323"/>
      <c r="P94" s="323"/>
      <c r="Q94" s="323"/>
      <c r="R94" s="323"/>
      <c r="S94" s="323"/>
      <c r="T94" s="323"/>
      <c r="U94" s="323"/>
      <c r="V94" s="323"/>
      <c r="W94" s="324"/>
      <c r="X94" s="99"/>
      <c r="Y94" s="100">
        <f ca="1">$A$1</f>
        <v>44591</v>
      </c>
      <c r="Z94" s="100">
        <f ca="1">DATE(YEAR($Y$6)+1,7,10)</f>
        <v>45117</v>
      </c>
      <c r="AA94" s="101" t="s">
        <v>37</v>
      </c>
      <c r="AB94" s="101" t="s">
        <v>38</v>
      </c>
      <c r="AC94" s="101" t="s">
        <v>41</v>
      </c>
      <c r="AD94" s="101" t="s">
        <v>42</v>
      </c>
      <c r="AE94" s="101" t="s">
        <v>36</v>
      </c>
      <c r="AF94" s="101" t="s">
        <v>37</v>
      </c>
      <c r="AG94" s="101" t="s">
        <v>38</v>
      </c>
      <c r="AH94" s="101" t="s">
        <v>41</v>
      </c>
      <c r="AI94" s="101" t="s">
        <v>42</v>
      </c>
      <c r="AJ94" s="101" t="s">
        <v>36</v>
      </c>
    </row>
    <row r="95" spans="1:36" ht="28.5" customHeight="1" x14ac:dyDescent="0.15">
      <c r="A95" s="313"/>
      <c r="B95" s="342"/>
      <c r="C95" s="187"/>
      <c r="D95" s="344"/>
      <c r="E95" s="342"/>
      <c r="F95" s="345" t="s">
        <v>4</v>
      </c>
      <c r="G95" s="345"/>
      <c r="H95" s="155" t="s">
        <v>43</v>
      </c>
      <c r="I95" s="345" t="s">
        <v>5</v>
      </c>
      <c r="J95" s="345"/>
      <c r="K95" s="345"/>
      <c r="L95" s="345"/>
      <c r="M95" s="345" t="s">
        <v>4</v>
      </c>
      <c r="N95" s="345"/>
      <c r="O95" s="345"/>
      <c r="P95" s="345"/>
      <c r="Q95" s="345"/>
      <c r="R95" s="155" t="s">
        <v>43</v>
      </c>
      <c r="S95" s="345" t="s">
        <v>5</v>
      </c>
      <c r="T95" s="345"/>
      <c r="U95" s="345"/>
      <c r="V95" s="345"/>
      <c r="W95" s="345"/>
      <c r="X95" s="99"/>
      <c r="Y95" s="100">
        <f ca="1">DATE(YEAR($A$1),4,1)</f>
        <v>44652</v>
      </c>
      <c r="Z95" s="100">
        <f ca="1">DATE(YEAR($Y$7)+2,3,31)</f>
        <v>45382</v>
      </c>
      <c r="AA95" s="100">
        <f ca="1">$Y$7</f>
        <v>44652</v>
      </c>
      <c r="AB95" s="100">
        <f ca="1">DATE(YEAR($Y$7)+1,3,31)</f>
        <v>45016</v>
      </c>
      <c r="AC95" s="100"/>
      <c r="AD95" s="100"/>
      <c r="AE95" s="100"/>
      <c r="AF95" s="102">
        <f ca="1">DATE(YEAR($A$1)+1,4,1)</f>
        <v>45017</v>
      </c>
      <c r="AG95" s="102">
        <f ca="1">DATE(YEAR($AF$7)+1,3,31)</f>
        <v>45382</v>
      </c>
      <c r="AH95" s="100"/>
      <c r="AI95" s="100"/>
      <c r="AJ95" s="103"/>
    </row>
    <row r="96" spans="1:36" ht="27.95" customHeight="1" x14ac:dyDescent="0.15">
      <c r="A96" s="145">
        <f>労働局用!A96</f>
        <v>0</v>
      </c>
      <c r="B96" s="151">
        <f>労働局用!B96</f>
        <v>0</v>
      </c>
      <c r="C96" s="191"/>
      <c r="D96" s="152">
        <f>労働局用!D96</f>
        <v>0</v>
      </c>
      <c r="E96" s="153">
        <f>労働局用!E96</f>
        <v>0</v>
      </c>
      <c r="F96" s="279">
        <f>労働局用!F96</f>
        <v>0</v>
      </c>
      <c r="G96" s="280"/>
      <c r="H96" s="146" t="str">
        <f ca="1">労働局用!H96</f>
        <v/>
      </c>
      <c r="I96" s="309" t="str">
        <f ca="1">労働局用!I96</f>
        <v/>
      </c>
      <c r="J96" s="310">
        <f>労働局用!J96</f>
        <v>0</v>
      </c>
      <c r="K96" s="310">
        <f>労働局用!K96</f>
        <v>0</v>
      </c>
      <c r="L96" s="311">
        <f>労働局用!L96</f>
        <v>0</v>
      </c>
      <c r="M96" s="279">
        <f>労働局用!M96</f>
        <v>0</v>
      </c>
      <c r="N96" s="302"/>
      <c r="O96" s="302"/>
      <c r="P96" s="302"/>
      <c r="Q96" s="280"/>
      <c r="R96" s="147" t="str">
        <f ca="1">労働局用!R96</f>
        <v/>
      </c>
      <c r="S96" s="309" t="str">
        <f ca="1">労働局用!S96</f>
        <v/>
      </c>
      <c r="T96" s="310">
        <f>労働局用!T96</f>
        <v>0</v>
      </c>
      <c r="U96" s="310">
        <f>労働局用!U96</f>
        <v>0</v>
      </c>
      <c r="V96" s="310">
        <f>労働局用!V96</f>
        <v>0</v>
      </c>
      <c r="W96" s="311">
        <f>労働局用!W96</f>
        <v>0</v>
      </c>
      <c r="X96" s="99"/>
      <c r="Y96" s="90" t="str">
        <f t="shared" ref="Y96:Y105" si="48">IF($B96&lt;&gt;0,IF(D96=0,AA$7,D96),"")</f>
        <v/>
      </c>
      <c r="Z96" s="90" t="str">
        <f t="shared" ref="Z96:Z105" si="49">IF($B96&lt;&gt;0,IF(E96=0,Z$7,E96),"")</f>
        <v/>
      </c>
      <c r="AA96" s="104" t="str">
        <f t="shared" ref="AA96:AA105" ca="1" si="50">IF(Y96&lt;AF$7,Y96,"")</f>
        <v/>
      </c>
      <c r="AB96" s="104" t="str">
        <f t="shared" ref="AB96:AB105" ca="1" si="51">IF(Y96&gt;AB$7,"",IF(Z96&gt;AB$7,AB$7,Z96))</f>
        <v/>
      </c>
      <c r="AC96" s="104" t="str">
        <f t="shared" ref="AC96:AC105" ca="1" si="52">IF(AA96="","",DATE(YEAR(AA96),MONTH(AA96),1))</f>
        <v/>
      </c>
      <c r="AD96" s="104" t="str">
        <f t="shared" ref="AD96:AD105" ca="1" si="53">IF(AA96="","",DATE(YEAR(AB96),MONTH(AB96)+1,1)-1)</f>
        <v/>
      </c>
      <c r="AE96" s="105" t="str">
        <f t="shared" ref="AE96:AE105" ca="1" si="54">IF(AA96="","",DATEDIF(AC96,AD96+1,"m"))</f>
        <v/>
      </c>
      <c r="AF96" s="104" t="str">
        <f t="shared" ref="AF96:AF105" ca="1" si="55">IF(Z96&lt;AF$7,"",IF(Y96&gt;AF$7,Y96,AF$7))</f>
        <v/>
      </c>
      <c r="AG96" s="104" t="str">
        <f t="shared" ref="AG96:AG105" ca="1" si="56">IF(Z96&lt;AF$7,"",Z96)</f>
        <v/>
      </c>
      <c r="AH96" s="104" t="str">
        <f t="shared" ref="AH96:AH105" ca="1" si="57">IF(AF96="","",DATE(YEAR(AF96),MONTH(AF96),1))</f>
        <v/>
      </c>
      <c r="AI96" s="104" t="str">
        <f t="shared" ref="AI96:AI105" ca="1" si="58">IF(AF96="","",DATE(YEAR(AG96),MONTH(AG96)+1,1)-1)</f>
        <v/>
      </c>
      <c r="AJ96" s="105" t="str">
        <f t="shared" ref="AJ96:AJ105" ca="1" si="59">IF(AF96="","",DATEDIF(AH96,AI96+1,"m"))</f>
        <v/>
      </c>
    </row>
    <row r="97" spans="1:36" ht="27.95" customHeight="1" x14ac:dyDescent="0.15">
      <c r="A97" s="148">
        <f>労働局用!A97</f>
        <v>0</v>
      </c>
      <c r="B97" s="151">
        <f>労働局用!B97</f>
        <v>0</v>
      </c>
      <c r="C97" s="191"/>
      <c r="D97" s="152">
        <f>労働局用!D97</f>
        <v>0</v>
      </c>
      <c r="E97" s="153">
        <f>労働局用!E97</f>
        <v>0</v>
      </c>
      <c r="F97" s="279">
        <f>労働局用!F97</f>
        <v>0</v>
      </c>
      <c r="G97" s="280"/>
      <c r="H97" s="146" t="str">
        <f ca="1">労働局用!H97</f>
        <v/>
      </c>
      <c r="I97" s="303" t="str">
        <f ca="1">労働局用!I97</f>
        <v/>
      </c>
      <c r="J97" s="304">
        <f>労働局用!J97</f>
        <v>0</v>
      </c>
      <c r="K97" s="304">
        <f>労働局用!K97</f>
        <v>0</v>
      </c>
      <c r="L97" s="305">
        <f>労働局用!L97</f>
        <v>0</v>
      </c>
      <c r="M97" s="279">
        <f>労働局用!M97</f>
        <v>0</v>
      </c>
      <c r="N97" s="302"/>
      <c r="O97" s="302"/>
      <c r="P97" s="302"/>
      <c r="Q97" s="280"/>
      <c r="R97" s="146" t="str">
        <f ca="1">労働局用!R97</f>
        <v/>
      </c>
      <c r="S97" s="303" t="str">
        <f ca="1">労働局用!S97</f>
        <v/>
      </c>
      <c r="T97" s="304">
        <f>労働局用!T97</f>
        <v>0</v>
      </c>
      <c r="U97" s="304">
        <f>労働局用!U97</f>
        <v>0</v>
      </c>
      <c r="V97" s="304">
        <f>労働局用!V97</f>
        <v>0</v>
      </c>
      <c r="W97" s="305">
        <f>労働局用!W97</f>
        <v>0</v>
      </c>
      <c r="X97" s="99"/>
      <c r="Y97" s="91" t="str">
        <f t="shared" si="48"/>
        <v/>
      </c>
      <c r="Z97" s="91" t="str">
        <f t="shared" si="49"/>
        <v/>
      </c>
      <c r="AA97" s="106" t="str">
        <f t="shared" ca="1" si="50"/>
        <v/>
      </c>
      <c r="AB97" s="106" t="str">
        <f t="shared" ca="1" si="51"/>
        <v/>
      </c>
      <c r="AC97" s="106" t="str">
        <f t="shared" ca="1" si="52"/>
        <v/>
      </c>
      <c r="AD97" s="106" t="str">
        <f t="shared" ca="1" si="53"/>
        <v/>
      </c>
      <c r="AE97" s="107" t="str">
        <f t="shared" ca="1" si="54"/>
        <v/>
      </c>
      <c r="AF97" s="106" t="str">
        <f t="shared" ca="1" si="55"/>
        <v/>
      </c>
      <c r="AG97" s="106" t="str">
        <f t="shared" ca="1" si="56"/>
        <v/>
      </c>
      <c r="AH97" s="106" t="str">
        <f t="shared" ca="1" si="57"/>
        <v/>
      </c>
      <c r="AI97" s="106" t="str">
        <f t="shared" ca="1" si="58"/>
        <v/>
      </c>
      <c r="AJ97" s="107" t="str">
        <f t="shared" ca="1" si="59"/>
        <v/>
      </c>
    </row>
    <row r="98" spans="1:36" ht="27.95" customHeight="1" x14ac:dyDescent="0.15">
      <c r="A98" s="148">
        <f>労働局用!A98</f>
        <v>0</v>
      </c>
      <c r="B98" s="151">
        <f>労働局用!B98</f>
        <v>0</v>
      </c>
      <c r="C98" s="191"/>
      <c r="D98" s="152">
        <f>労働局用!D98</f>
        <v>0</v>
      </c>
      <c r="E98" s="153">
        <f>労働局用!E98</f>
        <v>0</v>
      </c>
      <c r="F98" s="279">
        <f>労働局用!F98</f>
        <v>0</v>
      </c>
      <c r="G98" s="280"/>
      <c r="H98" s="146" t="str">
        <f ca="1">労働局用!H98</f>
        <v/>
      </c>
      <c r="I98" s="303" t="str">
        <f ca="1">労働局用!I98</f>
        <v/>
      </c>
      <c r="J98" s="304">
        <f>労働局用!J98</f>
        <v>0</v>
      </c>
      <c r="K98" s="304">
        <f>労働局用!K98</f>
        <v>0</v>
      </c>
      <c r="L98" s="305">
        <f>労働局用!L98</f>
        <v>0</v>
      </c>
      <c r="M98" s="279">
        <f>労働局用!M98</f>
        <v>0</v>
      </c>
      <c r="N98" s="302"/>
      <c r="O98" s="302"/>
      <c r="P98" s="302"/>
      <c r="Q98" s="280"/>
      <c r="R98" s="146" t="str">
        <f ca="1">労働局用!R98</f>
        <v/>
      </c>
      <c r="S98" s="303" t="str">
        <f ca="1">労働局用!S98</f>
        <v/>
      </c>
      <c r="T98" s="304">
        <f>労働局用!T98</f>
        <v>0</v>
      </c>
      <c r="U98" s="304">
        <f>労働局用!U98</f>
        <v>0</v>
      </c>
      <c r="V98" s="304">
        <f>労働局用!V98</f>
        <v>0</v>
      </c>
      <c r="W98" s="305">
        <f>労働局用!W98</f>
        <v>0</v>
      </c>
      <c r="X98" s="99"/>
      <c r="Y98" s="91" t="str">
        <f t="shared" si="48"/>
        <v/>
      </c>
      <c r="Z98" s="91" t="str">
        <f t="shared" si="49"/>
        <v/>
      </c>
      <c r="AA98" s="106" t="str">
        <f t="shared" ca="1" si="50"/>
        <v/>
      </c>
      <c r="AB98" s="106" t="str">
        <f t="shared" ca="1" si="51"/>
        <v/>
      </c>
      <c r="AC98" s="106" t="str">
        <f t="shared" ca="1" si="52"/>
        <v/>
      </c>
      <c r="AD98" s="106" t="str">
        <f t="shared" ca="1" si="53"/>
        <v/>
      </c>
      <c r="AE98" s="107" t="str">
        <f t="shared" ca="1" si="54"/>
        <v/>
      </c>
      <c r="AF98" s="106" t="str">
        <f t="shared" ca="1" si="55"/>
        <v/>
      </c>
      <c r="AG98" s="106" t="str">
        <f t="shared" ca="1" si="56"/>
        <v/>
      </c>
      <c r="AH98" s="106" t="str">
        <f t="shared" ca="1" si="57"/>
        <v/>
      </c>
      <c r="AI98" s="106" t="str">
        <f t="shared" ca="1" si="58"/>
        <v/>
      </c>
      <c r="AJ98" s="107" t="str">
        <f t="shared" ca="1" si="59"/>
        <v/>
      </c>
    </row>
    <row r="99" spans="1:36" ht="27.95" customHeight="1" x14ac:dyDescent="0.15">
      <c r="A99" s="148">
        <f>労働局用!A99</f>
        <v>0</v>
      </c>
      <c r="B99" s="151">
        <f>労働局用!B99</f>
        <v>0</v>
      </c>
      <c r="C99" s="191"/>
      <c r="D99" s="152">
        <f>労働局用!D99</f>
        <v>0</v>
      </c>
      <c r="E99" s="153">
        <f>労働局用!E99</f>
        <v>0</v>
      </c>
      <c r="F99" s="279">
        <f>労働局用!F99</f>
        <v>0</v>
      </c>
      <c r="G99" s="280"/>
      <c r="H99" s="146" t="str">
        <f ca="1">労働局用!H99</f>
        <v/>
      </c>
      <c r="I99" s="303" t="str">
        <f ca="1">労働局用!I99</f>
        <v/>
      </c>
      <c r="J99" s="304">
        <f>労働局用!J99</f>
        <v>0</v>
      </c>
      <c r="K99" s="304">
        <f>労働局用!K99</f>
        <v>0</v>
      </c>
      <c r="L99" s="305">
        <f>労働局用!L99</f>
        <v>0</v>
      </c>
      <c r="M99" s="279">
        <f>労働局用!M99</f>
        <v>0</v>
      </c>
      <c r="N99" s="302"/>
      <c r="O99" s="302"/>
      <c r="P99" s="302"/>
      <c r="Q99" s="280"/>
      <c r="R99" s="146" t="str">
        <f ca="1">労働局用!R99</f>
        <v/>
      </c>
      <c r="S99" s="303" t="str">
        <f ca="1">労働局用!S99</f>
        <v/>
      </c>
      <c r="T99" s="304">
        <f>労働局用!T99</f>
        <v>0</v>
      </c>
      <c r="U99" s="304">
        <f>労働局用!U99</f>
        <v>0</v>
      </c>
      <c r="V99" s="304">
        <f>労働局用!V99</f>
        <v>0</v>
      </c>
      <c r="W99" s="305">
        <f>労働局用!W99</f>
        <v>0</v>
      </c>
      <c r="X99" s="99"/>
      <c r="Y99" s="91" t="str">
        <f t="shared" si="48"/>
        <v/>
      </c>
      <c r="Z99" s="91" t="str">
        <f t="shared" si="49"/>
        <v/>
      </c>
      <c r="AA99" s="106" t="str">
        <f t="shared" ca="1" si="50"/>
        <v/>
      </c>
      <c r="AB99" s="106" t="str">
        <f t="shared" ca="1" si="51"/>
        <v/>
      </c>
      <c r="AC99" s="106" t="str">
        <f t="shared" ca="1" si="52"/>
        <v/>
      </c>
      <c r="AD99" s="106" t="str">
        <f t="shared" ca="1" si="53"/>
        <v/>
      </c>
      <c r="AE99" s="107" t="str">
        <f t="shared" ca="1" si="54"/>
        <v/>
      </c>
      <c r="AF99" s="106" t="str">
        <f t="shared" ca="1" si="55"/>
        <v/>
      </c>
      <c r="AG99" s="106" t="str">
        <f t="shared" ca="1" si="56"/>
        <v/>
      </c>
      <c r="AH99" s="106" t="str">
        <f t="shared" ca="1" si="57"/>
        <v/>
      </c>
      <c r="AI99" s="106" t="str">
        <f t="shared" ca="1" si="58"/>
        <v/>
      </c>
      <c r="AJ99" s="107" t="str">
        <f t="shared" ca="1" si="59"/>
        <v/>
      </c>
    </row>
    <row r="100" spans="1:36" ht="27.95" customHeight="1" x14ac:dyDescent="0.15">
      <c r="A100" s="148">
        <f>労働局用!A100</f>
        <v>0</v>
      </c>
      <c r="B100" s="151">
        <f>労働局用!B100</f>
        <v>0</v>
      </c>
      <c r="C100" s="191"/>
      <c r="D100" s="152">
        <f>労働局用!D100</f>
        <v>0</v>
      </c>
      <c r="E100" s="153">
        <f>労働局用!E100</f>
        <v>0</v>
      </c>
      <c r="F100" s="279">
        <f>労働局用!F100</f>
        <v>0</v>
      </c>
      <c r="G100" s="280"/>
      <c r="H100" s="146" t="str">
        <f ca="1">労働局用!H100</f>
        <v/>
      </c>
      <c r="I100" s="303" t="str">
        <f ca="1">労働局用!I100</f>
        <v/>
      </c>
      <c r="J100" s="304">
        <f>労働局用!J100</f>
        <v>0</v>
      </c>
      <c r="K100" s="304">
        <f>労働局用!K100</f>
        <v>0</v>
      </c>
      <c r="L100" s="305">
        <f>労働局用!L100</f>
        <v>0</v>
      </c>
      <c r="M100" s="279">
        <f>労働局用!M100</f>
        <v>0</v>
      </c>
      <c r="N100" s="302"/>
      <c r="O100" s="302"/>
      <c r="P100" s="302"/>
      <c r="Q100" s="280"/>
      <c r="R100" s="146" t="str">
        <f ca="1">労働局用!R100</f>
        <v/>
      </c>
      <c r="S100" s="303" t="str">
        <f ca="1">労働局用!S100</f>
        <v/>
      </c>
      <c r="T100" s="304">
        <f>労働局用!T100</f>
        <v>0</v>
      </c>
      <c r="U100" s="304">
        <f>労働局用!U100</f>
        <v>0</v>
      </c>
      <c r="V100" s="304">
        <f>労働局用!V100</f>
        <v>0</v>
      </c>
      <c r="W100" s="305">
        <f>労働局用!W100</f>
        <v>0</v>
      </c>
      <c r="X100" s="99"/>
      <c r="Y100" s="91" t="str">
        <f t="shared" si="48"/>
        <v/>
      </c>
      <c r="Z100" s="91" t="str">
        <f t="shared" si="49"/>
        <v/>
      </c>
      <c r="AA100" s="106" t="str">
        <f t="shared" ca="1" si="50"/>
        <v/>
      </c>
      <c r="AB100" s="106" t="str">
        <f t="shared" ca="1" si="51"/>
        <v/>
      </c>
      <c r="AC100" s="106" t="str">
        <f t="shared" ca="1" si="52"/>
        <v/>
      </c>
      <c r="AD100" s="106" t="str">
        <f t="shared" ca="1" si="53"/>
        <v/>
      </c>
      <c r="AE100" s="107" t="str">
        <f t="shared" ca="1" si="54"/>
        <v/>
      </c>
      <c r="AF100" s="106" t="str">
        <f t="shared" ca="1" si="55"/>
        <v/>
      </c>
      <c r="AG100" s="106" t="str">
        <f t="shared" ca="1" si="56"/>
        <v/>
      </c>
      <c r="AH100" s="106" t="str">
        <f t="shared" ca="1" si="57"/>
        <v/>
      </c>
      <c r="AI100" s="106" t="str">
        <f t="shared" ca="1" si="58"/>
        <v/>
      </c>
      <c r="AJ100" s="107" t="str">
        <f t="shared" ca="1" si="59"/>
        <v/>
      </c>
    </row>
    <row r="101" spans="1:36" ht="27.95" customHeight="1" x14ac:dyDescent="0.15">
      <c r="A101" s="148">
        <f>労働局用!A101</f>
        <v>0</v>
      </c>
      <c r="B101" s="151">
        <f>労働局用!B101</f>
        <v>0</v>
      </c>
      <c r="C101" s="191"/>
      <c r="D101" s="152">
        <f>労働局用!D101</f>
        <v>0</v>
      </c>
      <c r="E101" s="153">
        <f>労働局用!E101</f>
        <v>0</v>
      </c>
      <c r="F101" s="279">
        <f>労働局用!F101</f>
        <v>0</v>
      </c>
      <c r="G101" s="280"/>
      <c r="H101" s="146" t="str">
        <f ca="1">労働局用!H101</f>
        <v/>
      </c>
      <c r="I101" s="303" t="str">
        <f ca="1">労働局用!I101</f>
        <v/>
      </c>
      <c r="J101" s="304">
        <f>労働局用!J101</f>
        <v>0</v>
      </c>
      <c r="K101" s="304">
        <f>労働局用!K101</f>
        <v>0</v>
      </c>
      <c r="L101" s="305">
        <f>労働局用!L101</f>
        <v>0</v>
      </c>
      <c r="M101" s="279">
        <f>労働局用!M101</f>
        <v>0</v>
      </c>
      <c r="N101" s="302"/>
      <c r="O101" s="302"/>
      <c r="P101" s="302"/>
      <c r="Q101" s="280"/>
      <c r="R101" s="146" t="str">
        <f ca="1">労働局用!R101</f>
        <v/>
      </c>
      <c r="S101" s="303" t="str">
        <f ca="1">労働局用!S101</f>
        <v/>
      </c>
      <c r="T101" s="304">
        <f>労働局用!T101</f>
        <v>0</v>
      </c>
      <c r="U101" s="304">
        <f>労働局用!U101</f>
        <v>0</v>
      </c>
      <c r="V101" s="304">
        <f>労働局用!V101</f>
        <v>0</v>
      </c>
      <c r="W101" s="305">
        <f>労働局用!W101</f>
        <v>0</v>
      </c>
      <c r="X101" s="99"/>
      <c r="Y101" s="91" t="str">
        <f t="shared" si="48"/>
        <v/>
      </c>
      <c r="Z101" s="91" t="str">
        <f t="shared" si="49"/>
        <v/>
      </c>
      <c r="AA101" s="106" t="str">
        <f t="shared" ca="1" si="50"/>
        <v/>
      </c>
      <c r="AB101" s="106" t="str">
        <f t="shared" ca="1" si="51"/>
        <v/>
      </c>
      <c r="AC101" s="106" t="str">
        <f t="shared" ca="1" si="52"/>
        <v/>
      </c>
      <c r="AD101" s="106" t="str">
        <f t="shared" ca="1" si="53"/>
        <v/>
      </c>
      <c r="AE101" s="107" t="str">
        <f t="shared" ca="1" si="54"/>
        <v/>
      </c>
      <c r="AF101" s="106" t="str">
        <f t="shared" ca="1" si="55"/>
        <v/>
      </c>
      <c r="AG101" s="106" t="str">
        <f t="shared" ca="1" si="56"/>
        <v/>
      </c>
      <c r="AH101" s="106" t="str">
        <f t="shared" ca="1" si="57"/>
        <v/>
      </c>
      <c r="AI101" s="106" t="str">
        <f t="shared" ca="1" si="58"/>
        <v/>
      </c>
      <c r="AJ101" s="107" t="str">
        <f t="shared" ca="1" si="59"/>
        <v/>
      </c>
    </row>
    <row r="102" spans="1:36" ht="27.95" customHeight="1" x14ac:dyDescent="0.15">
      <c r="A102" s="148">
        <f>労働局用!A102</f>
        <v>0</v>
      </c>
      <c r="B102" s="151">
        <f>労働局用!B102</f>
        <v>0</v>
      </c>
      <c r="C102" s="191"/>
      <c r="D102" s="152">
        <f>労働局用!D102</f>
        <v>0</v>
      </c>
      <c r="E102" s="153">
        <f>労働局用!E102</f>
        <v>0</v>
      </c>
      <c r="F102" s="279">
        <f>労働局用!F102</f>
        <v>0</v>
      </c>
      <c r="G102" s="280"/>
      <c r="H102" s="146" t="str">
        <f ca="1">労働局用!H102</f>
        <v/>
      </c>
      <c r="I102" s="303" t="str">
        <f ca="1">労働局用!I102</f>
        <v/>
      </c>
      <c r="J102" s="304">
        <f>労働局用!J102</f>
        <v>0</v>
      </c>
      <c r="K102" s="304">
        <f>労働局用!K102</f>
        <v>0</v>
      </c>
      <c r="L102" s="305">
        <f>労働局用!L102</f>
        <v>0</v>
      </c>
      <c r="M102" s="279">
        <f>労働局用!M102</f>
        <v>0</v>
      </c>
      <c r="N102" s="302"/>
      <c r="O102" s="302"/>
      <c r="P102" s="302"/>
      <c r="Q102" s="280"/>
      <c r="R102" s="146" t="str">
        <f ca="1">労働局用!R102</f>
        <v/>
      </c>
      <c r="S102" s="303" t="str">
        <f ca="1">労働局用!S102</f>
        <v/>
      </c>
      <c r="T102" s="304">
        <f>労働局用!T102</f>
        <v>0</v>
      </c>
      <c r="U102" s="304">
        <f>労働局用!U102</f>
        <v>0</v>
      </c>
      <c r="V102" s="304">
        <f>労働局用!V102</f>
        <v>0</v>
      </c>
      <c r="W102" s="305">
        <f>労働局用!W102</f>
        <v>0</v>
      </c>
      <c r="X102" s="99"/>
      <c r="Y102" s="91" t="str">
        <f t="shared" si="48"/>
        <v/>
      </c>
      <c r="Z102" s="91" t="str">
        <f t="shared" si="49"/>
        <v/>
      </c>
      <c r="AA102" s="106" t="str">
        <f t="shared" ca="1" si="50"/>
        <v/>
      </c>
      <c r="AB102" s="106" t="str">
        <f t="shared" ca="1" si="51"/>
        <v/>
      </c>
      <c r="AC102" s="106" t="str">
        <f t="shared" ca="1" si="52"/>
        <v/>
      </c>
      <c r="AD102" s="106" t="str">
        <f t="shared" ca="1" si="53"/>
        <v/>
      </c>
      <c r="AE102" s="107" t="str">
        <f t="shared" ca="1" si="54"/>
        <v/>
      </c>
      <c r="AF102" s="106" t="str">
        <f t="shared" ca="1" si="55"/>
        <v/>
      </c>
      <c r="AG102" s="106" t="str">
        <f t="shared" ca="1" si="56"/>
        <v/>
      </c>
      <c r="AH102" s="106" t="str">
        <f t="shared" ca="1" si="57"/>
        <v/>
      </c>
      <c r="AI102" s="106" t="str">
        <f t="shared" ca="1" si="58"/>
        <v/>
      </c>
      <c r="AJ102" s="107" t="str">
        <f t="shared" ca="1" si="59"/>
        <v/>
      </c>
    </row>
    <row r="103" spans="1:36" ht="27.95" customHeight="1" x14ac:dyDescent="0.15">
      <c r="A103" s="148">
        <f>労働局用!A103</f>
        <v>0</v>
      </c>
      <c r="B103" s="151">
        <f>労働局用!B103</f>
        <v>0</v>
      </c>
      <c r="C103" s="191"/>
      <c r="D103" s="152">
        <f>労働局用!D103</f>
        <v>0</v>
      </c>
      <c r="E103" s="153">
        <f>労働局用!E103</f>
        <v>0</v>
      </c>
      <c r="F103" s="279">
        <f>労働局用!F103</f>
        <v>0</v>
      </c>
      <c r="G103" s="280"/>
      <c r="H103" s="146" t="str">
        <f ca="1">労働局用!H103</f>
        <v/>
      </c>
      <c r="I103" s="303" t="str">
        <f ca="1">労働局用!I103</f>
        <v/>
      </c>
      <c r="J103" s="304">
        <f>労働局用!J103</f>
        <v>0</v>
      </c>
      <c r="K103" s="304">
        <f>労働局用!K103</f>
        <v>0</v>
      </c>
      <c r="L103" s="305">
        <f>労働局用!L103</f>
        <v>0</v>
      </c>
      <c r="M103" s="279">
        <f>労働局用!M103</f>
        <v>0</v>
      </c>
      <c r="N103" s="302"/>
      <c r="O103" s="302"/>
      <c r="P103" s="302"/>
      <c r="Q103" s="280"/>
      <c r="R103" s="146" t="str">
        <f ca="1">労働局用!R103</f>
        <v/>
      </c>
      <c r="S103" s="303" t="str">
        <f ca="1">労働局用!S103</f>
        <v/>
      </c>
      <c r="T103" s="304">
        <f>労働局用!T103</f>
        <v>0</v>
      </c>
      <c r="U103" s="304">
        <f>労働局用!U103</f>
        <v>0</v>
      </c>
      <c r="V103" s="304">
        <f>労働局用!V103</f>
        <v>0</v>
      </c>
      <c r="W103" s="305">
        <f>労働局用!W103</f>
        <v>0</v>
      </c>
      <c r="X103" s="99"/>
      <c r="Y103" s="91" t="str">
        <f t="shared" si="48"/>
        <v/>
      </c>
      <c r="Z103" s="91" t="str">
        <f t="shared" si="49"/>
        <v/>
      </c>
      <c r="AA103" s="106" t="str">
        <f t="shared" ca="1" si="50"/>
        <v/>
      </c>
      <c r="AB103" s="106" t="str">
        <f t="shared" ca="1" si="51"/>
        <v/>
      </c>
      <c r="AC103" s="106" t="str">
        <f t="shared" ca="1" si="52"/>
        <v/>
      </c>
      <c r="AD103" s="106" t="str">
        <f t="shared" ca="1" si="53"/>
        <v/>
      </c>
      <c r="AE103" s="107" t="str">
        <f t="shared" ca="1" si="54"/>
        <v/>
      </c>
      <c r="AF103" s="106" t="str">
        <f t="shared" ca="1" si="55"/>
        <v/>
      </c>
      <c r="AG103" s="106" t="str">
        <f t="shared" ca="1" si="56"/>
        <v/>
      </c>
      <c r="AH103" s="106" t="str">
        <f t="shared" ca="1" si="57"/>
        <v/>
      </c>
      <c r="AI103" s="106" t="str">
        <f t="shared" ca="1" si="58"/>
        <v/>
      </c>
      <c r="AJ103" s="107" t="str">
        <f t="shared" ca="1" si="59"/>
        <v/>
      </c>
    </row>
    <row r="104" spans="1:36" ht="27.95" customHeight="1" x14ac:dyDescent="0.15">
      <c r="A104" s="148">
        <f>労働局用!A104</f>
        <v>0</v>
      </c>
      <c r="B104" s="151">
        <f>労働局用!B104</f>
        <v>0</v>
      </c>
      <c r="C104" s="191"/>
      <c r="D104" s="152">
        <f>労働局用!D104</f>
        <v>0</v>
      </c>
      <c r="E104" s="153">
        <f>労働局用!E104</f>
        <v>0</v>
      </c>
      <c r="F104" s="279">
        <f>労働局用!F104</f>
        <v>0</v>
      </c>
      <c r="G104" s="280"/>
      <c r="H104" s="146" t="str">
        <f ca="1">労働局用!H104</f>
        <v/>
      </c>
      <c r="I104" s="303" t="str">
        <f ca="1">労働局用!I104</f>
        <v/>
      </c>
      <c r="J104" s="304">
        <f>労働局用!J104</f>
        <v>0</v>
      </c>
      <c r="K104" s="304">
        <f>労働局用!K104</f>
        <v>0</v>
      </c>
      <c r="L104" s="305">
        <f>労働局用!L104</f>
        <v>0</v>
      </c>
      <c r="M104" s="279">
        <f>労働局用!M104</f>
        <v>0</v>
      </c>
      <c r="N104" s="302"/>
      <c r="O104" s="302"/>
      <c r="P104" s="302"/>
      <c r="Q104" s="280"/>
      <c r="R104" s="146" t="str">
        <f ca="1">労働局用!R104</f>
        <v/>
      </c>
      <c r="S104" s="303" t="str">
        <f ca="1">労働局用!S104</f>
        <v/>
      </c>
      <c r="T104" s="304">
        <f>労働局用!T104</f>
        <v>0</v>
      </c>
      <c r="U104" s="304">
        <f>労働局用!U104</f>
        <v>0</v>
      </c>
      <c r="V104" s="304">
        <f>労働局用!V104</f>
        <v>0</v>
      </c>
      <c r="W104" s="305">
        <f>労働局用!W104</f>
        <v>0</v>
      </c>
      <c r="X104" s="99"/>
      <c r="Y104" s="91" t="str">
        <f t="shared" si="48"/>
        <v/>
      </c>
      <c r="Z104" s="91" t="str">
        <f t="shared" si="49"/>
        <v/>
      </c>
      <c r="AA104" s="106" t="str">
        <f t="shared" ca="1" si="50"/>
        <v/>
      </c>
      <c r="AB104" s="106" t="str">
        <f t="shared" ca="1" si="51"/>
        <v/>
      </c>
      <c r="AC104" s="106" t="str">
        <f t="shared" ca="1" si="52"/>
        <v/>
      </c>
      <c r="AD104" s="106" t="str">
        <f t="shared" ca="1" si="53"/>
        <v/>
      </c>
      <c r="AE104" s="107" t="str">
        <f t="shared" ca="1" si="54"/>
        <v/>
      </c>
      <c r="AF104" s="106" t="str">
        <f t="shared" ca="1" si="55"/>
        <v/>
      </c>
      <c r="AG104" s="106" t="str">
        <f t="shared" ca="1" si="56"/>
        <v/>
      </c>
      <c r="AH104" s="106" t="str">
        <f t="shared" ca="1" si="57"/>
        <v/>
      </c>
      <c r="AI104" s="106" t="str">
        <f t="shared" ca="1" si="58"/>
        <v/>
      </c>
      <c r="AJ104" s="107" t="str">
        <f t="shared" ca="1" si="59"/>
        <v/>
      </c>
    </row>
    <row r="105" spans="1:36" ht="27.95" customHeight="1" x14ac:dyDescent="0.15">
      <c r="A105" s="149">
        <f>労働局用!A105</f>
        <v>0</v>
      </c>
      <c r="B105" s="151">
        <f>労働局用!B105</f>
        <v>0</v>
      </c>
      <c r="C105" s="191"/>
      <c r="D105" s="152">
        <f>労働局用!D105</f>
        <v>0</v>
      </c>
      <c r="E105" s="153">
        <f>労働局用!E105</f>
        <v>0</v>
      </c>
      <c r="F105" s="279">
        <f>労働局用!F105</f>
        <v>0</v>
      </c>
      <c r="G105" s="280"/>
      <c r="H105" s="146" t="str">
        <f ca="1">労働局用!H105</f>
        <v/>
      </c>
      <c r="I105" s="299" t="str">
        <f ca="1">労働局用!I105</f>
        <v/>
      </c>
      <c r="J105" s="300">
        <f>労働局用!J105</f>
        <v>0</v>
      </c>
      <c r="K105" s="300">
        <f>労働局用!K105</f>
        <v>0</v>
      </c>
      <c r="L105" s="301">
        <f>労働局用!L105</f>
        <v>0</v>
      </c>
      <c r="M105" s="279">
        <f>労働局用!M105</f>
        <v>0</v>
      </c>
      <c r="N105" s="302"/>
      <c r="O105" s="302"/>
      <c r="P105" s="302"/>
      <c r="Q105" s="280"/>
      <c r="R105" s="150" t="str">
        <f ca="1">労働局用!R105</f>
        <v/>
      </c>
      <c r="S105" s="299" t="str">
        <f ca="1">労働局用!S105</f>
        <v/>
      </c>
      <c r="T105" s="300">
        <f>労働局用!T105</f>
        <v>0</v>
      </c>
      <c r="U105" s="300">
        <f>労働局用!U105</f>
        <v>0</v>
      </c>
      <c r="V105" s="300">
        <f>労働局用!V105</f>
        <v>0</v>
      </c>
      <c r="W105" s="301">
        <f>労働局用!W105</f>
        <v>0</v>
      </c>
      <c r="X105" s="99"/>
      <c r="Y105" s="92" t="str">
        <f t="shared" si="48"/>
        <v/>
      </c>
      <c r="Z105" s="92" t="str">
        <f t="shared" si="49"/>
        <v/>
      </c>
      <c r="AA105" s="108" t="str">
        <f t="shared" ca="1" si="50"/>
        <v/>
      </c>
      <c r="AB105" s="108" t="str">
        <f t="shared" ca="1" si="51"/>
        <v/>
      </c>
      <c r="AC105" s="108" t="str">
        <f t="shared" ca="1" si="52"/>
        <v/>
      </c>
      <c r="AD105" s="108" t="str">
        <f t="shared" ca="1" si="53"/>
        <v/>
      </c>
      <c r="AE105" s="109" t="str">
        <f t="shared" ca="1" si="54"/>
        <v/>
      </c>
      <c r="AF105" s="108" t="str">
        <f t="shared" ca="1" si="55"/>
        <v/>
      </c>
      <c r="AG105" s="108" t="str">
        <f t="shared" ca="1" si="56"/>
        <v/>
      </c>
      <c r="AH105" s="108" t="str">
        <f t="shared" ca="1" si="57"/>
        <v/>
      </c>
      <c r="AI105" s="108" t="str">
        <f t="shared" ca="1" si="58"/>
        <v/>
      </c>
      <c r="AJ105" s="109" t="str">
        <f t="shared" ca="1" si="59"/>
        <v/>
      </c>
    </row>
    <row r="106" spans="1:36" ht="24.95" customHeight="1" thickBot="1" x14ac:dyDescent="0.2">
      <c r="A106" s="294" t="s">
        <v>11</v>
      </c>
      <c r="B106" s="295"/>
      <c r="C106" s="295"/>
      <c r="D106" s="295"/>
      <c r="E106" s="295"/>
      <c r="F106" s="296"/>
      <c r="G106" s="297"/>
      <c r="H106" s="156" t="s">
        <v>15</v>
      </c>
      <c r="I106" s="285">
        <f ca="1">労働局用!I106</f>
        <v>0</v>
      </c>
      <c r="J106" s="286">
        <f>労働局用!J106</f>
        <v>0</v>
      </c>
      <c r="K106" s="286">
        <f>労働局用!K106</f>
        <v>0</v>
      </c>
      <c r="L106" s="93" t="s">
        <v>10</v>
      </c>
      <c r="M106" s="296"/>
      <c r="N106" s="298"/>
      <c r="O106" s="298"/>
      <c r="P106" s="298"/>
      <c r="Q106" s="297"/>
      <c r="R106" s="156"/>
      <c r="S106" s="285">
        <f ca="1">労働局用!S106</f>
        <v>0</v>
      </c>
      <c r="T106" s="286">
        <f>労働局用!T106</f>
        <v>0</v>
      </c>
      <c r="U106" s="286">
        <f>労働局用!U106</f>
        <v>0</v>
      </c>
      <c r="V106" s="286">
        <f>労働局用!V106</f>
        <v>0</v>
      </c>
      <c r="W106" s="93" t="s">
        <v>10</v>
      </c>
      <c r="X106" s="99"/>
    </row>
    <row r="107" spans="1:36" ht="24.95" customHeight="1" thickTop="1" x14ac:dyDescent="0.15">
      <c r="A107" s="287" t="s">
        <v>35</v>
      </c>
      <c r="B107" s="288"/>
      <c r="C107" s="288"/>
      <c r="D107" s="288"/>
      <c r="E107" s="288"/>
      <c r="F107" s="289"/>
      <c r="G107" s="290"/>
      <c r="H107" s="157" t="s">
        <v>44</v>
      </c>
      <c r="I107" s="291">
        <f ca="1">労働局用!I107</f>
        <v>0</v>
      </c>
      <c r="J107" s="292">
        <f>労働局用!J107</f>
        <v>0</v>
      </c>
      <c r="K107" s="292">
        <f>労働局用!K107</f>
        <v>0</v>
      </c>
      <c r="L107" s="94" t="s">
        <v>10</v>
      </c>
      <c r="M107" s="289"/>
      <c r="N107" s="293"/>
      <c r="O107" s="293"/>
      <c r="P107" s="293"/>
      <c r="Q107" s="290"/>
      <c r="R107" s="157"/>
      <c r="S107" s="291">
        <f ca="1">労働局用!S107</f>
        <v>0</v>
      </c>
      <c r="T107" s="292">
        <f>労働局用!T107</f>
        <v>0</v>
      </c>
      <c r="U107" s="292">
        <f>労働局用!U107</f>
        <v>0</v>
      </c>
      <c r="V107" s="292">
        <f>労働局用!V107</f>
        <v>0</v>
      </c>
      <c r="W107" s="94" t="s">
        <v>10</v>
      </c>
      <c r="X107" s="99"/>
      <c r="Z107" s="110"/>
    </row>
    <row r="108" spans="1:36" x14ac:dyDescent="0.15">
      <c r="X108" s="99"/>
      <c r="Z108" s="110"/>
    </row>
    <row r="109" spans="1:36" x14ac:dyDescent="0.15">
      <c r="T109" s="282" t="s">
        <v>50</v>
      </c>
      <c r="U109" s="346"/>
      <c r="V109" s="346"/>
      <c r="W109" s="347"/>
      <c r="X109" s="99"/>
    </row>
    <row r="111" spans="1:36" ht="13.5" customHeight="1" x14ac:dyDescent="0.15">
      <c r="A111" s="276">
        <f ca="1">$A$1</f>
        <v>44591</v>
      </c>
      <c r="B111" s="276"/>
      <c r="C111" s="182"/>
      <c r="D111" s="277" t="s">
        <v>8</v>
      </c>
      <c r="E111" s="277"/>
      <c r="F111" s="278"/>
      <c r="G111" s="278"/>
      <c r="S111" s="111">
        <f>$S$1</f>
        <v>0</v>
      </c>
      <c r="T111" s="335" t="s">
        <v>13</v>
      </c>
      <c r="U111" s="335"/>
      <c r="V111" s="98">
        <v>6</v>
      </c>
      <c r="W111" s="86" t="s">
        <v>14</v>
      </c>
    </row>
    <row r="112" spans="1:36" ht="13.5" customHeight="1" x14ac:dyDescent="0.15">
      <c r="A112" s="336">
        <f ca="1">$A$2</f>
        <v>45017</v>
      </c>
      <c r="B112" s="336"/>
      <c r="C112" s="185"/>
      <c r="D112" s="278"/>
      <c r="E112" s="278"/>
      <c r="F112" s="278"/>
      <c r="G112" s="278"/>
    </row>
    <row r="113" spans="1:36" x14ac:dyDescent="0.15">
      <c r="D113" s="281" t="s">
        <v>9</v>
      </c>
      <c r="E113" s="281"/>
      <c r="F113" s="281"/>
    </row>
    <row r="114" spans="1:36" ht="15" customHeight="1" x14ac:dyDescent="0.15">
      <c r="H114" s="331" t="s">
        <v>6</v>
      </c>
      <c r="I114" s="332"/>
      <c r="J114" s="318" t="s">
        <v>0</v>
      </c>
      <c r="K114" s="339"/>
      <c r="L114" s="154" t="s">
        <v>1</v>
      </c>
      <c r="M114" s="339" t="s">
        <v>7</v>
      </c>
      <c r="N114" s="339"/>
      <c r="O114" s="339" t="s">
        <v>2</v>
      </c>
      <c r="P114" s="339"/>
      <c r="Q114" s="339"/>
      <c r="R114" s="339"/>
      <c r="S114" s="339"/>
      <c r="T114" s="339"/>
      <c r="U114" s="339" t="s">
        <v>3</v>
      </c>
      <c r="V114" s="339"/>
      <c r="W114" s="339"/>
    </row>
    <row r="115" spans="1:36" ht="20.100000000000001" customHeight="1" x14ac:dyDescent="0.15">
      <c r="H115" s="337"/>
      <c r="I115" s="338"/>
      <c r="J115" s="135">
        <f>$J$5</f>
        <v>2</v>
      </c>
      <c r="K115" s="136">
        <f>$K$5</f>
        <v>6</v>
      </c>
      <c r="L115" s="137">
        <f>$L$5</f>
        <v>1</v>
      </c>
      <c r="M115" s="138">
        <f>$M$5</f>
        <v>0</v>
      </c>
      <c r="N115" s="139" t="str">
        <f>$N$5</f>
        <v/>
      </c>
      <c r="O115" s="138" t="str">
        <f>$O$5</f>
        <v/>
      </c>
      <c r="P115" s="140" t="str">
        <f>$P$5</f>
        <v/>
      </c>
      <c r="Q115" s="140" t="str">
        <f>$Q$5</f>
        <v/>
      </c>
      <c r="R115" s="140" t="str">
        <f>$R$5</f>
        <v/>
      </c>
      <c r="S115" s="140" t="str">
        <f>$S$5</f>
        <v/>
      </c>
      <c r="T115" s="139" t="str">
        <f>$T$5</f>
        <v/>
      </c>
      <c r="U115" s="138" t="str">
        <f>$U$5</f>
        <v/>
      </c>
      <c r="V115" s="140" t="str">
        <f>$V$5</f>
        <v/>
      </c>
      <c r="W115" s="139" t="str">
        <f>$W$5</f>
        <v/>
      </c>
      <c r="Y115" s="88" t="s">
        <v>37</v>
      </c>
      <c r="Z115" s="89" t="s">
        <v>38</v>
      </c>
      <c r="AA115" s="340">
        <f ca="1">$A$1</f>
        <v>44591</v>
      </c>
      <c r="AB115" s="340"/>
      <c r="AC115" s="340"/>
      <c r="AD115" s="340"/>
      <c r="AE115" s="340"/>
      <c r="AF115" s="341">
        <f ca="1">$A$2</f>
        <v>45017</v>
      </c>
      <c r="AG115" s="341"/>
      <c r="AH115" s="341"/>
      <c r="AI115" s="341"/>
      <c r="AJ115" s="341"/>
    </row>
    <row r="116" spans="1:36" ht="21.95" customHeight="1" x14ac:dyDescent="0.15">
      <c r="A116" s="312" t="s">
        <v>12</v>
      </c>
      <c r="B116" s="342" t="s">
        <v>33</v>
      </c>
      <c r="C116" s="186"/>
      <c r="D116" s="343" t="s">
        <v>34</v>
      </c>
      <c r="E116" s="342" t="s">
        <v>55</v>
      </c>
      <c r="F116" s="319">
        <f ca="1">$A$1</f>
        <v>44591</v>
      </c>
      <c r="G116" s="320"/>
      <c r="H116" s="320"/>
      <c r="I116" s="320"/>
      <c r="J116" s="320"/>
      <c r="K116" s="320"/>
      <c r="L116" s="321"/>
      <c r="M116" s="322">
        <f ca="1">$A$2</f>
        <v>45017</v>
      </c>
      <c r="N116" s="323"/>
      <c r="O116" s="323"/>
      <c r="P116" s="323"/>
      <c r="Q116" s="323"/>
      <c r="R116" s="323"/>
      <c r="S116" s="323"/>
      <c r="T116" s="323"/>
      <c r="U116" s="323"/>
      <c r="V116" s="323"/>
      <c r="W116" s="324"/>
      <c r="X116" s="99"/>
      <c r="Y116" s="100">
        <f ca="1">$A$1</f>
        <v>44591</v>
      </c>
      <c r="Z116" s="100">
        <f ca="1">DATE(YEAR($Y$6)+1,7,10)</f>
        <v>45117</v>
      </c>
      <c r="AA116" s="101" t="s">
        <v>37</v>
      </c>
      <c r="AB116" s="101" t="s">
        <v>38</v>
      </c>
      <c r="AC116" s="101" t="s">
        <v>41</v>
      </c>
      <c r="AD116" s="101" t="s">
        <v>42</v>
      </c>
      <c r="AE116" s="101" t="s">
        <v>36</v>
      </c>
      <c r="AF116" s="101" t="s">
        <v>37</v>
      </c>
      <c r="AG116" s="101" t="s">
        <v>38</v>
      </c>
      <c r="AH116" s="101" t="s">
        <v>41</v>
      </c>
      <c r="AI116" s="101" t="s">
        <v>42</v>
      </c>
      <c r="AJ116" s="101" t="s">
        <v>36</v>
      </c>
    </row>
    <row r="117" spans="1:36" ht="28.5" customHeight="1" x14ac:dyDescent="0.15">
      <c r="A117" s="313"/>
      <c r="B117" s="342"/>
      <c r="C117" s="187"/>
      <c r="D117" s="344"/>
      <c r="E117" s="342"/>
      <c r="F117" s="345" t="s">
        <v>4</v>
      </c>
      <c r="G117" s="345"/>
      <c r="H117" s="155" t="s">
        <v>43</v>
      </c>
      <c r="I117" s="345" t="s">
        <v>5</v>
      </c>
      <c r="J117" s="345"/>
      <c r="K117" s="345"/>
      <c r="L117" s="345"/>
      <c r="M117" s="345" t="s">
        <v>4</v>
      </c>
      <c r="N117" s="345"/>
      <c r="O117" s="345"/>
      <c r="P117" s="345"/>
      <c r="Q117" s="345"/>
      <c r="R117" s="155" t="s">
        <v>43</v>
      </c>
      <c r="S117" s="345" t="s">
        <v>5</v>
      </c>
      <c r="T117" s="345"/>
      <c r="U117" s="345"/>
      <c r="V117" s="345"/>
      <c r="W117" s="345"/>
      <c r="X117" s="99"/>
      <c r="Y117" s="100">
        <f ca="1">DATE(YEAR($A$1),4,1)</f>
        <v>44652</v>
      </c>
      <c r="Z117" s="100">
        <f ca="1">DATE(YEAR($Y$7)+2,3,31)</f>
        <v>45382</v>
      </c>
      <c r="AA117" s="100">
        <f ca="1">$Y$7</f>
        <v>44652</v>
      </c>
      <c r="AB117" s="100">
        <f ca="1">DATE(YEAR($Y$7)+1,3,31)</f>
        <v>45016</v>
      </c>
      <c r="AC117" s="100"/>
      <c r="AD117" s="100"/>
      <c r="AE117" s="100"/>
      <c r="AF117" s="102">
        <f ca="1">DATE(YEAR($A$1)+1,4,1)</f>
        <v>45017</v>
      </c>
      <c r="AG117" s="102">
        <f ca="1">DATE(YEAR($AF$7)+1,3,31)</f>
        <v>45382</v>
      </c>
      <c r="AH117" s="100"/>
      <c r="AI117" s="100"/>
      <c r="AJ117" s="103"/>
    </row>
    <row r="118" spans="1:36" ht="27.95" customHeight="1" x14ac:dyDescent="0.15">
      <c r="A118" s="145">
        <f>労働局用!A118</f>
        <v>0</v>
      </c>
      <c r="B118" s="151">
        <f>労働局用!B118</f>
        <v>0</v>
      </c>
      <c r="C118" s="191"/>
      <c r="D118" s="152">
        <f>労働局用!D118</f>
        <v>0</v>
      </c>
      <c r="E118" s="153">
        <f>労働局用!E118</f>
        <v>0</v>
      </c>
      <c r="F118" s="279">
        <f>労働局用!F118</f>
        <v>0</v>
      </c>
      <c r="G118" s="280"/>
      <c r="H118" s="146" t="str">
        <f ca="1">労働局用!H118</f>
        <v/>
      </c>
      <c r="I118" s="309" t="str">
        <f ca="1">労働局用!I118</f>
        <v/>
      </c>
      <c r="J118" s="310">
        <f>労働局用!J118</f>
        <v>0</v>
      </c>
      <c r="K118" s="310">
        <f>労働局用!K118</f>
        <v>0</v>
      </c>
      <c r="L118" s="311">
        <f>労働局用!L118</f>
        <v>0</v>
      </c>
      <c r="M118" s="279">
        <f>労働局用!M118</f>
        <v>0</v>
      </c>
      <c r="N118" s="302"/>
      <c r="O118" s="302"/>
      <c r="P118" s="302"/>
      <c r="Q118" s="280"/>
      <c r="R118" s="147" t="str">
        <f ca="1">労働局用!R118</f>
        <v/>
      </c>
      <c r="S118" s="309" t="str">
        <f ca="1">労働局用!S118</f>
        <v/>
      </c>
      <c r="T118" s="310">
        <f>労働局用!T118</f>
        <v>0</v>
      </c>
      <c r="U118" s="310">
        <f>労働局用!U118</f>
        <v>0</v>
      </c>
      <c r="V118" s="310">
        <f>労働局用!V118</f>
        <v>0</v>
      </c>
      <c r="W118" s="311">
        <f>労働局用!W118</f>
        <v>0</v>
      </c>
      <c r="X118" s="99"/>
      <c r="Y118" s="90" t="str">
        <f t="shared" ref="Y118:Y127" si="60">IF($B118&lt;&gt;0,IF(D118=0,AA$7,D118),"")</f>
        <v/>
      </c>
      <c r="Z118" s="90" t="str">
        <f t="shared" ref="Z118:Z127" si="61">IF($B118&lt;&gt;0,IF(E118=0,Z$7,E118),"")</f>
        <v/>
      </c>
      <c r="AA118" s="104" t="str">
        <f t="shared" ref="AA118:AA127" ca="1" si="62">IF(Y118&lt;AF$7,Y118,"")</f>
        <v/>
      </c>
      <c r="AB118" s="104" t="str">
        <f t="shared" ref="AB118:AB127" ca="1" si="63">IF(Y118&gt;AB$7,"",IF(Z118&gt;AB$7,AB$7,Z118))</f>
        <v/>
      </c>
      <c r="AC118" s="104" t="str">
        <f t="shared" ref="AC118:AC127" ca="1" si="64">IF(AA118="","",DATE(YEAR(AA118),MONTH(AA118),1))</f>
        <v/>
      </c>
      <c r="AD118" s="104" t="str">
        <f t="shared" ref="AD118:AD127" ca="1" si="65">IF(AA118="","",DATE(YEAR(AB118),MONTH(AB118)+1,1)-1)</f>
        <v/>
      </c>
      <c r="AE118" s="105" t="str">
        <f t="shared" ref="AE118:AE127" ca="1" si="66">IF(AA118="","",DATEDIF(AC118,AD118+1,"m"))</f>
        <v/>
      </c>
      <c r="AF118" s="104" t="str">
        <f t="shared" ref="AF118:AF127" ca="1" si="67">IF(Z118&lt;AF$7,"",IF(Y118&gt;AF$7,Y118,AF$7))</f>
        <v/>
      </c>
      <c r="AG118" s="104" t="str">
        <f t="shared" ref="AG118:AG127" ca="1" si="68">IF(Z118&lt;AF$7,"",Z118)</f>
        <v/>
      </c>
      <c r="AH118" s="104" t="str">
        <f t="shared" ref="AH118:AH127" ca="1" si="69">IF(AF118="","",DATE(YEAR(AF118),MONTH(AF118),1))</f>
        <v/>
      </c>
      <c r="AI118" s="104" t="str">
        <f t="shared" ref="AI118:AI127" ca="1" si="70">IF(AF118="","",DATE(YEAR(AG118),MONTH(AG118)+1,1)-1)</f>
        <v/>
      </c>
      <c r="AJ118" s="105" t="str">
        <f t="shared" ref="AJ118:AJ127" ca="1" si="71">IF(AF118="","",DATEDIF(AH118,AI118+1,"m"))</f>
        <v/>
      </c>
    </row>
    <row r="119" spans="1:36" ht="27.95" customHeight="1" x14ac:dyDescent="0.15">
      <c r="A119" s="148">
        <f>労働局用!A119</f>
        <v>0</v>
      </c>
      <c r="B119" s="151">
        <f>労働局用!B119</f>
        <v>0</v>
      </c>
      <c r="C119" s="191"/>
      <c r="D119" s="152">
        <f>労働局用!D119</f>
        <v>0</v>
      </c>
      <c r="E119" s="153">
        <f>労働局用!E119</f>
        <v>0</v>
      </c>
      <c r="F119" s="279">
        <f>労働局用!F119</f>
        <v>0</v>
      </c>
      <c r="G119" s="280"/>
      <c r="H119" s="146" t="str">
        <f ca="1">労働局用!H119</f>
        <v/>
      </c>
      <c r="I119" s="303" t="str">
        <f ca="1">労働局用!I119</f>
        <v/>
      </c>
      <c r="J119" s="304">
        <f>労働局用!J119</f>
        <v>0</v>
      </c>
      <c r="K119" s="304">
        <f>労働局用!K119</f>
        <v>0</v>
      </c>
      <c r="L119" s="305">
        <f>労働局用!L119</f>
        <v>0</v>
      </c>
      <c r="M119" s="279">
        <f>労働局用!M119</f>
        <v>0</v>
      </c>
      <c r="N119" s="302"/>
      <c r="O119" s="302"/>
      <c r="P119" s="302"/>
      <c r="Q119" s="280"/>
      <c r="R119" s="146" t="str">
        <f ca="1">労働局用!R119</f>
        <v/>
      </c>
      <c r="S119" s="303" t="str">
        <f ca="1">労働局用!S119</f>
        <v/>
      </c>
      <c r="T119" s="304">
        <f>労働局用!T119</f>
        <v>0</v>
      </c>
      <c r="U119" s="304">
        <f>労働局用!U119</f>
        <v>0</v>
      </c>
      <c r="V119" s="304">
        <f>労働局用!V119</f>
        <v>0</v>
      </c>
      <c r="W119" s="305">
        <f>労働局用!W119</f>
        <v>0</v>
      </c>
      <c r="X119" s="99"/>
      <c r="Y119" s="91" t="str">
        <f t="shared" si="60"/>
        <v/>
      </c>
      <c r="Z119" s="91" t="str">
        <f t="shared" si="61"/>
        <v/>
      </c>
      <c r="AA119" s="106" t="str">
        <f t="shared" ca="1" si="62"/>
        <v/>
      </c>
      <c r="AB119" s="106" t="str">
        <f t="shared" ca="1" si="63"/>
        <v/>
      </c>
      <c r="AC119" s="106" t="str">
        <f t="shared" ca="1" si="64"/>
        <v/>
      </c>
      <c r="AD119" s="106" t="str">
        <f t="shared" ca="1" si="65"/>
        <v/>
      </c>
      <c r="AE119" s="107" t="str">
        <f t="shared" ca="1" si="66"/>
        <v/>
      </c>
      <c r="AF119" s="106" t="str">
        <f t="shared" ca="1" si="67"/>
        <v/>
      </c>
      <c r="AG119" s="106" t="str">
        <f t="shared" ca="1" si="68"/>
        <v/>
      </c>
      <c r="AH119" s="106" t="str">
        <f t="shared" ca="1" si="69"/>
        <v/>
      </c>
      <c r="AI119" s="106" t="str">
        <f t="shared" ca="1" si="70"/>
        <v/>
      </c>
      <c r="AJ119" s="107" t="str">
        <f t="shared" ca="1" si="71"/>
        <v/>
      </c>
    </row>
    <row r="120" spans="1:36" ht="27.95" customHeight="1" x14ac:dyDescent="0.15">
      <c r="A120" s="148">
        <f>労働局用!A120</f>
        <v>0</v>
      </c>
      <c r="B120" s="151">
        <f>労働局用!B120</f>
        <v>0</v>
      </c>
      <c r="C120" s="191"/>
      <c r="D120" s="152">
        <f>労働局用!D120</f>
        <v>0</v>
      </c>
      <c r="E120" s="153">
        <f>労働局用!E120</f>
        <v>0</v>
      </c>
      <c r="F120" s="279">
        <f>労働局用!F120</f>
        <v>0</v>
      </c>
      <c r="G120" s="280"/>
      <c r="H120" s="146" t="str">
        <f ca="1">労働局用!H120</f>
        <v/>
      </c>
      <c r="I120" s="303" t="str">
        <f ca="1">労働局用!I120</f>
        <v/>
      </c>
      <c r="J120" s="304">
        <f>労働局用!J120</f>
        <v>0</v>
      </c>
      <c r="K120" s="304">
        <f>労働局用!K120</f>
        <v>0</v>
      </c>
      <c r="L120" s="305">
        <f>労働局用!L120</f>
        <v>0</v>
      </c>
      <c r="M120" s="279">
        <f>労働局用!M120</f>
        <v>0</v>
      </c>
      <c r="N120" s="302"/>
      <c r="O120" s="302"/>
      <c r="P120" s="302"/>
      <c r="Q120" s="280"/>
      <c r="R120" s="146" t="str">
        <f ca="1">労働局用!R120</f>
        <v/>
      </c>
      <c r="S120" s="303" t="str">
        <f ca="1">労働局用!S120</f>
        <v/>
      </c>
      <c r="T120" s="304">
        <f>労働局用!T120</f>
        <v>0</v>
      </c>
      <c r="U120" s="304">
        <f>労働局用!U120</f>
        <v>0</v>
      </c>
      <c r="V120" s="304">
        <f>労働局用!V120</f>
        <v>0</v>
      </c>
      <c r="W120" s="305">
        <f>労働局用!W120</f>
        <v>0</v>
      </c>
      <c r="X120" s="99"/>
      <c r="Y120" s="91" t="str">
        <f t="shared" si="60"/>
        <v/>
      </c>
      <c r="Z120" s="91" t="str">
        <f t="shared" si="61"/>
        <v/>
      </c>
      <c r="AA120" s="106" t="str">
        <f t="shared" ca="1" si="62"/>
        <v/>
      </c>
      <c r="AB120" s="106" t="str">
        <f t="shared" ca="1" si="63"/>
        <v/>
      </c>
      <c r="AC120" s="106" t="str">
        <f t="shared" ca="1" si="64"/>
        <v/>
      </c>
      <c r="AD120" s="106" t="str">
        <f t="shared" ca="1" si="65"/>
        <v/>
      </c>
      <c r="AE120" s="107" t="str">
        <f t="shared" ca="1" si="66"/>
        <v/>
      </c>
      <c r="AF120" s="106" t="str">
        <f t="shared" ca="1" si="67"/>
        <v/>
      </c>
      <c r="AG120" s="106" t="str">
        <f t="shared" ca="1" si="68"/>
        <v/>
      </c>
      <c r="AH120" s="106" t="str">
        <f t="shared" ca="1" si="69"/>
        <v/>
      </c>
      <c r="AI120" s="106" t="str">
        <f t="shared" ca="1" si="70"/>
        <v/>
      </c>
      <c r="AJ120" s="107" t="str">
        <f t="shared" ca="1" si="71"/>
        <v/>
      </c>
    </row>
    <row r="121" spans="1:36" ht="27.95" customHeight="1" x14ac:dyDescent="0.15">
      <c r="A121" s="148">
        <f>労働局用!A121</f>
        <v>0</v>
      </c>
      <c r="B121" s="151">
        <f>労働局用!B121</f>
        <v>0</v>
      </c>
      <c r="C121" s="191"/>
      <c r="D121" s="152">
        <f>労働局用!D121</f>
        <v>0</v>
      </c>
      <c r="E121" s="153">
        <f>労働局用!E121</f>
        <v>0</v>
      </c>
      <c r="F121" s="279">
        <f>労働局用!F121</f>
        <v>0</v>
      </c>
      <c r="G121" s="280"/>
      <c r="H121" s="146" t="str">
        <f ca="1">労働局用!H121</f>
        <v/>
      </c>
      <c r="I121" s="303" t="str">
        <f ca="1">労働局用!I121</f>
        <v/>
      </c>
      <c r="J121" s="304">
        <f>労働局用!J121</f>
        <v>0</v>
      </c>
      <c r="K121" s="304">
        <f>労働局用!K121</f>
        <v>0</v>
      </c>
      <c r="L121" s="305">
        <f>労働局用!L121</f>
        <v>0</v>
      </c>
      <c r="M121" s="279">
        <f>労働局用!M121</f>
        <v>0</v>
      </c>
      <c r="N121" s="302"/>
      <c r="O121" s="302"/>
      <c r="P121" s="302"/>
      <c r="Q121" s="280"/>
      <c r="R121" s="146" t="str">
        <f ca="1">労働局用!R121</f>
        <v/>
      </c>
      <c r="S121" s="303" t="str">
        <f ca="1">労働局用!S121</f>
        <v/>
      </c>
      <c r="T121" s="304">
        <f>労働局用!T121</f>
        <v>0</v>
      </c>
      <c r="U121" s="304">
        <f>労働局用!U121</f>
        <v>0</v>
      </c>
      <c r="V121" s="304">
        <f>労働局用!V121</f>
        <v>0</v>
      </c>
      <c r="W121" s="305">
        <f>労働局用!W121</f>
        <v>0</v>
      </c>
      <c r="X121" s="99"/>
      <c r="Y121" s="91" t="str">
        <f t="shared" si="60"/>
        <v/>
      </c>
      <c r="Z121" s="91" t="str">
        <f t="shared" si="61"/>
        <v/>
      </c>
      <c r="AA121" s="106" t="str">
        <f t="shared" ca="1" si="62"/>
        <v/>
      </c>
      <c r="AB121" s="106" t="str">
        <f t="shared" ca="1" si="63"/>
        <v/>
      </c>
      <c r="AC121" s="106" t="str">
        <f t="shared" ca="1" si="64"/>
        <v/>
      </c>
      <c r="AD121" s="106" t="str">
        <f t="shared" ca="1" si="65"/>
        <v/>
      </c>
      <c r="AE121" s="107" t="str">
        <f t="shared" ca="1" si="66"/>
        <v/>
      </c>
      <c r="AF121" s="106" t="str">
        <f t="shared" ca="1" si="67"/>
        <v/>
      </c>
      <c r="AG121" s="106" t="str">
        <f t="shared" ca="1" si="68"/>
        <v/>
      </c>
      <c r="AH121" s="106" t="str">
        <f t="shared" ca="1" si="69"/>
        <v/>
      </c>
      <c r="AI121" s="106" t="str">
        <f t="shared" ca="1" si="70"/>
        <v/>
      </c>
      <c r="AJ121" s="107" t="str">
        <f t="shared" ca="1" si="71"/>
        <v/>
      </c>
    </row>
    <row r="122" spans="1:36" ht="27.95" customHeight="1" x14ac:dyDescent="0.15">
      <c r="A122" s="148">
        <f>労働局用!A122</f>
        <v>0</v>
      </c>
      <c r="B122" s="151">
        <f>労働局用!B122</f>
        <v>0</v>
      </c>
      <c r="C122" s="191"/>
      <c r="D122" s="152">
        <f>労働局用!D122</f>
        <v>0</v>
      </c>
      <c r="E122" s="153">
        <f>労働局用!E122</f>
        <v>0</v>
      </c>
      <c r="F122" s="279">
        <f>労働局用!F122</f>
        <v>0</v>
      </c>
      <c r="G122" s="280"/>
      <c r="H122" s="146" t="str">
        <f ca="1">労働局用!H122</f>
        <v/>
      </c>
      <c r="I122" s="303" t="str">
        <f ca="1">労働局用!I122</f>
        <v/>
      </c>
      <c r="J122" s="304">
        <f>労働局用!J122</f>
        <v>0</v>
      </c>
      <c r="K122" s="304">
        <f>労働局用!K122</f>
        <v>0</v>
      </c>
      <c r="L122" s="305">
        <f>労働局用!L122</f>
        <v>0</v>
      </c>
      <c r="M122" s="279">
        <f>労働局用!M122</f>
        <v>0</v>
      </c>
      <c r="N122" s="302"/>
      <c r="O122" s="302"/>
      <c r="P122" s="302"/>
      <c r="Q122" s="280"/>
      <c r="R122" s="146" t="str">
        <f ca="1">労働局用!R122</f>
        <v/>
      </c>
      <c r="S122" s="303" t="str">
        <f ca="1">労働局用!S122</f>
        <v/>
      </c>
      <c r="T122" s="304">
        <f>労働局用!T122</f>
        <v>0</v>
      </c>
      <c r="U122" s="304">
        <f>労働局用!U122</f>
        <v>0</v>
      </c>
      <c r="V122" s="304">
        <f>労働局用!V122</f>
        <v>0</v>
      </c>
      <c r="W122" s="305">
        <f>労働局用!W122</f>
        <v>0</v>
      </c>
      <c r="X122" s="99"/>
      <c r="Y122" s="91" t="str">
        <f t="shared" si="60"/>
        <v/>
      </c>
      <c r="Z122" s="91" t="str">
        <f t="shared" si="61"/>
        <v/>
      </c>
      <c r="AA122" s="106" t="str">
        <f t="shared" ca="1" si="62"/>
        <v/>
      </c>
      <c r="AB122" s="106" t="str">
        <f t="shared" ca="1" si="63"/>
        <v/>
      </c>
      <c r="AC122" s="106" t="str">
        <f t="shared" ca="1" si="64"/>
        <v/>
      </c>
      <c r="AD122" s="106" t="str">
        <f t="shared" ca="1" si="65"/>
        <v/>
      </c>
      <c r="AE122" s="107" t="str">
        <f t="shared" ca="1" si="66"/>
        <v/>
      </c>
      <c r="AF122" s="106" t="str">
        <f t="shared" ca="1" si="67"/>
        <v/>
      </c>
      <c r="AG122" s="106" t="str">
        <f t="shared" ca="1" si="68"/>
        <v/>
      </c>
      <c r="AH122" s="106" t="str">
        <f t="shared" ca="1" si="69"/>
        <v/>
      </c>
      <c r="AI122" s="106" t="str">
        <f t="shared" ca="1" si="70"/>
        <v/>
      </c>
      <c r="AJ122" s="107" t="str">
        <f t="shared" ca="1" si="71"/>
        <v/>
      </c>
    </row>
    <row r="123" spans="1:36" ht="27.95" customHeight="1" x14ac:dyDescent="0.15">
      <c r="A123" s="148">
        <f>労働局用!A123</f>
        <v>0</v>
      </c>
      <c r="B123" s="151">
        <f>労働局用!B123</f>
        <v>0</v>
      </c>
      <c r="C123" s="191"/>
      <c r="D123" s="152">
        <f>労働局用!D123</f>
        <v>0</v>
      </c>
      <c r="E123" s="153">
        <f>労働局用!E123</f>
        <v>0</v>
      </c>
      <c r="F123" s="279">
        <f>労働局用!F123</f>
        <v>0</v>
      </c>
      <c r="G123" s="280"/>
      <c r="H123" s="146" t="str">
        <f ca="1">労働局用!H123</f>
        <v/>
      </c>
      <c r="I123" s="303" t="str">
        <f ca="1">労働局用!I123</f>
        <v/>
      </c>
      <c r="J123" s="304">
        <f>労働局用!J123</f>
        <v>0</v>
      </c>
      <c r="K123" s="304">
        <f>労働局用!K123</f>
        <v>0</v>
      </c>
      <c r="L123" s="305">
        <f>労働局用!L123</f>
        <v>0</v>
      </c>
      <c r="M123" s="279">
        <f>労働局用!M123</f>
        <v>0</v>
      </c>
      <c r="N123" s="302"/>
      <c r="O123" s="302"/>
      <c r="P123" s="302"/>
      <c r="Q123" s="280"/>
      <c r="R123" s="146" t="str">
        <f ca="1">労働局用!R123</f>
        <v/>
      </c>
      <c r="S123" s="303" t="str">
        <f ca="1">労働局用!S123</f>
        <v/>
      </c>
      <c r="T123" s="304">
        <f>労働局用!T123</f>
        <v>0</v>
      </c>
      <c r="U123" s="304">
        <f>労働局用!U123</f>
        <v>0</v>
      </c>
      <c r="V123" s="304">
        <f>労働局用!V123</f>
        <v>0</v>
      </c>
      <c r="W123" s="305">
        <f>労働局用!W123</f>
        <v>0</v>
      </c>
      <c r="X123" s="99"/>
      <c r="Y123" s="91" t="str">
        <f t="shared" si="60"/>
        <v/>
      </c>
      <c r="Z123" s="91" t="str">
        <f t="shared" si="61"/>
        <v/>
      </c>
      <c r="AA123" s="106" t="str">
        <f t="shared" ca="1" si="62"/>
        <v/>
      </c>
      <c r="AB123" s="106" t="str">
        <f t="shared" ca="1" si="63"/>
        <v/>
      </c>
      <c r="AC123" s="106" t="str">
        <f t="shared" ca="1" si="64"/>
        <v/>
      </c>
      <c r="AD123" s="106" t="str">
        <f t="shared" ca="1" si="65"/>
        <v/>
      </c>
      <c r="AE123" s="107" t="str">
        <f t="shared" ca="1" si="66"/>
        <v/>
      </c>
      <c r="AF123" s="106" t="str">
        <f t="shared" ca="1" si="67"/>
        <v/>
      </c>
      <c r="AG123" s="106" t="str">
        <f t="shared" ca="1" si="68"/>
        <v/>
      </c>
      <c r="AH123" s="106" t="str">
        <f t="shared" ca="1" si="69"/>
        <v/>
      </c>
      <c r="AI123" s="106" t="str">
        <f t="shared" ca="1" si="70"/>
        <v/>
      </c>
      <c r="AJ123" s="107" t="str">
        <f t="shared" ca="1" si="71"/>
        <v/>
      </c>
    </row>
    <row r="124" spans="1:36" ht="27.95" customHeight="1" x14ac:dyDescent="0.15">
      <c r="A124" s="148">
        <f>労働局用!A124</f>
        <v>0</v>
      </c>
      <c r="B124" s="151">
        <f>労働局用!B124</f>
        <v>0</v>
      </c>
      <c r="C124" s="191"/>
      <c r="D124" s="152">
        <f>労働局用!D124</f>
        <v>0</v>
      </c>
      <c r="E124" s="153">
        <f>労働局用!E124</f>
        <v>0</v>
      </c>
      <c r="F124" s="279">
        <f>労働局用!F124</f>
        <v>0</v>
      </c>
      <c r="G124" s="280"/>
      <c r="H124" s="146" t="str">
        <f ca="1">労働局用!H124</f>
        <v/>
      </c>
      <c r="I124" s="303" t="str">
        <f ca="1">労働局用!I124</f>
        <v/>
      </c>
      <c r="J124" s="304">
        <f>労働局用!J124</f>
        <v>0</v>
      </c>
      <c r="K124" s="304">
        <f>労働局用!K124</f>
        <v>0</v>
      </c>
      <c r="L124" s="305">
        <f>労働局用!L124</f>
        <v>0</v>
      </c>
      <c r="M124" s="279">
        <f>労働局用!M124</f>
        <v>0</v>
      </c>
      <c r="N124" s="302"/>
      <c r="O124" s="302"/>
      <c r="P124" s="302"/>
      <c r="Q124" s="280"/>
      <c r="R124" s="146" t="str">
        <f ca="1">労働局用!R124</f>
        <v/>
      </c>
      <c r="S124" s="303" t="str">
        <f ca="1">労働局用!S124</f>
        <v/>
      </c>
      <c r="T124" s="304">
        <f>労働局用!T124</f>
        <v>0</v>
      </c>
      <c r="U124" s="304">
        <f>労働局用!U124</f>
        <v>0</v>
      </c>
      <c r="V124" s="304">
        <f>労働局用!V124</f>
        <v>0</v>
      </c>
      <c r="W124" s="305">
        <f>労働局用!W124</f>
        <v>0</v>
      </c>
      <c r="X124" s="99"/>
      <c r="Y124" s="91" t="str">
        <f t="shared" si="60"/>
        <v/>
      </c>
      <c r="Z124" s="91" t="str">
        <f t="shared" si="61"/>
        <v/>
      </c>
      <c r="AA124" s="106" t="str">
        <f t="shared" ca="1" si="62"/>
        <v/>
      </c>
      <c r="AB124" s="106" t="str">
        <f t="shared" ca="1" si="63"/>
        <v/>
      </c>
      <c r="AC124" s="106" t="str">
        <f t="shared" ca="1" si="64"/>
        <v/>
      </c>
      <c r="AD124" s="106" t="str">
        <f t="shared" ca="1" si="65"/>
        <v/>
      </c>
      <c r="AE124" s="107" t="str">
        <f t="shared" ca="1" si="66"/>
        <v/>
      </c>
      <c r="AF124" s="106" t="str">
        <f t="shared" ca="1" si="67"/>
        <v/>
      </c>
      <c r="AG124" s="106" t="str">
        <f t="shared" ca="1" si="68"/>
        <v/>
      </c>
      <c r="AH124" s="106" t="str">
        <f t="shared" ca="1" si="69"/>
        <v/>
      </c>
      <c r="AI124" s="106" t="str">
        <f t="shared" ca="1" si="70"/>
        <v/>
      </c>
      <c r="AJ124" s="107" t="str">
        <f t="shared" ca="1" si="71"/>
        <v/>
      </c>
    </row>
    <row r="125" spans="1:36" ht="27.95" customHeight="1" x14ac:dyDescent="0.15">
      <c r="A125" s="148">
        <f>労働局用!A125</f>
        <v>0</v>
      </c>
      <c r="B125" s="151">
        <f>労働局用!B125</f>
        <v>0</v>
      </c>
      <c r="C125" s="191"/>
      <c r="D125" s="152">
        <f>労働局用!D125</f>
        <v>0</v>
      </c>
      <c r="E125" s="153">
        <f>労働局用!E125</f>
        <v>0</v>
      </c>
      <c r="F125" s="279">
        <f>労働局用!F125</f>
        <v>0</v>
      </c>
      <c r="G125" s="280"/>
      <c r="H125" s="146" t="str">
        <f ca="1">労働局用!H125</f>
        <v/>
      </c>
      <c r="I125" s="303" t="str">
        <f ca="1">労働局用!I125</f>
        <v/>
      </c>
      <c r="J125" s="304">
        <f>労働局用!J125</f>
        <v>0</v>
      </c>
      <c r="K125" s="304">
        <f>労働局用!K125</f>
        <v>0</v>
      </c>
      <c r="L125" s="305">
        <f>労働局用!L125</f>
        <v>0</v>
      </c>
      <c r="M125" s="279">
        <f>労働局用!M125</f>
        <v>0</v>
      </c>
      <c r="N125" s="302"/>
      <c r="O125" s="302"/>
      <c r="P125" s="302"/>
      <c r="Q125" s="280"/>
      <c r="R125" s="146" t="str">
        <f ca="1">労働局用!R125</f>
        <v/>
      </c>
      <c r="S125" s="303" t="str">
        <f ca="1">労働局用!S125</f>
        <v/>
      </c>
      <c r="T125" s="304">
        <f>労働局用!T125</f>
        <v>0</v>
      </c>
      <c r="U125" s="304">
        <f>労働局用!U125</f>
        <v>0</v>
      </c>
      <c r="V125" s="304">
        <f>労働局用!V125</f>
        <v>0</v>
      </c>
      <c r="W125" s="305">
        <f>労働局用!W125</f>
        <v>0</v>
      </c>
      <c r="X125" s="99"/>
      <c r="Y125" s="91" t="str">
        <f t="shared" si="60"/>
        <v/>
      </c>
      <c r="Z125" s="91" t="str">
        <f t="shared" si="61"/>
        <v/>
      </c>
      <c r="AA125" s="106" t="str">
        <f t="shared" ca="1" si="62"/>
        <v/>
      </c>
      <c r="AB125" s="106" t="str">
        <f t="shared" ca="1" si="63"/>
        <v/>
      </c>
      <c r="AC125" s="106" t="str">
        <f t="shared" ca="1" si="64"/>
        <v/>
      </c>
      <c r="AD125" s="106" t="str">
        <f t="shared" ca="1" si="65"/>
        <v/>
      </c>
      <c r="AE125" s="107" t="str">
        <f t="shared" ca="1" si="66"/>
        <v/>
      </c>
      <c r="AF125" s="106" t="str">
        <f t="shared" ca="1" si="67"/>
        <v/>
      </c>
      <c r="AG125" s="106" t="str">
        <f t="shared" ca="1" si="68"/>
        <v/>
      </c>
      <c r="AH125" s="106" t="str">
        <f t="shared" ca="1" si="69"/>
        <v/>
      </c>
      <c r="AI125" s="106" t="str">
        <f t="shared" ca="1" si="70"/>
        <v/>
      </c>
      <c r="AJ125" s="107" t="str">
        <f t="shared" ca="1" si="71"/>
        <v/>
      </c>
    </row>
    <row r="126" spans="1:36" ht="27.95" customHeight="1" x14ac:dyDescent="0.15">
      <c r="A126" s="148">
        <f>労働局用!A126</f>
        <v>0</v>
      </c>
      <c r="B126" s="151">
        <f>労働局用!B126</f>
        <v>0</v>
      </c>
      <c r="C126" s="191"/>
      <c r="D126" s="152">
        <f>労働局用!D126</f>
        <v>0</v>
      </c>
      <c r="E126" s="153">
        <f>労働局用!E126</f>
        <v>0</v>
      </c>
      <c r="F126" s="279">
        <f>労働局用!F126</f>
        <v>0</v>
      </c>
      <c r="G126" s="280"/>
      <c r="H126" s="146" t="str">
        <f ca="1">労働局用!H126</f>
        <v/>
      </c>
      <c r="I126" s="303" t="str">
        <f ca="1">労働局用!I126</f>
        <v/>
      </c>
      <c r="J126" s="304">
        <f>労働局用!J126</f>
        <v>0</v>
      </c>
      <c r="K126" s="304">
        <f>労働局用!K126</f>
        <v>0</v>
      </c>
      <c r="L126" s="305">
        <f>労働局用!L126</f>
        <v>0</v>
      </c>
      <c r="M126" s="279">
        <f>労働局用!M126</f>
        <v>0</v>
      </c>
      <c r="N126" s="302"/>
      <c r="O126" s="302"/>
      <c r="P126" s="302"/>
      <c r="Q126" s="280"/>
      <c r="R126" s="146" t="str">
        <f ca="1">労働局用!R126</f>
        <v/>
      </c>
      <c r="S126" s="303" t="str">
        <f ca="1">労働局用!S126</f>
        <v/>
      </c>
      <c r="T126" s="304">
        <f>労働局用!T126</f>
        <v>0</v>
      </c>
      <c r="U126" s="304">
        <f>労働局用!U126</f>
        <v>0</v>
      </c>
      <c r="V126" s="304">
        <f>労働局用!V126</f>
        <v>0</v>
      </c>
      <c r="W126" s="305">
        <f>労働局用!W126</f>
        <v>0</v>
      </c>
      <c r="X126" s="99"/>
      <c r="Y126" s="91" t="str">
        <f t="shared" si="60"/>
        <v/>
      </c>
      <c r="Z126" s="91" t="str">
        <f t="shared" si="61"/>
        <v/>
      </c>
      <c r="AA126" s="106" t="str">
        <f t="shared" ca="1" si="62"/>
        <v/>
      </c>
      <c r="AB126" s="106" t="str">
        <f t="shared" ca="1" si="63"/>
        <v/>
      </c>
      <c r="AC126" s="106" t="str">
        <f t="shared" ca="1" si="64"/>
        <v/>
      </c>
      <c r="AD126" s="106" t="str">
        <f t="shared" ca="1" si="65"/>
        <v/>
      </c>
      <c r="AE126" s="107" t="str">
        <f t="shared" ca="1" si="66"/>
        <v/>
      </c>
      <c r="AF126" s="106" t="str">
        <f t="shared" ca="1" si="67"/>
        <v/>
      </c>
      <c r="AG126" s="106" t="str">
        <f t="shared" ca="1" si="68"/>
        <v/>
      </c>
      <c r="AH126" s="106" t="str">
        <f t="shared" ca="1" si="69"/>
        <v/>
      </c>
      <c r="AI126" s="106" t="str">
        <f t="shared" ca="1" si="70"/>
        <v/>
      </c>
      <c r="AJ126" s="107" t="str">
        <f t="shared" ca="1" si="71"/>
        <v/>
      </c>
    </row>
    <row r="127" spans="1:36" ht="27.95" customHeight="1" x14ac:dyDescent="0.15">
      <c r="A127" s="149">
        <f>労働局用!A127</f>
        <v>0</v>
      </c>
      <c r="B127" s="151">
        <f>労働局用!B127</f>
        <v>0</v>
      </c>
      <c r="C127" s="191"/>
      <c r="D127" s="152">
        <f>労働局用!D127</f>
        <v>0</v>
      </c>
      <c r="E127" s="153">
        <f>労働局用!E127</f>
        <v>0</v>
      </c>
      <c r="F127" s="279">
        <f>労働局用!F127</f>
        <v>0</v>
      </c>
      <c r="G127" s="280"/>
      <c r="H127" s="146" t="str">
        <f ca="1">労働局用!H127</f>
        <v/>
      </c>
      <c r="I127" s="299" t="str">
        <f ca="1">労働局用!I127</f>
        <v/>
      </c>
      <c r="J127" s="300">
        <f>労働局用!J127</f>
        <v>0</v>
      </c>
      <c r="K127" s="300">
        <f>労働局用!K127</f>
        <v>0</v>
      </c>
      <c r="L127" s="301">
        <f>労働局用!L127</f>
        <v>0</v>
      </c>
      <c r="M127" s="279">
        <f>労働局用!M127</f>
        <v>0</v>
      </c>
      <c r="N127" s="302"/>
      <c r="O127" s="302"/>
      <c r="P127" s="302"/>
      <c r="Q127" s="280"/>
      <c r="R127" s="150" t="str">
        <f ca="1">労働局用!R127</f>
        <v/>
      </c>
      <c r="S127" s="299" t="str">
        <f ca="1">労働局用!S127</f>
        <v/>
      </c>
      <c r="T127" s="300">
        <f>労働局用!T127</f>
        <v>0</v>
      </c>
      <c r="U127" s="300">
        <f>労働局用!U127</f>
        <v>0</v>
      </c>
      <c r="V127" s="300">
        <f>労働局用!V127</f>
        <v>0</v>
      </c>
      <c r="W127" s="301">
        <f>労働局用!W127</f>
        <v>0</v>
      </c>
      <c r="X127" s="99"/>
      <c r="Y127" s="92" t="str">
        <f t="shared" si="60"/>
        <v/>
      </c>
      <c r="Z127" s="92" t="str">
        <f t="shared" si="61"/>
        <v/>
      </c>
      <c r="AA127" s="108" t="str">
        <f t="shared" ca="1" si="62"/>
        <v/>
      </c>
      <c r="AB127" s="108" t="str">
        <f t="shared" ca="1" si="63"/>
        <v/>
      </c>
      <c r="AC127" s="108" t="str">
        <f t="shared" ca="1" si="64"/>
        <v/>
      </c>
      <c r="AD127" s="108" t="str">
        <f t="shared" ca="1" si="65"/>
        <v/>
      </c>
      <c r="AE127" s="109" t="str">
        <f t="shared" ca="1" si="66"/>
        <v/>
      </c>
      <c r="AF127" s="108" t="str">
        <f t="shared" ca="1" si="67"/>
        <v/>
      </c>
      <c r="AG127" s="108" t="str">
        <f t="shared" ca="1" si="68"/>
        <v/>
      </c>
      <c r="AH127" s="108" t="str">
        <f t="shared" ca="1" si="69"/>
        <v/>
      </c>
      <c r="AI127" s="108" t="str">
        <f t="shared" ca="1" si="70"/>
        <v/>
      </c>
      <c r="AJ127" s="109" t="str">
        <f t="shared" ca="1" si="71"/>
        <v/>
      </c>
    </row>
    <row r="128" spans="1:36" ht="24.95" customHeight="1" thickBot="1" x14ac:dyDescent="0.2">
      <c r="A128" s="294" t="s">
        <v>11</v>
      </c>
      <c r="B128" s="295"/>
      <c r="C128" s="295"/>
      <c r="D128" s="295"/>
      <c r="E128" s="295"/>
      <c r="F128" s="296"/>
      <c r="G128" s="297"/>
      <c r="H128" s="156" t="s">
        <v>15</v>
      </c>
      <c r="I128" s="285">
        <f ca="1">労働局用!I128</f>
        <v>0</v>
      </c>
      <c r="J128" s="286">
        <f>労働局用!J128</f>
        <v>0</v>
      </c>
      <c r="K128" s="286">
        <f>労働局用!K128</f>
        <v>0</v>
      </c>
      <c r="L128" s="93" t="s">
        <v>10</v>
      </c>
      <c r="M128" s="296"/>
      <c r="N128" s="298"/>
      <c r="O128" s="298"/>
      <c r="P128" s="298"/>
      <c r="Q128" s="297"/>
      <c r="R128" s="156"/>
      <c r="S128" s="285">
        <f ca="1">労働局用!S128</f>
        <v>0</v>
      </c>
      <c r="T128" s="286">
        <f>労働局用!T128</f>
        <v>0</v>
      </c>
      <c r="U128" s="286">
        <f>労働局用!U128</f>
        <v>0</v>
      </c>
      <c r="V128" s="286">
        <f>労働局用!V128</f>
        <v>0</v>
      </c>
      <c r="W128" s="93" t="s">
        <v>10</v>
      </c>
      <c r="X128" s="99"/>
    </row>
    <row r="129" spans="1:36" ht="24.95" customHeight="1" thickTop="1" x14ac:dyDescent="0.15">
      <c r="A129" s="287" t="s">
        <v>35</v>
      </c>
      <c r="B129" s="288"/>
      <c r="C129" s="288"/>
      <c r="D129" s="288"/>
      <c r="E129" s="288"/>
      <c r="F129" s="289"/>
      <c r="G129" s="290"/>
      <c r="H129" s="157" t="s">
        <v>44</v>
      </c>
      <c r="I129" s="291">
        <f ca="1">労働局用!I129</f>
        <v>0</v>
      </c>
      <c r="J129" s="292">
        <f>労働局用!J129</f>
        <v>0</v>
      </c>
      <c r="K129" s="292">
        <f>労働局用!K129</f>
        <v>0</v>
      </c>
      <c r="L129" s="94" t="s">
        <v>10</v>
      </c>
      <c r="M129" s="289"/>
      <c r="N129" s="293"/>
      <c r="O129" s="293"/>
      <c r="P129" s="293"/>
      <c r="Q129" s="290"/>
      <c r="R129" s="157"/>
      <c r="S129" s="291">
        <f ca="1">労働局用!S129</f>
        <v>0</v>
      </c>
      <c r="T129" s="292">
        <f>労働局用!T129</f>
        <v>0</v>
      </c>
      <c r="U129" s="292">
        <f>労働局用!U129</f>
        <v>0</v>
      </c>
      <c r="V129" s="292">
        <f>労働局用!V129</f>
        <v>0</v>
      </c>
      <c r="W129" s="94" t="s">
        <v>10</v>
      </c>
      <c r="X129" s="99"/>
      <c r="Z129" s="110"/>
    </row>
    <row r="130" spans="1:36" x14ac:dyDescent="0.15">
      <c r="X130" s="99"/>
      <c r="Z130" s="110"/>
    </row>
    <row r="131" spans="1:36" x14ac:dyDescent="0.15">
      <c r="T131" s="282" t="s">
        <v>50</v>
      </c>
      <c r="U131" s="346"/>
      <c r="V131" s="346"/>
      <c r="W131" s="347"/>
      <c r="X131" s="99"/>
    </row>
    <row r="133" spans="1:36" ht="13.5" customHeight="1" x14ac:dyDescent="0.15">
      <c r="A133" s="276">
        <f ca="1">$A$1</f>
        <v>44591</v>
      </c>
      <c r="B133" s="276"/>
      <c r="C133" s="182"/>
      <c r="D133" s="277" t="s">
        <v>8</v>
      </c>
      <c r="E133" s="277"/>
      <c r="F133" s="278"/>
      <c r="G133" s="278"/>
      <c r="S133" s="111">
        <f>$S$1</f>
        <v>0</v>
      </c>
      <c r="T133" s="335" t="s">
        <v>13</v>
      </c>
      <c r="U133" s="335"/>
      <c r="V133" s="98">
        <v>7</v>
      </c>
      <c r="W133" s="86" t="s">
        <v>14</v>
      </c>
    </row>
    <row r="134" spans="1:36" ht="13.5" customHeight="1" x14ac:dyDescent="0.15">
      <c r="A134" s="336">
        <f ca="1">$A$2</f>
        <v>45017</v>
      </c>
      <c r="B134" s="336"/>
      <c r="C134" s="185"/>
      <c r="D134" s="278"/>
      <c r="E134" s="278"/>
      <c r="F134" s="278"/>
      <c r="G134" s="278"/>
    </row>
    <row r="135" spans="1:36" x14ac:dyDescent="0.15">
      <c r="D135" s="281" t="s">
        <v>9</v>
      </c>
      <c r="E135" s="281"/>
      <c r="F135" s="281"/>
    </row>
    <row r="136" spans="1:36" ht="15" customHeight="1" x14ac:dyDescent="0.15">
      <c r="H136" s="331" t="s">
        <v>6</v>
      </c>
      <c r="I136" s="332"/>
      <c r="J136" s="318" t="s">
        <v>0</v>
      </c>
      <c r="K136" s="339"/>
      <c r="L136" s="154" t="s">
        <v>1</v>
      </c>
      <c r="M136" s="339" t="s">
        <v>7</v>
      </c>
      <c r="N136" s="339"/>
      <c r="O136" s="339" t="s">
        <v>2</v>
      </c>
      <c r="P136" s="339"/>
      <c r="Q136" s="339"/>
      <c r="R136" s="339"/>
      <c r="S136" s="339"/>
      <c r="T136" s="339"/>
      <c r="U136" s="339" t="s">
        <v>3</v>
      </c>
      <c r="V136" s="339"/>
      <c r="W136" s="339"/>
    </row>
    <row r="137" spans="1:36" ht="20.100000000000001" customHeight="1" x14ac:dyDescent="0.15">
      <c r="H137" s="337"/>
      <c r="I137" s="338"/>
      <c r="J137" s="135">
        <f>$J$5</f>
        <v>2</v>
      </c>
      <c r="K137" s="136">
        <f>$K$5</f>
        <v>6</v>
      </c>
      <c r="L137" s="137">
        <f>$L$5</f>
        <v>1</v>
      </c>
      <c r="M137" s="138">
        <f>$M$5</f>
        <v>0</v>
      </c>
      <c r="N137" s="139" t="str">
        <f>$N$5</f>
        <v/>
      </c>
      <c r="O137" s="138" t="str">
        <f>$O$5</f>
        <v/>
      </c>
      <c r="P137" s="140" t="str">
        <f>$P$5</f>
        <v/>
      </c>
      <c r="Q137" s="140" t="str">
        <f>$Q$5</f>
        <v/>
      </c>
      <c r="R137" s="140" t="str">
        <f>$R$5</f>
        <v/>
      </c>
      <c r="S137" s="140" t="str">
        <f>$S$5</f>
        <v/>
      </c>
      <c r="T137" s="139" t="str">
        <f>$T$5</f>
        <v/>
      </c>
      <c r="U137" s="138" t="str">
        <f>$U$5</f>
        <v/>
      </c>
      <c r="V137" s="140" t="str">
        <f>$V$5</f>
        <v/>
      </c>
      <c r="W137" s="139" t="str">
        <f>$W$5</f>
        <v/>
      </c>
      <c r="Y137" s="88" t="s">
        <v>37</v>
      </c>
      <c r="Z137" s="89" t="s">
        <v>38</v>
      </c>
      <c r="AA137" s="340">
        <f ca="1">$A$1</f>
        <v>44591</v>
      </c>
      <c r="AB137" s="340"/>
      <c r="AC137" s="340"/>
      <c r="AD137" s="340"/>
      <c r="AE137" s="340"/>
      <c r="AF137" s="341">
        <f ca="1">$A$2</f>
        <v>45017</v>
      </c>
      <c r="AG137" s="341"/>
      <c r="AH137" s="341"/>
      <c r="AI137" s="341"/>
      <c r="AJ137" s="341"/>
    </row>
    <row r="138" spans="1:36" ht="21.95" customHeight="1" x14ac:dyDescent="0.15">
      <c r="A138" s="312" t="s">
        <v>12</v>
      </c>
      <c r="B138" s="342" t="s">
        <v>33</v>
      </c>
      <c r="C138" s="186"/>
      <c r="D138" s="343" t="s">
        <v>34</v>
      </c>
      <c r="E138" s="342" t="s">
        <v>55</v>
      </c>
      <c r="F138" s="319">
        <f ca="1">$A$1</f>
        <v>44591</v>
      </c>
      <c r="G138" s="320"/>
      <c r="H138" s="320"/>
      <c r="I138" s="320"/>
      <c r="J138" s="320"/>
      <c r="K138" s="320"/>
      <c r="L138" s="321"/>
      <c r="M138" s="322">
        <f ca="1">$A$2</f>
        <v>45017</v>
      </c>
      <c r="N138" s="323"/>
      <c r="O138" s="323"/>
      <c r="P138" s="323"/>
      <c r="Q138" s="323"/>
      <c r="R138" s="323"/>
      <c r="S138" s="323"/>
      <c r="T138" s="323"/>
      <c r="U138" s="323"/>
      <c r="V138" s="323"/>
      <c r="W138" s="324"/>
      <c r="X138" s="99"/>
      <c r="Y138" s="100">
        <f ca="1">$A$1</f>
        <v>44591</v>
      </c>
      <c r="Z138" s="100">
        <f ca="1">DATE(YEAR($Y$6)+1,7,10)</f>
        <v>45117</v>
      </c>
      <c r="AA138" s="101" t="s">
        <v>37</v>
      </c>
      <c r="AB138" s="101" t="s">
        <v>38</v>
      </c>
      <c r="AC138" s="101" t="s">
        <v>41</v>
      </c>
      <c r="AD138" s="101" t="s">
        <v>42</v>
      </c>
      <c r="AE138" s="101" t="s">
        <v>36</v>
      </c>
      <c r="AF138" s="101" t="s">
        <v>37</v>
      </c>
      <c r="AG138" s="101" t="s">
        <v>38</v>
      </c>
      <c r="AH138" s="101" t="s">
        <v>41</v>
      </c>
      <c r="AI138" s="101" t="s">
        <v>42</v>
      </c>
      <c r="AJ138" s="101" t="s">
        <v>36</v>
      </c>
    </row>
    <row r="139" spans="1:36" ht="28.5" customHeight="1" x14ac:dyDescent="0.15">
      <c r="A139" s="313"/>
      <c r="B139" s="342"/>
      <c r="C139" s="187"/>
      <c r="D139" s="344"/>
      <c r="E139" s="342"/>
      <c r="F139" s="345" t="s">
        <v>4</v>
      </c>
      <c r="G139" s="345"/>
      <c r="H139" s="155" t="s">
        <v>43</v>
      </c>
      <c r="I139" s="345" t="s">
        <v>5</v>
      </c>
      <c r="J139" s="345"/>
      <c r="K139" s="345"/>
      <c r="L139" s="345"/>
      <c r="M139" s="345" t="s">
        <v>4</v>
      </c>
      <c r="N139" s="345"/>
      <c r="O139" s="345"/>
      <c r="P139" s="345"/>
      <c r="Q139" s="345"/>
      <c r="R139" s="155" t="s">
        <v>43</v>
      </c>
      <c r="S139" s="345" t="s">
        <v>5</v>
      </c>
      <c r="T139" s="345"/>
      <c r="U139" s="345"/>
      <c r="V139" s="345"/>
      <c r="W139" s="345"/>
      <c r="X139" s="99"/>
      <c r="Y139" s="100">
        <f ca="1">DATE(YEAR($A$1),4,1)</f>
        <v>44652</v>
      </c>
      <c r="Z139" s="100">
        <f ca="1">DATE(YEAR($Y$7)+2,3,31)</f>
        <v>45382</v>
      </c>
      <c r="AA139" s="100">
        <f ca="1">$Y$7</f>
        <v>44652</v>
      </c>
      <c r="AB139" s="100">
        <f ca="1">DATE(YEAR($Y$7)+1,3,31)</f>
        <v>45016</v>
      </c>
      <c r="AC139" s="100"/>
      <c r="AD139" s="100"/>
      <c r="AE139" s="100"/>
      <c r="AF139" s="102">
        <f ca="1">DATE(YEAR($A$1)+1,4,1)</f>
        <v>45017</v>
      </c>
      <c r="AG139" s="102">
        <f ca="1">DATE(YEAR($AF$7)+1,3,31)</f>
        <v>45382</v>
      </c>
      <c r="AH139" s="100"/>
      <c r="AI139" s="100"/>
      <c r="AJ139" s="103"/>
    </row>
    <row r="140" spans="1:36" ht="27.95" customHeight="1" x14ac:dyDescent="0.15">
      <c r="A140" s="145">
        <f>労働局用!A140</f>
        <v>0</v>
      </c>
      <c r="B140" s="151">
        <f>労働局用!B140</f>
        <v>0</v>
      </c>
      <c r="C140" s="191"/>
      <c r="D140" s="152">
        <f>労働局用!D140</f>
        <v>0</v>
      </c>
      <c r="E140" s="153">
        <f>労働局用!E140</f>
        <v>0</v>
      </c>
      <c r="F140" s="279">
        <f>労働局用!F140</f>
        <v>0</v>
      </c>
      <c r="G140" s="280"/>
      <c r="H140" s="146" t="str">
        <f ca="1">労働局用!H140</f>
        <v/>
      </c>
      <c r="I140" s="309" t="str">
        <f ca="1">労働局用!I140</f>
        <v/>
      </c>
      <c r="J140" s="310">
        <f>労働局用!J140</f>
        <v>0</v>
      </c>
      <c r="K140" s="310">
        <f>労働局用!K140</f>
        <v>0</v>
      </c>
      <c r="L140" s="311">
        <f>労働局用!L140</f>
        <v>0</v>
      </c>
      <c r="M140" s="279">
        <f>労働局用!M140</f>
        <v>0</v>
      </c>
      <c r="N140" s="302"/>
      <c r="O140" s="302"/>
      <c r="P140" s="302"/>
      <c r="Q140" s="280"/>
      <c r="R140" s="147" t="str">
        <f ca="1">労働局用!R140</f>
        <v/>
      </c>
      <c r="S140" s="309" t="str">
        <f ca="1">労働局用!S140</f>
        <v/>
      </c>
      <c r="T140" s="310">
        <f>労働局用!T140</f>
        <v>0</v>
      </c>
      <c r="U140" s="310">
        <f>労働局用!U140</f>
        <v>0</v>
      </c>
      <c r="V140" s="310">
        <f>労働局用!V140</f>
        <v>0</v>
      </c>
      <c r="W140" s="311">
        <f>労働局用!W140</f>
        <v>0</v>
      </c>
      <c r="X140" s="99"/>
      <c r="Y140" s="90" t="str">
        <f t="shared" ref="Y140:Y149" si="72">IF($B140&lt;&gt;0,IF(D140=0,AA$7,D140),"")</f>
        <v/>
      </c>
      <c r="Z140" s="90" t="str">
        <f t="shared" ref="Z140:Z149" si="73">IF($B140&lt;&gt;0,IF(E140=0,Z$7,E140),"")</f>
        <v/>
      </c>
      <c r="AA140" s="104" t="str">
        <f t="shared" ref="AA140:AA149" ca="1" si="74">IF(Y140&lt;AF$7,Y140,"")</f>
        <v/>
      </c>
      <c r="AB140" s="104" t="str">
        <f t="shared" ref="AB140:AB149" ca="1" si="75">IF(Y140&gt;AB$7,"",IF(Z140&gt;AB$7,AB$7,Z140))</f>
        <v/>
      </c>
      <c r="AC140" s="104" t="str">
        <f t="shared" ref="AC140:AC149" ca="1" si="76">IF(AA140="","",DATE(YEAR(AA140),MONTH(AA140),1))</f>
        <v/>
      </c>
      <c r="AD140" s="104" t="str">
        <f t="shared" ref="AD140:AD149" ca="1" si="77">IF(AA140="","",DATE(YEAR(AB140),MONTH(AB140)+1,1)-1)</f>
        <v/>
      </c>
      <c r="AE140" s="105" t="str">
        <f t="shared" ref="AE140:AE149" ca="1" si="78">IF(AA140="","",DATEDIF(AC140,AD140+1,"m"))</f>
        <v/>
      </c>
      <c r="AF140" s="104" t="str">
        <f t="shared" ref="AF140:AF149" ca="1" si="79">IF(Z140&lt;AF$7,"",IF(Y140&gt;AF$7,Y140,AF$7))</f>
        <v/>
      </c>
      <c r="AG140" s="104" t="str">
        <f t="shared" ref="AG140:AG149" ca="1" si="80">IF(Z140&lt;AF$7,"",Z140)</f>
        <v/>
      </c>
      <c r="AH140" s="104" t="str">
        <f t="shared" ref="AH140:AH149" ca="1" si="81">IF(AF140="","",DATE(YEAR(AF140),MONTH(AF140),1))</f>
        <v/>
      </c>
      <c r="AI140" s="104" t="str">
        <f t="shared" ref="AI140:AI149" ca="1" si="82">IF(AF140="","",DATE(YEAR(AG140),MONTH(AG140)+1,1)-1)</f>
        <v/>
      </c>
      <c r="AJ140" s="105" t="str">
        <f t="shared" ref="AJ140:AJ149" ca="1" si="83">IF(AF140="","",DATEDIF(AH140,AI140+1,"m"))</f>
        <v/>
      </c>
    </row>
    <row r="141" spans="1:36" ht="27.95" customHeight="1" x14ac:dyDescent="0.15">
      <c r="A141" s="148">
        <f>労働局用!A141</f>
        <v>0</v>
      </c>
      <c r="B141" s="151">
        <f>労働局用!B141</f>
        <v>0</v>
      </c>
      <c r="C141" s="191"/>
      <c r="D141" s="152">
        <f>労働局用!D141</f>
        <v>0</v>
      </c>
      <c r="E141" s="153">
        <f>労働局用!E141</f>
        <v>0</v>
      </c>
      <c r="F141" s="279">
        <f>労働局用!F141</f>
        <v>0</v>
      </c>
      <c r="G141" s="280"/>
      <c r="H141" s="146" t="str">
        <f ca="1">労働局用!H141</f>
        <v/>
      </c>
      <c r="I141" s="303" t="str">
        <f ca="1">労働局用!I141</f>
        <v/>
      </c>
      <c r="J141" s="304">
        <f>労働局用!J141</f>
        <v>0</v>
      </c>
      <c r="K141" s="304">
        <f>労働局用!K141</f>
        <v>0</v>
      </c>
      <c r="L141" s="305">
        <f>労働局用!L141</f>
        <v>0</v>
      </c>
      <c r="M141" s="279">
        <f>労働局用!M141</f>
        <v>0</v>
      </c>
      <c r="N141" s="302"/>
      <c r="O141" s="302"/>
      <c r="P141" s="302"/>
      <c r="Q141" s="280"/>
      <c r="R141" s="146" t="str">
        <f ca="1">労働局用!R141</f>
        <v/>
      </c>
      <c r="S141" s="303" t="str">
        <f ca="1">労働局用!S141</f>
        <v/>
      </c>
      <c r="T141" s="304">
        <f>労働局用!T141</f>
        <v>0</v>
      </c>
      <c r="U141" s="304">
        <f>労働局用!U141</f>
        <v>0</v>
      </c>
      <c r="V141" s="304">
        <f>労働局用!V141</f>
        <v>0</v>
      </c>
      <c r="W141" s="305">
        <f>労働局用!W141</f>
        <v>0</v>
      </c>
      <c r="X141" s="99"/>
      <c r="Y141" s="91" t="str">
        <f t="shared" si="72"/>
        <v/>
      </c>
      <c r="Z141" s="91" t="str">
        <f t="shared" si="73"/>
        <v/>
      </c>
      <c r="AA141" s="106" t="str">
        <f t="shared" ca="1" si="74"/>
        <v/>
      </c>
      <c r="AB141" s="106" t="str">
        <f t="shared" ca="1" si="75"/>
        <v/>
      </c>
      <c r="AC141" s="106" t="str">
        <f t="shared" ca="1" si="76"/>
        <v/>
      </c>
      <c r="AD141" s="106" t="str">
        <f t="shared" ca="1" si="77"/>
        <v/>
      </c>
      <c r="AE141" s="107" t="str">
        <f t="shared" ca="1" si="78"/>
        <v/>
      </c>
      <c r="AF141" s="106" t="str">
        <f t="shared" ca="1" si="79"/>
        <v/>
      </c>
      <c r="AG141" s="106" t="str">
        <f t="shared" ca="1" si="80"/>
        <v/>
      </c>
      <c r="AH141" s="106" t="str">
        <f t="shared" ca="1" si="81"/>
        <v/>
      </c>
      <c r="AI141" s="106" t="str">
        <f t="shared" ca="1" si="82"/>
        <v/>
      </c>
      <c r="AJ141" s="107" t="str">
        <f t="shared" ca="1" si="83"/>
        <v/>
      </c>
    </row>
    <row r="142" spans="1:36" ht="27.95" customHeight="1" x14ac:dyDescent="0.15">
      <c r="A142" s="148">
        <f>労働局用!A142</f>
        <v>0</v>
      </c>
      <c r="B142" s="151">
        <f>労働局用!B142</f>
        <v>0</v>
      </c>
      <c r="C142" s="191"/>
      <c r="D142" s="152">
        <f>労働局用!D142</f>
        <v>0</v>
      </c>
      <c r="E142" s="153">
        <f>労働局用!E142</f>
        <v>0</v>
      </c>
      <c r="F142" s="279">
        <f>労働局用!F142</f>
        <v>0</v>
      </c>
      <c r="G142" s="280"/>
      <c r="H142" s="146" t="str">
        <f ca="1">労働局用!H142</f>
        <v/>
      </c>
      <c r="I142" s="303" t="str">
        <f ca="1">労働局用!I142</f>
        <v/>
      </c>
      <c r="J142" s="304">
        <f>労働局用!J142</f>
        <v>0</v>
      </c>
      <c r="K142" s="304">
        <f>労働局用!K142</f>
        <v>0</v>
      </c>
      <c r="L142" s="305">
        <f>労働局用!L142</f>
        <v>0</v>
      </c>
      <c r="M142" s="279">
        <f>労働局用!M142</f>
        <v>0</v>
      </c>
      <c r="N142" s="302"/>
      <c r="O142" s="302"/>
      <c r="P142" s="302"/>
      <c r="Q142" s="280"/>
      <c r="R142" s="146" t="str">
        <f ca="1">労働局用!R142</f>
        <v/>
      </c>
      <c r="S142" s="303" t="str">
        <f ca="1">労働局用!S142</f>
        <v/>
      </c>
      <c r="T142" s="304">
        <f>労働局用!T142</f>
        <v>0</v>
      </c>
      <c r="U142" s="304">
        <f>労働局用!U142</f>
        <v>0</v>
      </c>
      <c r="V142" s="304">
        <f>労働局用!V142</f>
        <v>0</v>
      </c>
      <c r="W142" s="305">
        <f>労働局用!W142</f>
        <v>0</v>
      </c>
      <c r="X142" s="99"/>
      <c r="Y142" s="91" t="str">
        <f t="shared" si="72"/>
        <v/>
      </c>
      <c r="Z142" s="91" t="str">
        <f t="shared" si="73"/>
        <v/>
      </c>
      <c r="AA142" s="106" t="str">
        <f t="shared" ca="1" si="74"/>
        <v/>
      </c>
      <c r="AB142" s="106" t="str">
        <f t="shared" ca="1" si="75"/>
        <v/>
      </c>
      <c r="AC142" s="106" t="str">
        <f t="shared" ca="1" si="76"/>
        <v/>
      </c>
      <c r="AD142" s="106" t="str">
        <f t="shared" ca="1" si="77"/>
        <v/>
      </c>
      <c r="AE142" s="107" t="str">
        <f t="shared" ca="1" si="78"/>
        <v/>
      </c>
      <c r="AF142" s="106" t="str">
        <f t="shared" ca="1" si="79"/>
        <v/>
      </c>
      <c r="AG142" s="106" t="str">
        <f t="shared" ca="1" si="80"/>
        <v/>
      </c>
      <c r="AH142" s="106" t="str">
        <f t="shared" ca="1" si="81"/>
        <v/>
      </c>
      <c r="AI142" s="106" t="str">
        <f t="shared" ca="1" si="82"/>
        <v/>
      </c>
      <c r="AJ142" s="107" t="str">
        <f t="shared" ca="1" si="83"/>
        <v/>
      </c>
    </row>
    <row r="143" spans="1:36" ht="27.95" customHeight="1" x14ac:dyDescent="0.15">
      <c r="A143" s="148">
        <f>労働局用!A143</f>
        <v>0</v>
      </c>
      <c r="B143" s="151">
        <f>労働局用!B143</f>
        <v>0</v>
      </c>
      <c r="C143" s="191"/>
      <c r="D143" s="152">
        <f>労働局用!D143</f>
        <v>0</v>
      </c>
      <c r="E143" s="153">
        <f>労働局用!E143</f>
        <v>0</v>
      </c>
      <c r="F143" s="279">
        <f>労働局用!F143</f>
        <v>0</v>
      </c>
      <c r="G143" s="280"/>
      <c r="H143" s="146" t="str">
        <f ca="1">労働局用!H143</f>
        <v/>
      </c>
      <c r="I143" s="303" t="str">
        <f ca="1">労働局用!I143</f>
        <v/>
      </c>
      <c r="J143" s="304">
        <f>労働局用!J143</f>
        <v>0</v>
      </c>
      <c r="K143" s="304">
        <f>労働局用!K143</f>
        <v>0</v>
      </c>
      <c r="L143" s="305">
        <f>労働局用!L143</f>
        <v>0</v>
      </c>
      <c r="M143" s="279">
        <f>労働局用!M143</f>
        <v>0</v>
      </c>
      <c r="N143" s="302"/>
      <c r="O143" s="302"/>
      <c r="P143" s="302"/>
      <c r="Q143" s="280"/>
      <c r="R143" s="146" t="str">
        <f ca="1">労働局用!R143</f>
        <v/>
      </c>
      <c r="S143" s="303" t="str">
        <f ca="1">労働局用!S143</f>
        <v/>
      </c>
      <c r="T143" s="304">
        <f>労働局用!T143</f>
        <v>0</v>
      </c>
      <c r="U143" s="304">
        <f>労働局用!U143</f>
        <v>0</v>
      </c>
      <c r="V143" s="304">
        <f>労働局用!V143</f>
        <v>0</v>
      </c>
      <c r="W143" s="305">
        <f>労働局用!W143</f>
        <v>0</v>
      </c>
      <c r="X143" s="99"/>
      <c r="Y143" s="91" t="str">
        <f t="shared" si="72"/>
        <v/>
      </c>
      <c r="Z143" s="91" t="str">
        <f t="shared" si="73"/>
        <v/>
      </c>
      <c r="AA143" s="106" t="str">
        <f t="shared" ca="1" si="74"/>
        <v/>
      </c>
      <c r="AB143" s="106" t="str">
        <f t="shared" ca="1" si="75"/>
        <v/>
      </c>
      <c r="AC143" s="106" t="str">
        <f t="shared" ca="1" si="76"/>
        <v/>
      </c>
      <c r="AD143" s="106" t="str">
        <f t="shared" ca="1" si="77"/>
        <v/>
      </c>
      <c r="AE143" s="107" t="str">
        <f t="shared" ca="1" si="78"/>
        <v/>
      </c>
      <c r="AF143" s="106" t="str">
        <f t="shared" ca="1" si="79"/>
        <v/>
      </c>
      <c r="AG143" s="106" t="str">
        <f t="shared" ca="1" si="80"/>
        <v/>
      </c>
      <c r="AH143" s="106" t="str">
        <f t="shared" ca="1" si="81"/>
        <v/>
      </c>
      <c r="AI143" s="106" t="str">
        <f t="shared" ca="1" si="82"/>
        <v/>
      </c>
      <c r="AJ143" s="107" t="str">
        <f t="shared" ca="1" si="83"/>
        <v/>
      </c>
    </row>
    <row r="144" spans="1:36" ht="27.95" customHeight="1" x14ac:dyDescent="0.15">
      <c r="A144" s="148">
        <f>労働局用!A144</f>
        <v>0</v>
      </c>
      <c r="B144" s="151">
        <f>労働局用!B144</f>
        <v>0</v>
      </c>
      <c r="C144" s="191"/>
      <c r="D144" s="152">
        <f>労働局用!D144</f>
        <v>0</v>
      </c>
      <c r="E144" s="153">
        <f>労働局用!E144</f>
        <v>0</v>
      </c>
      <c r="F144" s="279">
        <f>労働局用!F144</f>
        <v>0</v>
      </c>
      <c r="G144" s="280"/>
      <c r="H144" s="146" t="str">
        <f ca="1">労働局用!H144</f>
        <v/>
      </c>
      <c r="I144" s="303" t="str">
        <f ca="1">労働局用!I144</f>
        <v/>
      </c>
      <c r="J144" s="304">
        <f>労働局用!J144</f>
        <v>0</v>
      </c>
      <c r="K144" s="304">
        <f>労働局用!K144</f>
        <v>0</v>
      </c>
      <c r="L144" s="305">
        <f>労働局用!L144</f>
        <v>0</v>
      </c>
      <c r="M144" s="279">
        <f>労働局用!M144</f>
        <v>0</v>
      </c>
      <c r="N144" s="302"/>
      <c r="O144" s="302"/>
      <c r="P144" s="302"/>
      <c r="Q144" s="280"/>
      <c r="R144" s="146" t="str">
        <f ca="1">労働局用!R144</f>
        <v/>
      </c>
      <c r="S144" s="303" t="str">
        <f ca="1">労働局用!S144</f>
        <v/>
      </c>
      <c r="T144" s="304">
        <f>労働局用!T144</f>
        <v>0</v>
      </c>
      <c r="U144" s="304">
        <f>労働局用!U144</f>
        <v>0</v>
      </c>
      <c r="V144" s="304">
        <f>労働局用!V144</f>
        <v>0</v>
      </c>
      <c r="W144" s="305">
        <f>労働局用!W144</f>
        <v>0</v>
      </c>
      <c r="X144" s="99"/>
      <c r="Y144" s="91" t="str">
        <f t="shared" si="72"/>
        <v/>
      </c>
      <c r="Z144" s="91" t="str">
        <f t="shared" si="73"/>
        <v/>
      </c>
      <c r="AA144" s="106" t="str">
        <f t="shared" ca="1" si="74"/>
        <v/>
      </c>
      <c r="AB144" s="106" t="str">
        <f t="shared" ca="1" si="75"/>
        <v/>
      </c>
      <c r="AC144" s="106" t="str">
        <f t="shared" ca="1" si="76"/>
        <v/>
      </c>
      <c r="AD144" s="106" t="str">
        <f t="shared" ca="1" si="77"/>
        <v/>
      </c>
      <c r="AE144" s="107" t="str">
        <f t="shared" ca="1" si="78"/>
        <v/>
      </c>
      <c r="AF144" s="106" t="str">
        <f t="shared" ca="1" si="79"/>
        <v/>
      </c>
      <c r="AG144" s="106" t="str">
        <f t="shared" ca="1" si="80"/>
        <v/>
      </c>
      <c r="AH144" s="106" t="str">
        <f t="shared" ca="1" si="81"/>
        <v/>
      </c>
      <c r="AI144" s="106" t="str">
        <f t="shared" ca="1" si="82"/>
        <v/>
      </c>
      <c r="AJ144" s="107" t="str">
        <f t="shared" ca="1" si="83"/>
        <v/>
      </c>
    </row>
    <row r="145" spans="1:36" ht="27.95" customHeight="1" x14ac:dyDescent="0.15">
      <c r="A145" s="148">
        <f>労働局用!A145</f>
        <v>0</v>
      </c>
      <c r="B145" s="151">
        <f>労働局用!B145</f>
        <v>0</v>
      </c>
      <c r="C145" s="191"/>
      <c r="D145" s="152">
        <f>労働局用!D145</f>
        <v>0</v>
      </c>
      <c r="E145" s="153">
        <f>労働局用!E145</f>
        <v>0</v>
      </c>
      <c r="F145" s="279">
        <f>労働局用!F145</f>
        <v>0</v>
      </c>
      <c r="G145" s="280"/>
      <c r="H145" s="146" t="str">
        <f ca="1">労働局用!H145</f>
        <v/>
      </c>
      <c r="I145" s="303" t="str">
        <f ca="1">労働局用!I145</f>
        <v/>
      </c>
      <c r="J145" s="304">
        <f>労働局用!J145</f>
        <v>0</v>
      </c>
      <c r="K145" s="304">
        <f>労働局用!K145</f>
        <v>0</v>
      </c>
      <c r="L145" s="305">
        <f>労働局用!L145</f>
        <v>0</v>
      </c>
      <c r="M145" s="279">
        <f>労働局用!M145</f>
        <v>0</v>
      </c>
      <c r="N145" s="302"/>
      <c r="O145" s="302"/>
      <c r="P145" s="302"/>
      <c r="Q145" s="280"/>
      <c r="R145" s="146" t="str">
        <f ca="1">労働局用!R145</f>
        <v/>
      </c>
      <c r="S145" s="303" t="str">
        <f ca="1">労働局用!S145</f>
        <v/>
      </c>
      <c r="T145" s="304">
        <f>労働局用!T145</f>
        <v>0</v>
      </c>
      <c r="U145" s="304">
        <f>労働局用!U145</f>
        <v>0</v>
      </c>
      <c r="V145" s="304">
        <f>労働局用!V145</f>
        <v>0</v>
      </c>
      <c r="W145" s="305">
        <f>労働局用!W145</f>
        <v>0</v>
      </c>
      <c r="X145" s="99"/>
      <c r="Y145" s="91" t="str">
        <f t="shared" si="72"/>
        <v/>
      </c>
      <c r="Z145" s="91" t="str">
        <f t="shared" si="73"/>
        <v/>
      </c>
      <c r="AA145" s="106" t="str">
        <f t="shared" ca="1" si="74"/>
        <v/>
      </c>
      <c r="AB145" s="106" t="str">
        <f t="shared" ca="1" si="75"/>
        <v/>
      </c>
      <c r="AC145" s="106" t="str">
        <f t="shared" ca="1" si="76"/>
        <v/>
      </c>
      <c r="AD145" s="106" t="str">
        <f t="shared" ca="1" si="77"/>
        <v/>
      </c>
      <c r="AE145" s="107" t="str">
        <f t="shared" ca="1" si="78"/>
        <v/>
      </c>
      <c r="AF145" s="106" t="str">
        <f t="shared" ca="1" si="79"/>
        <v/>
      </c>
      <c r="AG145" s="106" t="str">
        <f t="shared" ca="1" si="80"/>
        <v/>
      </c>
      <c r="AH145" s="106" t="str">
        <f t="shared" ca="1" si="81"/>
        <v/>
      </c>
      <c r="AI145" s="106" t="str">
        <f t="shared" ca="1" si="82"/>
        <v/>
      </c>
      <c r="AJ145" s="107" t="str">
        <f t="shared" ca="1" si="83"/>
        <v/>
      </c>
    </row>
    <row r="146" spans="1:36" ht="27.95" customHeight="1" x14ac:dyDescent="0.15">
      <c r="A146" s="148">
        <f>労働局用!A146</f>
        <v>0</v>
      </c>
      <c r="B146" s="151">
        <f>労働局用!B146</f>
        <v>0</v>
      </c>
      <c r="C146" s="191"/>
      <c r="D146" s="152">
        <f>労働局用!D146</f>
        <v>0</v>
      </c>
      <c r="E146" s="153">
        <f>労働局用!E146</f>
        <v>0</v>
      </c>
      <c r="F146" s="279">
        <f>労働局用!F146</f>
        <v>0</v>
      </c>
      <c r="G146" s="280"/>
      <c r="H146" s="146" t="str">
        <f ca="1">労働局用!H146</f>
        <v/>
      </c>
      <c r="I146" s="303" t="str">
        <f ca="1">労働局用!I146</f>
        <v/>
      </c>
      <c r="J146" s="304">
        <f>労働局用!J146</f>
        <v>0</v>
      </c>
      <c r="K146" s="304">
        <f>労働局用!K146</f>
        <v>0</v>
      </c>
      <c r="L146" s="305">
        <f>労働局用!L146</f>
        <v>0</v>
      </c>
      <c r="M146" s="279">
        <f>労働局用!M146</f>
        <v>0</v>
      </c>
      <c r="N146" s="302"/>
      <c r="O146" s="302"/>
      <c r="P146" s="302"/>
      <c r="Q146" s="280"/>
      <c r="R146" s="146" t="str">
        <f ca="1">労働局用!R146</f>
        <v/>
      </c>
      <c r="S146" s="303" t="str">
        <f ca="1">労働局用!S146</f>
        <v/>
      </c>
      <c r="T146" s="304">
        <f>労働局用!T146</f>
        <v>0</v>
      </c>
      <c r="U146" s="304">
        <f>労働局用!U146</f>
        <v>0</v>
      </c>
      <c r="V146" s="304">
        <f>労働局用!V146</f>
        <v>0</v>
      </c>
      <c r="W146" s="305">
        <f>労働局用!W146</f>
        <v>0</v>
      </c>
      <c r="X146" s="99"/>
      <c r="Y146" s="91" t="str">
        <f t="shared" si="72"/>
        <v/>
      </c>
      <c r="Z146" s="91" t="str">
        <f t="shared" si="73"/>
        <v/>
      </c>
      <c r="AA146" s="106" t="str">
        <f t="shared" ca="1" si="74"/>
        <v/>
      </c>
      <c r="AB146" s="106" t="str">
        <f t="shared" ca="1" si="75"/>
        <v/>
      </c>
      <c r="AC146" s="106" t="str">
        <f t="shared" ca="1" si="76"/>
        <v/>
      </c>
      <c r="AD146" s="106" t="str">
        <f t="shared" ca="1" si="77"/>
        <v/>
      </c>
      <c r="AE146" s="107" t="str">
        <f t="shared" ca="1" si="78"/>
        <v/>
      </c>
      <c r="AF146" s="106" t="str">
        <f t="shared" ca="1" si="79"/>
        <v/>
      </c>
      <c r="AG146" s="106" t="str">
        <f t="shared" ca="1" si="80"/>
        <v/>
      </c>
      <c r="AH146" s="106" t="str">
        <f t="shared" ca="1" si="81"/>
        <v/>
      </c>
      <c r="AI146" s="106" t="str">
        <f t="shared" ca="1" si="82"/>
        <v/>
      </c>
      <c r="AJ146" s="107" t="str">
        <f t="shared" ca="1" si="83"/>
        <v/>
      </c>
    </row>
    <row r="147" spans="1:36" ht="27.95" customHeight="1" x14ac:dyDescent="0.15">
      <c r="A147" s="148">
        <f>労働局用!A147</f>
        <v>0</v>
      </c>
      <c r="B147" s="151">
        <f>労働局用!B147</f>
        <v>0</v>
      </c>
      <c r="C147" s="191"/>
      <c r="D147" s="152">
        <f>労働局用!D147</f>
        <v>0</v>
      </c>
      <c r="E147" s="153">
        <f>労働局用!E147</f>
        <v>0</v>
      </c>
      <c r="F147" s="279">
        <f>労働局用!F147</f>
        <v>0</v>
      </c>
      <c r="G147" s="280"/>
      <c r="H147" s="146" t="str">
        <f ca="1">労働局用!H147</f>
        <v/>
      </c>
      <c r="I147" s="303" t="str">
        <f ca="1">労働局用!I147</f>
        <v/>
      </c>
      <c r="J147" s="304">
        <f>労働局用!J147</f>
        <v>0</v>
      </c>
      <c r="K147" s="304">
        <f>労働局用!K147</f>
        <v>0</v>
      </c>
      <c r="L147" s="305">
        <f>労働局用!L147</f>
        <v>0</v>
      </c>
      <c r="M147" s="279">
        <f>労働局用!M147</f>
        <v>0</v>
      </c>
      <c r="N147" s="302"/>
      <c r="O147" s="302"/>
      <c r="P147" s="302"/>
      <c r="Q147" s="280"/>
      <c r="R147" s="146" t="str">
        <f ca="1">労働局用!R147</f>
        <v/>
      </c>
      <c r="S147" s="303" t="str">
        <f ca="1">労働局用!S147</f>
        <v/>
      </c>
      <c r="T147" s="304">
        <f>労働局用!T147</f>
        <v>0</v>
      </c>
      <c r="U147" s="304">
        <f>労働局用!U147</f>
        <v>0</v>
      </c>
      <c r="V147" s="304">
        <f>労働局用!V147</f>
        <v>0</v>
      </c>
      <c r="W147" s="305">
        <f>労働局用!W147</f>
        <v>0</v>
      </c>
      <c r="X147" s="99"/>
      <c r="Y147" s="91" t="str">
        <f t="shared" si="72"/>
        <v/>
      </c>
      <c r="Z147" s="91" t="str">
        <f t="shared" si="73"/>
        <v/>
      </c>
      <c r="AA147" s="106" t="str">
        <f t="shared" ca="1" si="74"/>
        <v/>
      </c>
      <c r="AB147" s="106" t="str">
        <f t="shared" ca="1" si="75"/>
        <v/>
      </c>
      <c r="AC147" s="106" t="str">
        <f t="shared" ca="1" si="76"/>
        <v/>
      </c>
      <c r="AD147" s="106" t="str">
        <f t="shared" ca="1" si="77"/>
        <v/>
      </c>
      <c r="AE147" s="107" t="str">
        <f t="shared" ca="1" si="78"/>
        <v/>
      </c>
      <c r="AF147" s="106" t="str">
        <f t="shared" ca="1" si="79"/>
        <v/>
      </c>
      <c r="AG147" s="106" t="str">
        <f t="shared" ca="1" si="80"/>
        <v/>
      </c>
      <c r="AH147" s="106" t="str">
        <f t="shared" ca="1" si="81"/>
        <v/>
      </c>
      <c r="AI147" s="106" t="str">
        <f t="shared" ca="1" si="82"/>
        <v/>
      </c>
      <c r="AJ147" s="107" t="str">
        <f t="shared" ca="1" si="83"/>
        <v/>
      </c>
    </row>
    <row r="148" spans="1:36" ht="27.95" customHeight="1" x14ac:dyDescent="0.15">
      <c r="A148" s="148">
        <f>労働局用!A148</f>
        <v>0</v>
      </c>
      <c r="B148" s="151">
        <f>労働局用!B148</f>
        <v>0</v>
      </c>
      <c r="C148" s="191"/>
      <c r="D148" s="152">
        <f>労働局用!D148</f>
        <v>0</v>
      </c>
      <c r="E148" s="153">
        <f>労働局用!E148</f>
        <v>0</v>
      </c>
      <c r="F148" s="279">
        <f>労働局用!F148</f>
        <v>0</v>
      </c>
      <c r="G148" s="280"/>
      <c r="H148" s="146" t="str">
        <f ca="1">労働局用!H148</f>
        <v/>
      </c>
      <c r="I148" s="303" t="str">
        <f ca="1">労働局用!I148</f>
        <v/>
      </c>
      <c r="J148" s="304">
        <f>労働局用!J148</f>
        <v>0</v>
      </c>
      <c r="K148" s="304">
        <f>労働局用!K148</f>
        <v>0</v>
      </c>
      <c r="L148" s="305">
        <f>労働局用!L148</f>
        <v>0</v>
      </c>
      <c r="M148" s="279">
        <f>労働局用!M148</f>
        <v>0</v>
      </c>
      <c r="N148" s="302"/>
      <c r="O148" s="302"/>
      <c r="P148" s="302"/>
      <c r="Q148" s="280"/>
      <c r="R148" s="146" t="str">
        <f ca="1">労働局用!R148</f>
        <v/>
      </c>
      <c r="S148" s="303" t="str">
        <f ca="1">労働局用!S148</f>
        <v/>
      </c>
      <c r="T148" s="304">
        <f>労働局用!T148</f>
        <v>0</v>
      </c>
      <c r="U148" s="304">
        <f>労働局用!U148</f>
        <v>0</v>
      </c>
      <c r="V148" s="304">
        <f>労働局用!V148</f>
        <v>0</v>
      </c>
      <c r="W148" s="305">
        <f>労働局用!W148</f>
        <v>0</v>
      </c>
      <c r="X148" s="99"/>
      <c r="Y148" s="91" t="str">
        <f t="shared" si="72"/>
        <v/>
      </c>
      <c r="Z148" s="91" t="str">
        <f t="shared" si="73"/>
        <v/>
      </c>
      <c r="AA148" s="106" t="str">
        <f t="shared" ca="1" si="74"/>
        <v/>
      </c>
      <c r="AB148" s="106" t="str">
        <f t="shared" ca="1" si="75"/>
        <v/>
      </c>
      <c r="AC148" s="106" t="str">
        <f t="shared" ca="1" si="76"/>
        <v/>
      </c>
      <c r="AD148" s="106" t="str">
        <f t="shared" ca="1" si="77"/>
        <v/>
      </c>
      <c r="AE148" s="107" t="str">
        <f t="shared" ca="1" si="78"/>
        <v/>
      </c>
      <c r="AF148" s="106" t="str">
        <f t="shared" ca="1" si="79"/>
        <v/>
      </c>
      <c r="AG148" s="106" t="str">
        <f t="shared" ca="1" si="80"/>
        <v/>
      </c>
      <c r="AH148" s="106" t="str">
        <f t="shared" ca="1" si="81"/>
        <v/>
      </c>
      <c r="AI148" s="106" t="str">
        <f t="shared" ca="1" si="82"/>
        <v/>
      </c>
      <c r="AJ148" s="107" t="str">
        <f t="shared" ca="1" si="83"/>
        <v/>
      </c>
    </row>
    <row r="149" spans="1:36" ht="27.95" customHeight="1" x14ac:dyDescent="0.15">
      <c r="A149" s="149">
        <f>労働局用!A149</f>
        <v>0</v>
      </c>
      <c r="B149" s="151">
        <f>労働局用!B149</f>
        <v>0</v>
      </c>
      <c r="C149" s="191"/>
      <c r="D149" s="152">
        <f>労働局用!D149</f>
        <v>0</v>
      </c>
      <c r="E149" s="153">
        <f>労働局用!E149</f>
        <v>0</v>
      </c>
      <c r="F149" s="279">
        <f>労働局用!F149</f>
        <v>0</v>
      </c>
      <c r="G149" s="280"/>
      <c r="H149" s="146" t="str">
        <f ca="1">労働局用!H149</f>
        <v/>
      </c>
      <c r="I149" s="299" t="str">
        <f ca="1">労働局用!I149</f>
        <v/>
      </c>
      <c r="J149" s="300">
        <f>労働局用!J149</f>
        <v>0</v>
      </c>
      <c r="K149" s="300">
        <f>労働局用!K149</f>
        <v>0</v>
      </c>
      <c r="L149" s="301">
        <f>労働局用!L149</f>
        <v>0</v>
      </c>
      <c r="M149" s="279">
        <f>労働局用!M149</f>
        <v>0</v>
      </c>
      <c r="N149" s="302"/>
      <c r="O149" s="302"/>
      <c r="P149" s="302"/>
      <c r="Q149" s="280"/>
      <c r="R149" s="150" t="str">
        <f ca="1">労働局用!R149</f>
        <v/>
      </c>
      <c r="S149" s="299" t="str">
        <f ca="1">労働局用!S149</f>
        <v/>
      </c>
      <c r="T149" s="300">
        <f>労働局用!T149</f>
        <v>0</v>
      </c>
      <c r="U149" s="300">
        <f>労働局用!U149</f>
        <v>0</v>
      </c>
      <c r="V149" s="300">
        <f>労働局用!V149</f>
        <v>0</v>
      </c>
      <c r="W149" s="301">
        <f>労働局用!W149</f>
        <v>0</v>
      </c>
      <c r="X149" s="99"/>
      <c r="Y149" s="92" t="str">
        <f t="shared" si="72"/>
        <v/>
      </c>
      <c r="Z149" s="92" t="str">
        <f t="shared" si="73"/>
        <v/>
      </c>
      <c r="AA149" s="108" t="str">
        <f t="shared" ca="1" si="74"/>
        <v/>
      </c>
      <c r="AB149" s="108" t="str">
        <f t="shared" ca="1" si="75"/>
        <v/>
      </c>
      <c r="AC149" s="108" t="str">
        <f t="shared" ca="1" si="76"/>
        <v/>
      </c>
      <c r="AD149" s="108" t="str">
        <f t="shared" ca="1" si="77"/>
        <v/>
      </c>
      <c r="AE149" s="109" t="str">
        <f t="shared" ca="1" si="78"/>
        <v/>
      </c>
      <c r="AF149" s="108" t="str">
        <f t="shared" ca="1" si="79"/>
        <v/>
      </c>
      <c r="AG149" s="108" t="str">
        <f t="shared" ca="1" si="80"/>
        <v/>
      </c>
      <c r="AH149" s="108" t="str">
        <f t="shared" ca="1" si="81"/>
        <v/>
      </c>
      <c r="AI149" s="108" t="str">
        <f t="shared" ca="1" si="82"/>
        <v/>
      </c>
      <c r="AJ149" s="109" t="str">
        <f t="shared" ca="1" si="83"/>
        <v/>
      </c>
    </row>
    <row r="150" spans="1:36" ht="24.95" customHeight="1" thickBot="1" x14ac:dyDescent="0.2">
      <c r="A150" s="294" t="s">
        <v>11</v>
      </c>
      <c r="B150" s="295"/>
      <c r="C150" s="295"/>
      <c r="D150" s="295"/>
      <c r="E150" s="295"/>
      <c r="F150" s="296"/>
      <c r="G150" s="297"/>
      <c r="H150" s="156" t="s">
        <v>15</v>
      </c>
      <c r="I150" s="285">
        <f ca="1">労働局用!I150</f>
        <v>0</v>
      </c>
      <c r="J150" s="286">
        <f>労働局用!J150</f>
        <v>0</v>
      </c>
      <c r="K150" s="286">
        <f>労働局用!K150</f>
        <v>0</v>
      </c>
      <c r="L150" s="93" t="s">
        <v>10</v>
      </c>
      <c r="M150" s="296"/>
      <c r="N150" s="298"/>
      <c r="O150" s="298"/>
      <c r="P150" s="298"/>
      <c r="Q150" s="297"/>
      <c r="R150" s="156"/>
      <c r="S150" s="285">
        <f ca="1">労働局用!S150</f>
        <v>0</v>
      </c>
      <c r="T150" s="286">
        <f>労働局用!T150</f>
        <v>0</v>
      </c>
      <c r="U150" s="286">
        <f>労働局用!U150</f>
        <v>0</v>
      </c>
      <c r="V150" s="286">
        <f>労働局用!V150</f>
        <v>0</v>
      </c>
      <c r="W150" s="93" t="s">
        <v>10</v>
      </c>
      <c r="X150" s="99"/>
    </row>
    <row r="151" spans="1:36" ht="24.95" customHeight="1" thickTop="1" x14ac:dyDescent="0.15">
      <c r="A151" s="287" t="s">
        <v>35</v>
      </c>
      <c r="B151" s="288"/>
      <c r="C151" s="288"/>
      <c r="D151" s="288"/>
      <c r="E151" s="288"/>
      <c r="F151" s="289"/>
      <c r="G151" s="290"/>
      <c r="H151" s="157" t="s">
        <v>44</v>
      </c>
      <c r="I151" s="291">
        <f ca="1">労働局用!I151</f>
        <v>0</v>
      </c>
      <c r="J151" s="292">
        <f>労働局用!J151</f>
        <v>0</v>
      </c>
      <c r="K151" s="292">
        <f>労働局用!K151</f>
        <v>0</v>
      </c>
      <c r="L151" s="94" t="s">
        <v>10</v>
      </c>
      <c r="M151" s="289"/>
      <c r="N151" s="293"/>
      <c r="O151" s="293"/>
      <c r="P151" s="293"/>
      <c r="Q151" s="290"/>
      <c r="R151" s="157"/>
      <c r="S151" s="291">
        <f ca="1">労働局用!S151</f>
        <v>0</v>
      </c>
      <c r="T151" s="292">
        <f>労働局用!T151</f>
        <v>0</v>
      </c>
      <c r="U151" s="292">
        <f>労働局用!U151</f>
        <v>0</v>
      </c>
      <c r="V151" s="292">
        <f>労働局用!V151</f>
        <v>0</v>
      </c>
      <c r="W151" s="94" t="s">
        <v>10</v>
      </c>
      <c r="X151" s="99"/>
      <c r="Z151" s="110"/>
    </row>
    <row r="152" spans="1:36" x14ac:dyDescent="0.15">
      <c r="X152" s="99"/>
      <c r="Z152" s="110"/>
    </row>
    <row r="153" spans="1:36" x14ac:dyDescent="0.15">
      <c r="T153" s="282" t="s">
        <v>50</v>
      </c>
      <c r="U153" s="346"/>
      <c r="V153" s="346"/>
      <c r="W153" s="347"/>
      <c r="X153" s="99"/>
    </row>
    <row r="155" spans="1:36" ht="13.5" customHeight="1" x14ac:dyDescent="0.15">
      <c r="A155" s="276">
        <f ca="1">$A$1</f>
        <v>44591</v>
      </c>
      <c r="B155" s="276"/>
      <c r="C155" s="182"/>
      <c r="D155" s="277" t="s">
        <v>8</v>
      </c>
      <c r="E155" s="277"/>
      <c r="F155" s="278"/>
      <c r="G155" s="278"/>
      <c r="S155" s="111">
        <f>$S$1</f>
        <v>0</v>
      </c>
      <c r="T155" s="335" t="s">
        <v>13</v>
      </c>
      <c r="U155" s="335"/>
      <c r="V155" s="98">
        <v>8</v>
      </c>
      <c r="W155" s="86" t="s">
        <v>14</v>
      </c>
    </row>
    <row r="156" spans="1:36" ht="13.5" customHeight="1" x14ac:dyDescent="0.15">
      <c r="A156" s="336">
        <f ca="1">$A$2</f>
        <v>45017</v>
      </c>
      <c r="B156" s="336"/>
      <c r="C156" s="185"/>
      <c r="D156" s="278"/>
      <c r="E156" s="278"/>
      <c r="F156" s="278"/>
      <c r="G156" s="278"/>
    </row>
    <row r="157" spans="1:36" x14ac:dyDescent="0.15">
      <c r="D157" s="281" t="s">
        <v>9</v>
      </c>
      <c r="E157" s="281"/>
      <c r="F157" s="281"/>
    </row>
    <row r="158" spans="1:36" ht="15" customHeight="1" x14ac:dyDescent="0.15">
      <c r="H158" s="331" t="s">
        <v>6</v>
      </c>
      <c r="I158" s="332"/>
      <c r="J158" s="318" t="s">
        <v>0</v>
      </c>
      <c r="K158" s="339"/>
      <c r="L158" s="154" t="s">
        <v>1</v>
      </c>
      <c r="M158" s="339" t="s">
        <v>7</v>
      </c>
      <c r="N158" s="339"/>
      <c r="O158" s="339" t="s">
        <v>2</v>
      </c>
      <c r="P158" s="339"/>
      <c r="Q158" s="339"/>
      <c r="R158" s="339"/>
      <c r="S158" s="339"/>
      <c r="T158" s="339"/>
      <c r="U158" s="339" t="s">
        <v>3</v>
      </c>
      <c r="V158" s="339"/>
      <c r="W158" s="339"/>
    </row>
    <row r="159" spans="1:36" ht="20.100000000000001" customHeight="1" x14ac:dyDescent="0.15">
      <c r="H159" s="337"/>
      <c r="I159" s="338"/>
      <c r="J159" s="135">
        <f>$J$5</f>
        <v>2</v>
      </c>
      <c r="K159" s="136">
        <f>$K$5</f>
        <v>6</v>
      </c>
      <c r="L159" s="137">
        <f>$L$5</f>
        <v>1</v>
      </c>
      <c r="M159" s="138">
        <f>$M$5</f>
        <v>0</v>
      </c>
      <c r="N159" s="139" t="str">
        <f>$N$5</f>
        <v/>
      </c>
      <c r="O159" s="138" t="str">
        <f>$O$5</f>
        <v/>
      </c>
      <c r="P159" s="140" t="str">
        <f>$P$5</f>
        <v/>
      </c>
      <c r="Q159" s="140" t="str">
        <f>$Q$5</f>
        <v/>
      </c>
      <c r="R159" s="140" t="str">
        <f>$R$5</f>
        <v/>
      </c>
      <c r="S159" s="140" t="str">
        <f>$S$5</f>
        <v/>
      </c>
      <c r="T159" s="139" t="str">
        <f>$T$5</f>
        <v/>
      </c>
      <c r="U159" s="138" t="str">
        <f>$U$5</f>
        <v/>
      </c>
      <c r="V159" s="140" t="str">
        <f>$V$5</f>
        <v/>
      </c>
      <c r="W159" s="139" t="str">
        <f>$W$5</f>
        <v/>
      </c>
      <c r="Y159" s="88" t="s">
        <v>37</v>
      </c>
      <c r="Z159" s="89" t="s">
        <v>38</v>
      </c>
      <c r="AA159" s="340">
        <f ca="1">$A$1</f>
        <v>44591</v>
      </c>
      <c r="AB159" s="340"/>
      <c r="AC159" s="340"/>
      <c r="AD159" s="340"/>
      <c r="AE159" s="340"/>
      <c r="AF159" s="341">
        <f ca="1">$A$2</f>
        <v>45017</v>
      </c>
      <c r="AG159" s="341"/>
      <c r="AH159" s="341"/>
      <c r="AI159" s="341"/>
      <c r="AJ159" s="341"/>
    </row>
    <row r="160" spans="1:36" ht="21.95" customHeight="1" x14ac:dyDescent="0.15">
      <c r="A160" s="312" t="s">
        <v>12</v>
      </c>
      <c r="B160" s="342" t="s">
        <v>33</v>
      </c>
      <c r="C160" s="186"/>
      <c r="D160" s="343" t="s">
        <v>34</v>
      </c>
      <c r="E160" s="342" t="s">
        <v>55</v>
      </c>
      <c r="F160" s="319">
        <f ca="1">$A$1</f>
        <v>44591</v>
      </c>
      <c r="G160" s="320"/>
      <c r="H160" s="320"/>
      <c r="I160" s="320"/>
      <c r="J160" s="320"/>
      <c r="K160" s="320"/>
      <c r="L160" s="321"/>
      <c r="M160" s="322">
        <f ca="1">$A$2</f>
        <v>45017</v>
      </c>
      <c r="N160" s="323"/>
      <c r="O160" s="323"/>
      <c r="P160" s="323"/>
      <c r="Q160" s="323"/>
      <c r="R160" s="323"/>
      <c r="S160" s="323"/>
      <c r="T160" s="323"/>
      <c r="U160" s="323"/>
      <c r="V160" s="323"/>
      <c r="W160" s="324"/>
      <c r="X160" s="99"/>
      <c r="Y160" s="100">
        <f ca="1">$A$1</f>
        <v>44591</v>
      </c>
      <c r="Z160" s="100">
        <f ca="1">DATE(YEAR($Y$6)+1,7,10)</f>
        <v>45117</v>
      </c>
      <c r="AA160" s="101" t="s">
        <v>37</v>
      </c>
      <c r="AB160" s="101" t="s">
        <v>38</v>
      </c>
      <c r="AC160" s="101" t="s">
        <v>41</v>
      </c>
      <c r="AD160" s="101" t="s">
        <v>42</v>
      </c>
      <c r="AE160" s="101" t="s">
        <v>36</v>
      </c>
      <c r="AF160" s="101" t="s">
        <v>37</v>
      </c>
      <c r="AG160" s="101" t="s">
        <v>38</v>
      </c>
      <c r="AH160" s="101" t="s">
        <v>41</v>
      </c>
      <c r="AI160" s="101" t="s">
        <v>42</v>
      </c>
      <c r="AJ160" s="101" t="s">
        <v>36</v>
      </c>
    </row>
    <row r="161" spans="1:36" ht="28.5" customHeight="1" x14ac:dyDescent="0.15">
      <c r="A161" s="313"/>
      <c r="B161" s="342"/>
      <c r="C161" s="187"/>
      <c r="D161" s="344"/>
      <c r="E161" s="342"/>
      <c r="F161" s="345" t="s">
        <v>4</v>
      </c>
      <c r="G161" s="345"/>
      <c r="H161" s="155" t="s">
        <v>43</v>
      </c>
      <c r="I161" s="345" t="s">
        <v>5</v>
      </c>
      <c r="J161" s="345"/>
      <c r="K161" s="345"/>
      <c r="L161" s="345"/>
      <c r="M161" s="345" t="s">
        <v>4</v>
      </c>
      <c r="N161" s="345"/>
      <c r="O161" s="345"/>
      <c r="P161" s="345"/>
      <c r="Q161" s="345"/>
      <c r="R161" s="155" t="s">
        <v>43</v>
      </c>
      <c r="S161" s="345" t="s">
        <v>5</v>
      </c>
      <c r="T161" s="345"/>
      <c r="U161" s="345"/>
      <c r="V161" s="345"/>
      <c r="W161" s="345"/>
      <c r="X161" s="99"/>
      <c r="Y161" s="100">
        <f ca="1">DATE(YEAR($A$1),4,1)</f>
        <v>44652</v>
      </c>
      <c r="Z161" s="100">
        <f ca="1">DATE(YEAR($Y$7)+2,3,31)</f>
        <v>45382</v>
      </c>
      <c r="AA161" s="100">
        <f ca="1">$Y$7</f>
        <v>44652</v>
      </c>
      <c r="AB161" s="100">
        <f ca="1">DATE(YEAR($Y$7)+1,3,31)</f>
        <v>45016</v>
      </c>
      <c r="AC161" s="100"/>
      <c r="AD161" s="100"/>
      <c r="AE161" s="100"/>
      <c r="AF161" s="102">
        <f ca="1">DATE(YEAR($A$1)+1,4,1)</f>
        <v>45017</v>
      </c>
      <c r="AG161" s="102">
        <f ca="1">DATE(YEAR($AF$7)+1,3,31)</f>
        <v>45382</v>
      </c>
      <c r="AH161" s="100"/>
      <c r="AI161" s="100"/>
      <c r="AJ161" s="103"/>
    </row>
    <row r="162" spans="1:36" ht="27.95" customHeight="1" x14ac:dyDescent="0.15">
      <c r="A162" s="145">
        <f>労働局用!A162</f>
        <v>0</v>
      </c>
      <c r="B162" s="151">
        <f>労働局用!B162</f>
        <v>0</v>
      </c>
      <c r="C162" s="191"/>
      <c r="D162" s="152">
        <f>労働局用!D162</f>
        <v>0</v>
      </c>
      <c r="E162" s="153">
        <f>労働局用!E162</f>
        <v>0</v>
      </c>
      <c r="F162" s="279">
        <f>労働局用!F162</f>
        <v>0</v>
      </c>
      <c r="G162" s="280"/>
      <c r="H162" s="146" t="str">
        <f ca="1">労働局用!H162</f>
        <v/>
      </c>
      <c r="I162" s="309" t="str">
        <f ca="1">労働局用!I162</f>
        <v/>
      </c>
      <c r="J162" s="310">
        <f>労働局用!J162</f>
        <v>0</v>
      </c>
      <c r="K162" s="310">
        <f>労働局用!K162</f>
        <v>0</v>
      </c>
      <c r="L162" s="311">
        <f>労働局用!L162</f>
        <v>0</v>
      </c>
      <c r="M162" s="279">
        <f>労働局用!M162</f>
        <v>0</v>
      </c>
      <c r="N162" s="302"/>
      <c r="O162" s="302"/>
      <c r="P162" s="302"/>
      <c r="Q162" s="280"/>
      <c r="R162" s="147" t="str">
        <f ca="1">労働局用!R162</f>
        <v/>
      </c>
      <c r="S162" s="309" t="str">
        <f ca="1">労働局用!S162</f>
        <v/>
      </c>
      <c r="T162" s="310">
        <f>労働局用!T162</f>
        <v>0</v>
      </c>
      <c r="U162" s="310">
        <f>労働局用!U162</f>
        <v>0</v>
      </c>
      <c r="V162" s="310">
        <f>労働局用!V162</f>
        <v>0</v>
      </c>
      <c r="W162" s="311">
        <f>労働局用!W162</f>
        <v>0</v>
      </c>
      <c r="X162" s="99"/>
      <c r="Y162" s="90" t="str">
        <f t="shared" ref="Y162:Y171" si="84">IF($B162&lt;&gt;0,IF(D162=0,AA$7,D162),"")</f>
        <v/>
      </c>
      <c r="Z162" s="90" t="str">
        <f t="shared" ref="Z162:Z171" si="85">IF($B162&lt;&gt;0,IF(E162=0,Z$7,E162),"")</f>
        <v/>
      </c>
      <c r="AA162" s="104" t="str">
        <f t="shared" ref="AA162:AA171" ca="1" si="86">IF(Y162&lt;AF$7,Y162,"")</f>
        <v/>
      </c>
      <c r="AB162" s="104" t="str">
        <f t="shared" ref="AB162:AB171" ca="1" si="87">IF(Y162&gt;AB$7,"",IF(Z162&gt;AB$7,AB$7,Z162))</f>
        <v/>
      </c>
      <c r="AC162" s="104" t="str">
        <f t="shared" ref="AC162:AC171" ca="1" si="88">IF(AA162="","",DATE(YEAR(AA162),MONTH(AA162),1))</f>
        <v/>
      </c>
      <c r="AD162" s="104" t="str">
        <f t="shared" ref="AD162:AD171" ca="1" si="89">IF(AA162="","",DATE(YEAR(AB162),MONTH(AB162)+1,1)-1)</f>
        <v/>
      </c>
      <c r="AE162" s="105" t="str">
        <f t="shared" ref="AE162:AE171" ca="1" si="90">IF(AA162="","",DATEDIF(AC162,AD162+1,"m"))</f>
        <v/>
      </c>
      <c r="AF162" s="104" t="str">
        <f t="shared" ref="AF162:AF171" ca="1" si="91">IF(Z162&lt;AF$7,"",IF(Y162&gt;AF$7,Y162,AF$7))</f>
        <v/>
      </c>
      <c r="AG162" s="104" t="str">
        <f t="shared" ref="AG162:AG171" ca="1" si="92">IF(Z162&lt;AF$7,"",Z162)</f>
        <v/>
      </c>
      <c r="AH162" s="104" t="str">
        <f t="shared" ref="AH162:AH171" ca="1" si="93">IF(AF162="","",DATE(YEAR(AF162),MONTH(AF162),1))</f>
        <v/>
      </c>
      <c r="AI162" s="104" t="str">
        <f t="shared" ref="AI162:AI171" ca="1" si="94">IF(AF162="","",DATE(YEAR(AG162),MONTH(AG162)+1,1)-1)</f>
        <v/>
      </c>
      <c r="AJ162" s="105" t="str">
        <f t="shared" ref="AJ162:AJ171" ca="1" si="95">IF(AF162="","",DATEDIF(AH162,AI162+1,"m"))</f>
        <v/>
      </c>
    </row>
    <row r="163" spans="1:36" ht="27.95" customHeight="1" x14ac:dyDescent="0.15">
      <c r="A163" s="148">
        <f>労働局用!A163</f>
        <v>0</v>
      </c>
      <c r="B163" s="151">
        <f>労働局用!B163</f>
        <v>0</v>
      </c>
      <c r="C163" s="191"/>
      <c r="D163" s="152">
        <f>労働局用!D163</f>
        <v>0</v>
      </c>
      <c r="E163" s="153">
        <f>労働局用!E163</f>
        <v>0</v>
      </c>
      <c r="F163" s="279">
        <f>労働局用!F163</f>
        <v>0</v>
      </c>
      <c r="G163" s="280"/>
      <c r="H163" s="146" t="str">
        <f ca="1">労働局用!H163</f>
        <v/>
      </c>
      <c r="I163" s="303" t="str">
        <f ca="1">労働局用!I163</f>
        <v/>
      </c>
      <c r="J163" s="304">
        <f>労働局用!J163</f>
        <v>0</v>
      </c>
      <c r="K163" s="304">
        <f>労働局用!K163</f>
        <v>0</v>
      </c>
      <c r="L163" s="305">
        <f>労働局用!L163</f>
        <v>0</v>
      </c>
      <c r="M163" s="279">
        <f>労働局用!M163</f>
        <v>0</v>
      </c>
      <c r="N163" s="302"/>
      <c r="O163" s="302"/>
      <c r="P163" s="302"/>
      <c r="Q163" s="280"/>
      <c r="R163" s="146" t="str">
        <f ca="1">労働局用!R163</f>
        <v/>
      </c>
      <c r="S163" s="303" t="str">
        <f ca="1">労働局用!S163</f>
        <v/>
      </c>
      <c r="T163" s="304">
        <f>労働局用!T163</f>
        <v>0</v>
      </c>
      <c r="U163" s="304">
        <f>労働局用!U163</f>
        <v>0</v>
      </c>
      <c r="V163" s="304">
        <f>労働局用!V163</f>
        <v>0</v>
      </c>
      <c r="W163" s="305">
        <f>労働局用!W163</f>
        <v>0</v>
      </c>
      <c r="X163" s="99"/>
      <c r="Y163" s="91" t="str">
        <f t="shared" si="84"/>
        <v/>
      </c>
      <c r="Z163" s="91" t="str">
        <f t="shared" si="85"/>
        <v/>
      </c>
      <c r="AA163" s="106" t="str">
        <f t="shared" ca="1" si="86"/>
        <v/>
      </c>
      <c r="AB163" s="106" t="str">
        <f t="shared" ca="1" si="87"/>
        <v/>
      </c>
      <c r="AC163" s="106" t="str">
        <f t="shared" ca="1" si="88"/>
        <v/>
      </c>
      <c r="AD163" s="106" t="str">
        <f t="shared" ca="1" si="89"/>
        <v/>
      </c>
      <c r="AE163" s="107" t="str">
        <f t="shared" ca="1" si="90"/>
        <v/>
      </c>
      <c r="AF163" s="106" t="str">
        <f t="shared" ca="1" si="91"/>
        <v/>
      </c>
      <c r="AG163" s="106" t="str">
        <f t="shared" ca="1" si="92"/>
        <v/>
      </c>
      <c r="AH163" s="106" t="str">
        <f t="shared" ca="1" si="93"/>
        <v/>
      </c>
      <c r="AI163" s="106" t="str">
        <f t="shared" ca="1" si="94"/>
        <v/>
      </c>
      <c r="AJ163" s="107" t="str">
        <f t="shared" ca="1" si="95"/>
        <v/>
      </c>
    </row>
    <row r="164" spans="1:36" ht="27.95" customHeight="1" x14ac:dyDescent="0.15">
      <c r="A164" s="148">
        <f>労働局用!A164</f>
        <v>0</v>
      </c>
      <c r="B164" s="151">
        <f>労働局用!B164</f>
        <v>0</v>
      </c>
      <c r="C164" s="191"/>
      <c r="D164" s="152">
        <f>労働局用!D164</f>
        <v>0</v>
      </c>
      <c r="E164" s="153">
        <f>労働局用!E164</f>
        <v>0</v>
      </c>
      <c r="F164" s="279">
        <f>労働局用!F164</f>
        <v>0</v>
      </c>
      <c r="G164" s="280"/>
      <c r="H164" s="146" t="str">
        <f ca="1">労働局用!H164</f>
        <v/>
      </c>
      <c r="I164" s="303" t="str">
        <f ca="1">労働局用!I164</f>
        <v/>
      </c>
      <c r="J164" s="304">
        <f>労働局用!J164</f>
        <v>0</v>
      </c>
      <c r="K164" s="304">
        <f>労働局用!K164</f>
        <v>0</v>
      </c>
      <c r="L164" s="305">
        <f>労働局用!L164</f>
        <v>0</v>
      </c>
      <c r="M164" s="279">
        <f>労働局用!M164</f>
        <v>0</v>
      </c>
      <c r="N164" s="302"/>
      <c r="O164" s="302"/>
      <c r="P164" s="302"/>
      <c r="Q164" s="280"/>
      <c r="R164" s="146" t="str">
        <f ca="1">労働局用!R164</f>
        <v/>
      </c>
      <c r="S164" s="303" t="str">
        <f ca="1">労働局用!S164</f>
        <v/>
      </c>
      <c r="T164" s="304">
        <f>労働局用!T164</f>
        <v>0</v>
      </c>
      <c r="U164" s="304">
        <f>労働局用!U164</f>
        <v>0</v>
      </c>
      <c r="V164" s="304">
        <f>労働局用!V164</f>
        <v>0</v>
      </c>
      <c r="W164" s="305">
        <f>労働局用!W164</f>
        <v>0</v>
      </c>
      <c r="X164" s="99"/>
      <c r="Y164" s="91" t="str">
        <f t="shared" si="84"/>
        <v/>
      </c>
      <c r="Z164" s="91" t="str">
        <f t="shared" si="85"/>
        <v/>
      </c>
      <c r="AA164" s="106" t="str">
        <f t="shared" ca="1" si="86"/>
        <v/>
      </c>
      <c r="AB164" s="106" t="str">
        <f t="shared" ca="1" si="87"/>
        <v/>
      </c>
      <c r="AC164" s="106" t="str">
        <f t="shared" ca="1" si="88"/>
        <v/>
      </c>
      <c r="AD164" s="106" t="str">
        <f t="shared" ca="1" si="89"/>
        <v/>
      </c>
      <c r="AE164" s="107" t="str">
        <f t="shared" ca="1" si="90"/>
        <v/>
      </c>
      <c r="AF164" s="106" t="str">
        <f t="shared" ca="1" si="91"/>
        <v/>
      </c>
      <c r="AG164" s="106" t="str">
        <f t="shared" ca="1" si="92"/>
        <v/>
      </c>
      <c r="AH164" s="106" t="str">
        <f t="shared" ca="1" si="93"/>
        <v/>
      </c>
      <c r="AI164" s="106" t="str">
        <f t="shared" ca="1" si="94"/>
        <v/>
      </c>
      <c r="AJ164" s="107" t="str">
        <f t="shared" ca="1" si="95"/>
        <v/>
      </c>
    </row>
    <row r="165" spans="1:36" ht="27.95" customHeight="1" x14ac:dyDescent="0.15">
      <c r="A165" s="148">
        <f>労働局用!A165</f>
        <v>0</v>
      </c>
      <c r="B165" s="151">
        <f>労働局用!B165</f>
        <v>0</v>
      </c>
      <c r="C165" s="191"/>
      <c r="D165" s="152">
        <f>労働局用!D165</f>
        <v>0</v>
      </c>
      <c r="E165" s="153">
        <f>労働局用!E165</f>
        <v>0</v>
      </c>
      <c r="F165" s="279">
        <f>労働局用!F165</f>
        <v>0</v>
      </c>
      <c r="G165" s="280"/>
      <c r="H165" s="146" t="str">
        <f ca="1">労働局用!H165</f>
        <v/>
      </c>
      <c r="I165" s="303" t="str">
        <f ca="1">労働局用!I165</f>
        <v/>
      </c>
      <c r="J165" s="304">
        <f>労働局用!J165</f>
        <v>0</v>
      </c>
      <c r="K165" s="304">
        <f>労働局用!K165</f>
        <v>0</v>
      </c>
      <c r="L165" s="305">
        <f>労働局用!L165</f>
        <v>0</v>
      </c>
      <c r="M165" s="279">
        <f>労働局用!M165</f>
        <v>0</v>
      </c>
      <c r="N165" s="302"/>
      <c r="O165" s="302"/>
      <c r="P165" s="302"/>
      <c r="Q165" s="280"/>
      <c r="R165" s="146" t="str">
        <f ca="1">労働局用!R165</f>
        <v/>
      </c>
      <c r="S165" s="303" t="str">
        <f ca="1">労働局用!S165</f>
        <v/>
      </c>
      <c r="T165" s="304">
        <f>労働局用!T165</f>
        <v>0</v>
      </c>
      <c r="U165" s="304">
        <f>労働局用!U165</f>
        <v>0</v>
      </c>
      <c r="V165" s="304">
        <f>労働局用!V165</f>
        <v>0</v>
      </c>
      <c r="W165" s="305">
        <f>労働局用!W165</f>
        <v>0</v>
      </c>
      <c r="X165" s="99"/>
      <c r="Y165" s="91" t="str">
        <f t="shared" si="84"/>
        <v/>
      </c>
      <c r="Z165" s="91" t="str">
        <f t="shared" si="85"/>
        <v/>
      </c>
      <c r="AA165" s="106" t="str">
        <f t="shared" ca="1" si="86"/>
        <v/>
      </c>
      <c r="AB165" s="106" t="str">
        <f t="shared" ca="1" si="87"/>
        <v/>
      </c>
      <c r="AC165" s="106" t="str">
        <f t="shared" ca="1" si="88"/>
        <v/>
      </c>
      <c r="AD165" s="106" t="str">
        <f t="shared" ca="1" si="89"/>
        <v/>
      </c>
      <c r="AE165" s="107" t="str">
        <f t="shared" ca="1" si="90"/>
        <v/>
      </c>
      <c r="AF165" s="106" t="str">
        <f t="shared" ca="1" si="91"/>
        <v/>
      </c>
      <c r="AG165" s="106" t="str">
        <f t="shared" ca="1" si="92"/>
        <v/>
      </c>
      <c r="AH165" s="106" t="str">
        <f t="shared" ca="1" si="93"/>
        <v/>
      </c>
      <c r="AI165" s="106" t="str">
        <f t="shared" ca="1" si="94"/>
        <v/>
      </c>
      <c r="AJ165" s="107" t="str">
        <f t="shared" ca="1" si="95"/>
        <v/>
      </c>
    </row>
    <row r="166" spans="1:36" ht="27.95" customHeight="1" x14ac:dyDescent="0.15">
      <c r="A166" s="148">
        <f>労働局用!A166</f>
        <v>0</v>
      </c>
      <c r="B166" s="151">
        <f>労働局用!B166</f>
        <v>0</v>
      </c>
      <c r="C166" s="191"/>
      <c r="D166" s="152">
        <f>労働局用!D166</f>
        <v>0</v>
      </c>
      <c r="E166" s="153">
        <f>労働局用!E166</f>
        <v>0</v>
      </c>
      <c r="F166" s="279">
        <f>労働局用!F166</f>
        <v>0</v>
      </c>
      <c r="G166" s="280"/>
      <c r="H166" s="146" t="str">
        <f ca="1">労働局用!H166</f>
        <v/>
      </c>
      <c r="I166" s="303" t="str">
        <f ca="1">労働局用!I166</f>
        <v/>
      </c>
      <c r="J166" s="304">
        <f>労働局用!J166</f>
        <v>0</v>
      </c>
      <c r="K166" s="304">
        <f>労働局用!K166</f>
        <v>0</v>
      </c>
      <c r="L166" s="305">
        <f>労働局用!L166</f>
        <v>0</v>
      </c>
      <c r="M166" s="279">
        <f>労働局用!M166</f>
        <v>0</v>
      </c>
      <c r="N166" s="302"/>
      <c r="O166" s="302"/>
      <c r="P166" s="302"/>
      <c r="Q166" s="280"/>
      <c r="R166" s="146" t="str">
        <f ca="1">労働局用!R166</f>
        <v/>
      </c>
      <c r="S166" s="303" t="str">
        <f ca="1">労働局用!S166</f>
        <v/>
      </c>
      <c r="T166" s="304">
        <f>労働局用!T166</f>
        <v>0</v>
      </c>
      <c r="U166" s="304">
        <f>労働局用!U166</f>
        <v>0</v>
      </c>
      <c r="V166" s="304">
        <f>労働局用!V166</f>
        <v>0</v>
      </c>
      <c r="W166" s="305">
        <f>労働局用!W166</f>
        <v>0</v>
      </c>
      <c r="X166" s="99"/>
      <c r="Y166" s="91" t="str">
        <f t="shared" si="84"/>
        <v/>
      </c>
      <c r="Z166" s="91" t="str">
        <f t="shared" si="85"/>
        <v/>
      </c>
      <c r="AA166" s="106" t="str">
        <f t="shared" ca="1" si="86"/>
        <v/>
      </c>
      <c r="AB166" s="106" t="str">
        <f t="shared" ca="1" si="87"/>
        <v/>
      </c>
      <c r="AC166" s="106" t="str">
        <f t="shared" ca="1" si="88"/>
        <v/>
      </c>
      <c r="AD166" s="106" t="str">
        <f t="shared" ca="1" si="89"/>
        <v/>
      </c>
      <c r="AE166" s="107" t="str">
        <f t="shared" ca="1" si="90"/>
        <v/>
      </c>
      <c r="AF166" s="106" t="str">
        <f t="shared" ca="1" si="91"/>
        <v/>
      </c>
      <c r="AG166" s="106" t="str">
        <f t="shared" ca="1" si="92"/>
        <v/>
      </c>
      <c r="AH166" s="106" t="str">
        <f t="shared" ca="1" si="93"/>
        <v/>
      </c>
      <c r="AI166" s="106" t="str">
        <f t="shared" ca="1" si="94"/>
        <v/>
      </c>
      <c r="AJ166" s="107" t="str">
        <f t="shared" ca="1" si="95"/>
        <v/>
      </c>
    </row>
    <row r="167" spans="1:36" ht="27.95" customHeight="1" x14ac:dyDescent="0.15">
      <c r="A167" s="148">
        <f>労働局用!A167</f>
        <v>0</v>
      </c>
      <c r="B167" s="151">
        <f>労働局用!B167</f>
        <v>0</v>
      </c>
      <c r="C167" s="191"/>
      <c r="D167" s="152">
        <f>労働局用!D167</f>
        <v>0</v>
      </c>
      <c r="E167" s="153">
        <f>労働局用!E167</f>
        <v>0</v>
      </c>
      <c r="F167" s="279">
        <f>労働局用!F167</f>
        <v>0</v>
      </c>
      <c r="G167" s="280"/>
      <c r="H167" s="146" t="str">
        <f ca="1">労働局用!H167</f>
        <v/>
      </c>
      <c r="I167" s="303" t="str">
        <f ca="1">労働局用!I167</f>
        <v/>
      </c>
      <c r="J167" s="304">
        <f>労働局用!J167</f>
        <v>0</v>
      </c>
      <c r="K167" s="304">
        <f>労働局用!K167</f>
        <v>0</v>
      </c>
      <c r="L167" s="305">
        <f>労働局用!L167</f>
        <v>0</v>
      </c>
      <c r="M167" s="279">
        <f>労働局用!M167</f>
        <v>0</v>
      </c>
      <c r="N167" s="302"/>
      <c r="O167" s="302"/>
      <c r="P167" s="302"/>
      <c r="Q167" s="280"/>
      <c r="R167" s="146" t="str">
        <f ca="1">労働局用!R167</f>
        <v/>
      </c>
      <c r="S167" s="303" t="str">
        <f ca="1">労働局用!S167</f>
        <v/>
      </c>
      <c r="T167" s="304">
        <f>労働局用!T167</f>
        <v>0</v>
      </c>
      <c r="U167" s="304">
        <f>労働局用!U167</f>
        <v>0</v>
      </c>
      <c r="V167" s="304">
        <f>労働局用!V167</f>
        <v>0</v>
      </c>
      <c r="W167" s="305">
        <f>労働局用!W167</f>
        <v>0</v>
      </c>
      <c r="X167" s="99"/>
      <c r="Y167" s="91" t="str">
        <f t="shared" si="84"/>
        <v/>
      </c>
      <c r="Z167" s="91" t="str">
        <f t="shared" si="85"/>
        <v/>
      </c>
      <c r="AA167" s="106" t="str">
        <f t="shared" ca="1" si="86"/>
        <v/>
      </c>
      <c r="AB167" s="106" t="str">
        <f t="shared" ca="1" si="87"/>
        <v/>
      </c>
      <c r="AC167" s="106" t="str">
        <f t="shared" ca="1" si="88"/>
        <v/>
      </c>
      <c r="AD167" s="106" t="str">
        <f t="shared" ca="1" si="89"/>
        <v/>
      </c>
      <c r="AE167" s="107" t="str">
        <f t="shared" ca="1" si="90"/>
        <v/>
      </c>
      <c r="AF167" s="106" t="str">
        <f t="shared" ca="1" si="91"/>
        <v/>
      </c>
      <c r="AG167" s="106" t="str">
        <f t="shared" ca="1" si="92"/>
        <v/>
      </c>
      <c r="AH167" s="106" t="str">
        <f t="shared" ca="1" si="93"/>
        <v/>
      </c>
      <c r="AI167" s="106" t="str">
        <f t="shared" ca="1" si="94"/>
        <v/>
      </c>
      <c r="AJ167" s="107" t="str">
        <f t="shared" ca="1" si="95"/>
        <v/>
      </c>
    </row>
    <row r="168" spans="1:36" ht="27.95" customHeight="1" x14ac:dyDescent="0.15">
      <c r="A168" s="148">
        <f>労働局用!A168</f>
        <v>0</v>
      </c>
      <c r="B168" s="151">
        <f>労働局用!B168</f>
        <v>0</v>
      </c>
      <c r="C168" s="191"/>
      <c r="D168" s="152">
        <f>労働局用!D168</f>
        <v>0</v>
      </c>
      <c r="E168" s="153">
        <f>労働局用!E168</f>
        <v>0</v>
      </c>
      <c r="F168" s="279">
        <f>労働局用!F168</f>
        <v>0</v>
      </c>
      <c r="G168" s="280"/>
      <c r="H168" s="146" t="str">
        <f ca="1">労働局用!H168</f>
        <v/>
      </c>
      <c r="I168" s="303" t="str">
        <f ca="1">労働局用!I168</f>
        <v/>
      </c>
      <c r="J168" s="304">
        <f>労働局用!J168</f>
        <v>0</v>
      </c>
      <c r="K168" s="304">
        <f>労働局用!K168</f>
        <v>0</v>
      </c>
      <c r="L168" s="305">
        <f>労働局用!L168</f>
        <v>0</v>
      </c>
      <c r="M168" s="279">
        <f>労働局用!M168</f>
        <v>0</v>
      </c>
      <c r="N168" s="302"/>
      <c r="O168" s="302"/>
      <c r="P168" s="302"/>
      <c r="Q168" s="280"/>
      <c r="R168" s="146" t="str">
        <f ca="1">労働局用!R168</f>
        <v/>
      </c>
      <c r="S168" s="303" t="str">
        <f ca="1">労働局用!S168</f>
        <v/>
      </c>
      <c r="T168" s="304">
        <f>労働局用!T168</f>
        <v>0</v>
      </c>
      <c r="U168" s="304">
        <f>労働局用!U168</f>
        <v>0</v>
      </c>
      <c r="V168" s="304">
        <f>労働局用!V168</f>
        <v>0</v>
      </c>
      <c r="W168" s="305">
        <f>労働局用!W168</f>
        <v>0</v>
      </c>
      <c r="X168" s="99"/>
      <c r="Y168" s="91" t="str">
        <f t="shared" si="84"/>
        <v/>
      </c>
      <c r="Z168" s="91" t="str">
        <f t="shared" si="85"/>
        <v/>
      </c>
      <c r="AA168" s="106" t="str">
        <f t="shared" ca="1" si="86"/>
        <v/>
      </c>
      <c r="AB168" s="106" t="str">
        <f t="shared" ca="1" si="87"/>
        <v/>
      </c>
      <c r="AC168" s="106" t="str">
        <f t="shared" ca="1" si="88"/>
        <v/>
      </c>
      <c r="AD168" s="106" t="str">
        <f t="shared" ca="1" si="89"/>
        <v/>
      </c>
      <c r="AE168" s="107" t="str">
        <f t="shared" ca="1" si="90"/>
        <v/>
      </c>
      <c r="AF168" s="106" t="str">
        <f t="shared" ca="1" si="91"/>
        <v/>
      </c>
      <c r="AG168" s="106" t="str">
        <f t="shared" ca="1" si="92"/>
        <v/>
      </c>
      <c r="AH168" s="106" t="str">
        <f t="shared" ca="1" si="93"/>
        <v/>
      </c>
      <c r="AI168" s="106" t="str">
        <f t="shared" ca="1" si="94"/>
        <v/>
      </c>
      <c r="AJ168" s="107" t="str">
        <f t="shared" ca="1" si="95"/>
        <v/>
      </c>
    </row>
    <row r="169" spans="1:36" ht="27.95" customHeight="1" x14ac:dyDescent="0.15">
      <c r="A169" s="148">
        <f>労働局用!A169</f>
        <v>0</v>
      </c>
      <c r="B169" s="151">
        <f>労働局用!B169</f>
        <v>0</v>
      </c>
      <c r="C169" s="191"/>
      <c r="D169" s="152">
        <f>労働局用!D169</f>
        <v>0</v>
      </c>
      <c r="E169" s="153">
        <f>労働局用!E169</f>
        <v>0</v>
      </c>
      <c r="F169" s="279">
        <f>労働局用!F169</f>
        <v>0</v>
      </c>
      <c r="G169" s="280"/>
      <c r="H169" s="146" t="str">
        <f ca="1">労働局用!H169</f>
        <v/>
      </c>
      <c r="I169" s="303" t="str">
        <f ca="1">労働局用!I169</f>
        <v/>
      </c>
      <c r="J169" s="304">
        <f>労働局用!J169</f>
        <v>0</v>
      </c>
      <c r="K169" s="304">
        <f>労働局用!K169</f>
        <v>0</v>
      </c>
      <c r="L169" s="305">
        <f>労働局用!L169</f>
        <v>0</v>
      </c>
      <c r="M169" s="279">
        <f>労働局用!M169</f>
        <v>0</v>
      </c>
      <c r="N169" s="302"/>
      <c r="O169" s="302"/>
      <c r="P169" s="302"/>
      <c r="Q169" s="280"/>
      <c r="R169" s="146" t="str">
        <f ca="1">労働局用!R169</f>
        <v/>
      </c>
      <c r="S169" s="303" t="str">
        <f ca="1">労働局用!S169</f>
        <v/>
      </c>
      <c r="T169" s="304">
        <f>労働局用!T169</f>
        <v>0</v>
      </c>
      <c r="U169" s="304">
        <f>労働局用!U169</f>
        <v>0</v>
      </c>
      <c r="V169" s="304">
        <f>労働局用!V169</f>
        <v>0</v>
      </c>
      <c r="W169" s="305">
        <f>労働局用!W169</f>
        <v>0</v>
      </c>
      <c r="X169" s="99"/>
      <c r="Y169" s="91" t="str">
        <f t="shared" si="84"/>
        <v/>
      </c>
      <c r="Z169" s="91" t="str">
        <f t="shared" si="85"/>
        <v/>
      </c>
      <c r="AA169" s="106" t="str">
        <f t="shared" ca="1" si="86"/>
        <v/>
      </c>
      <c r="AB169" s="106" t="str">
        <f t="shared" ca="1" si="87"/>
        <v/>
      </c>
      <c r="AC169" s="106" t="str">
        <f t="shared" ca="1" si="88"/>
        <v/>
      </c>
      <c r="AD169" s="106" t="str">
        <f t="shared" ca="1" si="89"/>
        <v/>
      </c>
      <c r="AE169" s="107" t="str">
        <f t="shared" ca="1" si="90"/>
        <v/>
      </c>
      <c r="AF169" s="106" t="str">
        <f t="shared" ca="1" si="91"/>
        <v/>
      </c>
      <c r="AG169" s="106" t="str">
        <f t="shared" ca="1" si="92"/>
        <v/>
      </c>
      <c r="AH169" s="106" t="str">
        <f t="shared" ca="1" si="93"/>
        <v/>
      </c>
      <c r="AI169" s="106" t="str">
        <f t="shared" ca="1" si="94"/>
        <v/>
      </c>
      <c r="AJ169" s="107" t="str">
        <f t="shared" ca="1" si="95"/>
        <v/>
      </c>
    </row>
    <row r="170" spans="1:36" ht="27.95" customHeight="1" x14ac:dyDescent="0.15">
      <c r="A170" s="148">
        <f>労働局用!A170</f>
        <v>0</v>
      </c>
      <c r="B170" s="151">
        <f>労働局用!B170</f>
        <v>0</v>
      </c>
      <c r="C170" s="191"/>
      <c r="D170" s="152">
        <f>労働局用!D170</f>
        <v>0</v>
      </c>
      <c r="E170" s="153">
        <f>労働局用!E170</f>
        <v>0</v>
      </c>
      <c r="F170" s="279">
        <f>労働局用!F170</f>
        <v>0</v>
      </c>
      <c r="G170" s="280"/>
      <c r="H170" s="146" t="str">
        <f ca="1">労働局用!H170</f>
        <v/>
      </c>
      <c r="I170" s="303" t="str">
        <f ca="1">労働局用!I170</f>
        <v/>
      </c>
      <c r="J170" s="304">
        <f>労働局用!J170</f>
        <v>0</v>
      </c>
      <c r="K170" s="304">
        <f>労働局用!K170</f>
        <v>0</v>
      </c>
      <c r="L170" s="305">
        <f>労働局用!L170</f>
        <v>0</v>
      </c>
      <c r="M170" s="279">
        <f>労働局用!M170</f>
        <v>0</v>
      </c>
      <c r="N170" s="302"/>
      <c r="O170" s="302"/>
      <c r="P170" s="302"/>
      <c r="Q170" s="280"/>
      <c r="R170" s="146" t="str">
        <f ca="1">労働局用!R170</f>
        <v/>
      </c>
      <c r="S170" s="303" t="str">
        <f ca="1">労働局用!S170</f>
        <v/>
      </c>
      <c r="T170" s="304">
        <f>労働局用!T170</f>
        <v>0</v>
      </c>
      <c r="U170" s="304">
        <f>労働局用!U170</f>
        <v>0</v>
      </c>
      <c r="V170" s="304">
        <f>労働局用!V170</f>
        <v>0</v>
      </c>
      <c r="W170" s="305">
        <f>労働局用!W170</f>
        <v>0</v>
      </c>
      <c r="X170" s="99"/>
      <c r="Y170" s="91" t="str">
        <f t="shared" si="84"/>
        <v/>
      </c>
      <c r="Z170" s="91" t="str">
        <f t="shared" si="85"/>
        <v/>
      </c>
      <c r="AA170" s="106" t="str">
        <f t="shared" ca="1" si="86"/>
        <v/>
      </c>
      <c r="AB170" s="106" t="str">
        <f t="shared" ca="1" si="87"/>
        <v/>
      </c>
      <c r="AC170" s="106" t="str">
        <f t="shared" ca="1" si="88"/>
        <v/>
      </c>
      <c r="AD170" s="106" t="str">
        <f t="shared" ca="1" si="89"/>
        <v/>
      </c>
      <c r="AE170" s="107" t="str">
        <f t="shared" ca="1" si="90"/>
        <v/>
      </c>
      <c r="AF170" s="106" t="str">
        <f t="shared" ca="1" si="91"/>
        <v/>
      </c>
      <c r="AG170" s="106" t="str">
        <f t="shared" ca="1" si="92"/>
        <v/>
      </c>
      <c r="AH170" s="106" t="str">
        <f t="shared" ca="1" si="93"/>
        <v/>
      </c>
      <c r="AI170" s="106" t="str">
        <f t="shared" ca="1" si="94"/>
        <v/>
      </c>
      <c r="AJ170" s="107" t="str">
        <f t="shared" ca="1" si="95"/>
        <v/>
      </c>
    </row>
    <row r="171" spans="1:36" ht="27.95" customHeight="1" x14ac:dyDescent="0.15">
      <c r="A171" s="149">
        <f>労働局用!A171</f>
        <v>0</v>
      </c>
      <c r="B171" s="151">
        <f>労働局用!B171</f>
        <v>0</v>
      </c>
      <c r="C171" s="191"/>
      <c r="D171" s="152">
        <f>労働局用!D171</f>
        <v>0</v>
      </c>
      <c r="E171" s="153">
        <f>労働局用!E171</f>
        <v>0</v>
      </c>
      <c r="F171" s="279">
        <f>労働局用!F171</f>
        <v>0</v>
      </c>
      <c r="G171" s="280"/>
      <c r="H171" s="146" t="str">
        <f ca="1">労働局用!H171</f>
        <v/>
      </c>
      <c r="I171" s="299" t="str">
        <f ca="1">労働局用!I171</f>
        <v/>
      </c>
      <c r="J171" s="300">
        <f>労働局用!J171</f>
        <v>0</v>
      </c>
      <c r="K171" s="300">
        <f>労働局用!K171</f>
        <v>0</v>
      </c>
      <c r="L171" s="301">
        <f>労働局用!L171</f>
        <v>0</v>
      </c>
      <c r="M171" s="279">
        <f>労働局用!M171</f>
        <v>0</v>
      </c>
      <c r="N171" s="302"/>
      <c r="O171" s="302"/>
      <c r="P171" s="302"/>
      <c r="Q171" s="280"/>
      <c r="R171" s="150" t="str">
        <f ca="1">労働局用!R171</f>
        <v/>
      </c>
      <c r="S171" s="299" t="str">
        <f ca="1">労働局用!S171</f>
        <v/>
      </c>
      <c r="T171" s="300">
        <f>労働局用!T171</f>
        <v>0</v>
      </c>
      <c r="U171" s="300">
        <f>労働局用!U171</f>
        <v>0</v>
      </c>
      <c r="V171" s="300">
        <f>労働局用!V171</f>
        <v>0</v>
      </c>
      <c r="W171" s="301">
        <f>労働局用!W171</f>
        <v>0</v>
      </c>
      <c r="X171" s="99"/>
      <c r="Y171" s="92" t="str">
        <f t="shared" si="84"/>
        <v/>
      </c>
      <c r="Z171" s="92" t="str">
        <f t="shared" si="85"/>
        <v/>
      </c>
      <c r="AA171" s="108" t="str">
        <f t="shared" ca="1" si="86"/>
        <v/>
      </c>
      <c r="AB171" s="108" t="str">
        <f t="shared" ca="1" si="87"/>
        <v/>
      </c>
      <c r="AC171" s="108" t="str">
        <f t="shared" ca="1" si="88"/>
        <v/>
      </c>
      <c r="AD171" s="108" t="str">
        <f t="shared" ca="1" si="89"/>
        <v/>
      </c>
      <c r="AE171" s="109" t="str">
        <f t="shared" ca="1" si="90"/>
        <v/>
      </c>
      <c r="AF171" s="108" t="str">
        <f t="shared" ca="1" si="91"/>
        <v/>
      </c>
      <c r="AG171" s="108" t="str">
        <f t="shared" ca="1" si="92"/>
        <v/>
      </c>
      <c r="AH171" s="108" t="str">
        <f t="shared" ca="1" si="93"/>
        <v/>
      </c>
      <c r="AI171" s="108" t="str">
        <f t="shared" ca="1" si="94"/>
        <v/>
      </c>
      <c r="AJ171" s="109" t="str">
        <f t="shared" ca="1" si="95"/>
        <v/>
      </c>
    </row>
    <row r="172" spans="1:36" ht="24.95" customHeight="1" thickBot="1" x14ac:dyDescent="0.2">
      <c r="A172" s="294" t="s">
        <v>11</v>
      </c>
      <c r="B172" s="295"/>
      <c r="C172" s="295"/>
      <c r="D172" s="295"/>
      <c r="E172" s="295"/>
      <c r="F172" s="296"/>
      <c r="G172" s="297"/>
      <c r="H172" s="156" t="s">
        <v>15</v>
      </c>
      <c r="I172" s="285">
        <f ca="1">労働局用!I172</f>
        <v>0</v>
      </c>
      <c r="J172" s="286">
        <f>労働局用!J172</f>
        <v>0</v>
      </c>
      <c r="K172" s="286">
        <f>労働局用!K172</f>
        <v>0</v>
      </c>
      <c r="L172" s="93" t="s">
        <v>10</v>
      </c>
      <c r="M172" s="296"/>
      <c r="N172" s="298"/>
      <c r="O172" s="298"/>
      <c r="P172" s="298"/>
      <c r="Q172" s="297"/>
      <c r="R172" s="156"/>
      <c r="S172" s="285">
        <f ca="1">労働局用!S172</f>
        <v>0</v>
      </c>
      <c r="T172" s="286">
        <f>労働局用!T172</f>
        <v>0</v>
      </c>
      <c r="U172" s="286">
        <f>労働局用!U172</f>
        <v>0</v>
      </c>
      <c r="V172" s="286">
        <f>労働局用!V172</f>
        <v>0</v>
      </c>
      <c r="W172" s="93" t="s">
        <v>10</v>
      </c>
      <c r="X172" s="99"/>
    </row>
    <row r="173" spans="1:36" ht="24.95" customHeight="1" thickTop="1" x14ac:dyDescent="0.15">
      <c r="A173" s="287" t="s">
        <v>35</v>
      </c>
      <c r="B173" s="288"/>
      <c r="C173" s="288"/>
      <c r="D173" s="288"/>
      <c r="E173" s="288"/>
      <c r="F173" s="289"/>
      <c r="G173" s="290"/>
      <c r="H173" s="157" t="s">
        <v>44</v>
      </c>
      <c r="I173" s="291">
        <f ca="1">労働局用!I173</f>
        <v>0</v>
      </c>
      <c r="J173" s="292">
        <f>労働局用!J173</f>
        <v>0</v>
      </c>
      <c r="K173" s="292">
        <f>労働局用!K173</f>
        <v>0</v>
      </c>
      <c r="L173" s="94" t="s">
        <v>10</v>
      </c>
      <c r="M173" s="289"/>
      <c r="N173" s="293"/>
      <c r="O173" s="293"/>
      <c r="P173" s="293"/>
      <c r="Q173" s="290"/>
      <c r="R173" s="157"/>
      <c r="S173" s="291">
        <f ca="1">労働局用!S173</f>
        <v>0</v>
      </c>
      <c r="T173" s="292">
        <f>労働局用!T173</f>
        <v>0</v>
      </c>
      <c r="U173" s="292">
        <f>労働局用!U173</f>
        <v>0</v>
      </c>
      <c r="V173" s="292">
        <f>労働局用!V173</f>
        <v>0</v>
      </c>
      <c r="W173" s="94" t="s">
        <v>10</v>
      </c>
      <c r="X173" s="99"/>
      <c r="Z173" s="110"/>
    </row>
    <row r="174" spans="1:36" x14ac:dyDescent="0.15">
      <c r="X174" s="99"/>
      <c r="Z174" s="110"/>
    </row>
    <row r="175" spans="1:36" x14ac:dyDescent="0.15">
      <c r="T175" s="282" t="s">
        <v>50</v>
      </c>
      <c r="U175" s="346"/>
      <c r="V175" s="346"/>
      <c r="W175" s="347"/>
      <c r="X175" s="99"/>
    </row>
    <row r="177" spans="1:36" ht="13.5" customHeight="1" x14ac:dyDescent="0.15">
      <c r="A177" s="276">
        <f ca="1">$A$1</f>
        <v>44591</v>
      </c>
      <c r="B177" s="276"/>
      <c r="C177" s="182"/>
      <c r="D177" s="277" t="s">
        <v>8</v>
      </c>
      <c r="E177" s="277"/>
      <c r="F177" s="278"/>
      <c r="G177" s="278"/>
      <c r="S177" s="111">
        <f>$S$1</f>
        <v>0</v>
      </c>
      <c r="T177" s="335" t="s">
        <v>13</v>
      </c>
      <c r="U177" s="335"/>
      <c r="V177" s="98">
        <v>9</v>
      </c>
      <c r="W177" s="86" t="s">
        <v>14</v>
      </c>
    </row>
    <row r="178" spans="1:36" ht="13.5" customHeight="1" x14ac:dyDescent="0.15">
      <c r="A178" s="336">
        <f ca="1">$A$2</f>
        <v>45017</v>
      </c>
      <c r="B178" s="336"/>
      <c r="C178" s="185"/>
      <c r="D178" s="278"/>
      <c r="E178" s="278"/>
      <c r="F178" s="278"/>
      <c r="G178" s="278"/>
    </row>
    <row r="179" spans="1:36" x14ac:dyDescent="0.15">
      <c r="D179" s="281" t="s">
        <v>9</v>
      </c>
      <c r="E179" s="281"/>
      <c r="F179" s="281"/>
    </row>
    <row r="180" spans="1:36" ht="15" customHeight="1" x14ac:dyDescent="0.15">
      <c r="H180" s="331" t="s">
        <v>6</v>
      </c>
      <c r="I180" s="332"/>
      <c r="J180" s="318" t="s">
        <v>0</v>
      </c>
      <c r="K180" s="339"/>
      <c r="L180" s="154" t="s">
        <v>1</v>
      </c>
      <c r="M180" s="339" t="s">
        <v>7</v>
      </c>
      <c r="N180" s="339"/>
      <c r="O180" s="339" t="s">
        <v>2</v>
      </c>
      <c r="P180" s="339"/>
      <c r="Q180" s="339"/>
      <c r="R180" s="339"/>
      <c r="S180" s="339"/>
      <c r="T180" s="339"/>
      <c r="U180" s="339" t="s">
        <v>3</v>
      </c>
      <c r="V180" s="339"/>
      <c r="W180" s="339"/>
    </row>
    <row r="181" spans="1:36" ht="20.100000000000001" customHeight="1" x14ac:dyDescent="0.15">
      <c r="H181" s="337"/>
      <c r="I181" s="338"/>
      <c r="J181" s="135">
        <f>$J$5</f>
        <v>2</v>
      </c>
      <c r="K181" s="136">
        <f>$K$5</f>
        <v>6</v>
      </c>
      <c r="L181" s="137">
        <f>$L$5</f>
        <v>1</v>
      </c>
      <c r="M181" s="138">
        <f>$M$5</f>
        <v>0</v>
      </c>
      <c r="N181" s="139" t="str">
        <f>$N$5</f>
        <v/>
      </c>
      <c r="O181" s="138" t="str">
        <f>$O$5</f>
        <v/>
      </c>
      <c r="P181" s="140" t="str">
        <f>$P$5</f>
        <v/>
      </c>
      <c r="Q181" s="140" t="str">
        <f>$Q$5</f>
        <v/>
      </c>
      <c r="R181" s="140" t="str">
        <f>$R$5</f>
        <v/>
      </c>
      <c r="S181" s="140" t="str">
        <f>$S$5</f>
        <v/>
      </c>
      <c r="T181" s="139" t="str">
        <f>$T$5</f>
        <v/>
      </c>
      <c r="U181" s="138" t="str">
        <f>$U$5</f>
        <v/>
      </c>
      <c r="V181" s="140" t="str">
        <f>$V$5</f>
        <v/>
      </c>
      <c r="W181" s="139" t="str">
        <f>$W$5</f>
        <v/>
      </c>
      <c r="Y181" s="88" t="s">
        <v>37</v>
      </c>
      <c r="Z181" s="89" t="s">
        <v>38</v>
      </c>
      <c r="AA181" s="340">
        <f ca="1">$A$1</f>
        <v>44591</v>
      </c>
      <c r="AB181" s="340"/>
      <c r="AC181" s="340"/>
      <c r="AD181" s="340"/>
      <c r="AE181" s="340"/>
      <c r="AF181" s="341">
        <f ca="1">$A$2</f>
        <v>45017</v>
      </c>
      <c r="AG181" s="341"/>
      <c r="AH181" s="341"/>
      <c r="AI181" s="341"/>
      <c r="AJ181" s="341"/>
    </row>
    <row r="182" spans="1:36" ht="21.95" customHeight="1" x14ac:dyDescent="0.15">
      <c r="A182" s="312" t="s">
        <v>12</v>
      </c>
      <c r="B182" s="342" t="s">
        <v>33</v>
      </c>
      <c r="C182" s="186"/>
      <c r="D182" s="343" t="s">
        <v>34</v>
      </c>
      <c r="E182" s="342" t="s">
        <v>55</v>
      </c>
      <c r="F182" s="319">
        <f ca="1">$A$1</f>
        <v>44591</v>
      </c>
      <c r="G182" s="320"/>
      <c r="H182" s="320"/>
      <c r="I182" s="320"/>
      <c r="J182" s="320"/>
      <c r="K182" s="320"/>
      <c r="L182" s="321"/>
      <c r="M182" s="322">
        <f ca="1">$A$2</f>
        <v>45017</v>
      </c>
      <c r="N182" s="323"/>
      <c r="O182" s="323"/>
      <c r="P182" s="323"/>
      <c r="Q182" s="323"/>
      <c r="R182" s="323"/>
      <c r="S182" s="323"/>
      <c r="T182" s="323"/>
      <c r="U182" s="323"/>
      <c r="V182" s="323"/>
      <c r="W182" s="324"/>
      <c r="X182" s="99"/>
      <c r="Y182" s="100">
        <f ca="1">$A$1</f>
        <v>44591</v>
      </c>
      <c r="Z182" s="100">
        <f ca="1">DATE(YEAR($Y$6)+1,7,10)</f>
        <v>45117</v>
      </c>
      <c r="AA182" s="101" t="s">
        <v>37</v>
      </c>
      <c r="AB182" s="101" t="s">
        <v>38</v>
      </c>
      <c r="AC182" s="101" t="s">
        <v>41</v>
      </c>
      <c r="AD182" s="101" t="s">
        <v>42</v>
      </c>
      <c r="AE182" s="101" t="s">
        <v>36</v>
      </c>
      <c r="AF182" s="101" t="s">
        <v>37</v>
      </c>
      <c r="AG182" s="101" t="s">
        <v>38</v>
      </c>
      <c r="AH182" s="101" t="s">
        <v>41</v>
      </c>
      <c r="AI182" s="101" t="s">
        <v>42</v>
      </c>
      <c r="AJ182" s="101" t="s">
        <v>36</v>
      </c>
    </row>
    <row r="183" spans="1:36" ht="28.5" customHeight="1" x14ac:dyDescent="0.15">
      <c r="A183" s="313"/>
      <c r="B183" s="342"/>
      <c r="C183" s="187"/>
      <c r="D183" s="344"/>
      <c r="E183" s="342"/>
      <c r="F183" s="345" t="s">
        <v>4</v>
      </c>
      <c r="G183" s="345"/>
      <c r="H183" s="155" t="s">
        <v>43</v>
      </c>
      <c r="I183" s="345" t="s">
        <v>5</v>
      </c>
      <c r="J183" s="345"/>
      <c r="K183" s="345"/>
      <c r="L183" s="345"/>
      <c r="M183" s="345" t="s">
        <v>4</v>
      </c>
      <c r="N183" s="345"/>
      <c r="O183" s="345"/>
      <c r="P183" s="345"/>
      <c r="Q183" s="345"/>
      <c r="R183" s="155" t="s">
        <v>43</v>
      </c>
      <c r="S183" s="345" t="s">
        <v>5</v>
      </c>
      <c r="T183" s="345"/>
      <c r="U183" s="345"/>
      <c r="V183" s="345"/>
      <c r="W183" s="345"/>
      <c r="X183" s="99"/>
      <c r="Y183" s="100">
        <f ca="1">DATE(YEAR($A$1),4,1)</f>
        <v>44652</v>
      </c>
      <c r="Z183" s="100">
        <f ca="1">DATE(YEAR($Y$7)+2,3,31)</f>
        <v>45382</v>
      </c>
      <c r="AA183" s="100">
        <f ca="1">$Y$7</f>
        <v>44652</v>
      </c>
      <c r="AB183" s="100">
        <f ca="1">DATE(YEAR($Y$7)+1,3,31)</f>
        <v>45016</v>
      </c>
      <c r="AC183" s="100"/>
      <c r="AD183" s="100"/>
      <c r="AE183" s="100"/>
      <c r="AF183" s="102">
        <f ca="1">DATE(YEAR($A$1)+1,4,1)</f>
        <v>45017</v>
      </c>
      <c r="AG183" s="102">
        <f ca="1">DATE(YEAR($AF$7)+1,3,31)</f>
        <v>45382</v>
      </c>
      <c r="AH183" s="100"/>
      <c r="AI183" s="100"/>
      <c r="AJ183" s="103"/>
    </row>
    <row r="184" spans="1:36" ht="27.95" customHeight="1" x14ac:dyDescent="0.15">
      <c r="A184" s="145">
        <f>労働局用!A184</f>
        <v>0</v>
      </c>
      <c r="B184" s="151">
        <f>労働局用!B184</f>
        <v>0</v>
      </c>
      <c r="C184" s="191"/>
      <c r="D184" s="152">
        <f>労働局用!D184</f>
        <v>0</v>
      </c>
      <c r="E184" s="153">
        <f>労働局用!E184</f>
        <v>0</v>
      </c>
      <c r="F184" s="279">
        <f>労働局用!F184</f>
        <v>0</v>
      </c>
      <c r="G184" s="280"/>
      <c r="H184" s="146" t="str">
        <f ca="1">労働局用!H184</f>
        <v/>
      </c>
      <c r="I184" s="309" t="str">
        <f ca="1">労働局用!I184</f>
        <v/>
      </c>
      <c r="J184" s="310">
        <f>労働局用!J184</f>
        <v>0</v>
      </c>
      <c r="K184" s="310">
        <f>労働局用!K184</f>
        <v>0</v>
      </c>
      <c r="L184" s="311">
        <f>労働局用!L184</f>
        <v>0</v>
      </c>
      <c r="M184" s="279">
        <f>労働局用!M184</f>
        <v>0</v>
      </c>
      <c r="N184" s="302"/>
      <c r="O184" s="302"/>
      <c r="P184" s="302"/>
      <c r="Q184" s="280"/>
      <c r="R184" s="147" t="str">
        <f ca="1">労働局用!R184</f>
        <v/>
      </c>
      <c r="S184" s="309" t="str">
        <f ca="1">労働局用!S184</f>
        <v/>
      </c>
      <c r="T184" s="310">
        <f>労働局用!T184</f>
        <v>0</v>
      </c>
      <c r="U184" s="310">
        <f>労働局用!U184</f>
        <v>0</v>
      </c>
      <c r="V184" s="310">
        <f>労働局用!V184</f>
        <v>0</v>
      </c>
      <c r="W184" s="311">
        <f>労働局用!W184</f>
        <v>0</v>
      </c>
      <c r="X184" s="99"/>
      <c r="Y184" s="90" t="str">
        <f t="shared" ref="Y184:Y193" si="96">IF($B184&lt;&gt;0,IF(D184=0,AA$7,D184),"")</f>
        <v/>
      </c>
      <c r="Z184" s="90" t="str">
        <f t="shared" ref="Z184:Z193" si="97">IF($B184&lt;&gt;0,IF(E184=0,Z$7,E184),"")</f>
        <v/>
      </c>
      <c r="AA184" s="104" t="str">
        <f t="shared" ref="AA184:AA193" ca="1" si="98">IF(Y184&lt;AF$7,Y184,"")</f>
        <v/>
      </c>
      <c r="AB184" s="104" t="str">
        <f t="shared" ref="AB184:AB193" ca="1" si="99">IF(Y184&gt;AB$7,"",IF(Z184&gt;AB$7,AB$7,Z184))</f>
        <v/>
      </c>
      <c r="AC184" s="104" t="str">
        <f t="shared" ref="AC184:AC193" ca="1" si="100">IF(AA184="","",DATE(YEAR(AA184),MONTH(AA184),1))</f>
        <v/>
      </c>
      <c r="AD184" s="104" t="str">
        <f t="shared" ref="AD184:AD193" ca="1" si="101">IF(AA184="","",DATE(YEAR(AB184),MONTH(AB184)+1,1)-1)</f>
        <v/>
      </c>
      <c r="AE184" s="105" t="str">
        <f t="shared" ref="AE184:AE193" ca="1" si="102">IF(AA184="","",DATEDIF(AC184,AD184+1,"m"))</f>
        <v/>
      </c>
      <c r="AF184" s="104" t="str">
        <f t="shared" ref="AF184:AF193" ca="1" si="103">IF(Z184&lt;AF$7,"",IF(Y184&gt;AF$7,Y184,AF$7))</f>
        <v/>
      </c>
      <c r="AG184" s="104" t="str">
        <f t="shared" ref="AG184:AG193" ca="1" si="104">IF(Z184&lt;AF$7,"",Z184)</f>
        <v/>
      </c>
      <c r="AH184" s="104" t="str">
        <f t="shared" ref="AH184:AH193" ca="1" si="105">IF(AF184="","",DATE(YEAR(AF184),MONTH(AF184),1))</f>
        <v/>
      </c>
      <c r="AI184" s="104" t="str">
        <f t="shared" ref="AI184:AI193" ca="1" si="106">IF(AF184="","",DATE(YEAR(AG184),MONTH(AG184)+1,1)-1)</f>
        <v/>
      </c>
      <c r="AJ184" s="105" t="str">
        <f t="shared" ref="AJ184:AJ193" ca="1" si="107">IF(AF184="","",DATEDIF(AH184,AI184+1,"m"))</f>
        <v/>
      </c>
    </row>
    <row r="185" spans="1:36" ht="27.95" customHeight="1" x14ac:dyDescent="0.15">
      <c r="A185" s="148">
        <f>労働局用!A185</f>
        <v>0</v>
      </c>
      <c r="B185" s="151">
        <f>労働局用!B185</f>
        <v>0</v>
      </c>
      <c r="C185" s="191"/>
      <c r="D185" s="152">
        <f>労働局用!D185</f>
        <v>0</v>
      </c>
      <c r="E185" s="153">
        <f>労働局用!E185</f>
        <v>0</v>
      </c>
      <c r="F185" s="279">
        <f>労働局用!F185</f>
        <v>0</v>
      </c>
      <c r="G185" s="280"/>
      <c r="H185" s="146" t="str">
        <f ca="1">労働局用!H185</f>
        <v/>
      </c>
      <c r="I185" s="303" t="str">
        <f ca="1">労働局用!I185</f>
        <v/>
      </c>
      <c r="J185" s="304">
        <f>労働局用!J185</f>
        <v>0</v>
      </c>
      <c r="K185" s="304">
        <f>労働局用!K185</f>
        <v>0</v>
      </c>
      <c r="L185" s="305">
        <f>労働局用!L185</f>
        <v>0</v>
      </c>
      <c r="M185" s="279">
        <f>労働局用!M185</f>
        <v>0</v>
      </c>
      <c r="N185" s="302"/>
      <c r="O185" s="302"/>
      <c r="P185" s="302"/>
      <c r="Q185" s="280"/>
      <c r="R185" s="146" t="str">
        <f ca="1">労働局用!R185</f>
        <v/>
      </c>
      <c r="S185" s="303" t="str">
        <f ca="1">労働局用!S185</f>
        <v/>
      </c>
      <c r="T185" s="304">
        <f>労働局用!T185</f>
        <v>0</v>
      </c>
      <c r="U185" s="304">
        <f>労働局用!U185</f>
        <v>0</v>
      </c>
      <c r="V185" s="304">
        <f>労働局用!V185</f>
        <v>0</v>
      </c>
      <c r="W185" s="305">
        <f>労働局用!W185</f>
        <v>0</v>
      </c>
      <c r="X185" s="99"/>
      <c r="Y185" s="91" t="str">
        <f t="shared" si="96"/>
        <v/>
      </c>
      <c r="Z185" s="91" t="str">
        <f t="shared" si="97"/>
        <v/>
      </c>
      <c r="AA185" s="106" t="str">
        <f t="shared" ca="1" si="98"/>
        <v/>
      </c>
      <c r="AB185" s="106" t="str">
        <f t="shared" ca="1" si="99"/>
        <v/>
      </c>
      <c r="AC185" s="106" t="str">
        <f t="shared" ca="1" si="100"/>
        <v/>
      </c>
      <c r="AD185" s="106" t="str">
        <f t="shared" ca="1" si="101"/>
        <v/>
      </c>
      <c r="AE185" s="107" t="str">
        <f t="shared" ca="1" si="102"/>
        <v/>
      </c>
      <c r="AF185" s="106" t="str">
        <f t="shared" ca="1" si="103"/>
        <v/>
      </c>
      <c r="AG185" s="106" t="str">
        <f t="shared" ca="1" si="104"/>
        <v/>
      </c>
      <c r="AH185" s="106" t="str">
        <f t="shared" ca="1" si="105"/>
        <v/>
      </c>
      <c r="AI185" s="106" t="str">
        <f t="shared" ca="1" si="106"/>
        <v/>
      </c>
      <c r="AJ185" s="107" t="str">
        <f t="shared" ca="1" si="107"/>
        <v/>
      </c>
    </row>
    <row r="186" spans="1:36" ht="27.95" customHeight="1" x14ac:dyDescent="0.15">
      <c r="A186" s="148">
        <f>労働局用!A186</f>
        <v>0</v>
      </c>
      <c r="B186" s="151">
        <f>労働局用!B186</f>
        <v>0</v>
      </c>
      <c r="C186" s="191"/>
      <c r="D186" s="152">
        <f>労働局用!D186</f>
        <v>0</v>
      </c>
      <c r="E186" s="153">
        <f>労働局用!E186</f>
        <v>0</v>
      </c>
      <c r="F186" s="279">
        <f>労働局用!F186</f>
        <v>0</v>
      </c>
      <c r="G186" s="280"/>
      <c r="H186" s="146" t="str">
        <f ca="1">労働局用!H186</f>
        <v/>
      </c>
      <c r="I186" s="303" t="str">
        <f ca="1">労働局用!I186</f>
        <v/>
      </c>
      <c r="J186" s="304">
        <f>労働局用!J186</f>
        <v>0</v>
      </c>
      <c r="K186" s="304">
        <f>労働局用!K186</f>
        <v>0</v>
      </c>
      <c r="L186" s="305">
        <f>労働局用!L186</f>
        <v>0</v>
      </c>
      <c r="M186" s="279">
        <f>労働局用!M186</f>
        <v>0</v>
      </c>
      <c r="N186" s="302"/>
      <c r="O186" s="302"/>
      <c r="P186" s="302"/>
      <c r="Q186" s="280"/>
      <c r="R186" s="146" t="str">
        <f ca="1">労働局用!R186</f>
        <v/>
      </c>
      <c r="S186" s="303" t="str">
        <f ca="1">労働局用!S186</f>
        <v/>
      </c>
      <c r="T186" s="304">
        <f>労働局用!T186</f>
        <v>0</v>
      </c>
      <c r="U186" s="304">
        <f>労働局用!U186</f>
        <v>0</v>
      </c>
      <c r="V186" s="304">
        <f>労働局用!V186</f>
        <v>0</v>
      </c>
      <c r="W186" s="305">
        <f>労働局用!W186</f>
        <v>0</v>
      </c>
      <c r="X186" s="99"/>
      <c r="Y186" s="91" t="str">
        <f t="shared" si="96"/>
        <v/>
      </c>
      <c r="Z186" s="91" t="str">
        <f t="shared" si="97"/>
        <v/>
      </c>
      <c r="AA186" s="106" t="str">
        <f t="shared" ca="1" si="98"/>
        <v/>
      </c>
      <c r="AB186" s="106" t="str">
        <f t="shared" ca="1" si="99"/>
        <v/>
      </c>
      <c r="AC186" s="106" t="str">
        <f t="shared" ca="1" si="100"/>
        <v/>
      </c>
      <c r="AD186" s="106" t="str">
        <f t="shared" ca="1" si="101"/>
        <v/>
      </c>
      <c r="AE186" s="107" t="str">
        <f t="shared" ca="1" si="102"/>
        <v/>
      </c>
      <c r="AF186" s="106" t="str">
        <f t="shared" ca="1" si="103"/>
        <v/>
      </c>
      <c r="AG186" s="106" t="str">
        <f t="shared" ca="1" si="104"/>
        <v/>
      </c>
      <c r="AH186" s="106" t="str">
        <f t="shared" ca="1" si="105"/>
        <v/>
      </c>
      <c r="AI186" s="106" t="str">
        <f t="shared" ca="1" si="106"/>
        <v/>
      </c>
      <c r="AJ186" s="107" t="str">
        <f t="shared" ca="1" si="107"/>
        <v/>
      </c>
    </row>
    <row r="187" spans="1:36" ht="27.95" customHeight="1" x14ac:dyDescent="0.15">
      <c r="A187" s="148">
        <f>労働局用!A187</f>
        <v>0</v>
      </c>
      <c r="B187" s="151">
        <f>労働局用!B187</f>
        <v>0</v>
      </c>
      <c r="C187" s="191"/>
      <c r="D187" s="152">
        <f>労働局用!D187</f>
        <v>0</v>
      </c>
      <c r="E187" s="153">
        <f>労働局用!E187</f>
        <v>0</v>
      </c>
      <c r="F187" s="279">
        <f>労働局用!F187</f>
        <v>0</v>
      </c>
      <c r="G187" s="280"/>
      <c r="H187" s="146" t="str">
        <f ca="1">労働局用!H187</f>
        <v/>
      </c>
      <c r="I187" s="303" t="str">
        <f ca="1">労働局用!I187</f>
        <v/>
      </c>
      <c r="J187" s="304">
        <f>労働局用!J187</f>
        <v>0</v>
      </c>
      <c r="K187" s="304">
        <f>労働局用!K187</f>
        <v>0</v>
      </c>
      <c r="L187" s="305">
        <f>労働局用!L187</f>
        <v>0</v>
      </c>
      <c r="M187" s="279">
        <f>労働局用!M187</f>
        <v>0</v>
      </c>
      <c r="N187" s="302"/>
      <c r="O187" s="302"/>
      <c r="P187" s="302"/>
      <c r="Q187" s="280"/>
      <c r="R187" s="146" t="str">
        <f ca="1">労働局用!R187</f>
        <v/>
      </c>
      <c r="S187" s="303" t="str">
        <f ca="1">労働局用!S187</f>
        <v/>
      </c>
      <c r="T187" s="304">
        <f>労働局用!T187</f>
        <v>0</v>
      </c>
      <c r="U187" s="304">
        <f>労働局用!U187</f>
        <v>0</v>
      </c>
      <c r="V187" s="304">
        <f>労働局用!V187</f>
        <v>0</v>
      </c>
      <c r="W187" s="305">
        <f>労働局用!W187</f>
        <v>0</v>
      </c>
      <c r="X187" s="99"/>
      <c r="Y187" s="91" t="str">
        <f t="shared" si="96"/>
        <v/>
      </c>
      <c r="Z187" s="91" t="str">
        <f t="shared" si="97"/>
        <v/>
      </c>
      <c r="AA187" s="106" t="str">
        <f t="shared" ca="1" si="98"/>
        <v/>
      </c>
      <c r="AB187" s="106" t="str">
        <f t="shared" ca="1" si="99"/>
        <v/>
      </c>
      <c r="AC187" s="106" t="str">
        <f t="shared" ca="1" si="100"/>
        <v/>
      </c>
      <c r="AD187" s="106" t="str">
        <f t="shared" ca="1" si="101"/>
        <v/>
      </c>
      <c r="AE187" s="107" t="str">
        <f t="shared" ca="1" si="102"/>
        <v/>
      </c>
      <c r="AF187" s="106" t="str">
        <f t="shared" ca="1" si="103"/>
        <v/>
      </c>
      <c r="AG187" s="106" t="str">
        <f t="shared" ca="1" si="104"/>
        <v/>
      </c>
      <c r="AH187" s="106" t="str">
        <f t="shared" ca="1" si="105"/>
        <v/>
      </c>
      <c r="AI187" s="106" t="str">
        <f t="shared" ca="1" si="106"/>
        <v/>
      </c>
      <c r="AJ187" s="107" t="str">
        <f t="shared" ca="1" si="107"/>
        <v/>
      </c>
    </row>
    <row r="188" spans="1:36" ht="27.95" customHeight="1" x14ac:dyDescent="0.15">
      <c r="A188" s="148">
        <f>労働局用!A188</f>
        <v>0</v>
      </c>
      <c r="B188" s="151">
        <f>労働局用!B188</f>
        <v>0</v>
      </c>
      <c r="C188" s="191"/>
      <c r="D188" s="152">
        <f>労働局用!D188</f>
        <v>0</v>
      </c>
      <c r="E188" s="153">
        <f>労働局用!E188</f>
        <v>0</v>
      </c>
      <c r="F188" s="279">
        <f>労働局用!F188</f>
        <v>0</v>
      </c>
      <c r="G188" s="280"/>
      <c r="H188" s="146" t="str">
        <f ca="1">労働局用!H188</f>
        <v/>
      </c>
      <c r="I188" s="303" t="str">
        <f ca="1">労働局用!I188</f>
        <v/>
      </c>
      <c r="J188" s="304">
        <f>労働局用!J188</f>
        <v>0</v>
      </c>
      <c r="K188" s="304">
        <f>労働局用!K188</f>
        <v>0</v>
      </c>
      <c r="L188" s="305">
        <f>労働局用!L188</f>
        <v>0</v>
      </c>
      <c r="M188" s="279">
        <f>労働局用!M188</f>
        <v>0</v>
      </c>
      <c r="N188" s="302"/>
      <c r="O188" s="302"/>
      <c r="P188" s="302"/>
      <c r="Q188" s="280"/>
      <c r="R188" s="146" t="str">
        <f ca="1">労働局用!R188</f>
        <v/>
      </c>
      <c r="S188" s="303" t="str">
        <f ca="1">労働局用!S188</f>
        <v/>
      </c>
      <c r="T188" s="304">
        <f>労働局用!T188</f>
        <v>0</v>
      </c>
      <c r="U188" s="304">
        <f>労働局用!U188</f>
        <v>0</v>
      </c>
      <c r="V188" s="304">
        <f>労働局用!V188</f>
        <v>0</v>
      </c>
      <c r="W188" s="305">
        <f>労働局用!W188</f>
        <v>0</v>
      </c>
      <c r="X188" s="99"/>
      <c r="Y188" s="91" t="str">
        <f t="shared" si="96"/>
        <v/>
      </c>
      <c r="Z188" s="91" t="str">
        <f t="shared" si="97"/>
        <v/>
      </c>
      <c r="AA188" s="106" t="str">
        <f t="shared" ca="1" si="98"/>
        <v/>
      </c>
      <c r="AB188" s="106" t="str">
        <f t="shared" ca="1" si="99"/>
        <v/>
      </c>
      <c r="AC188" s="106" t="str">
        <f t="shared" ca="1" si="100"/>
        <v/>
      </c>
      <c r="AD188" s="106" t="str">
        <f t="shared" ca="1" si="101"/>
        <v/>
      </c>
      <c r="AE188" s="107" t="str">
        <f t="shared" ca="1" si="102"/>
        <v/>
      </c>
      <c r="AF188" s="106" t="str">
        <f t="shared" ca="1" si="103"/>
        <v/>
      </c>
      <c r="AG188" s="106" t="str">
        <f t="shared" ca="1" si="104"/>
        <v/>
      </c>
      <c r="AH188" s="106" t="str">
        <f t="shared" ca="1" si="105"/>
        <v/>
      </c>
      <c r="AI188" s="106" t="str">
        <f t="shared" ca="1" si="106"/>
        <v/>
      </c>
      <c r="AJ188" s="107" t="str">
        <f t="shared" ca="1" si="107"/>
        <v/>
      </c>
    </row>
    <row r="189" spans="1:36" ht="27.95" customHeight="1" x14ac:dyDescent="0.15">
      <c r="A189" s="148">
        <f>労働局用!A189</f>
        <v>0</v>
      </c>
      <c r="B189" s="151">
        <f>労働局用!B189</f>
        <v>0</v>
      </c>
      <c r="C189" s="191"/>
      <c r="D189" s="152">
        <f>労働局用!D189</f>
        <v>0</v>
      </c>
      <c r="E189" s="153">
        <f>労働局用!E189</f>
        <v>0</v>
      </c>
      <c r="F189" s="279">
        <f>労働局用!F189</f>
        <v>0</v>
      </c>
      <c r="G189" s="280"/>
      <c r="H189" s="146" t="str">
        <f ca="1">労働局用!H189</f>
        <v/>
      </c>
      <c r="I189" s="303" t="str">
        <f ca="1">労働局用!I189</f>
        <v/>
      </c>
      <c r="J189" s="304">
        <f>労働局用!J189</f>
        <v>0</v>
      </c>
      <c r="K189" s="304">
        <f>労働局用!K189</f>
        <v>0</v>
      </c>
      <c r="L189" s="305">
        <f>労働局用!L189</f>
        <v>0</v>
      </c>
      <c r="M189" s="279">
        <f>労働局用!M189</f>
        <v>0</v>
      </c>
      <c r="N189" s="302"/>
      <c r="O189" s="302"/>
      <c r="P189" s="302"/>
      <c r="Q189" s="280"/>
      <c r="R189" s="146" t="str">
        <f ca="1">労働局用!R189</f>
        <v/>
      </c>
      <c r="S189" s="303" t="str">
        <f ca="1">労働局用!S189</f>
        <v/>
      </c>
      <c r="T189" s="304">
        <f>労働局用!T189</f>
        <v>0</v>
      </c>
      <c r="U189" s="304">
        <f>労働局用!U189</f>
        <v>0</v>
      </c>
      <c r="V189" s="304">
        <f>労働局用!V189</f>
        <v>0</v>
      </c>
      <c r="W189" s="305">
        <f>労働局用!W189</f>
        <v>0</v>
      </c>
      <c r="X189" s="99"/>
      <c r="Y189" s="91" t="str">
        <f t="shared" si="96"/>
        <v/>
      </c>
      <c r="Z189" s="91" t="str">
        <f t="shared" si="97"/>
        <v/>
      </c>
      <c r="AA189" s="106" t="str">
        <f t="shared" ca="1" si="98"/>
        <v/>
      </c>
      <c r="AB189" s="106" t="str">
        <f t="shared" ca="1" si="99"/>
        <v/>
      </c>
      <c r="AC189" s="106" t="str">
        <f t="shared" ca="1" si="100"/>
        <v/>
      </c>
      <c r="AD189" s="106" t="str">
        <f t="shared" ca="1" si="101"/>
        <v/>
      </c>
      <c r="AE189" s="107" t="str">
        <f t="shared" ca="1" si="102"/>
        <v/>
      </c>
      <c r="AF189" s="106" t="str">
        <f t="shared" ca="1" si="103"/>
        <v/>
      </c>
      <c r="AG189" s="106" t="str">
        <f t="shared" ca="1" si="104"/>
        <v/>
      </c>
      <c r="AH189" s="106" t="str">
        <f t="shared" ca="1" si="105"/>
        <v/>
      </c>
      <c r="AI189" s="106" t="str">
        <f t="shared" ca="1" si="106"/>
        <v/>
      </c>
      <c r="AJ189" s="107" t="str">
        <f t="shared" ca="1" si="107"/>
        <v/>
      </c>
    </row>
    <row r="190" spans="1:36" ht="27.95" customHeight="1" x14ac:dyDescent="0.15">
      <c r="A190" s="148">
        <f>労働局用!A190</f>
        <v>0</v>
      </c>
      <c r="B190" s="151">
        <f>労働局用!B190</f>
        <v>0</v>
      </c>
      <c r="C190" s="191"/>
      <c r="D190" s="152">
        <f>労働局用!D190</f>
        <v>0</v>
      </c>
      <c r="E190" s="153">
        <f>労働局用!E190</f>
        <v>0</v>
      </c>
      <c r="F190" s="279">
        <f>労働局用!F190</f>
        <v>0</v>
      </c>
      <c r="G190" s="280"/>
      <c r="H190" s="146" t="str">
        <f ca="1">労働局用!H190</f>
        <v/>
      </c>
      <c r="I190" s="303" t="str">
        <f ca="1">労働局用!I190</f>
        <v/>
      </c>
      <c r="J190" s="304">
        <f>労働局用!J190</f>
        <v>0</v>
      </c>
      <c r="K190" s="304">
        <f>労働局用!K190</f>
        <v>0</v>
      </c>
      <c r="L190" s="305">
        <f>労働局用!L190</f>
        <v>0</v>
      </c>
      <c r="M190" s="279">
        <f>労働局用!M190</f>
        <v>0</v>
      </c>
      <c r="N190" s="302"/>
      <c r="O190" s="302"/>
      <c r="P190" s="302"/>
      <c r="Q190" s="280"/>
      <c r="R190" s="146" t="str">
        <f ca="1">労働局用!R190</f>
        <v/>
      </c>
      <c r="S190" s="303" t="str">
        <f ca="1">労働局用!S190</f>
        <v/>
      </c>
      <c r="T190" s="304">
        <f>労働局用!T190</f>
        <v>0</v>
      </c>
      <c r="U190" s="304">
        <f>労働局用!U190</f>
        <v>0</v>
      </c>
      <c r="V190" s="304">
        <f>労働局用!V190</f>
        <v>0</v>
      </c>
      <c r="W190" s="305">
        <f>労働局用!W190</f>
        <v>0</v>
      </c>
      <c r="X190" s="99"/>
      <c r="Y190" s="91" t="str">
        <f t="shared" si="96"/>
        <v/>
      </c>
      <c r="Z190" s="91" t="str">
        <f t="shared" si="97"/>
        <v/>
      </c>
      <c r="AA190" s="106" t="str">
        <f t="shared" ca="1" si="98"/>
        <v/>
      </c>
      <c r="AB190" s="106" t="str">
        <f t="shared" ca="1" si="99"/>
        <v/>
      </c>
      <c r="AC190" s="106" t="str">
        <f t="shared" ca="1" si="100"/>
        <v/>
      </c>
      <c r="AD190" s="106" t="str">
        <f t="shared" ca="1" si="101"/>
        <v/>
      </c>
      <c r="AE190" s="107" t="str">
        <f t="shared" ca="1" si="102"/>
        <v/>
      </c>
      <c r="AF190" s="106" t="str">
        <f t="shared" ca="1" si="103"/>
        <v/>
      </c>
      <c r="AG190" s="106" t="str">
        <f t="shared" ca="1" si="104"/>
        <v/>
      </c>
      <c r="AH190" s="106" t="str">
        <f t="shared" ca="1" si="105"/>
        <v/>
      </c>
      <c r="AI190" s="106" t="str">
        <f t="shared" ca="1" si="106"/>
        <v/>
      </c>
      <c r="AJ190" s="107" t="str">
        <f t="shared" ca="1" si="107"/>
        <v/>
      </c>
    </row>
    <row r="191" spans="1:36" ht="27.95" customHeight="1" x14ac:dyDescent="0.15">
      <c r="A191" s="148">
        <f>労働局用!A191</f>
        <v>0</v>
      </c>
      <c r="B191" s="151">
        <f>労働局用!B191</f>
        <v>0</v>
      </c>
      <c r="C191" s="191"/>
      <c r="D191" s="152">
        <f>労働局用!D191</f>
        <v>0</v>
      </c>
      <c r="E191" s="153">
        <f>労働局用!E191</f>
        <v>0</v>
      </c>
      <c r="F191" s="279">
        <f>労働局用!F191</f>
        <v>0</v>
      </c>
      <c r="G191" s="280"/>
      <c r="H191" s="146" t="str">
        <f ca="1">労働局用!H191</f>
        <v/>
      </c>
      <c r="I191" s="303" t="str">
        <f ca="1">労働局用!I191</f>
        <v/>
      </c>
      <c r="J191" s="304">
        <f>労働局用!J191</f>
        <v>0</v>
      </c>
      <c r="K191" s="304">
        <f>労働局用!K191</f>
        <v>0</v>
      </c>
      <c r="L191" s="305">
        <f>労働局用!L191</f>
        <v>0</v>
      </c>
      <c r="M191" s="279">
        <f>労働局用!M191</f>
        <v>0</v>
      </c>
      <c r="N191" s="302"/>
      <c r="O191" s="302"/>
      <c r="P191" s="302"/>
      <c r="Q191" s="280"/>
      <c r="R191" s="146" t="str">
        <f ca="1">労働局用!R191</f>
        <v/>
      </c>
      <c r="S191" s="303" t="str">
        <f ca="1">労働局用!S191</f>
        <v/>
      </c>
      <c r="T191" s="304">
        <f>労働局用!T191</f>
        <v>0</v>
      </c>
      <c r="U191" s="304">
        <f>労働局用!U191</f>
        <v>0</v>
      </c>
      <c r="V191" s="304">
        <f>労働局用!V191</f>
        <v>0</v>
      </c>
      <c r="W191" s="305">
        <f>労働局用!W191</f>
        <v>0</v>
      </c>
      <c r="X191" s="99"/>
      <c r="Y191" s="91" t="str">
        <f t="shared" si="96"/>
        <v/>
      </c>
      <c r="Z191" s="91" t="str">
        <f t="shared" si="97"/>
        <v/>
      </c>
      <c r="AA191" s="106" t="str">
        <f t="shared" ca="1" si="98"/>
        <v/>
      </c>
      <c r="AB191" s="106" t="str">
        <f t="shared" ca="1" si="99"/>
        <v/>
      </c>
      <c r="AC191" s="106" t="str">
        <f t="shared" ca="1" si="100"/>
        <v/>
      </c>
      <c r="AD191" s="106" t="str">
        <f t="shared" ca="1" si="101"/>
        <v/>
      </c>
      <c r="AE191" s="107" t="str">
        <f t="shared" ca="1" si="102"/>
        <v/>
      </c>
      <c r="AF191" s="106" t="str">
        <f t="shared" ca="1" si="103"/>
        <v/>
      </c>
      <c r="AG191" s="106" t="str">
        <f t="shared" ca="1" si="104"/>
        <v/>
      </c>
      <c r="AH191" s="106" t="str">
        <f t="shared" ca="1" si="105"/>
        <v/>
      </c>
      <c r="AI191" s="106" t="str">
        <f t="shared" ca="1" si="106"/>
        <v/>
      </c>
      <c r="AJ191" s="107" t="str">
        <f t="shared" ca="1" si="107"/>
        <v/>
      </c>
    </row>
    <row r="192" spans="1:36" ht="27.95" customHeight="1" x14ac:dyDescent="0.15">
      <c r="A192" s="148">
        <f>労働局用!A192</f>
        <v>0</v>
      </c>
      <c r="B192" s="151">
        <f>労働局用!B192</f>
        <v>0</v>
      </c>
      <c r="C192" s="191"/>
      <c r="D192" s="152">
        <f>労働局用!D192</f>
        <v>0</v>
      </c>
      <c r="E192" s="153">
        <f>労働局用!E192</f>
        <v>0</v>
      </c>
      <c r="F192" s="279">
        <f>労働局用!F192</f>
        <v>0</v>
      </c>
      <c r="G192" s="280"/>
      <c r="H192" s="146" t="str">
        <f ca="1">労働局用!H192</f>
        <v/>
      </c>
      <c r="I192" s="303" t="str">
        <f ca="1">労働局用!I192</f>
        <v/>
      </c>
      <c r="J192" s="304">
        <f>労働局用!J192</f>
        <v>0</v>
      </c>
      <c r="K192" s="304">
        <f>労働局用!K192</f>
        <v>0</v>
      </c>
      <c r="L192" s="305">
        <f>労働局用!L192</f>
        <v>0</v>
      </c>
      <c r="M192" s="279">
        <f>労働局用!M192</f>
        <v>0</v>
      </c>
      <c r="N192" s="302"/>
      <c r="O192" s="302"/>
      <c r="P192" s="302"/>
      <c r="Q192" s="280"/>
      <c r="R192" s="146" t="str">
        <f ca="1">労働局用!R192</f>
        <v/>
      </c>
      <c r="S192" s="303" t="str">
        <f ca="1">労働局用!S192</f>
        <v/>
      </c>
      <c r="T192" s="304">
        <f>労働局用!T192</f>
        <v>0</v>
      </c>
      <c r="U192" s="304">
        <f>労働局用!U192</f>
        <v>0</v>
      </c>
      <c r="V192" s="304">
        <f>労働局用!V192</f>
        <v>0</v>
      </c>
      <c r="W192" s="305">
        <f>労働局用!W192</f>
        <v>0</v>
      </c>
      <c r="X192" s="99"/>
      <c r="Y192" s="91" t="str">
        <f t="shared" si="96"/>
        <v/>
      </c>
      <c r="Z192" s="91" t="str">
        <f t="shared" si="97"/>
        <v/>
      </c>
      <c r="AA192" s="106" t="str">
        <f t="shared" ca="1" si="98"/>
        <v/>
      </c>
      <c r="AB192" s="106" t="str">
        <f t="shared" ca="1" si="99"/>
        <v/>
      </c>
      <c r="AC192" s="106" t="str">
        <f t="shared" ca="1" si="100"/>
        <v/>
      </c>
      <c r="AD192" s="106" t="str">
        <f t="shared" ca="1" si="101"/>
        <v/>
      </c>
      <c r="AE192" s="107" t="str">
        <f t="shared" ca="1" si="102"/>
        <v/>
      </c>
      <c r="AF192" s="106" t="str">
        <f t="shared" ca="1" si="103"/>
        <v/>
      </c>
      <c r="AG192" s="106" t="str">
        <f t="shared" ca="1" si="104"/>
        <v/>
      </c>
      <c r="AH192" s="106" t="str">
        <f t="shared" ca="1" si="105"/>
        <v/>
      </c>
      <c r="AI192" s="106" t="str">
        <f t="shared" ca="1" si="106"/>
        <v/>
      </c>
      <c r="AJ192" s="107" t="str">
        <f t="shared" ca="1" si="107"/>
        <v/>
      </c>
    </row>
    <row r="193" spans="1:36" ht="27.95" customHeight="1" x14ac:dyDescent="0.15">
      <c r="A193" s="149">
        <f>労働局用!A193</f>
        <v>0</v>
      </c>
      <c r="B193" s="151">
        <f>労働局用!B193</f>
        <v>0</v>
      </c>
      <c r="C193" s="191"/>
      <c r="D193" s="152">
        <f>労働局用!D193</f>
        <v>0</v>
      </c>
      <c r="E193" s="153">
        <f>労働局用!E193</f>
        <v>0</v>
      </c>
      <c r="F193" s="279">
        <f>労働局用!F193</f>
        <v>0</v>
      </c>
      <c r="G193" s="280"/>
      <c r="H193" s="146" t="str">
        <f ca="1">労働局用!H193</f>
        <v/>
      </c>
      <c r="I193" s="299" t="str">
        <f ca="1">労働局用!I193</f>
        <v/>
      </c>
      <c r="J193" s="300">
        <f>労働局用!J193</f>
        <v>0</v>
      </c>
      <c r="K193" s="300">
        <f>労働局用!K193</f>
        <v>0</v>
      </c>
      <c r="L193" s="301">
        <f>労働局用!L193</f>
        <v>0</v>
      </c>
      <c r="M193" s="279">
        <f>労働局用!M193</f>
        <v>0</v>
      </c>
      <c r="N193" s="302"/>
      <c r="O193" s="302"/>
      <c r="P193" s="302"/>
      <c r="Q193" s="280"/>
      <c r="R193" s="150" t="str">
        <f ca="1">労働局用!R193</f>
        <v/>
      </c>
      <c r="S193" s="299" t="str">
        <f ca="1">労働局用!S193</f>
        <v/>
      </c>
      <c r="T193" s="300">
        <f>労働局用!T193</f>
        <v>0</v>
      </c>
      <c r="U193" s="300">
        <f>労働局用!U193</f>
        <v>0</v>
      </c>
      <c r="V193" s="300">
        <f>労働局用!V193</f>
        <v>0</v>
      </c>
      <c r="W193" s="301">
        <f>労働局用!W193</f>
        <v>0</v>
      </c>
      <c r="X193" s="99"/>
      <c r="Y193" s="92" t="str">
        <f t="shared" si="96"/>
        <v/>
      </c>
      <c r="Z193" s="92" t="str">
        <f t="shared" si="97"/>
        <v/>
      </c>
      <c r="AA193" s="108" t="str">
        <f t="shared" ca="1" si="98"/>
        <v/>
      </c>
      <c r="AB193" s="108" t="str">
        <f t="shared" ca="1" si="99"/>
        <v/>
      </c>
      <c r="AC193" s="108" t="str">
        <f t="shared" ca="1" si="100"/>
        <v/>
      </c>
      <c r="AD193" s="108" t="str">
        <f t="shared" ca="1" si="101"/>
        <v/>
      </c>
      <c r="AE193" s="109" t="str">
        <f t="shared" ca="1" si="102"/>
        <v/>
      </c>
      <c r="AF193" s="108" t="str">
        <f t="shared" ca="1" si="103"/>
        <v/>
      </c>
      <c r="AG193" s="108" t="str">
        <f t="shared" ca="1" si="104"/>
        <v/>
      </c>
      <c r="AH193" s="108" t="str">
        <f t="shared" ca="1" si="105"/>
        <v/>
      </c>
      <c r="AI193" s="108" t="str">
        <f t="shared" ca="1" si="106"/>
        <v/>
      </c>
      <c r="AJ193" s="109" t="str">
        <f t="shared" ca="1" si="107"/>
        <v/>
      </c>
    </row>
    <row r="194" spans="1:36" ht="24.95" customHeight="1" thickBot="1" x14ac:dyDescent="0.2">
      <c r="A194" s="294" t="s">
        <v>11</v>
      </c>
      <c r="B194" s="295"/>
      <c r="C194" s="295"/>
      <c r="D194" s="295"/>
      <c r="E194" s="295"/>
      <c r="F194" s="296"/>
      <c r="G194" s="297"/>
      <c r="H194" s="156" t="s">
        <v>15</v>
      </c>
      <c r="I194" s="285">
        <f ca="1">労働局用!I194</f>
        <v>0</v>
      </c>
      <c r="J194" s="286">
        <f>労働局用!J194</f>
        <v>0</v>
      </c>
      <c r="K194" s="286">
        <f>労働局用!K194</f>
        <v>0</v>
      </c>
      <c r="L194" s="93" t="s">
        <v>10</v>
      </c>
      <c r="M194" s="296"/>
      <c r="N194" s="298"/>
      <c r="O194" s="298"/>
      <c r="P194" s="298"/>
      <c r="Q194" s="297"/>
      <c r="R194" s="156"/>
      <c r="S194" s="285">
        <f ca="1">労働局用!S194</f>
        <v>0</v>
      </c>
      <c r="T194" s="286">
        <f>労働局用!T194</f>
        <v>0</v>
      </c>
      <c r="U194" s="286">
        <f>労働局用!U194</f>
        <v>0</v>
      </c>
      <c r="V194" s="286">
        <f>労働局用!V194</f>
        <v>0</v>
      </c>
      <c r="W194" s="93" t="s">
        <v>10</v>
      </c>
      <c r="X194" s="99"/>
    </row>
    <row r="195" spans="1:36" ht="24.95" customHeight="1" thickTop="1" x14ac:dyDescent="0.15">
      <c r="A195" s="287" t="s">
        <v>35</v>
      </c>
      <c r="B195" s="288"/>
      <c r="C195" s="288"/>
      <c r="D195" s="288"/>
      <c r="E195" s="288"/>
      <c r="F195" s="289"/>
      <c r="G195" s="290"/>
      <c r="H195" s="157" t="s">
        <v>44</v>
      </c>
      <c r="I195" s="291">
        <f ca="1">労働局用!I195</f>
        <v>0</v>
      </c>
      <c r="J195" s="292">
        <f>労働局用!J195</f>
        <v>0</v>
      </c>
      <c r="K195" s="292">
        <f>労働局用!K195</f>
        <v>0</v>
      </c>
      <c r="L195" s="94" t="s">
        <v>10</v>
      </c>
      <c r="M195" s="289"/>
      <c r="N195" s="293"/>
      <c r="O195" s="293"/>
      <c r="P195" s="293"/>
      <c r="Q195" s="290"/>
      <c r="R195" s="157"/>
      <c r="S195" s="291">
        <f ca="1">労働局用!S195</f>
        <v>0</v>
      </c>
      <c r="T195" s="292">
        <f>労働局用!T195</f>
        <v>0</v>
      </c>
      <c r="U195" s="292">
        <f>労働局用!U195</f>
        <v>0</v>
      </c>
      <c r="V195" s="292">
        <f>労働局用!V195</f>
        <v>0</v>
      </c>
      <c r="W195" s="94" t="s">
        <v>10</v>
      </c>
      <c r="X195" s="99"/>
      <c r="Z195" s="110"/>
    </row>
    <row r="196" spans="1:36" x14ac:dyDescent="0.15">
      <c r="X196" s="99"/>
      <c r="Z196" s="110"/>
    </row>
    <row r="197" spans="1:36" x14ac:dyDescent="0.15">
      <c r="T197" s="282" t="s">
        <v>50</v>
      </c>
      <c r="U197" s="346"/>
      <c r="V197" s="346"/>
      <c r="W197" s="347"/>
      <c r="X197" s="99"/>
    </row>
    <row r="199" spans="1:36" ht="13.5" customHeight="1" x14ac:dyDescent="0.15">
      <c r="A199" s="276">
        <f ca="1">$A$1</f>
        <v>44591</v>
      </c>
      <c r="B199" s="276"/>
      <c r="C199" s="182"/>
      <c r="D199" s="277" t="s">
        <v>8</v>
      </c>
      <c r="E199" s="277"/>
      <c r="F199" s="278"/>
      <c r="G199" s="278"/>
      <c r="S199" s="111">
        <f>$S$1</f>
        <v>0</v>
      </c>
      <c r="T199" s="335" t="s">
        <v>13</v>
      </c>
      <c r="U199" s="335"/>
      <c r="V199" s="98">
        <v>10</v>
      </c>
      <c r="W199" s="86" t="s">
        <v>14</v>
      </c>
    </row>
    <row r="200" spans="1:36" ht="13.5" customHeight="1" x14ac:dyDescent="0.15">
      <c r="A200" s="336">
        <f ca="1">$A$2</f>
        <v>45017</v>
      </c>
      <c r="B200" s="336"/>
      <c r="C200" s="185"/>
      <c r="D200" s="278"/>
      <c r="E200" s="278"/>
      <c r="F200" s="278"/>
      <c r="G200" s="278"/>
    </row>
    <row r="201" spans="1:36" x14ac:dyDescent="0.15">
      <c r="D201" s="281" t="s">
        <v>9</v>
      </c>
      <c r="E201" s="281"/>
      <c r="F201" s="281"/>
    </row>
    <row r="202" spans="1:36" ht="15" customHeight="1" x14ac:dyDescent="0.15">
      <c r="H202" s="331" t="s">
        <v>6</v>
      </c>
      <c r="I202" s="332"/>
      <c r="J202" s="318" t="s">
        <v>0</v>
      </c>
      <c r="K202" s="339"/>
      <c r="L202" s="154" t="s">
        <v>1</v>
      </c>
      <c r="M202" s="339" t="s">
        <v>7</v>
      </c>
      <c r="N202" s="339"/>
      <c r="O202" s="339" t="s">
        <v>2</v>
      </c>
      <c r="P202" s="339"/>
      <c r="Q202" s="339"/>
      <c r="R202" s="339"/>
      <c r="S202" s="339"/>
      <c r="T202" s="339"/>
      <c r="U202" s="339" t="s">
        <v>3</v>
      </c>
      <c r="V202" s="339"/>
      <c r="W202" s="339"/>
    </row>
    <row r="203" spans="1:36" ht="20.100000000000001" customHeight="1" x14ac:dyDescent="0.15">
      <c r="H203" s="337"/>
      <c r="I203" s="338"/>
      <c r="J203" s="135">
        <f>$J$5</f>
        <v>2</v>
      </c>
      <c r="K203" s="136">
        <f>$K$5</f>
        <v>6</v>
      </c>
      <c r="L203" s="137">
        <f>$L$5</f>
        <v>1</v>
      </c>
      <c r="M203" s="138">
        <f>$M$5</f>
        <v>0</v>
      </c>
      <c r="N203" s="139" t="str">
        <f>$N$5</f>
        <v/>
      </c>
      <c r="O203" s="138" t="str">
        <f>$O$5</f>
        <v/>
      </c>
      <c r="P203" s="140" t="str">
        <f>$P$5</f>
        <v/>
      </c>
      <c r="Q203" s="140" t="str">
        <f>$Q$5</f>
        <v/>
      </c>
      <c r="R203" s="140" t="str">
        <f>$R$5</f>
        <v/>
      </c>
      <c r="S203" s="140" t="str">
        <f>$S$5</f>
        <v/>
      </c>
      <c r="T203" s="139" t="str">
        <f>$T$5</f>
        <v/>
      </c>
      <c r="U203" s="138" t="str">
        <f>$U$5</f>
        <v/>
      </c>
      <c r="V203" s="140" t="str">
        <f>$V$5</f>
        <v/>
      </c>
      <c r="W203" s="139" t="str">
        <f>$W$5</f>
        <v/>
      </c>
      <c r="Y203" s="88" t="s">
        <v>37</v>
      </c>
      <c r="Z203" s="89" t="s">
        <v>38</v>
      </c>
      <c r="AA203" s="340">
        <f ca="1">$A$1</f>
        <v>44591</v>
      </c>
      <c r="AB203" s="340"/>
      <c r="AC203" s="340"/>
      <c r="AD203" s="340"/>
      <c r="AE203" s="340"/>
      <c r="AF203" s="341">
        <f ca="1">$A$2</f>
        <v>45017</v>
      </c>
      <c r="AG203" s="341"/>
      <c r="AH203" s="341"/>
      <c r="AI203" s="341"/>
      <c r="AJ203" s="341"/>
    </row>
    <row r="204" spans="1:36" ht="21.95" customHeight="1" x14ac:dyDescent="0.15">
      <c r="A204" s="312" t="s">
        <v>12</v>
      </c>
      <c r="B204" s="342" t="s">
        <v>33</v>
      </c>
      <c r="C204" s="186"/>
      <c r="D204" s="343" t="s">
        <v>34</v>
      </c>
      <c r="E204" s="342" t="s">
        <v>55</v>
      </c>
      <c r="F204" s="319">
        <f ca="1">$A$1</f>
        <v>44591</v>
      </c>
      <c r="G204" s="320"/>
      <c r="H204" s="320"/>
      <c r="I204" s="320"/>
      <c r="J204" s="320"/>
      <c r="K204" s="320"/>
      <c r="L204" s="321"/>
      <c r="M204" s="322">
        <f ca="1">$A$2</f>
        <v>45017</v>
      </c>
      <c r="N204" s="323"/>
      <c r="O204" s="323"/>
      <c r="P204" s="323"/>
      <c r="Q204" s="323"/>
      <c r="R204" s="323"/>
      <c r="S204" s="323"/>
      <c r="T204" s="323"/>
      <c r="U204" s="323"/>
      <c r="V204" s="323"/>
      <c r="W204" s="324"/>
      <c r="X204" s="99"/>
      <c r="Y204" s="100">
        <f ca="1">$A$1</f>
        <v>44591</v>
      </c>
      <c r="Z204" s="100">
        <f ca="1">DATE(YEAR($Y$6)+1,7,10)</f>
        <v>45117</v>
      </c>
      <c r="AA204" s="101" t="s">
        <v>37</v>
      </c>
      <c r="AB204" s="101" t="s">
        <v>38</v>
      </c>
      <c r="AC204" s="101" t="s">
        <v>41</v>
      </c>
      <c r="AD204" s="101" t="s">
        <v>42</v>
      </c>
      <c r="AE204" s="101" t="s">
        <v>36</v>
      </c>
      <c r="AF204" s="101" t="s">
        <v>37</v>
      </c>
      <c r="AG204" s="101" t="s">
        <v>38</v>
      </c>
      <c r="AH204" s="101" t="s">
        <v>41</v>
      </c>
      <c r="AI204" s="101" t="s">
        <v>42</v>
      </c>
      <c r="AJ204" s="101" t="s">
        <v>36</v>
      </c>
    </row>
    <row r="205" spans="1:36" ht="28.5" customHeight="1" x14ac:dyDescent="0.15">
      <c r="A205" s="313"/>
      <c r="B205" s="342"/>
      <c r="C205" s="187"/>
      <c r="D205" s="344"/>
      <c r="E205" s="342"/>
      <c r="F205" s="345" t="s">
        <v>4</v>
      </c>
      <c r="G205" s="345"/>
      <c r="H205" s="155" t="s">
        <v>43</v>
      </c>
      <c r="I205" s="345" t="s">
        <v>5</v>
      </c>
      <c r="J205" s="345"/>
      <c r="K205" s="345"/>
      <c r="L205" s="345"/>
      <c r="M205" s="345" t="s">
        <v>4</v>
      </c>
      <c r="N205" s="345"/>
      <c r="O205" s="345"/>
      <c r="P205" s="345"/>
      <c r="Q205" s="345"/>
      <c r="R205" s="155" t="s">
        <v>43</v>
      </c>
      <c r="S205" s="345" t="s">
        <v>5</v>
      </c>
      <c r="T205" s="345"/>
      <c r="U205" s="345"/>
      <c r="V205" s="345"/>
      <c r="W205" s="345"/>
      <c r="X205" s="99"/>
      <c r="Y205" s="100">
        <f ca="1">DATE(YEAR($A$1),4,1)</f>
        <v>44652</v>
      </c>
      <c r="Z205" s="100">
        <f ca="1">DATE(YEAR($Y$7)+2,3,31)</f>
        <v>45382</v>
      </c>
      <c r="AA205" s="100">
        <f ca="1">$Y$7</f>
        <v>44652</v>
      </c>
      <c r="AB205" s="100">
        <f ca="1">DATE(YEAR($Y$7)+1,3,31)</f>
        <v>45016</v>
      </c>
      <c r="AC205" s="100"/>
      <c r="AD205" s="100"/>
      <c r="AE205" s="100"/>
      <c r="AF205" s="102">
        <f ca="1">DATE(YEAR($A$1)+1,4,1)</f>
        <v>45017</v>
      </c>
      <c r="AG205" s="102">
        <f ca="1">DATE(YEAR($AF$7)+1,3,31)</f>
        <v>45382</v>
      </c>
      <c r="AH205" s="100"/>
      <c r="AI205" s="100"/>
      <c r="AJ205" s="103"/>
    </row>
    <row r="206" spans="1:36" ht="27.95" customHeight="1" x14ac:dyDescent="0.15">
      <c r="A206" s="145">
        <f>労働局用!A206</f>
        <v>0</v>
      </c>
      <c r="B206" s="151">
        <f>労働局用!B206</f>
        <v>0</v>
      </c>
      <c r="C206" s="191"/>
      <c r="D206" s="152">
        <f>労働局用!D206</f>
        <v>0</v>
      </c>
      <c r="E206" s="153">
        <f>労働局用!E206</f>
        <v>0</v>
      </c>
      <c r="F206" s="279">
        <f>労働局用!F206</f>
        <v>0</v>
      </c>
      <c r="G206" s="280"/>
      <c r="H206" s="146" t="str">
        <f ca="1">労働局用!H206</f>
        <v/>
      </c>
      <c r="I206" s="309" t="str">
        <f ca="1">労働局用!I206</f>
        <v/>
      </c>
      <c r="J206" s="310">
        <f>労働局用!J206</f>
        <v>0</v>
      </c>
      <c r="K206" s="310">
        <f>労働局用!K206</f>
        <v>0</v>
      </c>
      <c r="L206" s="311">
        <f>労働局用!L206</f>
        <v>0</v>
      </c>
      <c r="M206" s="279">
        <f>労働局用!M206</f>
        <v>0</v>
      </c>
      <c r="N206" s="302"/>
      <c r="O206" s="302"/>
      <c r="P206" s="302"/>
      <c r="Q206" s="280"/>
      <c r="R206" s="147" t="str">
        <f ca="1">労働局用!R206</f>
        <v/>
      </c>
      <c r="S206" s="309" t="str">
        <f ca="1">労働局用!S206</f>
        <v/>
      </c>
      <c r="T206" s="310">
        <f>労働局用!T206</f>
        <v>0</v>
      </c>
      <c r="U206" s="310">
        <f>労働局用!U206</f>
        <v>0</v>
      </c>
      <c r="V206" s="310">
        <f>労働局用!V206</f>
        <v>0</v>
      </c>
      <c r="W206" s="311">
        <f>労働局用!W206</f>
        <v>0</v>
      </c>
      <c r="X206" s="99"/>
      <c r="Y206" s="90" t="str">
        <f t="shared" ref="Y206:Y215" si="108">IF($B206&lt;&gt;0,IF(D206=0,AA$7,D206),"")</f>
        <v/>
      </c>
      <c r="Z206" s="90" t="str">
        <f t="shared" ref="Z206:Z215" si="109">IF($B206&lt;&gt;0,IF(E206=0,Z$7,E206),"")</f>
        <v/>
      </c>
      <c r="AA206" s="104" t="str">
        <f t="shared" ref="AA206:AA215" ca="1" si="110">IF(Y206&lt;AF$7,Y206,"")</f>
        <v/>
      </c>
      <c r="AB206" s="104" t="str">
        <f t="shared" ref="AB206:AB215" ca="1" si="111">IF(Y206&gt;AB$7,"",IF(Z206&gt;AB$7,AB$7,Z206))</f>
        <v/>
      </c>
      <c r="AC206" s="104" t="str">
        <f t="shared" ref="AC206:AC215" ca="1" si="112">IF(AA206="","",DATE(YEAR(AA206),MONTH(AA206),1))</f>
        <v/>
      </c>
      <c r="AD206" s="104" t="str">
        <f t="shared" ref="AD206:AD215" ca="1" si="113">IF(AA206="","",DATE(YEAR(AB206),MONTH(AB206)+1,1)-1)</f>
        <v/>
      </c>
      <c r="AE206" s="105" t="str">
        <f t="shared" ref="AE206:AE215" ca="1" si="114">IF(AA206="","",DATEDIF(AC206,AD206+1,"m"))</f>
        <v/>
      </c>
      <c r="AF206" s="104" t="str">
        <f t="shared" ref="AF206:AF215" ca="1" si="115">IF(Z206&lt;AF$7,"",IF(Y206&gt;AF$7,Y206,AF$7))</f>
        <v/>
      </c>
      <c r="AG206" s="104" t="str">
        <f t="shared" ref="AG206:AG215" ca="1" si="116">IF(Z206&lt;AF$7,"",Z206)</f>
        <v/>
      </c>
      <c r="AH206" s="104" t="str">
        <f t="shared" ref="AH206:AH215" ca="1" si="117">IF(AF206="","",DATE(YEAR(AF206),MONTH(AF206),1))</f>
        <v/>
      </c>
      <c r="AI206" s="104" t="str">
        <f t="shared" ref="AI206:AI215" ca="1" si="118">IF(AF206="","",DATE(YEAR(AG206),MONTH(AG206)+1,1)-1)</f>
        <v/>
      </c>
      <c r="AJ206" s="105" t="str">
        <f t="shared" ref="AJ206:AJ215" ca="1" si="119">IF(AF206="","",DATEDIF(AH206,AI206+1,"m"))</f>
        <v/>
      </c>
    </row>
    <row r="207" spans="1:36" ht="27.95" customHeight="1" x14ac:dyDescent="0.15">
      <c r="A207" s="148">
        <f>労働局用!A207</f>
        <v>0</v>
      </c>
      <c r="B207" s="151">
        <f>労働局用!B207</f>
        <v>0</v>
      </c>
      <c r="C207" s="191"/>
      <c r="D207" s="152">
        <f>労働局用!D207</f>
        <v>0</v>
      </c>
      <c r="E207" s="153">
        <f>労働局用!E207</f>
        <v>0</v>
      </c>
      <c r="F207" s="279">
        <f>労働局用!F207</f>
        <v>0</v>
      </c>
      <c r="G207" s="280"/>
      <c r="H207" s="146" t="str">
        <f ca="1">労働局用!H207</f>
        <v/>
      </c>
      <c r="I207" s="303" t="str">
        <f ca="1">労働局用!I207</f>
        <v/>
      </c>
      <c r="J207" s="304">
        <f>労働局用!J207</f>
        <v>0</v>
      </c>
      <c r="K207" s="304">
        <f>労働局用!K207</f>
        <v>0</v>
      </c>
      <c r="L207" s="305">
        <f>労働局用!L207</f>
        <v>0</v>
      </c>
      <c r="M207" s="279">
        <f>労働局用!M207</f>
        <v>0</v>
      </c>
      <c r="N207" s="302"/>
      <c r="O207" s="302"/>
      <c r="P207" s="302"/>
      <c r="Q207" s="280"/>
      <c r="R207" s="146" t="str">
        <f ca="1">労働局用!R207</f>
        <v/>
      </c>
      <c r="S207" s="303" t="str">
        <f ca="1">労働局用!S207</f>
        <v/>
      </c>
      <c r="T207" s="304">
        <f>労働局用!T207</f>
        <v>0</v>
      </c>
      <c r="U207" s="304">
        <f>労働局用!U207</f>
        <v>0</v>
      </c>
      <c r="V207" s="304">
        <f>労働局用!V207</f>
        <v>0</v>
      </c>
      <c r="W207" s="305">
        <f>労働局用!W207</f>
        <v>0</v>
      </c>
      <c r="X207" s="99"/>
      <c r="Y207" s="91" t="str">
        <f t="shared" si="108"/>
        <v/>
      </c>
      <c r="Z207" s="91" t="str">
        <f t="shared" si="109"/>
        <v/>
      </c>
      <c r="AA207" s="106" t="str">
        <f t="shared" ca="1" si="110"/>
        <v/>
      </c>
      <c r="AB207" s="106" t="str">
        <f t="shared" ca="1" si="111"/>
        <v/>
      </c>
      <c r="AC207" s="106" t="str">
        <f t="shared" ca="1" si="112"/>
        <v/>
      </c>
      <c r="AD207" s="106" t="str">
        <f t="shared" ca="1" si="113"/>
        <v/>
      </c>
      <c r="AE207" s="107" t="str">
        <f t="shared" ca="1" si="114"/>
        <v/>
      </c>
      <c r="AF207" s="106" t="str">
        <f t="shared" ca="1" si="115"/>
        <v/>
      </c>
      <c r="AG207" s="106" t="str">
        <f t="shared" ca="1" si="116"/>
        <v/>
      </c>
      <c r="AH207" s="106" t="str">
        <f t="shared" ca="1" si="117"/>
        <v/>
      </c>
      <c r="AI207" s="106" t="str">
        <f t="shared" ca="1" si="118"/>
        <v/>
      </c>
      <c r="AJ207" s="107" t="str">
        <f t="shared" ca="1" si="119"/>
        <v/>
      </c>
    </row>
    <row r="208" spans="1:36" ht="27.95" customHeight="1" x14ac:dyDescent="0.15">
      <c r="A208" s="148">
        <f>労働局用!A208</f>
        <v>0</v>
      </c>
      <c r="B208" s="151">
        <f>労働局用!B208</f>
        <v>0</v>
      </c>
      <c r="C208" s="191"/>
      <c r="D208" s="152">
        <f>労働局用!D208</f>
        <v>0</v>
      </c>
      <c r="E208" s="153">
        <f>労働局用!E208</f>
        <v>0</v>
      </c>
      <c r="F208" s="279">
        <f>労働局用!F208</f>
        <v>0</v>
      </c>
      <c r="G208" s="280"/>
      <c r="H208" s="146" t="str">
        <f ca="1">労働局用!H208</f>
        <v/>
      </c>
      <c r="I208" s="303" t="str">
        <f ca="1">労働局用!I208</f>
        <v/>
      </c>
      <c r="J208" s="304">
        <f>労働局用!J208</f>
        <v>0</v>
      </c>
      <c r="K208" s="304">
        <f>労働局用!K208</f>
        <v>0</v>
      </c>
      <c r="L208" s="305">
        <f>労働局用!L208</f>
        <v>0</v>
      </c>
      <c r="M208" s="279">
        <f>労働局用!M208</f>
        <v>0</v>
      </c>
      <c r="N208" s="302"/>
      <c r="O208" s="302"/>
      <c r="P208" s="302"/>
      <c r="Q208" s="280"/>
      <c r="R208" s="146" t="str">
        <f ca="1">労働局用!R208</f>
        <v/>
      </c>
      <c r="S208" s="303" t="str">
        <f ca="1">労働局用!S208</f>
        <v/>
      </c>
      <c r="T208" s="304">
        <f>労働局用!T208</f>
        <v>0</v>
      </c>
      <c r="U208" s="304">
        <f>労働局用!U208</f>
        <v>0</v>
      </c>
      <c r="V208" s="304">
        <f>労働局用!V208</f>
        <v>0</v>
      </c>
      <c r="W208" s="305">
        <f>労働局用!W208</f>
        <v>0</v>
      </c>
      <c r="X208" s="99"/>
      <c r="Y208" s="91" t="str">
        <f t="shared" si="108"/>
        <v/>
      </c>
      <c r="Z208" s="91" t="str">
        <f t="shared" si="109"/>
        <v/>
      </c>
      <c r="AA208" s="106" t="str">
        <f t="shared" ca="1" si="110"/>
        <v/>
      </c>
      <c r="AB208" s="106" t="str">
        <f t="shared" ca="1" si="111"/>
        <v/>
      </c>
      <c r="AC208" s="106" t="str">
        <f t="shared" ca="1" si="112"/>
        <v/>
      </c>
      <c r="AD208" s="106" t="str">
        <f t="shared" ca="1" si="113"/>
        <v/>
      </c>
      <c r="AE208" s="107" t="str">
        <f t="shared" ca="1" si="114"/>
        <v/>
      </c>
      <c r="AF208" s="106" t="str">
        <f t="shared" ca="1" si="115"/>
        <v/>
      </c>
      <c r="AG208" s="106" t="str">
        <f t="shared" ca="1" si="116"/>
        <v/>
      </c>
      <c r="AH208" s="106" t="str">
        <f t="shared" ca="1" si="117"/>
        <v/>
      </c>
      <c r="AI208" s="106" t="str">
        <f t="shared" ca="1" si="118"/>
        <v/>
      </c>
      <c r="AJ208" s="107" t="str">
        <f t="shared" ca="1" si="119"/>
        <v/>
      </c>
    </row>
    <row r="209" spans="1:36" ht="27.95" customHeight="1" x14ac:dyDescent="0.15">
      <c r="A209" s="148">
        <f>労働局用!A209</f>
        <v>0</v>
      </c>
      <c r="B209" s="151">
        <f>労働局用!B209</f>
        <v>0</v>
      </c>
      <c r="C209" s="191"/>
      <c r="D209" s="152">
        <f>労働局用!D209</f>
        <v>0</v>
      </c>
      <c r="E209" s="153">
        <f>労働局用!E209</f>
        <v>0</v>
      </c>
      <c r="F209" s="279">
        <f>労働局用!F209</f>
        <v>0</v>
      </c>
      <c r="G209" s="280"/>
      <c r="H209" s="146" t="str">
        <f ca="1">労働局用!H209</f>
        <v/>
      </c>
      <c r="I209" s="303" t="str">
        <f ca="1">労働局用!I209</f>
        <v/>
      </c>
      <c r="J209" s="304">
        <f>労働局用!J209</f>
        <v>0</v>
      </c>
      <c r="K209" s="304">
        <f>労働局用!K209</f>
        <v>0</v>
      </c>
      <c r="L209" s="305">
        <f>労働局用!L209</f>
        <v>0</v>
      </c>
      <c r="M209" s="279">
        <f>労働局用!M209</f>
        <v>0</v>
      </c>
      <c r="N209" s="302"/>
      <c r="O209" s="302"/>
      <c r="P209" s="302"/>
      <c r="Q209" s="280"/>
      <c r="R209" s="146" t="str">
        <f ca="1">労働局用!R209</f>
        <v/>
      </c>
      <c r="S209" s="303" t="str">
        <f ca="1">労働局用!S209</f>
        <v/>
      </c>
      <c r="T209" s="304">
        <f>労働局用!T209</f>
        <v>0</v>
      </c>
      <c r="U209" s="304">
        <f>労働局用!U209</f>
        <v>0</v>
      </c>
      <c r="V209" s="304">
        <f>労働局用!V209</f>
        <v>0</v>
      </c>
      <c r="W209" s="305">
        <f>労働局用!W209</f>
        <v>0</v>
      </c>
      <c r="X209" s="99"/>
      <c r="Y209" s="91" t="str">
        <f t="shared" si="108"/>
        <v/>
      </c>
      <c r="Z209" s="91" t="str">
        <f t="shared" si="109"/>
        <v/>
      </c>
      <c r="AA209" s="106" t="str">
        <f t="shared" ca="1" si="110"/>
        <v/>
      </c>
      <c r="AB209" s="106" t="str">
        <f t="shared" ca="1" si="111"/>
        <v/>
      </c>
      <c r="AC209" s="106" t="str">
        <f t="shared" ca="1" si="112"/>
        <v/>
      </c>
      <c r="AD209" s="106" t="str">
        <f t="shared" ca="1" si="113"/>
        <v/>
      </c>
      <c r="AE209" s="107" t="str">
        <f t="shared" ca="1" si="114"/>
        <v/>
      </c>
      <c r="AF209" s="106" t="str">
        <f t="shared" ca="1" si="115"/>
        <v/>
      </c>
      <c r="AG209" s="106" t="str">
        <f t="shared" ca="1" si="116"/>
        <v/>
      </c>
      <c r="AH209" s="106" t="str">
        <f t="shared" ca="1" si="117"/>
        <v/>
      </c>
      <c r="AI209" s="106" t="str">
        <f t="shared" ca="1" si="118"/>
        <v/>
      </c>
      <c r="AJ209" s="107" t="str">
        <f t="shared" ca="1" si="119"/>
        <v/>
      </c>
    </row>
    <row r="210" spans="1:36" ht="27.95" customHeight="1" x14ac:dyDescent="0.15">
      <c r="A210" s="148">
        <f>労働局用!A210</f>
        <v>0</v>
      </c>
      <c r="B210" s="151">
        <f>労働局用!B210</f>
        <v>0</v>
      </c>
      <c r="C210" s="191"/>
      <c r="D210" s="152">
        <f>労働局用!D210</f>
        <v>0</v>
      </c>
      <c r="E210" s="153">
        <f>労働局用!E210</f>
        <v>0</v>
      </c>
      <c r="F210" s="279">
        <f>労働局用!F210</f>
        <v>0</v>
      </c>
      <c r="G210" s="280"/>
      <c r="H210" s="146" t="str">
        <f ca="1">労働局用!H210</f>
        <v/>
      </c>
      <c r="I210" s="303" t="str">
        <f ca="1">労働局用!I210</f>
        <v/>
      </c>
      <c r="J210" s="304">
        <f>労働局用!J210</f>
        <v>0</v>
      </c>
      <c r="K210" s="304">
        <f>労働局用!K210</f>
        <v>0</v>
      </c>
      <c r="L210" s="305">
        <f>労働局用!L210</f>
        <v>0</v>
      </c>
      <c r="M210" s="279">
        <f>労働局用!M210</f>
        <v>0</v>
      </c>
      <c r="N210" s="302"/>
      <c r="O210" s="302"/>
      <c r="P210" s="302"/>
      <c r="Q210" s="280"/>
      <c r="R210" s="146" t="str">
        <f ca="1">労働局用!R210</f>
        <v/>
      </c>
      <c r="S210" s="303" t="str">
        <f ca="1">労働局用!S210</f>
        <v/>
      </c>
      <c r="T210" s="304">
        <f>労働局用!T210</f>
        <v>0</v>
      </c>
      <c r="U210" s="304">
        <f>労働局用!U210</f>
        <v>0</v>
      </c>
      <c r="V210" s="304">
        <f>労働局用!V210</f>
        <v>0</v>
      </c>
      <c r="W210" s="305">
        <f>労働局用!W210</f>
        <v>0</v>
      </c>
      <c r="X210" s="99"/>
      <c r="Y210" s="91" t="str">
        <f t="shared" si="108"/>
        <v/>
      </c>
      <c r="Z210" s="91" t="str">
        <f t="shared" si="109"/>
        <v/>
      </c>
      <c r="AA210" s="106" t="str">
        <f t="shared" ca="1" si="110"/>
        <v/>
      </c>
      <c r="AB210" s="106" t="str">
        <f t="shared" ca="1" si="111"/>
        <v/>
      </c>
      <c r="AC210" s="106" t="str">
        <f t="shared" ca="1" si="112"/>
        <v/>
      </c>
      <c r="AD210" s="106" t="str">
        <f t="shared" ca="1" si="113"/>
        <v/>
      </c>
      <c r="AE210" s="107" t="str">
        <f t="shared" ca="1" si="114"/>
        <v/>
      </c>
      <c r="AF210" s="106" t="str">
        <f t="shared" ca="1" si="115"/>
        <v/>
      </c>
      <c r="AG210" s="106" t="str">
        <f t="shared" ca="1" si="116"/>
        <v/>
      </c>
      <c r="AH210" s="106" t="str">
        <f t="shared" ca="1" si="117"/>
        <v/>
      </c>
      <c r="AI210" s="106" t="str">
        <f t="shared" ca="1" si="118"/>
        <v/>
      </c>
      <c r="AJ210" s="107" t="str">
        <f t="shared" ca="1" si="119"/>
        <v/>
      </c>
    </row>
    <row r="211" spans="1:36" ht="27.95" customHeight="1" x14ac:dyDescent="0.15">
      <c r="A211" s="148">
        <f>労働局用!A211</f>
        <v>0</v>
      </c>
      <c r="B211" s="151">
        <f>労働局用!B211</f>
        <v>0</v>
      </c>
      <c r="C211" s="191"/>
      <c r="D211" s="152">
        <f>労働局用!D211</f>
        <v>0</v>
      </c>
      <c r="E211" s="153">
        <f>労働局用!E211</f>
        <v>0</v>
      </c>
      <c r="F211" s="279">
        <f>労働局用!F211</f>
        <v>0</v>
      </c>
      <c r="G211" s="280"/>
      <c r="H211" s="146" t="str">
        <f ca="1">労働局用!H211</f>
        <v/>
      </c>
      <c r="I211" s="303" t="str">
        <f ca="1">労働局用!I211</f>
        <v/>
      </c>
      <c r="J211" s="304">
        <f>労働局用!J211</f>
        <v>0</v>
      </c>
      <c r="K211" s="304">
        <f>労働局用!K211</f>
        <v>0</v>
      </c>
      <c r="L211" s="305">
        <f>労働局用!L211</f>
        <v>0</v>
      </c>
      <c r="M211" s="279">
        <f>労働局用!M211</f>
        <v>0</v>
      </c>
      <c r="N211" s="302"/>
      <c r="O211" s="302"/>
      <c r="P211" s="302"/>
      <c r="Q211" s="280"/>
      <c r="R211" s="146" t="str">
        <f ca="1">労働局用!R211</f>
        <v/>
      </c>
      <c r="S211" s="303" t="str">
        <f ca="1">労働局用!S211</f>
        <v/>
      </c>
      <c r="T211" s="304">
        <f>労働局用!T211</f>
        <v>0</v>
      </c>
      <c r="U211" s="304">
        <f>労働局用!U211</f>
        <v>0</v>
      </c>
      <c r="V211" s="304">
        <f>労働局用!V211</f>
        <v>0</v>
      </c>
      <c r="W211" s="305">
        <f>労働局用!W211</f>
        <v>0</v>
      </c>
      <c r="X211" s="99"/>
      <c r="Y211" s="91" t="str">
        <f t="shared" si="108"/>
        <v/>
      </c>
      <c r="Z211" s="91" t="str">
        <f t="shared" si="109"/>
        <v/>
      </c>
      <c r="AA211" s="106" t="str">
        <f t="shared" ca="1" si="110"/>
        <v/>
      </c>
      <c r="AB211" s="106" t="str">
        <f t="shared" ca="1" si="111"/>
        <v/>
      </c>
      <c r="AC211" s="106" t="str">
        <f t="shared" ca="1" si="112"/>
        <v/>
      </c>
      <c r="AD211" s="106" t="str">
        <f t="shared" ca="1" si="113"/>
        <v/>
      </c>
      <c r="AE211" s="107" t="str">
        <f t="shared" ca="1" si="114"/>
        <v/>
      </c>
      <c r="AF211" s="106" t="str">
        <f t="shared" ca="1" si="115"/>
        <v/>
      </c>
      <c r="AG211" s="106" t="str">
        <f t="shared" ca="1" si="116"/>
        <v/>
      </c>
      <c r="AH211" s="106" t="str">
        <f t="shared" ca="1" si="117"/>
        <v/>
      </c>
      <c r="AI211" s="106" t="str">
        <f t="shared" ca="1" si="118"/>
        <v/>
      </c>
      <c r="AJ211" s="107" t="str">
        <f t="shared" ca="1" si="119"/>
        <v/>
      </c>
    </row>
    <row r="212" spans="1:36" ht="27.95" customHeight="1" x14ac:dyDescent="0.15">
      <c r="A212" s="148">
        <f>労働局用!A212</f>
        <v>0</v>
      </c>
      <c r="B212" s="151">
        <f>労働局用!B212</f>
        <v>0</v>
      </c>
      <c r="C212" s="191"/>
      <c r="D212" s="152">
        <f>労働局用!D212</f>
        <v>0</v>
      </c>
      <c r="E212" s="153">
        <f>労働局用!E212</f>
        <v>0</v>
      </c>
      <c r="F212" s="279">
        <f>労働局用!F212</f>
        <v>0</v>
      </c>
      <c r="G212" s="280"/>
      <c r="H212" s="146" t="str">
        <f ca="1">労働局用!H212</f>
        <v/>
      </c>
      <c r="I212" s="303" t="str">
        <f ca="1">労働局用!I212</f>
        <v/>
      </c>
      <c r="J212" s="304">
        <f>労働局用!J212</f>
        <v>0</v>
      </c>
      <c r="K212" s="304">
        <f>労働局用!K212</f>
        <v>0</v>
      </c>
      <c r="L212" s="305">
        <f>労働局用!L212</f>
        <v>0</v>
      </c>
      <c r="M212" s="279">
        <f>労働局用!M212</f>
        <v>0</v>
      </c>
      <c r="N212" s="302"/>
      <c r="O212" s="302"/>
      <c r="P212" s="302"/>
      <c r="Q212" s="280"/>
      <c r="R212" s="146" t="str">
        <f ca="1">労働局用!R212</f>
        <v/>
      </c>
      <c r="S212" s="303" t="str">
        <f ca="1">労働局用!S212</f>
        <v/>
      </c>
      <c r="T212" s="304">
        <f>労働局用!T212</f>
        <v>0</v>
      </c>
      <c r="U212" s="304">
        <f>労働局用!U212</f>
        <v>0</v>
      </c>
      <c r="V212" s="304">
        <f>労働局用!V212</f>
        <v>0</v>
      </c>
      <c r="W212" s="305">
        <f>労働局用!W212</f>
        <v>0</v>
      </c>
      <c r="X212" s="99"/>
      <c r="Y212" s="91" t="str">
        <f t="shared" si="108"/>
        <v/>
      </c>
      <c r="Z212" s="91" t="str">
        <f t="shared" si="109"/>
        <v/>
      </c>
      <c r="AA212" s="106" t="str">
        <f t="shared" ca="1" si="110"/>
        <v/>
      </c>
      <c r="AB212" s="106" t="str">
        <f t="shared" ca="1" si="111"/>
        <v/>
      </c>
      <c r="AC212" s="106" t="str">
        <f t="shared" ca="1" si="112"/>
        <v/>
      </c>
      <c r="AD212" s="106" t="str">
        <f t="shared" ca="1" si="113"/>
        <v/>
      </c>
      <c r="AE212" s="107" t="str">
        <f t="shared" ca="1" si="114"/>
        <v/>
      </c>
      <c r="AF212" s="106" t="str">
        <f t="shared" ca="1" si="115"/>
        <v/>
      </c>
      <c r="AG212" s="106" t="str">
        <f t="shared" ca="1" si="116"/>
        <v/>
      </c>
      <c r="AH212" s="106" t="str">
        <f t="shared" ca="1" si="117"/>
        <v/>
      </c>
      <c r="AI212" s="106" t="str">
        <f t="shared" ca="1" si="118"/>
        <v/>
      </c>
      <c r="AJ212" s="107" t="str">
        <f t="shared" ca="1" si="119"/>
        <v/>
      </c>
    </row>
    <row r="213" spans="1:36" ht="27.95" customHeight="1" x14ac:dyDescent="0.15">
      <c r="A213" s="148">
        <f>労働局用!A213</f>
        <v>0</v>
      </c>
      <c r="B213" s="151">
        <f>労働局用!B213</f>
        <v>0</v>
      </c>
      <c r="C213" s="191"/>
      <c r="D213" s="152">
        <f>労働局用!D213</f>
        <v>0</v>
      </c>
      <c r="E213" s="153">
        <f>労働局用!E213</f>
        <v>0</v>
      </c>
      <c r="F213" s="279">
        <f>労働局用!F213</f>
        <v>0</v>
      </c>
      <c r="G213" s="280"/>
      <c r="H213" s="146" t="str">
        <f ca="1">労働局用!H213</f>
        <v/>
      </c>
      <c r="I213" s="303" t="str">
        <f ca="1">労働局用!I213</f>
        <v/>
      </c>
      <c r="J213" s="304">
        <f>労働局用!J213</f>
        <v>0</v>
      </c>
      <c r="K213" s="304">
        <f>労働局用!K213</f>
        <v>0</v>
      </c>
      <c r="L213" s="305">
        <f>労働局用!L213</f>
        <v>0</v>
      </c>
      <c r="M213" s="279">
        <f>労働局用!M213</f>
        <v>0</v>
      </c>
      <c r="N213" s="302"/>
      <c r="O213" s="302"/>
      <c r="P213" s="302"/>
      <c r="Q213" s="280"/>
      <c r="R213" s="146" t="str">
        <f ca="1">労働局用!R213</f>
        <v/>
      </c>
      <c r="S213" s="303" t="str">
        <f ca="1">労働局用!S213</f>
        <v/>
      </c>
      <c r="T213" s="304">
        <f>労働局用!T213</f>
        <v>0</v>
      </c>
      <c r="U213" s="304">
        <f>労働局用!U213</f>
        <v>0</v>
      </c>
      <c r="V213" s="304">
        <f>労働局用!V213</f>
        <v>0</v>
      </c>
      <c r="W213" s="305">
        <f>労働局用!W213</f>
        <v>0</v>
      </c>
      <c r="X213" s="99"/>
      <c r="Y213" s="91" t="str">
        <f t="shared" si="108"/>
        <v/>
      </c>
      <c r="Z213" s="91" t="str">
        <f t="shared" si="109"/>
        <v/>
      </c>
      <c r="AA213" s="106" t="str">
        <f t="shared" ca="1" si="110"/>
        <v/>
      </c>
      <c r="AB213" s="106" t="str">
        <f t="shared" ca="1" si="111"/>
        <v/>
      </c>
      <c r="AC213" s="106" t="str">
        <f t="shared" ca="1" si="112"/>
        <v/>
      </c>
      <c r="AD213" s="106" t="str">
        <f t="shared" ca="1" si="113"/>
        <v/>
      </c>
      <c r="AE213" s="107" t="str">
        <f t="shared" ca="1" si="114"/>
        <v/>
      </c>
      <c r="AF213" s="106" t="str">
        <f t="shared" ca="1" si="115"/>
        <v/>
      </c>
      <c r="AG213" s="106" t="str">
        <f t="shared" ca="1" si="116"/>
        <v/>
      </c>
      <c r="AH213" s="106" t="str">
        <f t="shared" ca="1" si="117"/>
        <v/>
      </c>
      <c r="AI213" s="106" t="str">
        <f t="shared" ca="1" si="118"/>
        <v/>
      </c>
      <c r="AJ213" s="107" t="str">
        <f t="shared" ca="1" si="119"/>
        <v/>
      </c>
    </row>
    <row r="214" spans="1:36" ht="27.95" customHeight="1" x14ac:dyDescent="0.15">
      <c r="A214" s="148">
        <f>労働局用!A214</f>
        <v>0</v>
      </c>
      <c r="B214" s="151">
        <f>労働局用!B214</f>
        <v>0</v>
      </c>
      <c r="C214" s="191"/>
      <c r="D214" s="152">
        <f>労働局用!D214</f>
        <v>0</v>
      </c>
      <c r="E214" s="153">
        <f>労働局用!E214</f>
        <v>0</v>
      </c>
      <c r="F214" s="279">
        <f>労働局用!F214</f>
        <v>0</v>
      </c>
      <c r="G214" s="280"/>
      <c r="H214" s="146" t="str">
        <f ca="1">労働局用!H214</f>
        <v/>
      </c>
      <c r="I214" s="303" t="str">
        <f ca="1">労働局用!I214</f>
        <v/>
      </c>
      <c r="J214" s="304">
        <f>労働局用!J214</f>
        <v>0</v>
      </c>
      <c r="K214" s="304">
        <f>労働局用!K214</f>
        <v>0</v>
      </c>
      <c r="L214" s="305">
        <f>労働局用!L214</f>
        <v>0</v>
      </c>
      <c r="M214" s="279">
        <f>労働局用!M214</f>
        <v>0</v>
      </c>
      <c r="N214" s="302"/>
      <c r="O214" s="302"/>
      <c r="P214" s="302"/>
      <c r="Q214" s="280"/>
      <c r="R214" s="146" t="str">
        <f ca="1">労働局用!R214</f>
        <v/>
      </c>
      <c r="S214" s="303" t="str">
        <f ca="1">労働局用!S214</f>
        <v/>
      </c>
      <c r="T214" s="304">
        <f>労働局用!T214</f>
        <v>0</v>
      </c>
      <c r="U214" s="304">
        <f>労働局用!U214</f>
        <v>0</v>
      </c>
      <c r="V214" s="304">
        <f>労働局用!V214</f>
        <v>0</v>
      </c>
      <c r="W214" s="305">
        <f>労働局用!W214</f>
        <v>0</v>
      </c>
      <c r="X214" s="99"/>
      <c r="Y214" s="91" t="str">
        <f t="shared" si="108"/>
        <v/>
      </c>
      <c r="Z214" s="91" t="str">
        <f t="shared" si="109"/>
        <v/>
      </c>
      <c r="AA214" s="106" t="str">
        <f t="shared" ca="1" si="110"/>
        <v/>
      </c>
      <c r="AB214" s="106" t="str">
        <f t="shared" ca="1" si="111"/>
        <v/>
      </c>
      <c r="AC214" s="106" t="str">
        <f t="shared" ca="1" si="112"/>
        <v/>
      </c>
      <c r="AD214" s="106" t="str">
        <f t="shared" ca="1" si="113"/>
        <v/>
      </c>
      <c r="AE214" s="107" t="str">
        <f t="shared" ca="1" si="114"/>
        <v/>
      </c>
      <c r="AF214" s="106" t="str">
        <f t="shared" ca="1" si="115"/>
        <v/>
      </c>
      <c r="AG214" s="106" t="str">
        <f t="shared" ca="1" si="116"/>
        <v/>
      </c>
      <c r="AH214" s="106" t="str">
        <f t="shared" ca="1" si="117"/>
        <v/>
      </c>
      <c r="AI214" s="106" t="str">
        <f t="shared" ca="1" si="118"/>
        <v/>
      </c>
      <c r="AJ214" s="107" t="str">
        <f t="shared" ca="1" si="119"/>
        <v/>
      </c>
    </row>
    <row r="215" spans="1:36" ht="27.95" customHeight="1" x14ac:dyDescent="0.15">
      <c r="A215" s="149">
        <f>労働局用!A215</f>
        <v>0</v>
      </c>
      <c r="B215" s="151">
        <f>労働局用!B215</f>
        <v>0</v>
      </c>
      <c r="C215" s="191"/>
      <c r="D215" s="152">
        <f>労働局用!D215</f>
        <v>0</v>
      </c>
      <c r="E215" s="153">
        <f>労働局用!E215</f>
        <v>0</v>
      </c>
      <c r="F215" s="279">
        <f>労働局用!F215</f>
        <v>0</v>
      </c>
      <c r="G215" s="280"/>
      <c r="H215" s="146" t="str">
        <f ca="1">労働局用!H215</f>
        <v/>
      </c>
      <c r="I215" s="299" t="str">
        <f ca="1">労働局用!I215</f>
        <v/>
      </c>
      <c r="J215" s="300">
        <f>労働局用!J215</f>
        <v>0</v>
      </c>
      <c r="K215" s="300">
        <f>労働局用!K215</f>
        <v>0</v>
      </c>
      <c r="L215" s="301">
        <f>労働局用!L215</f>
        <v>0</v>
      </c>
      <c r="M215" s="279">
        <f>労働局用!M215</f>
        <v>0</v>
      </c>
      <c r="N215" s="302"/>
      <c r="O215" s="302"/>
      <c r="P215" s="302"/>
      <c r="Q215" s="280"/>
      <c r="R215" s="150" t="str">
        <f ca="1">労働局用!R215</f>
        <v/>
      </c>
      <c r="S215" s="299" t="str">
        <f ca="1">労働局用!S215</f>
        <v/>
      </c>
      <c r="T215" s="300">
        <f>労働局用!T215</f>
        <v>0</v>
      </c>
      <c r="U215" s="300">
        <f>労働局用!U215</f>
        <v>0</v>
      </c>
      <c r="V215" s="300">
        <f>労働局用!V215</f>
        <v>0</v>
      </c>
      <c r="W215" s="301">
        <f>労働局用!W215</f>
        <v>0</v>
      </c>
      <c r="X215" s="99"/>
      <c r="Y215" s="92" t="str">
        <f t="shared" si="108"/>
        <v/>
      </c>
      <c r="Z215" s="92" t="str">
        <f t="shared" si="109"/>
        <v/>
      </c>
      <c r="AA215" s="108" t="str">
        <f t="shared" ca="1" si="110"/>
        <v/>
      </c>
      <c r="AB215" s="108" t="str">
        <f t="shared" ca="1" si="111"/>
        <v/>
      </c>
      <c r="AC215" s="108" t="str">
        <f t="shared" ca="1" si="112"/>
        <v/>
      </c>
      <c r="AD215" s="108" t="str">
        <f t="shared" ca="1" si="113"/>
        <v/>
      </c>
      <c r="AE215" s="109" t="str">
        <f t="shared" ca="1" si="114"/>
        <v/>
      </c>
      <c r="AF215" s="108" t="str">
        <f t="shared" ca="1" si="115"/>
        <v/>
      </c>
      <c r="AG215" s="108" t="str">
        <f t="shared" ca="1" si="116"/>
        <v/>
      </c>
      <c r="AH215" s="108" t="str">
        <f t="shared" ca="1" si="117"/>
        <v/>
      </c>
      <c r="AI215" s="108" t="str">
        <f t="shared" ca="1" si="118"/>
        <v/>
      </c>
      <c r="AJ215" s="109" t="str">
        <f t="shared" ca="1" si="119"/>
        <v/>
      </c>
    </row>
    <row r="216" spans="1:36" ht="24.95" customHeight="1" thickBot="1" x14ac:dyDescent="0.2">
      <c r="A216" s="294" t="s">
        <v>11</v>
      </c>
      <c r="B216" s="295"/>
      <c r="C216" s="295"/>
      <c r="D216" s="295"/>
      <c r="E216" s="295"/>
      <c r="F216" s="296"/>
      <c r="G216" s="297"/>
      <c r="H216" s="156" t="s">
        <v>15</v>
      </c>
      <c r="I216" s="285">
        <f ca="1">労働局用!I216</f>
        <v>0</v>
      </c>
      <c r="J216" s="286">
        <f>労働局用!J216</f>
        <v>0</v>
      </c>
      <c r="K216" s="286">
        <f>労働局用!K216</f>
        <v>0</v>
      </c>
      <c r="L216" s="93" t="s">
        <v>10</v>
      </c>
      <c r="M216" s="296"/>
      <c r="N216" s="298"/>
      <c r="O216" s="298"/>
      <c r="P216" s="298"/>
      <c r="Q216" s="297"/>
      <c r="R216" s="156"/>
      <c r="S216" s="285">
        <f ca="1">労働局用!S216</f>
        <v>0</v>
      </c>
      <c r="T216" s="286">
        <f>労働局用!T216</f>
        <v>0</v>
      </c>
      <c r="U216" s="286">
        <f>労働局用!U216</f>
        <v>0</v>
      </c>
      <c r="V216" s="286">
        <f>労働局用!V216</f>
        <v>0</v>
      </c>
      <c r="W216" s="93" t="s">
        <v>10</v>
      </c>
      <c r="X216" s="99"/>
    </row>
    <row r="217" spans="1:36" ht="24.95" customHeight="1" thickTop="1" x14ac:dyDescent="0.15">
      <c r="A217" s="287" t="s">
        <v>35</v>
      </c>
      <c r="B217" s="288"/>
      <c r="C217" s="288"/>
      <c r="D217" s="288"/>
      <c r="E217" s="288"/>
      <c r="F217" s="289"/>
      <c r="G217" s="290"/>
      <c r="H217" s="157" t="s">
        <v>44</v>
      </c>
      <c r="I217" s="291">
        <f ca="1">労働局用!I217</f>
        <v>0</v>
      </c>
      <c r="J217" s="292">
        <f>労働局用!J217</f>
        <v>0</v>
      </c>
      <c r="K217" s="292">
        <f>労働局用!K217</f>
        <v>0</v>
      </c>
      <c r="L217" s="94" t="s">
        <v>10</v>
      </c>
      <c r="M217" s="289"/>
      <c r="N217" s="293"/>
      <c r="O217" s="293"/>
      <c r="P217" s="293"/>
      <c r="Q217" s="290"/>
      <c r="R217" s="157"/>
      <c r="S217" s="291">
        <f ca="1">労働局用!S217</f>
        <v>0</v>
      </c>
      <c r="T217" s="292">
        <f>労働局用!T217</f>
        <v>0</v>
      </c>
      <c r="U217" s="292">
        <f>労働局用!U217</f>
        <v>0</v>
      </c>
      <c r="V217" s="292">
        <f>労働局用!V217</f>
        <v>0</v>
      </c>
      <c r="W217" s="94" t="s">
        <v>10</v>
      </c>
      <c r="X217" s="99"/>
      <c r="Z217" s="110"/>
    </row>
    <row r="218" spans="1:36" x14ac:dyDescent="0.15">
      <c r="X218" s="99"/>
      <c r="Z218" s="110"/>
    </row>
    <row r="219" spans="1:36" x14ac:dyDescent="0.15">
      <c r="T219" s="282" t="s">
        <v>50</v>
      </c>
      <c r="U219" s="346"/>
      <c r="V219" s="346"/>
      <c r="W219" s="347"/>
      <c r="X219" s="99"/>
    </row>
    <row r="221" spans="1:36" ht="13.5" customHeight="1" x14ac:dyDescent="0.15">
      <c r="A221" s="276">
        <f ca="1">$A$1</f>
        <v>44591</v>
      </c>
      <c r="B221" s="276"/>
      <c r="C221" s="182"/>
      <c r="D221" s="277" t="s">
        <v>8</v>
      </c>
      <c r="E221" s="277"/>
      <c r="F221" s="278"/>
      <c r="G221" s="278"/>
      <c r="S221" s="111">
        <f>$S$1</f>
        <v>0</v>
      </c>
      <c r="T221" s="335" t="s">
        <v>13</v>
      </c>
      <c r="U221" s="335"/>
      <c r="V221" s="98">
        <v>11</v>
      </c>
      <c r="W221" s="86" t="s">
        <v>14</v>
      </c>
    </row>
    <row r="222" spans="1:36" ht="13.5" customHeight="1" x14ac:dyDescent="0.15">
      <c r="A222" s="336">
        <f ca="1">$A$2</f>
        <v>45017</v>
      </c>
      <c r="B222" s="336"/>
      <c r="C222" s="185"/>
      <c r="D222" s="278"/>
      <c r="E222" s="278"/>
      <c r="F222" s="278"/>
      <c r="G222" s="278"/>
    </row>
    <row r="223" spans="1:36" x14ac:dyDescent="0.15">
      <c r="D223" s="281" t="s">
        <v>9</v>
      </c>
      <c r="E223" s="281"/>
      <c r="F223" s="281"/>
    </row>
    <row r="224" spans="1:36" ht="15" customHeight="1" x14ac:dyDescent="0.15">
      <c r="H224" s="331" t="s">
        <v>6</v>
      </c>
      <c r="I224" s="332"/>
      <c r="J224" s="318" t="s">
        <v>0</v>
      </c>
      <c r="K224" s="339"/>
      <c r="L224" s="154" t="s">
        <v>1</v>
      </c>
      <c r="M224" s="339" t="s">
        <v>7</v>
      </c>
      <c r="N224" s="339"/>
      <c r="O224" s="339" t="s">
        <v>2</v>
      </c>
      <c r="P224" s="339"/>
      <c r="Q224" s="339"/>
      <c r="R224" s="339"/>
      <c r="S224" s="339"/>
      <c r="T224" s="339"/>
      <c r="U224" s="339" t="s">
        <v>3</v>
      </c>
      <c r="V224" s="339"/>
      <c r="W224" s="339"/>
    </row>
    <row r="225" spans="1:36" ht="20.100000000000001" customHeight="1" x14ac:dyDescent="0.15">
      <c r="H225" s="337"/>
      <c r="I225" s="338"/>
      <c r="J225" s="135">
        <f>$J$5</f>
        <v>2</v>
      </c>
      <c r="K225" s="136">
        <f>$K$5</f>
        <v>6</v>
      </c>
      <c r="L225" s="137">
        <f>$L$5</f>
        <v>1</v>
      </c>
      <c r="M225" s="138">
        <f>$M$5</f>
        <v>0</v>
      </c>
      <c r="N225" s="139" t="str">
        <f>$N$5</f>
        <v/>
      </c>
      <c r="O225" s="138" t="str">
        <f>$O$5</f>
        <v/>
      </c>
      <c r="P225" s="140" t="str">
        <f>$P$5</f>
        <v/>
      </c>
      <c r="Q225" s="140" t="str">
        <f>$Q$5</f>
        <v/>
      </c>
      <c r="R225" s="140" t="str">
        <f>$R$5</f>
        <v/>
      </c>
      <c r="S225" s="140" t="str">
        <f>$S$5</f>
        <v/>
      </c>
      <c r="T225" s="139" t="str">
        <f>$T$5</f>
        <v/>
      </c>
      <c r="U225" s="138" t="str">
        <f>$U$5</f>
        <v/>
      </c>
      <c r="V225" s="140" t="str">
        <f>$V$5</f>
        <v/>
      </c>
      <c r="W225" s="139" t="str">
        <f>$W$5</f>
        <v/>
      </c>
      <c r="Y225" s="88" t="s">
        <v>37</v>
      </c>
      <c r="Z225" s="89" t="s">
        <v>38</v>
      </c>
      <c r="AA225" s="340">
        <f ca="1">$A$1</f>
        <v>44591</v>
      </c>
      <c r="AB225" s="340"/>
      <c r="AC225" s="340"/>
      <c r="AD225" s="340"/>
      <c r="AE225" s="340"/>
      <c r="AF225" s="341">
        <f ca="1">$A$2</f>
        <v>45017</v>
      </c>
      <c r="AG225" s="341"/>
      <c r="AH225" s="341"/>
      <c r="AI225" s="341"/>
      <c r="AJ225" s="341"/>
    </row>
    <row r="226" spans="1:36" ht="21.95" customHeight="1" x14ac:dyDescent="0.15">
      <c r="A226" s="312" t="s">
        <v>12</v>
      </c>
      <c r="B226" s="342" t="s">
        <v>33</v>
      </c>
      <c r="C226" s="186"/>
      <c r="D226" s="343" t="s">
        <v>34</v>
      </c>
      <c r="E226" s="342" t="s">
        <v>55</v>
      </c>
      <c r="F226" s="319">
        <f ca="1">$A$1</f>
        <v>44591</v>
      </c>
      <c r="G226" s="320"/>
      <c r="H226" s="320"/>
      <c r="I226" s="320"/>
      <c r="J226" s="320"/>
      <c r="K226" s="320"/>
      <c r="L226" s="321"/>
      <c r="M226" s="322">
        <f ca="1">$A$2</f>
        <v>45017</v>
      </c>
      <c r="N226" s="323"/>
      <c r="O226" s="323"/>
      <c r="P226" s="323"/>
      <c r="Q226" s="323"/>
      <c r="R226" s="323"/>
      <c r="S226" s="323"/>
      <c r="T226" s="323"/>
      <c r="U226" s="323"/>
      <c r="V226" s="323"/>
      <c r="W226" s="324"/>
      <c r="X226" s="99"/>
      <c r="Y226" s="100">
        <f ca="1">$A$1</f>
        <v>44591</v>
      </c>
      <c r="Z226" s="100">
        <f ca="1">DATE(YEAR($Y$6)+1,7,10)</f>
        <v>45117</v>
      </c>
      <c r="AA226" s="101" t="s">
        <v>37</v>
      </c>
      <c r="AB226" s="101" t="s">
        <v>38</v>
      </c>
      <c r="AC226" s="101" t="s">
        <v>41</v>
      </c>
      <c r="AD226" s="101" t="s">
        <v>42</v>
      </c>
      <c r="AE226" s="101" t="s">
        <v>36</v>
      </c>
      <c r="AF226" s="101" t="s">
        <v>37</v>
      </c>
      <c r="AG226" s="101" t="s">
        <v>38</v>
      </c>
      <c r="AH226" s="101" t="s">
        <v>41</v>
      </c>
      <c r="AI226" s="101" t="s">
        <v>42</v>
      </c>
      <c r="AJ226" s="101" t="s">
        <v>36</v>
      </c>
    </row>
    <row r="227" spans="1:36" ht="28.5" customHeight="1" x14ac:dyDescent="0.15">
      <c r="A227" s="313"/>
      <c r="B227" s="342"/>
      <c r="C227" s="187"/>
      <c r="D227" s="344"/>
      <c r="E227" s="342"/>
      <c r="F227" s="345" t="s">
        <v>4</v>
      </c>
      <c r="G227" s="345"/>
      <c r="H227" s="155" t="s">
        <v>43</v>
      </c>
      <c r="I227" s="345" t="s">
        <v>5</v>
      </c>
      <c r="J227" s="345"/>
      <c r="K227" s="345"/>
      <c r="L227" s="345"/>
      <c r="M227" s="345" t="s">
        <v>4</v>
      </c>
      <c r="N227" s="345"/>
      <c r="O227" s="345"/>
      <c r="P227" s="345"/>
      <c r="Q227" s="345"/>
      <c r="R227" s="155" t="s">
        <v>43</v>
      </c>
      <c r="S227" s="345" t="s">
        <v>5</v>
      </c>
      <c r="T227" s="345"/>
      <c r="U227" s="345"/>
      <c r="V227" s="345"/>
      <c r="W227" s="345"/>
      <c r="X227" s="99"/>
      <c r="Y227" s="100">
        <f ca="1">DATE(YEAR($A$1),4,1)</f>
        <v>44652</v>
      </c>
      <c r="Z227" s="100">
        <f ca="1">DATE(YEAR($Y$7)+2,3,31)</f>
        <v>45382</v>
      </c>
      <c r="AA227" s="100">
        <f ca="1">$Y$7</f>
        <v>44652</v>
      </c>
      <c r="AB227" s="100">
        <f ca="1">DATE(YEAR($Y$7)+1,3,31)</f>
        <v>45016</v>
      </c>
      <c r="AC227" s="100"/>
      <c r="AD227" s="100"/>
      <c r="AE227" s="100"/>
      <c r="AF227" s="102">
        <f ca="1">DATE(YEAR($A$1)+1,4,1)</f>
        <v>45017</v>
      </c>
      <c r="AG227" s="102">
        <f ca="1">DATE(YEAR($AF$7)+1,3,31)</f>
        <v>45382</v>
      </c>
      <c r="AH227" s="100"/>
      <c r="AI227" s="100"/>
      <c r="AJ227" s="103"/>
    </row>
    <row r="228" spans="1:36" ht="27.95" customHeight="1" x14ac:dyDescent="0.15">
      <c r="A228" s="145">
        <f>労働局用!A228</f>
        <v>0</v>
      </c>
      <c r="B228" s="151">
        <f>労働局用!B228</f>
        <v>0</v>
      </c>
      <c r="C228" s="191"/>
      <c r="D228" s="152">
        <f>労働局用!D228</f>
        <v>0</v>
      </c>
      <c r="E228" s="153">
        <f>労働局用!E228</f>
        <v>0</v>
      </c>
      <c r="F228" s="279">
        <f>労働局用!F228</f>
        <v>0</v>
      </c>
      <c r="G228" s="280"/>
      <c r="H228" s="146" t="str">
        <f ca="1">労働局用!H228</f>
        <v/>
      </c>
      <c r="I228" s="309" t="str">
        <f ca="1">労働局用!I228</f>
        <v/>
      </c>
      <c r="J228" s="310">
        <f>労働局用!J228</f>
        <v>0</v>
      </c>
      <c r="K228" s="310">
        <f>労働局用!K228</f>
        <v>0</v>
      </c>
      <c r="L228" s="311">
        <f>労働局用!L228</f>
        <v>0</v>
      </c>
      <c r="M228" s="279">
        <f>労働局用!M228</f>
        <v>0</v>
      </c>
      <c r="N228" s="302"/>
      <c r="O228" s="302"/>
      <c r="P228" s="302"/>
      <c r="Q228" s="280"/>
      <c r="R228" s="147" t="str">
        <f ca="1">労働局用!R228</f>
        <v/>
      </c>
      <c r="S228" s="309" t="str">
        <f ca="1">労働局用!S228</f>
        <v/>
      </c>
      <c r="T228" s="310">
        <f>労働局用!T228</f>
        <v>0</v>
      </c>
      <c r="U228" s="310">
        <f>労働局用!U228</f>
        <v>0</v>
      </c>
      <c r="V228" s="310">
        <f>労働局用!V228</f>
        <v>0</v>
      </c>
      <c r="W228" s="311">
        <f>労働局用!W228</f>
        <v>0</v>
      </c>
      <c r="X228" s="99"/>
      <c r="Y228" s="90" t="str">
        <f t="shared" ref="Y228:Y237" si="120">IF($B228&lt;&gt;0,IF(D228=0,AA$7,D228),"")</f>
        <v/>
      </c>
      <c r="Z228" s="90" t="str">
        <f t="shared" ref="Z228:Z237" si="121">IF($B228&lt;&gt;0,IF(E228=0,Z$7,E228),"")</f>
        <v/>
      </c>
      <c r="AA228" s="104" t="str">
        <f t="shared" ref="AA228:AA237" ca="1" si="122">IF(Y228&lt;AF$7,Y228,"")</f>
        <v/>
      </c>
      <c r="AB228" s="104" t="str">
        <f t="shared" ref="AB228:AB237" ca="1" si="123">IF(Y228&gt;AB$7,"",IF(Z228&gt;AB$7,AB$7,Z228))</f>
        <v/>
      </c>
      <c r="AC228" s="104" t="str">
        <f t="shared" ref="AC228:AC237" ca="1" si="124">IF(AA228="","",DATE(YEAR(AA228),MONTH(AA228),1))</f>
        <v/>
      </c>
      <c r="AD228" s="104" t="str">
        <f t="shared" ref="AD228:AD237" ca="1" si="125">IF(AA228="","",DATE(YEAR(AB228),MONTH(AB228)+1,1)-1)</f>
        <v/>
      </c>
      <c r="AE228" s="105" t="str">
        <f t="shared" ref="AE228:AE237" ca="1" si="126">IF(AA228="","",DATEDIF(AC228,AD228+1,"m"))</f>
        <v/>
      </c>
      <c r="AF228" s="104" t="str">
        <f t="shared" ref="AF228:AF237" ca="1" si="127">IF(Z228&lt;AF$7,"",IF(Y228&gt;AF$7,Y228,AF$7))</f>
        <v/>
      </c>
      <c r="AG228" s="104" t="str">
        <f t="shared" ref="AG228:AG237" ca="1" si="128">IF(Z228&lt;AF$7,"",Z228)</f>
        <v/>
      </c>
      <c r="AH228" s="104" t="str">
        <f t="shared" ref="AH228:AH237" ca="1" si="129">IF(AF228="","",DATE(YEAR(AF228),MONTH(AF228),1))</f>
        <v/>
      </c>
      <c r="AI228" s="104" t="str">
        <f t="shared" ref="AI228:AI237" ca="1" si="130">IF(AF228="","",DATE(YEAR(AG228),MONTH(AG228)+1,1)-1)</f>
        <v/>
      </c>
      <c r="AJ228" s="105" t="str">
        <f t="shared" ref="AJ228:AJ237" ca="1" si="131">IF(AF228="","",DATEDIF(AH228,AI228+1,"m"))</f>
        <v/>
      </c>
    </row>
    <row r="229" spans="1:36" ht="27.95" customHeight="1" x14ac:dyDescent="0.15">
      <c r="A229" s="148">
        <f>労働局用!A229</f>
        <v>0</v>
      </c>
      <c r="B229" s="151">
        <f>労働局用!B229</f>
        <v>0</v>
      </c>
      <c r="C229" s="191"/>
      <c r="D229" s="152">
        <f>労働局用!D229</f>
        <v>0</v>
      </c>
      <c r="E229" s="153">
        <f>労働局用!E229</f>
        <v>0</v>
      </c>
      <c r="F229" s="279">
        <f>労働局用!F229</f>
        <v>0</v>
      </c>
      <c r="G229" s="280"/>
      <c r="H229" s="146" t="str">
        <f ca="1">労働局用!H229</f>
        <v/>
      </c>
      <c r="I229" s="303" t="str">
        <f ca="1">労働局用!I229</f>
        <v/>
      </c>
      <c r="J229" s="304">
        <f>労働局用!J229</f>
        <v>0</v>
      </c>
      <c r="K229" s="304">
        <f>労働局用!K229</f>
        <v>0</v>
      </c>
      <c r="L229" s="305">
        <f>労働局用!L229</f>
        <v>0</v>
      </c>
      <c r="M229" s="279">
        <f>労働局用!M229</f>
        <v>0</v>
      </c>
      <c r="N229" s="302"/>
      <c r="O229" s="302"/>
      <c r="P229" s="302"/>
      <c r="Q229" s="280"/>
      <c r="R229" s="146" t="str">
        <f ca="1">労働局用!R229</f>
        <v/>
      </c>
      <c r="S229" s="303" t="str">
        <f ca="1">労働局用!S229</f>
        <v/>
      </c>
      <c r="T229" s="304">
        <f>労働局用!T229</f>
        <v>0</v>
      </c>
      <c r="U229" s="304">
        <f>労働局用!U229</f>
        <v>0</v>
      </c>
      <c r="V229" s="304">
        <f>労働局用!V229</f>
        <v>0</v>
      </c>
      <c r="W229" s="305">
        <f>労働局用!W229</f>
        <v>0</v>
      </c>
      <c r="X229" s="99"/>
      <c r="Y229" s="91" t="str">
        <f t="shared" si="120"/>
        <v/>
      </c>
      <c r="Z229" s="91" t="str">
        <f t="shared" si="121"/>
        <v/>
      </c>
      <c r="AA229" s="106" t="str">
        <f t="shared" ca="1" si="122"/>
        <v/>
      </c>
      <c r="AB229" s="106" t="str">
        <f t="shared" ca="1" si="123"/>
        <v/>
      </c>
      <c r="AC229" s="106" t="str">
        <f t="shared" ca="1" si="124"/>
        <v/>
      </c>
      <c r="AD229" s="106" t="str">
        <f t="shared" ca="1" si="125"/>
        <v/>
      </c>
      <c r="AE229" s="107" t="str">
        <f t="shared" ca="1" si="126"/>
        <v/>
      </c>
      <c r="AF229" s="106" t="str">
        <f t="shared" ca="1" si="127"/>
        <v/>
      </c>
      <c r="AG229" s="106" t="str">
        <f t="shared" ca="1" si="128"/>
        <v/>
      </c>
      <c r="AH229" s="106" t="str">
        <f t="shared" ca="1" si="129"/>
        <v/>
      </c>
      <c r="AI229" s="106" t="str">
        <f t="shared" ca="1" si="130"/>
        <v/>
      </c>
      <c r="AJ229" s="107" t="str">
        <f t="shared" ca="1" si="131"/>
        <v/>
      </c>
    </row>
    <row r="230" spans="1:36" ht="27.95" customHeight="1" x14ac:dyDescent="0.15">
      <c r="A230" s="148">
        <f>労働局用!A230</f>
        <v>0</v>
      </c>
      <c r="B230" s="151">
        <f>労働局用!B230</f>
        <v>0</v>
      </c>
      <c r="C230" s="191"/>
      <c r="D230" s="152">
        <f>労働局用!D230</f>
        <v>0</v>
      </c>
      <c r="E230" s="153">
        <f>労働局用!E230</f>
        <v>0</v>
      </c>
      <c r="F230" s="279">
        <f>労働局用!F230</f>
        <v>0</v>
      </c>
      <c r="G230" s="280"/>
      <c r="H230" s="146" t="str">
        <f ca="1">労働局用!H230</f>
        <v/>
      </c>
      <c r="I230" s="303" t="str">
        <f ca="1">労働局用!I230</f>
        <v/>
      </c>
      <c r="J230" s="304">
        <f>労働局用!J230</f>
        <v>0</v>
      </c>
      <c r="K230" s="304">
        <f>労働局用!K230</f>
        <v>0</v>
      </c>
      <c r="L230" s="305">
        <f>労働局用!L230</f>
        <v>0</v>
      </c>
      <c r="M230" s="279">
        <f>労働局用!M230</f>
        <v>0</v>
      </c>
      <c r="N230" s="302"/>
      <c r="O230" s="302"/>
      <c r="P230" s="302"/>
      <c r="Q230" s="280"/>
      <c r="R230" s="146" t="str">
        <f ca="1">労働局用!R230</f>
        <v/>
      </c>
      <c r="S230" s="303" t="str">
        <f ca="1">労働局用!S230</f>
        <v/>
      </c>
      <c r="T230" s="304">
        <f>労働局用!T230</f>
        <v>0</v>
      </c>
      <c r="U230" s="304">
        <f>労働局用!U230</f>
        <v>0</v>
      </c>
      <c r="V230" s="304">
        <f>労働局用!V230</f>
        <v>0</v>
      </c>
      <c r="W230" s="305">
        <f>労働局用!W230</f>
        <v>0</v>
      </c>
      <c r="X230" s="99"/>
      <c r="Y230" s="91" t="str">
        <f t="shared" si="120"/>
        <v/>
      </c>
      <c r="Z230" s="91" t="str">
        <f t="shared" si="121"/>
        <v/>
      </c>
      <c r="AA230" s="106" t="str">
        <f t="shared" ca="1" si="122"/>
        <v/>
      </c>
      <c r="AB230" s="106" t="str">
        <f t="shared" ca="1" si="123"/>
        <v/>
      </c>
      <c r="AC230" s="106" t="str">
        <f t="shared" ca="1" si="124"/>
        <v/>
      </c>
      <c r="AD230" s="106" t="str">
        <f t="shared" ca="1" si="125"/>
        <v/>
      </c>
      <c r="AE230" s="107" t="str">
        <f t="shared" ca="1" si="126"/>
        <v/>
      </c>
      <c r="AF230" s="106" t="str">
        <f t="shared" ca="1" si="127"/>
        <v/>
      </c>
      <c r="AG230" s="106" t="str">
        <f t="shared" ca="1" si="128"/>
        <v/>
      </c>
      <c r="AH230" s="106" t="str">
        <f t="shared" ca="1" si="129"/>
        <v/>
      </c>
      <c r="AI230" s="106" t="str">
        <f t="shared" ca="1" si="130"/>
        <v/>
      </c>
      <c r="AJ230" s="107" t="str">
        <f t="shared" ca="1" si="131"/>
        <v/>
      </c>
    </row>
    <row r="231" spans="1:36" ht="27.95" customHeight="1" x14ac:dyDescent="0.15">
      <c r="A231" s="148">
        <f>労働局用!A231</f>
        <v>0</v>
      </c>
      <c r="B231" s="151">
        <f>労働局用!B231</f>
        <v>0</v>
      </c>
      <c r="C231" s="191"/>
      <c r="D231" s="152">
        <f>労働局用!D231</f>
        <v>0</v>
      </c>
      <c r="E231" s="153">
        <f>労働局用!E231</f>
        <v>0</v>
      </c>
      <c r="F231" s="279">
        <f>労働局用!F231</f>
        <v>0</v>
      </c>
      <c r="G231" s="280"/>
      <c r="H231" s="146" t="str">
        <f ca="1">労働局用!H231</f>
        <v/>
      </c>
      <c r="I231" s="303" t="str">
        <f ca="1">労働局用!I231</f>
        <v/>
      </c>
      <c r="J231" s="304">
        <f>労働局用!J231</f>
        <v>0</v>
      </c>
      <c r="K231" s="304">
        <f>労働局用!K231</f>
        <v>0</v>
      </c>
      <c r="L231" s="305">
        <f>労働局用!L231</f>
        <v>0</v>
      </c>
      <c r="M231" s="279">
        <f>労働局用!M231</f>
        <v>0</v>
      </c>
      <c r="N231" s="302"/>
      <c r="O231" s="302"/>
      <c r="P231" s="302"/>
      <c r="Q231" s="280"/>
      <c r="R231" s="146" t="str">
        <f ca="1">労働局用!R231</f>
        <v/>
      </c>
      <c r="S231" s="303" t="str">
        <f ca="1">労働局用!S231</f>
        <v/>
      </c>
      <c r="T231" s="304">
        <f>労働局用!T231</f>
        <v>0</v>
      </c>
      <c r="U231" s="304">
        <f>労働局用!U231</f>
        <v>0</v>
      </c>
      <c r="V231" s="304">
        <f>労働局用!V231</f>
        <v>0</v>
      </c>
      <c r="W231" s="305">
        <f>労働局用!W231</f>
        <v>0</v>
      </c>
      <c r="X231" s="99"/>
      <c r="Y231" s="91" t="str">
        <f t="shared" si="120"/>
        <v/>
      </c>
      <c r="Z231" s="91" t="str">
        <f t="shared" si="121"/>
        <v/>
      </c>
      <c r="AA231" s="106" t="str">
        <f t="shared" ca="1" si="122"/>
        <v/>
      </c>
      <c r="AB231" s="106" t="str">
        <f t="shared" ca="1" si="123"/>
        <v/>
      </c>
      <c r="AC231" s="106" t="str">
        <f t="shared" ca="1" si="124"/>
        <v/>
      </c>
      <c r="AD231" s="106" t="str">
        <f t="shared" ca="1" si="125"/>
        <v/>
      </c>
      <c r="AE231" s="107" t="str">
        <f t="shared" ca="1" si="126"/>
        <v/>
      </c>
      <c r="AF231" s="106" t="str">
        <f t="shared" ca="1" si="127"/>
        <v/>
      </c>
      <c r="AG231" s="106" t="str">
        <f t="shared" ca="1" si="128"/>
        <v/>
      </c>
      <c r="AH231" s="106" t="str">
        <f t="shared" ca="1" si="129"/>
        <v/>
      </c>
      <c r="AI231" s="106" t="str">
        <f t="shared" ca="1" si="130"/>
        <v/>
      </c>
      <c r="AJ231" s="107" t="str">
        <f t="shared" ca="1" si="131"/>
        <v/>
      </c>
    </row>
    <row r="232" spans="1:36" ht="27.95" customHeight="1" x14ac:dyDescent="0.15">
      <c r="A232" s="148">
        <f>労働局用!A232</f>
        <v>0</v>
      </c>
      <c r="B232" s="151">
        <f>労働局用!B232</f>
        <v>0</v>
      </c>
      <c r="C232" s="191"/>
      <c r="D232" s="152">
        <f>労働局用!D232</f>
        <v>0</v>
      </c>
      <c r="E232" s="153">
        <f>労働局用!E232</f>
        <v>0</v>
      </c>
      <c r="F232" s="279">
        <f>労働局用!F232</f>
        <v>0</v>
      </c>
      <c r="G232" s="280"/>
      <c r="H232" s="146" t="str">
        <f ca="1">労働局用!H232</f>
        <v/>
      </c>
      <c r="I232" s="303" t="str">
        <f ca="1">労働局用!I232</f>
        <v/>
      </c>
      <c r="J232" s="304">
        <f>労働局用!J232</f>
        <v>0</v>
      </c>
      <c r="K232" s="304">
        <f>労働局用!K232</f>
        <v>0</v>
      </c>
      <c r="L232" s="305">
        <f>労働局用!L232</f>
        <v>0</v>
      </c>
      <c r="M232" s="279">
        <f>労働局用!M232</f>
        <v>0</v>
      </c>
      <c r="N232" s="302"/>
      <c r="O232" s="302"/>
      <c r="P232" s="302"/>
      <c r="Q232" s="280"/>
      <c r="R232" s="146" t="str">
        <f ca="1">労働局用!R232</f>
        <v/>
      </c>
      <c r="S232" s="303" t="str">
        <f ca="1">労働局用!S232</f>
        <v/>
      </c>
      <c r="T232" s="304">
        <f>労働局用!T232</f>
        <v>0</v>
      </c>
      <c r="U232" s="304">
        <f>労働局用!U232</f>
        <v>0</v>
      </c>
      <c r="V232" s="304">
        <f>労働局用!V232</f>
        <v>0</v>
      </c>
      <c r="W232" s="305">
        <f>労働局用!W232</f>
        <v>0</v>
      </c>
      <c r="X232" s="99"/>
      <c r="Y232" s="91" t="str">
        <f t="shared" si="120"/>
        <v/>
      </c>
      <c r="Z232" s="91" t="str">
        <f t="shared" si="121"/>
        <v/>
      </c>
      <c r="AA232" s="106" t="str">
        <f t="shared" ca="1" si="122"/>
        <v/>
      </c>
      <c r="AB232" s="106" t="str">
        <f t="shared" ca="1" si="123"/>
        <v/>
      </c>
      <c r="AC232" s="106" t="str">
        <f t="shared" ca="1" si="124"/>
        <v/>
      </c>
      <c r="AD232" s="106" t="str">
        <f t="shared" ca="1" si="125"/>
        <v/>
      </c>
      <c r="AE232" s="107" t="str">
        <f t="shared" ca="1" si="126"/>
        <v/>
      </c>
      <c r="AF232" s="106" t="str">
        <f t="shared" ca="1" si="127"/>
        <v/>
      </c>
      <c r="AG232" s="106" t="str">
        <f t="shared" ca="1" si="128"/>
        <v/>
      </c>
      <c r="AH232" s="106" t="str">
        <f t="shared" ca="1" si="129"/>
        <v/>
      </c>
      <c r="AI232" s="106" t="str">
        <f t="shared" ca="1" si="130"/>
        <v/>
      </c>
      <c r="AJ232" s="107" t="str">
        <f t="shared" ca="1" si="131"/>
        <v/>
      </c>
    </row>
    <row r="233" spans="1:36" ht="27.95" customHeight="1" x14ac:dyDescent="0.15">
      <c r="A233" s="148">
        <f>労働局用!A233</f>
        <v>0</v>
      </c>
      <c r="B233" s="151">
        <f>労働局用!B233</f>
        <v>0</v>
      </c>
      <c r="C233" s="191"/>
      <c r="D233" s="152">
        <f>労働局用!D233</f>
        <v>0</v>
      </c>
      <c r="E233" s="153">
        <f>労働局用!E233</f>
        <v>0</v>
      </c>
      <c r="F233" s="279">
        <f>労働局用!F233</f>
        <v>0</v>
      </c>
      <c r="G233" s="280"/>
      <c r="H233" s="146" t="str">
        <f ca="1">労働局用!H233</f>
        <v/>
      </c>
      <c r="I233" s="303" t="str">
        <f ca="1">労働局用!I233</f>
        <v/>
      </c>
      <c r="J233" s="304">
        <f>労働局用!J233</f>
        <v>0</v>
      </c>
      <c r="K233" s="304">
        <f>労働局用!K233</f>
        <v>0</v>
      </c>
      <c r="L233" s="305">
        <f>労働局用!L233</f>
        <v>0</v>
      </c>
      <c r="M233" s="279">
        <f>労働局用!M233</f>
        <v>0</v>
      </c>
      <c r="N233" s="302"/>
      <c r="O233" s="302"/>
      <c r="P233" s="302"/>
      <c r="Q233" s="280"/>
      <c r="R233" s="146" t="str">
        <f ca="1">労働局用!R233</f>
        <v/>
      </c>
      <c r="S233" s="303" t="str">
        <f ca="1">労働局用!S233</f>
        <v/>
      </c>
      <c r="T233" s="304">
        <f>労働局用!T233</f>
        <v>0</v>
      </c>
      <c r="U233" s="304">
        <f>労働局用!U233</f>
        <v>0</v>
      </c>
      <c r="V233" s="304">
        <f>労働局用!V233</f>
        <v>0</v>
      </c>
      <c r="W233" s="305">
        <f>労働局用!W233</f>
        <v>0</v>
      </c>
      <c r="X233" s="99"/>
      <c r="Y233" s="91" t="str">
        <f t="shared" si="120"/>
        <v/>
      </c>
      <c r="Z233" s="91" t="str">
        <f t="shared" si="121"/>
        <v/>
      </c>
      <c r="AA233" s="106" t="str">
        <f t="shared" ca="1" si="122"/>
        <v/>
      </c>
      <c r="AB233" s="106" t="str">
        <f t="shared" ca="1" si="123"/>
        <v/>
      </c>
      <c r="AC233" s="106" t="str">
        <f t="shared" ca="1" si="124"/>
        <v/>
      </c>
      <c r="AD233" s="106" t="str">
        <f t="shared" ca="1" si="125"/>
        <v/>
      </c>
      <c r="AE233" s="107" t="str">
        <f t="shared" ca="1" si="126"/>
        <v/>
      </c>
      <c r="AF233" s="106" t="str">
        <f t="shared" ca="1" si="127"/>
        <v/>
      </c>
      <c r="AG233" s="106" t="str">
        <f t="shared" ca="1" si="128"/>
        <v/>
      </c>
      <c r="AH233" s="106" t="str">
        <f t="shared" ca="1" si="129"/>
        <v/>
      </c>
      <c r="AI233" s="106" t="str">
        <f t="shared" ca="1" si="130"/>
        <v/>
      </c>
      <c r="AJ233" s="107" t="str">
        <f t="shared" ca="1" si="131"/>
        <v/>
      </c>
    </row>
    <row r="234" spans="1:36" ht="27.95" customHeight="1" x14ac:dyDescent="0.15">
      <c r="A234" s="148">
        <f>労働局用!A234</f>
        <v>0</v>
      </c>
      <c r="B234" s="151">
        <f>労働局用!B234</f>
        <v>0</v>
      </c>
      <c r="C234" s="191"/>
      <c r="D234" s="152">
        <f>労働局用!D234</f>
        <v>0</v>
      </c>
      <c r="E234" s="153">
        <f>労働局用!E234</f>
        <v>0</v>
      </c>
      <c r="F234" s="279">
        <f>労働局用!F234</f>
        <v>0</v>
      </c>
      <c r="G234" s="280"/>
      <c r="H234" s="146" t="str">
        <f ca="1">労働局用!H234</f>
        <v/>
      </c>
      <c r="I234" s="303" t="str">
        <f ca="1">労働局用!I234</f>
        <v/>
      </c>
      <c r="J234" s="304">
        <f>労働局用!J234</f>
        <v>0</v>
      </c>
      <c r="K234" s="304">
        <f>労働局用!K234</f>
        <v>0</v>
      </c>
      <c r="L234" s="305">
        <f>労働局用!L234</f>
        <v>0</v>
      </c>
      <c r="M234" s="279">
        <f>労働局用!M234</f>
        <v>0</v>
      </c>
      <c r="N234" s="302"/>
      <c r="O234" s="302"/>
      <c r="P234" s="302"/>
      <c r="Q234" s="280"/>
      <c r="R234" s="146" t="str">
        <f ca="1">労働局用!R234</f>
        <v/>
      </c>
      <c r="S234" s="303" t="str">
        <f ca="1">労働局用!S234</f>
        <v/>
      </c>
      <c r="T234" s="304">
        <f>労働局用!T234</f>
        <v>0</v>
      </c>
      <c r="U234" s="304">
        <f>労働局用!U234</f>
        <v>0</v>
      </c>
      <c r="V234" s="304">
        <f>労働局用!V234</f>
        <v>0</v>
      </c>
      <c r="W234" s="305">
        <f>労働局用!W234</f>
        <v>0</v>
      </c>
      <c r="X234" s="99"/>
      <c r="Y234" s="91" t="str">
        <f t="shared" si="120"/>
        <v/>
      </c>
      <c r="Z234" s="91" t="str">
        <f t="shared" si="121"/>
        <v/>
      </c>
      <c r="AA234" s="106" t="str">
        <f t="shared" ca="1" si="122"/>
        <v/>
      </c>
      <c r="AB234" s="106" t="str">
        <f t="shared" ca="1" si="123"/>
        <v/>
      </c>
      <c r="AC234" s="106" t="str">
        <f t="shared" ca="1" si="124"/>
        <v/>
      </c>
      <c r="AD234" s="106" t="str">
        <f t="shared" ca="1" si="125"/>
        <v/>
      </c>
      <c r="AE234" s="107" t="str">
        <f t="shared" ca="1" si="126"/>
        <v/>
      </c>
      <c r="AF234" s="106" t="str">
        <f t="shared" ca="1" si="127"/>
        <v/>
      </c>
      <c r="AG234" s="106" t="str">
        <f t="shared" ca="1" si="128"/>
        <v/>
      </c>
      <c r="AH234" s="106" t="str">
        <f t="shared" ca="1" si="129"/>
        <v/>
      </c>
      <c r="AI234" s="106" t="str">
        <f t="shared" ca="1" si="130"/>
        <v/>
      </c>
      <c r="AJ234" s="107" t="str">
        <f t="shared" ca="1" si="131"/>
        <v/>
      </c>
    </row>
    <row r="235" spans="1:36" ht="27.95" customHeight="1" x14ac:dyDescent="0.15">
      <c r="A235" s="148">
        <f>労働局用!A235</f>
        <v>0</v>
      </c>
      <c r="B235" s="151">
        <f>労働局用!B235</f>
        <v>0</v>
      </c>
      <c r="C235" s="191"/>
      <c r="D235" s="152">
        <f>労働局用!D235</f>
        <v>0</v>
      </c>
      <c r="E235" s="153">
        <f>労働局用!E235</f>
        <v>0</v>
      </c>
      <c r="F235" s="279">
        <f>労働局用!F235</f>
        <v>0</v>
      </c>
      <c r="G235" s="280"/>
      <c r="H235" s="146" t="str">
        <f ca="1">労働局用!H235</f>
        <v/>
      </c>
      <c r="I235" s="303" t="str">
        <f ca="1">労働局用!I235</f>
        <v/>
      </c>
      <c r="J235" s="304">
        <f>労働局用!J235</f>
        <v>0</v>
      </c>
      <c r="K235" s="304">
        <f>労働局用!K235</f>
        <v>0</v>
      </c>
      <c r="L235" s="305">
        <f>労働局用!L235</f>
        <v>0</v>
      </c>
      <c r="M235" s="279">
        <f>労働局用!M235</f>
        <v>0</v>
      </c>
      <c r="N235" s="302"/>
      <c r="O235" s="302"/>
      <c r="P235" s="302"/>
      <c r="Q235" s="280"/>
      <c r="R235" s="146" t="str">
        <f ca="1">労働局用!R235</f>
        <v/>
      </c>
      <c r="S235" s="303" t="str">
        <f ca="1">労働局用!S235</f>
        <v/>
      </c>
      <c r="T235" s="304">
        <f>労働局用!T235</f>
        <v>0</v>
      </c>
      <c r="U235" s="304">
        <f>労働局用!U235</f>
        <v>0</v>
      </c>
      <c r="V235" s="304">
        <f>労働局用!V235</f>
        <v>0</v>
      </c>
      <c r="W235" s="305">
        <f>労働局用!W235</f>
        <v>0</v>
      </c>
      <c r="X235" s="99"/>
      <c r="Y235" s="91" t="str">
        <f t="shared" si="120"/>
        <v/>
      </c>
      <c r="Z235" s="91" t="str">
        <f t="shared" si="121"/>
        <v/>
      </c>
      <c r="AA235" s="106" t="str">
        <f t="shared" ca="1" si="122"/>
        <v/>
      </c>
      <c r="AB235" s="106" t="str">
        <f t="shared" ca="1" si="123"/>
        <v/>
      </c>
      <c r="AC235" s="106" t="str">
        <f t="shared" ca="1" si="124"/>
        <v/>
      </c>
      <c r="AD235" s="106" t="str">
        <f t="shared" ca="1" si="125"/>
        <v/>
      </c>
      <c r="AE235" s="107" t="str">
        <f t="shared" ca="1" si="126"/>
        <v/>
      </c>
      <c r="AF235" s="106" t="str">
        <f t="shared" ca="1" si="127"/>
        <v/>
      </c>
      <c r="AG235" s="106" t="str">
        <f t="shared" ca="1" si="128"/>
        <v/>
      </c>
      <c r="AH235" s="106" t="str">
        <f t="shared" ca="1" si="129"/>
        <v/>
      </c>
      <c r="AI235" s="106" t="str">
        <f t="shared" ca="1" si="130"/>
        <v/>
      </c>
      <c r="AJ235" s="107" t="str">
        <f t="shared" ca="1" si="131"/>
        <v/>
      </c>
    </row>
    <row r="236" spans="1:36" ht="27.95" customHeight="1" x14ac:dyDescent="0.15">
      <c r="A236" s="148">
        <f>労働局用!A236</f>
        <v>0</v>
      </c>
      <c r="B236" s="151">
        <f>労働局用!B236</f>
        <v>0</v>
      </c>
      <c r="C236" s="191"/>
      <c r="D236" s="152">
        <f>労働局用!D236</f>
        <v>0</v>
      </c>
      <c r="E236" s="153">
        <f>労働局用!E236</f>
        <v>0</v>
      </c>
      <c r="F236" s="279">
        <f>労働局用!F236</f>
        <v>0</v>
      </c>
      <c r="G236" s="280"/>
      <c r="H236" s="146" t="str">
        <f ca="1">労働局用!H236</f>
        <v/>
      </c>
      <c r="I236" s="303" t="str">
        <f ca="1">労働局用!I236</f>
        <v/>
      </c>
      <c r="J236" s="304">
        <f>労働局用!J236</f>
        <v>0</v>
      </c>
      <c r="K236" s="304">
        <f>労働局用!K236</f>
        <v>0</v>
      </c>
      <c r="L236" s="305">
        <f>労働局用!L236</f>
        <v>0</v>
      </c>
      <c r="M236" s="279">
        <f>労働局用!M236</f>
        <v>0</v>
      </c>
      <c r="N236" s="302"/>
      <c r="O236" s="302"/>
      <c r="P236" s="302"/>
      <c r="Q236" s="280"/>
      <c r="R236" s="146" t="str">
        <f ca="1">労働局用!R236</f>
        <v/>
      </c>
      <c r="S236" s="303" t="str">
        <f ca="1">労働局用!S236</f>
        <v/>
      </c>
      <c r="T236" s="304">
        <f>労働局用!T236</f>
        <v>0</v>
      </c>
      <c r="U236" s="304">
        <f>労働局用!U236</f>
        <v>0</v>
      </c>
      <c r="V236" s="304">
        <f>労働局用!V236</f>
        <v>0</v>
      </c>
      <c r="W236" s="305">
        <f>労働局用!W236</f>
        <v>0</v>
      </c>
      <c r="X236" s="99"/>
      <c r="Y236" s="91" t="str">
        <f t="shared" si="120"/>
        <v/>
      </c>
      <c r="Z236" s="91" t="str">
        <f t="shared" si="121"/>
        <v/>
      </c>
      <c r="AA236" s="106" t="str">
        <f t="shared" ca="1" si="122"/>
        <v/>
      </c>
      <c r="AB236" s="106" t="str">
        <f t="shared" ca="1" si="123"/>
        <v/>
      </c>
      <c r="AC236" s="106" t="str">
        <f t="shared" ca="1" si="124"/>
        <v/>
      </c>
      <c r="AD236" s="106" t="str">
        <f t="shared" ca="1" si="125"/>
        <v/>
      </c>
      <c r="AE236" s="107" t="str">
        <f t="shared" ca="1" si="126"/>
        <v/>
      </c>
      <c r="AF236" s="106" t="str">
        <f t="shared" ca="1" si="127"/>
        <v/>
      </c>
      <c r="AG236" s="106" t="str">
        <f t="shared" ca="1" si="128"/>
        <v/>
      </c>
      <c r="AH236" s="106" t="str">
        <f t="shared" ca="1" si="129"/>
        <v/>
      </c>
      <c r="AI236" s="106" t="str">
        <f t="shared" ca="1" si="130"/>
        <v/>
      </c>
      <c r="AJ236" s="107" t="str">
        <f t="shared" ca="1" si="131"/>
        <v/>
      </c>
    </row>
    <row r="237" spans="1:36" ht="27.95" customHeight="1" x14ac:dyDescent="0.15">
      <c r="A237" s="149">
        <f>労働局用!A237</f>
        <v>0</v>
      </c>
      <c r="B237" s="151">
        <f>労働局用!B237</f>
        <v>0</v>
      </c>
      <c r="C237" s="191"/>
      <c r="D237" s="152">
        <f>労働局用!D237</f>
        <v>0</v>
      </c>
      <c r="E237" s="153">
        <f>労働局用!E237</f>
        <v>0</v>
      </c>
      <c r="F237" s="279">
        <f>労働局用!F237</f>
        <v>0</v>
      </c>
      <c r="G237" s="280"/>
      <c r="H237" s="146" t="str">
        <f ca="1">労働局用!H237</f>
        <v/>
      </c>
      <c r="I237" s="299" t="str">
        <f ca="1">労働局用!I237</f>
        <v/>
      </c>
      <c r="J237" s="300">
        <f>労働局用!J237</f>
        <v>0</v>
      </c>
      <c r="K237" s="300">
        <f>労働局用!K237</f>
        <v>0</v>
      </c>
      <c r="L237" s="301">
        <f>労働局用!L237</f>
        <v>0</v>
      </c>
      <c r="M237" s="279">
        <f>労働局用!M237</f>
        <v>0</v>
      </c>
      <c r="N237" s="302"/>
      <c r="O237" s="302"/>
      <c r="P237" s="302"/>
      <c r="Q237" s="280"/>
      <c r="R237" s="150" t="str">
        <f ca="1">労働局用!R237</f>
        <v/>
      </c>
      <c r="S237" s="299" t="str">
        <f ca="1">労働局用!S237</f>
        <v/>
      </c>
      <c r="T237" s="300">
        <f>労働局用!T237</f>
        <v>0</v>
      </c>
      <c r="U237" s="300">
        <f>労働局用!U237</f>
        <v>0</v>
      </c>
      <c r="V237" s="300">
        <f>労働局用!V237</f>
        <v>0</v>
      </c>
      <c r="W237" s="301">
        <f>労働局用!W237</f>
        <v>0</v>
      </c>
      <c r="X237" s="99"/>
      <c r="Y237" s="92" t="str">
        <f t="shared" si="120"/>
        <v/>
      </c>
      <c r="Z237" s="92" t="str">
        <f t="shared" si="121"/>
        <v/>
      </c>
      <c r="AA237" s="108" t="str">
        <f t="shared" ca="1" si="122"/>
        <v/>
      </c>
      <c r="AB237" s="108" t="str">
        <f t="shared" ca="1" si="123"/>
        <v/>
      </c>
      <c r="AC237" s="108" t="str">
        <f t="shared" ca="1" si="124"/>
        <v/>
      </c>
      <c r="AD237" s="108" t="str">
        <f t="shared" ca="1" si="125"/>
        <v/>
      </c>
      <c r="AE237" s="109" t="str">
        <f t="shared" ca="1" si="126"/>
        <v/>
      </c>
      <c r="AF237" s="108" t="str">
        <f t="shared" ca="1" si="127"/>
        <v/>
      </c>
      <c r="AG237" s="108" t="str">
        <f t="shared" ca="1" si="128"/>
        <v/>
      </c>
      <c r="AH237" s="108" t="str">
        <f t="shared" ca="1" si="129"/>
        <v/>
      </c>
      <c r="AI237" s="108" t="str">
        <f t="shared" ca="1" si="130"/>
        <v/>
      </c>
      <c r="AJ237" s="109" t="str">
        <f t="shared" ca="1" si="131"/>
        <v/>
      </c>
    </row>
    <row r="238" spans="1:36" ht="24.95" customHeight="1" thickBot="1" x14ac:dyDescent="0.2">
      <c r="A238" s="294" t="s">
        <v>11</v>
      </c>
      <c r="B238" s="295"/>
      <c r="C238" s="295"/>
      <c r="D238" s="295"/>
      <c r="E238" s="295"/>
      <c r="F238" s="296"/>
      <c r="G238" s="297"/>
      <c r="H238" s="156" t="s">
        <v>15</v>
      </c>
      <c r="I238" s="285">
        <f ca="1">労働局用!I238</f>
        <v>0</v>
      </c>
      <c r="J238" s="286">
        <f>労働局用!J238</f>
        <v>0</v>
      </c>
      <c r="K238" s="286">
        <f>労働局用!K238</f>
        <v>0</v>
      </c>
      <c r="L238" s="93" t="s">
        <v>10</v>
      </c>
      <c r="M238" s="296"/>
      <c r="N238" s="298"/>
      <c r="O238" s="298"/>
      <c r="P238" s="298"/>
      <c r="Q238" s="297"/>
      <c r="R238" s="156"/>
      <c r="S238" s="285">
        <f ca="1">労働局用!S238</f>
        <v>0</v>
      </c>
      <c r="T238" s="286">
        <f>労働局用!T238</f>
        <v>0</v>
      </c>
      <c r="U238" s="286">
        <f>労働局用!U238</f>
        <v>0</v>
      </c>
      <c r="V238" s="286">
        <f>労働局用!V238</f>
        <v>0</v>
      </c>
      <c r="W238" s="93" t="s">
        <v>10</v>
      </c>
      <c r="X238" s="99"/>
    </row>
    <row r="239" spans="1:36" ht="24.95" customHeight="1" thickTop="1" x14ac:dyDescent="0.15">
      <c r="A239" s="287" t="s">
        <v>35</v>
      </c>
      <c r="B239" s="288"/>
      <c r="C239" s="288"/>
      <c r="D239" s="288"/>
      <c r="E239" s="288"/>
      <c r="F239" s="289"/>
      <c r="G239" s="290"/>
      <c r="H239" s="157" t="s">
        <v>44</v>
      </c>
      <c r="I239" s="291">
        <f ca="1">労働局用!I239</f>
        <v>0</v>
      </c>
      <c r="J239" s="292">
        <f>労働局用!J239</f>
        <v>0</v>
      </c>
      <c r="K239" s="292">
        <f>労働局用!K239</f>
        <v>0</v>
      </c>
      <c r="L239" s="94" t="s">
        <v>10</v>
      </c>
      <c r="M239" s="289"/>
      <c r="N239" s="293"/>
      <c r="O239" s="293"/>
      <c r="P239" s="293"/>
      <c r="Q239" s="290"/>
      <c r="R239" s="157"/>
      <c r="S239" s="291">
        <f ca="1">労働局用!S239</f>
        <v>0</v>
      </c>
      <c r="T239" s="292">
        <f>労働局用!T239</f>
        <v>0</v>
      </c>
      <c r="U239" s="292">
        <f>労働局用!U239</f>
        <v>0</v>
      </c>
      <c r="V239" s="292">
        <f>労働局用!V239</f>
        <v>0</v>
      </c>
      <c r="W239" s="94" t="s">
        <v>10</v>
      </c>
      <c r="X239" s="99"/>
      <c r="Z239" s="110"/>
    </row>
    <row r="240" spans="1:36" x14ac:dyDescent="0.15">
      <c r="X240" s="99"/>
      <c r="Z240" s="110"/>
    </row>
    <row r="241" spans="1:36" x14ac:dyDescent="0.15">
      <c r="T241" s="282" t="s">
        <v>50</v>
      </c>
      <c r="U241" s="346"/>
      <c r="V241" s="346"/>
      <c r="W241" s="347"/>
      <c r="X241" s="99"/>
    </row>
    <row r="243" spans="1:36" ht="13.5" customHeight="1" x14ac:dyDescent="0.15">
      <c r="A243" s="276">
        <f ca="1">$A$1</f>
        <v>44591</v>
      </c>
      <c r="B243" s="276"/>
      <c r="C243" s="182"/>
      <c r="D243" s="277" t="s">
        <v>8</v>
      </c>
      <c r="E243" s="277"/>
      <c r="F243" s="278"/>
      <c r="G243" s="278"/>
      <c r="S243" s="111">
        <f>$S$1</f>
        <v>0</v>
      </c>
      <c r="T243" s="335" t="s">
        <v>13</v>
      </c>
      <c r="U243" s="335"/>
      <c r="V243" s="98">
        <v>12</v>
      </c>
      <c r="W243" s="86" t="s">
        <v>14</v>
      </c>
    </row>
    <row r="244" spans="1:36" ht="13.5" customHeight="1" x14ac:dyDescent="0.15">
      <c r="A244" s="336">
        <f ca="1">$A$2</f>
        <v>45017</v>
      </c>
      <c r="B244" s="336"/>
      <c r="C244" s="185"/>
      <c r="D244" s="278"/>
      <c r="E244" s="278"/>
      <c r="F244" s="278"/>
      <c r="G244" s="278"/>
    </row>
    <row r="245" spans="1:36" x14ac:dyDescent="0.15">
      <c r="D245" s="281" t="s">
        <v>9</v>
      </c>
      <c r="E245" s="281"/>
      <c r="F245" s="281"/>
    </row>
    <row r="246" spans="1:36" ht="15" customHeight="1" x14ac:dyDescent="0.15">
      <c r="H246" s="331" t="s">
        <v>6</v>
      </c>
      <c r="I246" s="332"/>
      <c r="J246" s="318" t="s">
        <v>0</v>
      </c>
      <c r="K246" s="339"/>
      <c r="L246" s="154" t="s">
        <v>1</v>
      </c>
      <c r="M246" s="339" t="s">
        <v>7</v>
      </c>
      <c r="N246" s="339"/>
      <c r="O246" s="339" t="s">
        <v>2</v>
      </c>
      <c r="P246" s="339"/>
      <c r="Q246" s="339"/>
      <c r="R246" s="339"/>
      <c r="S246" s="339"/>
      <c r="T246" s="339"/>
      <c r="U246" s="339" t="s">
        <v>3</v>
      </c>
      <c r="V246" s="339"/>
      <c r="W246" s="339"/>
    </row>
    <row r="247" spans="1:36" ht="20.100000000000001" customHeight="1" x14ac:dyDescent="0.15">
      <c r="H247" s="337"/>
      <c r="I247" s="338"/>
      <c r="J247" s="135">
        <f>$J$5</f>
        <v>2</v>
      </c>
      <c r="K247" s="136">
        <f>$K$5</f>
        <v>6</v>
      </c>
      <c r="L247" s="137">
        <f>$L$5</f>
        <v>1</v>
      </c>
      <c r="M247" s="138">
        <f>$M$5</f>
        <v>0</v>
      </c>
      <c r="N247" s="139" t="str">
        <f>$N$5</f>
        <v/>
      </c>
      <c r="O247" s="138" t="str">
        <f>$O$5</f>
        <v/>
      </c>
      <c r="P247" s="140" t="str">
        <f>$P$5</f>
        <v/>
      </c>
      <c r="Q247" s="140" t="str">
        <f>$Q$5</f>
        <v/>
      </c>
      <c r="R247" s="140" t="str">
        <f>$R$5</f>
        <v/>
      </c>
      <c r="S247" s="140" t="str">
        <f>$S$5</f>
        <v/>
      </c>
      <c r="T247" s="139" t="str">
        <f>$T$5</f>
        <v/>
      </c>
      <c r="U247" s="138" t="str">
        <f>$U$5</f>
        <v/>
      </c>
      <c r="V247" s="140" t="str">
        <f>$V$5</f>
        <v/>
      </c>
      <c r="W247" s="139" t="str">
        <f>$W$5</f>
        <v/>
      </c>
      <c r="Y247" s="88" t="s">
        <v>37</v>
      </c>
      <c r="Z247" s="89" t="s">
        <v>38</v>
      </c>
      <c r="AA247" s="340">
        <f ca="1">$A$1</f>
        <v>44591</v>
      </c>
      <c r="AB247" s="340"/>
      <c r="AC247" s="340"/>
      <c r="AD247" s="340"/>
      <c r="AE247" s="340"/>
      <c r="AF247" s="341">
        <f ca="1">$A$2</f>
        <v>45017</v>
      </c>
      <c r="AG247" s="341"/>
      <c r="AH247" s="341"/>
      <c r="AI247" s="341"/>
      <c r="AJ247" s="341"/>
    </row>
    <row r="248" spans="1:36" ht="21.95" customHeight="1" x14ac:dyDescent="0.15">
      <c r="A248" s="312" t="s">
        <v>12</v>
      </c>
      <c r="B248" s="342" t="s">
        <v>33</v>
      </c>
      <c r="C248" s="186"/>
      <c r="D248" s="343" t="s">
        <v>34</v>
      </c>
      <c r="E248" s="342" t="s">
        <v>55</v>
      </c>
      <c r="F248" s="319">
        <f ca="1">$A$1</f>
        <v>44591</v>
      </c>
      <c r="G248" s="320"/>
      <c r="H248" s="320"/>
      <c r="I248" s="320"/>
      <c r="J248" s="320"/>
      <c r="K248" s="320"/>
      <c r="L248" s="321"/>
      <c r="M248" s="322">
        <f ca="1">$A$2</f>
        <v>45017</v>
      </c>
      <c r="N248" s="323"/>
      <c r="O248" s="323"/>
      <c r="P248" s="323"/>
      <c r="Q248" s="323"/>
      <c r="R248" s="323"/>
      <c r="S248" s="323"/>
      <c r="T248" s="323"/>
      <c r="U248" s="323"/>
      <c r="V248" s="323"/>
      <c r="W248" s="324"/>
      <c r="X248" s="99"/>
      <c r="Y248" s="100">
        <f ca="1">$A$1</f>
        <v>44591</v>
      </c>
      <c r="Z248" s="100">
        <f ca="1">DATE(YEAR($Y$6)+1,7,10)</f>
        <v>45117</v>
      </c>
      <c r="AA248" s="101" t="s">
        <v>37</v>
      </c>
      <c r="AB248" s="101" t="s">
        <v>38</v>
      </c>
      <c r="AC248" s="101" t="s">
        <v>41</v>
      </c>
      <c r="AD248" s="101" t="s">
        <v>42</v>
      </c>
      <c r="AE248" s="101" t="s">
        <v>36</v>
      </c>
      <c r="AF248" s="101" t="s">
        <v>37</v>
      </c>
      <c r="AG248" s="101" t="s">
        <v>38</v>
      </c>
      <c r="AH248" s="101" t="s">
        <v>41</v>
      </c>
      <c r="AI248" s="101" t="s">
        <v>42</v>
      </c>
      <c r="AJ248" s="101" t="s">
        <v>36</v>
      </c>
    </row>
    <row r="249" spans="1:36" ht="28.5" customHeight="1" x14ac:dyDescent="0.15">
      <c r="A249" s="313"/>
      <c r="B249" s="342"/>
      <c r="C249" s="187"/>
      <c r="D249" s="344"/>
      <c r="E249" s="342"/>
      <c r="F249" s="345" t="s">
        <v>4</v>
      </c>
      <c r="G249" s="345"/>
      <c r="H249" s="155" t="s">
        <v>43</v>
      </c>
      <c r="I249" s="345" t="s">
        <v>5</v>
      </c>
      <c r="J249" s="345"/>
      <c r="K249" s="345"/>
      <c r="L249" s="345"/>
      <c r="M249" s="345" t="s">
        <v>4</v>
      </c>
      <c r="N249" s="345"/>
      <c r="O249" s="345"/>
      <c r="P249" s="345"/>
      <c r="Q249" s="345"/>
      <c r="R249" s="155" t="s">
        <v>43</v>
      </c>
      <c r="S249" s="345" t="s">
        <v>5</v>
      </c>
      <c r="T249" s="345"/>
      <c r="U249" s="345"/>
      <c r="V249" s="345"/>
      <c r="W249" s="345"/>
      <c r="X249" s="99"/>
      <c r="Y249" s="100">
        <f ca="1">DATE(YEAR($A$1),4,1)</f>
        <v>44652</v>
      </c>
      <c r="Z249" s="100">
        <f ca="1">DATE(YEAR($Y$7)+2,3,31)</f>
        <v>45382</v>
      </c>
      <c r="AA249" s="100">
        <f ca="1">$Y$7</f>
        <v>44652</v>
      </c>
      <c r="AB249" s="100">
        <f ca="1">DATE(YEAR($Y$7)+1,3,31)</f>
        <v>45016</v>
      </c>
      <c r="AC249" s="100"/>
      <c r="AD249" s="100"/>
      <c r="AE249" s="100"/>
      <c r="AF249" s="102">
        <f ca="1">DATE(YEAR($A$1)+1,4,1)</f>
        <v>45017</v>
      </c>
      <c r="AG249" s="102">
        <f ca="1">DATE(YEAR($AF$7)+1,3,31)</f>
        <v>45382</v>
      </c>
      <c r="AH249" s="100"/>
      <c r="AI249" s="100"/>
      <c r="AJ249" s="103"/>
    </row>
    <row r="250" spans="1:36" ht="27.95" customHeight="1" x14ac:dyDescent="0.15">
      <c r="A250" s="145">
        <f>労働局用!A250</f>
        <v>0</v>
      </c>
      <c r="B250" s="151">
        <f>労働局用!B250</f>
        <v>0</v>
      </c>
      <c r="C250" s="191"/>
      <c r="D250" s="152">
        <f>労働局用!D250</f>
        <v>0</v>
      </c>
      <c r="E250" s="153">
        <f>労働局用!E250</f>
        <v>0</v>
      </c>
      <c r="F250" s="279">
        <f>労働局用!F250</f>
        <v>0</v>
      </c>
      <c r="G250" s="280"/>
      <c r="H250" s="146" t="str">
        <f ca="1">労働局用!H250</f>
        <v/>
      </c>
      <c r="I250" s="309" t="str">
        <f ca="1">労働局用!I250</f>
        <v/>
      </c>
      <c r="J250" s="310">
        <f>労働局用!J250</f>
        <v>0</v>
      </c>
      <c r="K250" s="310">
        <f>労働局用!K250</f>
        <v>0</v>
      </c>
      <c r="L250" s="311">
        <f>労働局用!L250</f>
        <v>0</v>
      </c>
      <c r="M250" s="279">
        <f>労働局用!M250</f>
        <v>0</v>
      </c>
      <c r="N250" s="302"/>
      <c r="O250" s="302"/>
      <c r="P250" s="302"/>
      <c r="Q250" s="280"/>
      <c r="R250" s="147" t="str">
        <f ca="1">労働局用!R250</f>
        <v/>
      </c>
      <c r="S250" s="309" t="str">
        <f ca="1">労働局用!S250</f>
        <v/>
      </c>
      <c r="T250" s="310">
        <f>労働局用!T250</f>
        <v>0</v>
      </c>
      <c r="U250" s="310">
        <f>労働局用!U250</f>
        <v>0</v>
      </c>
      <c r="V250" s="310">
        <f>労働局用!V250</f>
        <v>0</v>
      </c>
      <c r="W250" s="311">
        <f>労働局用!W250</f>
        <v>0</v>
      </c>
      <c r="X250" s="99"/>
      <c r="Y250" s="90" t="str">
        <f t="shared" ref="Y250:Y259" si="132">IF($B250&lt;&gt;0,IF(D250=0,AA$7,D250),"")</f>
        <v/>
      </c>
      <c r="Z250" s="90" t="str">
        <f t="shared" ref="Z250:Z259" si="133">IF($B250&lt;&gt;0,IF(E250=0,Z$7,E250),"")</f>
        <v/>
      </c>
      <c r="AA250" s="104" t="str">
        <f t="shared" ref="AA250:AA259" ca="1" si="134">IF(Y250&lt;AF$7,Y250,"")</f>
        <v/>
      </c>
      <c r="AB250" s="104" t="str">
        <f t="shared" ref="AB250:AB259" ca="1" si="135">IF(Y250&gt;AB$7,"",IF(Z250&gt;AB$7,AB$7,Z250))</f>
        <v/>
      </c>
      <c r="AC250" s="104" t="str">
        <f t="shared" ref="AC250:AC259" ca="1" si="136">IF(AA250="","",DATE(YEAR(AA250),MONTH(AA250),1))</f>
        <v/>
      </c>
      <c r="AD250" s="104" t="str">
        <f t="shared" ref="AD250:AD259" ca="1" si="137">IF(AA250="","",DATE(YEAR(AB250),MONTH(AB250)+1,1)-1)</f>
        <v/>
      </c>
      <c r="AE250" s="105" t="str">
        <f t="shared" ref="AE250:AE259" ca="1" si="138">IF(AA250="","",DATEDIF(AC250,AD250+1,"m"))</f>
        <v/>
      </c>
      <c r="AF250" s="104" t="str">
        <f t="shared" ref="AF250:AF259" ca="1" si="139">IF(Z250&lt;AF$7,"",IF(Y250&gt;AF$7,Y250,AF$7))</f>
        <v/>
      </c>
      <c r="AG250" s="104" t="str">
        <f t="shared" ref="AG250:AG259" ca="1" si="140">IF(Z250&lt;AF$7,"",Z250)</f>
        <v/>
      </c>
      <c r="AH250" s="104" t="str">
        <f t="shared" ref="AH250:AH259" ca="1" si="141">IF(AF250="","",DATE(YEAR(AF250),MONTH(AF250),1))</f>
        <v/>
      </c>
      <c r="AI250" s="104" t="str">
        <f t="shared" ref="AI250:AI259" ca="1" si="142">IF(AF250="","",DATE(YEAR(AG250),MONTH(AG250)+1,1)-1)</f>
        <v/>
      </c>
      <c r="AJ250" s="105" t="str">
        <f t="shared" ref="AJ250:AJ259" ca="1" si="143">IF(AF250="","",DATEDIF(AH250,AI250+1,"m"))</f>
        <v/>
      </c>
    </row>
    <row r="251" spans="1:36" ht="27.95" customHeight="1" x14ac:dyDescent="0.15">
      <c r="A251" s="148">
        <f>労働局用!A251</f>
        <v>0</v>
      </c>
      <c r="B251" s="151">
        <f>労働局用!B251</f>
        <v>0</v>
      </c>
      <c r="C251" s="191"/>
      <c r="D251" s="152">
        <f>労働局用!D251</f>
        <v>0</v>
      </c>
      <c r="E251" s="153">
        <f>労働局用!E251</f>
        <v>0</v>
      </c>
      <c r="F251" s="279">
        <f>労働局用!F251</f>
        <v>0</v>
      </c>
      <c r="G251" s="280"/>
      <c r="H251" s="146" t="str">
        <f ca="1">労働局用!H251</f>
        <v/>
      </c>
      <c r="I251" s="303" t="str">
        <f ca="1">労働局用!I251</f>
        <v/>
      </c>
      <c r="J251" s="304">
        <f>労働局用!J251</f>
        <v>0</v>
      </c>
      <c r="K251" s="304">
        <f>労働局用!K251</f>
        <v>0</v>
      </c>
      <c r="L251" s="305">
        <f>労働局用!L251</f>
        <v>0</v>
      </c>
      <c r="M251" s="279">
        <f>労働局用!M251</f>
        <v>0</v>
      </c>
      <c r="N251" s="302"/>
      <c r="O251" s="302"/>
      <c r="P251" s="302"/>
      <c r="Q251" s="280"/>
      <c r="R251" s="146" t="str">
        <f ca="1">労働局用!R251</f>
        <v/>
      </c>
      <c r="S251" s="303" t="str">
        <f ca="1">労働局用!S251</f>
        <v/>
      </c>
      <c r="T251" s="304">
        <f>労働局用!T251</f>
        <v>0</v>
      </c>
      <c r="U251" s="304">
        <f>労働局用!U251</f>
        <v>0</v>
      </c>
      <c r="V251" s="304">
        <f>労働局用!V251</f>
        <v>0</v>
      </c>
      <c r="W251" s="305">
        <f>労働局用!W251</f>
        <v>0</v>
      </c>
      <c r="X251" s="99"/>
      <c r="Y251" s="91" t="str">
        <f t="shared" si="132"/>
        <v/>
      </c>
      <c r="Z251" s="91" t="str">
        <f t="shared" si="133"/>
        <v/>
      </c>
      <c r="AA251" s="106" t="str">
        <f t="shared" ca="1" si="134"/>
        <v/>
      </c>
      <c r="AB251" s="106" t="str">
        <f t="shared" ca="1" si="135"/>
        <v/>
      </c>
      <c r="AC251" s="106" t="str">
        <f t="shared" ca="1" si="136"/>
        <v/>
      </c>
      <c r="AD251" s="106" t="str">
        <f t="shared" ca="1" si="137"/>
        <v/>
      </c>
      <c r="AE251" s="107" t="str">
        <f t="shared" ca="1" si="138"/>
        <v/>
      </c>
      <c r="AF251" s="106" t="str">
        <f t="shared" ca="1" si="139"/>
        <v/>
      </c>
      <c r="AG251" s="106" t="str">
        <f t="shared" ca="1" si="140"/>
        <v/>
      </c>
      <c r="AH251" s="106" t="str">
        <f t="shared" ca="1" si="141"/>
        <v/>
      </c>
      <c r="AI251" s="106" t="str">
        <f t="shared" ca="1" si="142"/>
        <v/>
      </c>
      <c r="AJ251" s="107" t="str">
        <f t="shared" ca="1" si="143"/>
        <v/>
      </c>
    </row>
    <row r="252" spans="1:36" ht="27.95" customHeight="1" x14ac:dyDescent="0.15">
      <c r="A252" s="148">
        <f>労働局用!A252</f>
        <v>0</v>
      </c>
      <c r="B252" s="151">
        <f>労働局用!B252</f>
        <v>0</v>
      </c>
      <c r="C252" s="191"/>
      <c r="D252" s="152">
        <f>労働局用!D252</f>
        <v>0</v>
      </c>
      <c r="E252" s="153">
        <f>労働局用!E252</f>
        <v>0</v>
      </c>
      <c r="F252" s="279">
        <f>労働局用!F252</f>
        <v>0</v>
      </c>
      <c r="G252" s="280"/>
      <c r="H252" s="146" t="str">
        <f ca="1">労働局用!H252</f>
        <v/>
      </c>
      <c r="I252" s="303" t="str">
        <f ca="1">労働局用!I252</f>
        <v/>
      </c>
      <c r="J252" s="304">
        <f>労働局用!J252</f>
        <v>0</v>
      </c>
      <c r="K252" s="304">
        <f>労働局用!K252</f>
        <v>0</v>
      </c>
      <c r="L252" s="305">
        <f>労働局用!L252</f>
        <v>0</v>
      </c>
      <c r="M252" s="279">
        <f>労働局用!M252</f>
        <v>0</v>
      </c>
      <c r="N252" s="302"/>
      <c r="O252" s="302"/>
      <c r="P252" s="302"/>
      <c r="Q252" s="280"/>
      <c r="R252" s="146" t="str">
        <f ca="1">労働局用!R252</f>
        <v/>
      </c>
      <c r="S252" s="303" t="str">
        <f ca="1">労働局用!S252</f>
        <v/>
      </c>
      <c r="T252" s="304">
        <f>労働局用!T252</f>
        <v>0</v>
      </c>
      <c r="U252" s="304">
        <f>労働局用!U252</f>
        <v>0</v>
      </c>
      <c r="V252" s="304">
        <f>労働局用!V252</f>
        <v>0</v>
      </c>
      <c r="W252" s="305">
        <f>労働局用!W252</f>
        <v>0</v>
      </c>
      <c r="X252" s="99"/>
      <c r="Y252" s="91" t="str">
        <f t="shared" si="132"/>
        <v/>
      </c>
      <c r="Z252" s="91" t="str">
        <f t="shared" si="133"/>
        <v/>
      </c>
      <c r="AA252" s="106" t="str">
        <f t="shared" ca="1" si="134"/>
        <v/>
      </c>
      <c r="AB252" s="106" t="str">
        <f t="shared" ca="1" si="135"/>
        <v/>
      </c>
      <c r="AC252" s="106" t="str">
        <f t="shared" ca="1" si="136"/>
        <v/>
      </c>
      <c r="AD252" s="106" t="str">
        <f t="shared" ca="1" si="137"/>
        <v/>
      </c>
      <c r="AE252" s="107" t="str">
        <f t="shared" ca="1" si="138"/>
        <v/>
      </c>
      <c r="AF252" s="106" t="str">
        <f t="shared" ca="1" si="139"/>
        <v/>
      </c>
      <c r="AG252" s="106" t="str">
        <f t="shared" ca="1" si="140"/>
        <v/>
      </c>
      <c r="AH252" s="106" t="str">
        <f t="shared" ca="1" si="141"/>
        <v/>
      </c>
      <c r="AI252" s="106" t="str">
        <f t="shared" ca="1" si="142"/>
        <v/>
      </c>
      <c r="AJ252" s="107" t="str">
        <f t="shared" ca="1" si="143"/>
        <v/>
      </c>
    </row>
    <row r="253" spans="1:36" ht="27.95" customHeight="1" x14ac:dyDescent="0.15">
      <c r="A253" s="148">
        <f>労働局用!A253</f>
        <v>0</v>
      </c>
      <c r="B253" s="151">
        <f>労働局用!B253</f>
        <v>0</v>
      </c>
      <c r="C253" s="191"/>
      <c r="D253" s="152">
        <f>労働局用!D253</f>
        <v>0</v>
      </c>
      <c r="E253" s="153">
        <f>労働局用!E253</f>
        <v>0</v>
      </c>
      <c r="F253" s="279">
        <f>労働局用!F253</f>
        <v>0</v>
      </c>
      <c r="G253" s="280"/>
      <c r="H253" s="146" t="str">
        <f ca="1">労働局用!H253</f>
        <v/>
      </c>
      <c r="I253" s="303" t="str">
        <f ca="1">労働局用!I253</f>
        <v/>
      </c>
      <c r="J253" s="304">
        <f>労働局用!J253</f>
        <v>0</v>
      </c>
      <c r="K253" s="304">
        <f>労働局用!K253</f>
        <v>0</v>
      </c>
      <c r="L253" s="305">
        <f>労働局用!L253</f>
        <v>0</v>
      </c>
      <c r="M253" s="279">
        <f>労働局用!M253</f>
        <v>0</v>
      </c>
      <c r="N253" s="302"/>
      <c r="O253" s="302"/>
      <c r="P253" s="302"/>
      <c r="Q253" s="280"/>
      <c r="R253" s="146" t="str">
        <f ca="1">労働局用!R253</f>
        <v/>
      </c>
      <c r="S253" s="303" t="str">
        <f ca="1">労働局用!S253</f>
        <v/>
      </c>
      <c r="T253" s="304">
        <f>労働局用!T253</f>
        <v>0</v>
      </c>
      <c r="U253" s="304">
        <f>労働局用!U253</f>
        <v>0</v>
      </c>
      <c r="V253" s="304">
        <f>労働局用!V253</f>
        <v>0</v>
      </c>
      <c r="W253" s="305">
        <f>労働局用!W253</f>
        <v>0</v>
      </c>
      <c r="X253" s="99"/>
      <c r="Y253" s="91" t="str">
        <f t="shared" si="132"/>
        <v/>
      </c>
      <c r="Z253" s="91" t="str">
        <f t="shared" si="133"/>
        <v/>
      </c>
      <c r="AA253" s="106" t="str">
        <f t="shared" ca="1" si="134"/>
        <v/>
      </c>
      <c r="AB253" s="106" t="str">
        <f t="shared" ca="1" si="135"/>
        <v/>
      </c>
      <c r="AC253" s="106" t="str">
        <f t="shared" ca="1" si="136"/>
        <v/>
      </c>
      <c r="AD253" s="106" t="str">
        <f t="shared" ca="1" si="137"/>
        <v/>
      </c>
      <c r="AE253" s="107" t="str">
        <f t="shared" ca="1" si="138"/>
        <v/>
      </c>
      <c r="AF253" s="106" t="str">
        <f t="shared" ca="1" si="139"/>
        <v/>
      </c>
      <c r="AG253" s="106" t="str">
        <f t="shared" ca="1" si="140"/>
        <v/>
      </c>
      <c r="AH253" s="106" t="str">
        <f t="shared" ca="1" si="141"/>
        <v/>
      </c>
      <c r="AI253" s="106" t="str">
        <f t="shared" ca="1" si="142"/>
        <v/>
      </c>
      <c r="AJ253" s="107" t="str">
        <f t="shared" ca="1" si="143"/>
        <v/>
      </c>
    </row>
    <row r="254" spans="1:36" ht="27.95" customHeight="1" x14ac:dyDescent="0.15">
      <c r="A254" s="148">
        <f>労働局用!A254</f>
        <v>0</v>
      </c>
      <c r="B254" s="151">
        <f>労働局用!B254</f>
        <v>0</v>
      </c>
      <c r="C254" s="191"/>
      <c r="D254" s="152">
        <f>労働局用!D254</f>
        <v>0</v>
      </c>
      <c r="E254" s="153">
        <f>労働局用!E254</f>
        <v>0</v>
      </c>
      <c r="F254" s="279">
        <f>労働局用!F254</f>
        <v>0</v>
      </c>
      <c r="G254" s="280"/>
      <c r="H254" s="146" t="str">
        <f ca="1">労働局用!H254</f>
        <v/>
      </c>
      <c r="I254" s="303" t="str">
        <f ca="1">労働局用!I254</f>
        <v/>
      </c>
      <c r="J254" s="304">
        <f>労働局用!J254</f>
        <v>0</v>
      </c>
      <c r="K254" s="304">
        <f>労働局用!K254</f>
        <v>0</v>
      </c>
      <c r="L254" s="305">
        <f>労働局用!L254</f>
        <v>0</v>
      </c>
      <c r="M254" s="279">
        <f>労働局用!M254</f>
        <v>0</v>
      </c>
      <c r="N254" s="302"/>
      <c r="O254" s="302"/>
      <c r="P254" s="302"/>
      <c r="Q254" s="280"/>
      <c r="R254" s="146" t="str">
        <f ca="1">労働局用!R254</f>
        <v/>
      </c>
      <c r="S254" s="303" t="str">
        <f ca="1">労働局用!S254</f>
        <v/>
      </c>
      <c r="T254" s="304">
        <f>労働局用!T254</f>
        <v>0</v>
      </c>
      <c r="U254" s="304">
        <f>労働局用!U254</f>
        <v>0</v>
      </c>
      <c r="V254" s="304">
        <f>労働局用!V254</f>
        <v>0</v>
      </c>
      <c r="W254" s="305">
        <f>労働局用!W254</f>
        <v>0</v>
      </c>
      <c r="X254" s="99"/>
      <c r="Y254" s="91" t="str">
        <f t="shared" si="132"/>
        <v/>
      </c>
      <c r="Z254" s="91" t="str">
        <f t="shared" si="133"/>
        <v/>
      </c>
      <c r="AA254" s="106" t="str">
        <f t="shared" ca="1" si="134"/>
        <v/>
      </c>
      <c r="AB254" s="106" t="str">
        <f t="shared" ca="1" si="135"/>
        <v/>
      </c>
      <c r="AC254" s="106" t="str">
        <f t="shared" ca="1" si="136"/>
        <v/>
      </c>
      <c r="AD254" s="106" t="str">
        <f t="shared" ca="1" si="137"/>
        <v/>
      </c>
      <c r="AE254" s="107" t="str">
        <f t="shared" ca="1" si="138"/>
        <v/>
      </c>
      <c r="AF254" s="106" t="str">
        <f t="shared" ca="1" si="139"/>
        <v/>
      </c>
      <c r="AG254" s="106" t="str">
        <f t="shared" ca="1" si="140"/>
        <v/>
      </c>
      <c r="AH254" s="106" t="str">
        <f t="shared" ca="1" si="141"/>
        <v/>
      </c>
      <c r="AI254" s="106" t="str">
        <f t="shared" ca="1" si="142"/>
        <v/>
      </c>
      <c r="AJ254" s="107" t="str">
        <f t="shared" ca="1" si="143"/>
        <v/>
      </c>
    </row>
    <row r="255" spans="1:36" ht="27.95" customHeight="1" x14ac:dyDescent="0.15">
      <c r="A255" s="148">
        <f>労働局用!A255</f>
        <v>0</v>
      </c>
      <c r="B255" s="151">
        <f>労働局用!B255</f>
        <v>0</v>
      </c>
      <c r="C255" s="191"/>
      <c r="D255" s="152">
        <f>労働局用!D255</f>
        <v>0</v>
      </c>
      <c r="E255" s="153">
        <f>労働局用!E255</f>
        <v>0</v>
      </c>
      <c r="F255" s="279">
        <f>労働局用!F255</f>
        <v>0</v>
      </c>
      <c r="G255" s="280"/>
      <c r="H255" s="146" t="str">
        <f ca="1">労働局用!H255</f>
        <v/>
      </c>
      <c r="I255" s="303" t="str">
        <f ca="1">労働局用!I255</f>
        <v/>
      </c>
      <c r="J255" s="304">
        <f>労働局用!J255</f>
        <v>0</v>
      </c>
      <c r="K255" s="304">
        <f>労働局用!K255</f>
        <v>0</v>
      </c>
      <c r="L255" s="305">
        <f>労働局用!L255</f>
        <v>0</v>
      </c>
      <c r="M255" s="279">
        <f>労働局用!M255</f>
        <v>0</v>
      </c>
      <c r="N255" s="302"/>
      <c r="O255" s="302"/>
      <c r="P255" s="302"/>
      <c r="Q255" s="280"/>
      <c r="R255" s="146" t="str">
        <f ca="1">労働局用!R255</f>
        <v/>
      </c>
      <c r="S255" s="303" t="str">
        <f ca="1">労働局用!S255</f>
        <v/>
      </c>
      <c r="T255" s="304">
        <f>労働局用!T255</f>
        <v>0</v>
      </c>
      <c r="U255" s="304">
        <f>労働局用!U255</f>
        <v>0</v>
      </c>
      <c r="V255" s="304">
        <f>労働局用!V255</f>
        <v>0</v>
      </c>
      <c r="W255" s="305">
        <f>労働局用!W255</f>
        <v>0</v>
      </c>
      <c r="X255" s="99"/>
      <c r="Y255" s="91" t="str">
        <f t="shared" si="132"/>
        <v/>
      </c>
      <c r="Z255" s="91" t="str">
        <f t="shared" si="133"/>
        <v/>
      </c>
      <c r="AA255" s="106" t="str">
        <f t="shared" ca="1" si="134"/>
        <v/>
      </c>
      <c r="AB255" s="106" t="str">
        <f t="shared" ca="1" si="135"/>
        <v/>
      </c>
      <c r="AC255" s="106" t="str">
        <f t="shared" ca="1" si="136"/>
        <v/>
      </c>
      <c r="AD255" s="106" t="str">
        <f t="shared" ca="1" si="137"/>
        <v/>
      </c>
      <c r="AE255" s="107" t="str">
        <f t="shared" ca="1" si="138"/>
        <v/>
      </c>
      <c r="AF255" s="106" t="str">
        <f t="shared" ca="1" si="139"/>
        <v/>
      </c>
      <c r="AG255" s="106" t="str">
        <f t="shared" ca="1" si="140"/>
        <v/>
      </c>
      <c r="AH255" s="106" t="str">
        <f t="shared" ca="1" si="141"/>
        <v/>
      </c>
      <c r="AI255" s="106" t="str">
        <f t="shared" ca="1" si="142"/>
        <v/>
      </c>
      <c r="AJ255" s="107" t="str">
        <f t="shared" ca="1" si="143"/>
        <v/>
      </c>
    </row>
    <row r="256" spans="1:36" ht="27.95" customHeight="1" x14ac:dyDescent="0.15">
      <c r="A256" s="148">
        <f>労働局用!A256</f>
        <v>0</v>
      </c>
      <c r="B256" s="151">
        <f>労働局用!B256</f>
        <v>0</v>
      </c>
      <c r="C256" s="191"/>
      <c r="D256" s="152">
        <f>労働局用!D256</f>
        <v>0</v>
      </c>
      <c r="E256" s="153">
        <f>労働局用!E256</f>
        <v>0</v>
      </c>
      <c r="F256" s="279">
        <f>労働局用!F256</f>
        <v>0</v>
      </c>
      <c r="G256" s="280"/>
      <c r="H256" s="146" t="str">
        <f ca="1">労働局用!H256</f>
        <v/>
      </c>
      <c r="I256" s="303" t="str">
        <f ca="1">労働局用!I256</f>
        <v/>
      </c>
      <c r="J256" s="304">
        <f>労働局用!J256</f>
        <v>0</v>
      </c>
      <c r="K256" s="304">
        <f>労働局用!K256</f>
        <v>0</v>
      </c>
      <c r="L256" s="305">
        <f>労働局用!L256</f>
        <v>0</v>
      </c>
      <c r="M256" s="279">
        <f>労働局用!M256</f>
        <v>0</v>
      </c>
      <c r="N256" s="302"/>
      <c r="O256" s="302"/>
      <c r="P256" s="302"/>
      <c r="Q256" s="280"/>
      <c r="R256" s="146" t="str">
        <f ca="1">労働局用!R256</f>
        <v/>
      </c>
      <c r="S256" s="303" t="str">
        <f ca="1">労働局用!S256</f>
        <v/>
      </c>
      <c r="T256" s="304">
        <f>労働局用!T256</f>
        <v>0</v>
      </c>
      <c r="U256" s="304">
        <f>労働局用!U256</f>
        <v>0</v>
      </c>
      <c r="V256" s="304">
        <f>労働局用!V256</f>
        <v>0</v>
      </c>
      <c r="W256" s="305">
        <f>労働局用!W256</f>
        <v>0</v>
      </c>
      <c r="X256" s="99"/>
      <c r="Y256" s="91" t="str">
        <f t="shared" si="132"/>
        <v/>
      </c>
      <c r="Z256" s="91" t="str">
        <f t="shared" si="133"/>
        <v/>
      </c>
      <c r="AA256" s="106" t="str">
        <f t="shared" ca="1" si="134"/>
        <v/>
      </c>
      <c r="AB256" s="106" t="str">
        <f t="shared" ca="1" si="135"/>
        <v/>
      </c>
      <c r="AC256" s="106" t="str">
        <f t="shared" ca="1" si="136"/>
        <v/>
      </c>
      <c r="AD256" s="106" t="str">
        <f t="shared" ca="1" si="137"/>
        <v/>
      </c>
      <c r="AE256" s="107" t="str">
        <f t="shared" ca="1" si="138"/>
        <v/>
      </c>
      <c r="AF256" s="106" t="str">
        <f t="shared" ca="1" si="139"/>
        <v/>
      </c>
      <c r="AG256" s="106" t="str">
        <f t="shared" ca="1" si="140"/>
        <v/>
      </c>
      <c r="AH256" s="106" t="str">
        <f t="shared" ca="1" si="141"/>
        <v/>
      </c>
      <c r="AI256" s="106" t="str">
        <f t="shared" ca="1" si="142"/>
        <v/>
      </c>
      <c r="AJ256" s="107" t="str">
        <f t="shared" ca="1" si="143"/>
        <v/>
      </c>
    </row>
    <row r="257" spans="1:36" ht="27.95" customHeight="1" x14ac:dyDescent="0.15">
      <c r="A257" s="148">
        <f>労働局用!A257</f>
        <v>0</v>
      </c>
      <c r="B257" s="151">
        <f>労働局用!B257</f>
        <v>0</v>
      </c>
      <c r="C257" s="191"/>
      <c r="D257" s="152">
        <f>労働局用!D257</f>
        <v>0</v>
      </c>
      <c r="E257" s="153">
        <f>労働局用!E257</f>
        <v>0</v>
      </c>
      <c r="F257" s="279">
        <f>労働局用!F257</f>
        <v>0</v>
      </c>
      <c r="G257" s="280"/>
      <c r="H257" s="146" t="str">
        <f ca="1">労働局用!H257</f>
        <v/>
      </c>
      <c r="I257" s="303" t="str">
        <f ca="1">労働局用!I257</f>
        <v/>
      </c>
      <c r="J257" s="304">
        <f>労働局用!J257</f>
        <v>0</v>
      </c>
      <c r="K257" s="304">
        <f>労働局用!K257</f>
        <v>0</v>
      </c>
      <c r="L257" s="305">
        <f>労働局用!L257</f>
        <v>0</v>
      </c>
      <c r="M257" s="279">
        <f>労働局用!M257</f>
        <v>0</v>
      </c>
      <c r="N257" s="302"/>
      <c r="O257" s="302"/>
      <c r="P257" s="302"/>
      <c r="Q257" s="280"/>
      <c r="R257" s="146" t="str">
        <f ca="1">労働局用!R257</f>
        <v/>
      </c>
      <c r="S257" s="303" t="str">
        <f ca="1">労働局用!S257</f>
        <v/>
      </c>
      <c r="T257" s="304">
        <f>労働局用!T257</f>
        <v>0</v>
      </c>
      <c r="U257" s="304">
        <f>労働局用!U257</f>
        <v>0</v>
      </c>
      <c r="V257" s="304">
        <f>労働局用!V257</f>
        <v>0</v>
      </c>
      <c r="W257" s="305">
        <f>労働局用!W257</f>
        <v>0</v>
      </c>
      <c r="X257" s="99"/>
      <c r="Y257" s="91" t="str">
        <f t="shared" si="132"/>
        <v/>
      </c>
      <c r="Z257" s="91" t="str">
        <f t="shared" si="133"/>
        <v/>
      </c>
      <c r="AA257" s="106" t="str">
        <f t="shared" ca="1" si="134"/>
        <v/>
      </c>
      <c r="AB257" s="106" t="str">
        <f t="shared" ca="1" si="135"/>
        <v/>
      </c>
      <c r="AC257" s="106" t="str">
        <f t="shared" ca="1" si="136"/>
        <v/>
      </c>
      <c r="AD257" s="106" t="str">
        <f t="shared" ca="1" si="137"/>
        <v/>
      </c>
      <c r="AE257" s="107" t="str">
        <f t="shared" ca="1" si="138"/>
        <v/>
      </c>
      <c r="AF257" s="106" t="str">
        <f t="shared" ca="1" si="139"/>
        <v/>
      </c>
      <c r="AG257" s="106" t="str">
        <f t="shared" ca="1" si="140"/>
        <v/>
      </c>
      <c r="AH257" s="106" t="str">
        <f t="shared" ca="1" si="141"/>
        <v/>
      </c>
      <c r="AI257" s="106" t="str">
        <f t="shared" ca="1" si="142"/>
        <v/>
      </c>
      <c r="AJ257" s="107" t="str">
        <f t="shared" ca="1" si="143"/>
        <v/>
      </c>
    </row>
    <row r="258" spans="1:36" ht="27.95" customHeight="1" x14ac:dyDescent="0.15">
      <c r="A258" s="148">
        <f>労働局用!A258</f>
        <v>0</v>
      </c>
      <c r="B258" s="151">
        <f>労働局用!B258</f>
        <v>0</v>
      </c>
      <c r="C258" s="191"/>
      <c r="D258" s="152">
        <f>労働局用!D258</f>
        <v>0</v>
      </c>
      <c r="E258" s="153">
        <f>労働局用!E258</f>
        <v>0</v>
      </c>
      <c r="F258" s="279">
        <f>労働局用!F258</f>
        <v>0</v>
      </c>
      <c r="G258" s="280"/>
      <c r="H258" s="146" t="str">
        <f ca="1">労働局用!H258</f>
        <v/>
      </c>
      <c r="I258" s="303" t="str">
        <f ca="1">労働局用!I258</f>
        <v/>
      </c>
      <c r="J258" s="304">
        <f>労働局用!J258</f>
        <v>0</v>
      </c>
      <c r="K258" s="304">
        <f>労働局用!K258</f>
        <v>0</v>
      </c>
      <c r="L258" s="305">
        <f>労働局用!L258</f>
        <v>0</v>
      </c>
      <c r="M258" s="279">
        <f>労働局用!M258</f>
        <v>0</v>
      </c>
      <c r="N258" s="302"/>
      <c r="O258" s="302"/>
      <c r="P258" s="302"/>
      <c r="Q258" s="280"/>
      <c r="R258" s="146" t="str">
        <f ca="1">労働局用!R258</f>
        <v/>
      </c>
      <c r="S258" s="303" t="str">
        <f ca="1">労働局用!S258</f>
        <v/>
      </c>
      <c r="T258" s="304">
        <f>労働局用!T258</f>
        <v>0</v>
      </c>
      <c r="U258" s="304">
        <f>労働局用!U258</f>
        <v>0</v>
      </c>
      <c r="V258" s="304">
        <f>労働局用!V258</f>
        <v>0</v>
      </c>
      <c r="W258" s="305">
        <f>労働局用!W258</f>
        <v>0</v>
      </c>
      <c r="X258" s="99"/>
      <c r="Y258" s="91" t="str">
        <f t="shared" si="132"/>
        <v/>
      </c>
      <c r="Z258" s="91" t="str">
        <f t="shared" si="133"/>
        <v/>
      </c>
      <c r="AA258" s="106" t="str">
        <f t="shared" ca="1" si="134"/>
        <v/>
      </c>
      <c r="AB258" s="106" t="str">
        <f t="shared" ca="1" si="135"/>
        <v/>
      </c>
      <c r="AC258" s="106" t="str">
        <f t="shared" ca="1" si="136"/>
        <v/>
      </c>
      <c r="AD258" s="106" t="str">
        <f t="shared" ca="1" si="137"/>
        <v/>
      </c>
      <c r="AE258" s="107" t="str">
        <f t="shared" ca="1" si="138"/>
        <v/>
      </c>
      <c r="AF258" s="106" t="str">
        <f t="shared" ca="1" si="139"/>
        <v/>
      </c>
      <c r="AG258" s="106" t="str">
        <f t="shared" ca="1" si="140"/>
        <v/>
      </c>
      <c r="AH258" s="106" t="str">
        <f t="shared" ca="1" si="141"/>
        <v/>
      </c>
      <c r="AI258" s="106" t="str">
        <f t="shared" ca="1" si="142"/>
        <v/>
      </c>
      <c r="AJ258" s="107" t="str">
        <f t="shared" ca="1" si="143"/>
        <v/>
      </c>
    </row>
    <row r="259" spans="1:36" ht="27.95" customHeight="1" x14ac:dyDescent="0.15">
      <c r="A259" s="149">
        <f>労働局用!A259</f>
        <v>0</v>
      </c>
      <c r="B259" s="151">
        <f>労働局用!B259</f>
        <v>0</v>
      </c>
      <c r="C259" s="191"/>
      <c r="D259" s="152">
        <f>労働局用!D259</f>
        <v>0</v>
      </c>
      <c r="E259" s="153">
        <f>労働局用!E259</f>
        <v>0</v>
      </c>
      <c r="F259" s="279">
        <f>労働局用!F259</f>
        <v>0</v>
      </c>
      <c r="G259" s="280"/>
      <c r="H259" s="146" t="str">
        <f ca="1">労働局用!H259</f>
        <v/>
      </c>
      <c r="I259" s="299" t="str">
        <f ca="1">労働局用!I259</f>
        <v/>
      </c>
      <c r="J259" s="300">
        <f>労働局用!J259</f>
        <v>0</v>
      </c>
      <c r="K259" s="300">
        <f>労働局用!K259</f>
        <v>0</v>
      </c>
      <c r="L259" s="301">
        <f>労働局用!L259</f>
        <v>0</v>
      </c>
      <c r="M259" s="279">
        <f>労働局用!M259</f>
        <v>0</v>
      </c>
      <c r="N259" s="302"/>
      <c r="O259" s="302"/>
      <c r="P259" s="302"/>
      <c r="Q259" s="280"/>
      <c r="R259" s="150" t="str">
        <f ca="1">労働局用!R259</f>
        <v/>
      </c>
      <c r="S259" s="299" t="str">
        <f ca="1">労働局用!S259</f>
        <v/>
      </c>
      <c r="T259" s="300">
        <f>労働局用!T259</f>
        <v>0</v>
      </c>
      <c r="U259" s="300">
        <f>労働局用!U259</f>
        <v>0</v>
      </c>
      <c r="V259" s="300">
        <f>労働局用!V259</f>
        <v>0</v>
      </c>
      <c r="W259" s="301">
        <f>労働局用!W259</f>
        <v>0</v>
      </c>
      <c r="X259" s="99"/>
      <c r="Y259" s="92" t="str">
        <f t="shared" si="132"/>
        <v/>
      </c>
      <c r="Z259" s="92" t="str">
        <f t="shared" si="133"/>
        <v/>
      </c>
      <c r="AA259" s="108" t="str">
        <f t="shared" ca="1" si="134"/>
        <v/>
      </c>
      <c r="AB259" s="108" t="str">
        <f t="shared" ca="1" si="135"/>
        <v/>
      </c>
      <c r="AC259" s="108" t="str">
        <f t="shared" ca="1" si="136"/>
        <v/>
      </c>
      <c r="AD259" s="108" t="str">
        <f t="shared" ca="1" si="137"/>
        <v/>
      </c>
      <c r="AE259" s="109" t="str">
        <f t="shared" ca="1" si="138"/>
        <v/>
      </c>
      <c r="AF259" s="108" t="str">
        <f t="shared" ca="1" si="139"/>
        <v/>
      </c>
      <c r="AG259" s="108" t="str">
        <f t="shared" ca="1" si="140"/>
        <v/>
      </c>
      <c r="AH259" s="108" t="str">
        <f t="shared" ca="1" si="141"/>
        <v/>
      </c>
      <c r="AI259" s="108" t="str">
        <f t="shared" ca="1" si="142"/>
        <v/>
      </c>
      <c r="AJ259" s="109" t="str">
        <f t="shared" ca="1" si="143"/>
        <v/>
      </c>
    </row>
    <row r="260" spans="1:36" ht="24.95" customHeight="1" thickBot="1" x14ac:dyDescent="0.2">
      <c r="A260" s="294" t="s">
        <v>11</v>
      </c>
      <c r="B260" s="295"/>
      <c r="C260" s="295"/>
      <c r="D260" s="295"/>
      <c r="E260" s="295"/>
      <c r="F260" s="296"/>
      <c r="G260" s="297"/>
      <c r="H260" s="156" t="s">
        <v>15</v>
      </c>
      <c r="I260" s="285">
        <f ca="1">労働局用!I260</f>
        <v>0</v>
      </c>
      <c r="J260" s="286">
        <f>労働局用!J260</f>
        <v>0</v>
      </c>
      <c r="K260" s="286">
        <f>労働局用!K260</f>
        <v>0</v>
      </c>
      <c r="L260" s="93" t="s">
        <v>10</v>
      </c>
      <c r="M260" s="296"/>
      <c r="N260" s="298"/>
      <c r="O260" s="298"/>
      <c r="P260" s="298"/>
      <c r="Q260" s="297"/>
      <c r="R260" s="156"/>
      <c r="S260" s="285">
        <f ca="1">労働局用!S260</f>
        <v>0</v>
      </c>
      <c r="T260" s="286">
        <f>労働局用!T260</f>
        <v>0</v>
      </c>
      <c r="U260" s="286">
        <f>労働局用!U260</f>
        <v>0</v>
      </c>
      <c r="V260" s="286">
        <f>労働局用!V260</f>
        <v>0</v>
      </c>
      <c r="W260" s="93" t="s">
        <v>10</v>
      </c>
      <c r="X260" s="99"/>
    </row>
    <row r="261" spans="1:36" ht="24.95" customHeight="1" thickTop="1" x14ac:dyDescent="0.15">
      <c r="A261" s="287" t="s">
        <v>35</v>
      </c>
      <c r="B261" s="288"/>
      <c r="C261" s="288"/>
      <c r="D261" s="288"/>
      <c r="E261" s="288"/>
      <c r="F261" s="289"/>
      <c r="G261" s="290"/>
      <c r="H261" s="157" t="s">
        <v>44</v>
      </c>
      <c r="I261" s="291">
        <f ca="1">労働局用!I261</f>
        <v>0</v>
      </c>
      <c r="J261" s="292">
        <f>労働局用!J261</f>
        <v>0</v>
      </c>
      <c r="K261" s="292">
        <f>労働局用!K261</f>
        <v>0</v>
      </c>
      <c r="L261" s="94" t="s">
        <v>10</v>
      </c>
      <c r="M261" s="289"/>
      <c r="N261" s="293"/>
      <c r="O261" s="293"/>
      <c r="P261" s="293"/>
      <c r="Q261" s="290"/>
      <c r="R261" s="157"/>
      <c r="S261" s="291">
        <f ca="1">労働局用!S261</f>
        <v>0</v>
      </c>
      <c r="T261" s="292">
        <f>労働局用!T261</f>
        <v>0</v>
      </c>
      <c r="U261" s="292">
        <f>労働局用!U261</f>
        <v>0</v>
      </c>
      <c r="V261" s="292">
        <f>労働局用!V261</f>
        <v>0</v>
      </c>
      <c r="W261" s="94" t="s">
        <v>10</v>
      </c>
      <c r="X261" s="99"/>
      <c r="Z261" s="110"/>
    </row>
    <row r="262" spans="1:36" x14ac:dyDescent="0.15">
      <c r="X262" s="99"/>
      <c r="Z262" s="110"/>
    </row>
    <row r="263" spans="1:36" x14ac:dyDescent="0.15">
      <c r="T263" s="282" t="s">
        <v>50</v>
      </c>
      <c r="U263" s="346"/>
      <c r="V263" s="346"/>
      <c r="W263" s="347"/>
      <c r="X263" s="99"/>
    </row>
    <row r="265" spans="1:36" ht="13.5" customHeight="1" x14ac:dyDescent="0.15">
      <c r="A265" s="276">
        <f ca="1">$A$1</f>
        <v>44591</v>
      </c>
      <c r="B265" s="276"/>
      <c r="C265" s="182"/>
      <c r="D265" s="277" t="s">
        <v>8</v>
      </c>
      <c r="E265" s="277"/>
      <c r="F265" s="278"/>
      <c r="G265" s="278"/>
      <c r="S265" s="111">
        <f>$S$1</f>
        <v>0</v>
      </c>
      <c r="T265" s="335" t="s">
        <v>13</v>
      </c>
      <c r="U265" s="335"/>
      <c r="V265" s="98">
        <v>13</v>
      </c>
      <c r="W265" s="86" t="s">
        <v>14</v>
      </c>
    </row>
    <row r="266" spans="1:36" ht="13.5" customHeight="1" x14ac:dyDescent="0.15">
      <c r="A266" s="336">
        <f ca="1">$A$2</f>
        <v>45017</v>
      </c>
      <c r="B266" s="336"/>
      <c r="C266" s="185"/>
      <c r="D266" s="278"/>
      <c r="E266" s="278"/>
      <c r="F266" s="278"/>
      <c r="G266" s="278"/>
    </row>
    <row r="267" spans="1:36" x14ac:dyDescent="0.15">
      <c r="D267" s="281" t="s">
        <v>9</v>
      </c>
      <c r="E267" s="281"/>
      <c r="F267" s="281"/>
    </row>
    <row r="268" spans="1:36" ht="15" customHeight="1" x14ac:dyDescent="0.15">
      <c r="H268" s="331" t="s">
        <v>6</v>
      </c>
      <c r="I268" s="332"/>
      <c r="J268" s="318" t="s">
        <v>0</v>
      </c>
      <c r="K268" s="339"/>
      <c r="L268" s="154" t="s">
        <v>1</v>
      </c>
      <c r="M268" s="339" t="s">
        <v>7</v>
      </c>
      <c r="N268" s="339"/>
      <c r="O268" s="339" t="s">
        <v>2</v>
      </c>
      <c r="P268" s="339"/>
      <c r="Q268" s="339"/>
      <c r="R268" s="339"/>
      <c r="S268" s="339"/>
      <c r="T268" s="339"/>
      <c r="U268" s="339" t="s">
        <v>3</v>
      </c>
      <c r="V268" s="339"/>
      <c r="W268" s="339"/>
    </row>
    <row r="269" spans="1:36" ht="20.100000000000001" customHeight="1" x14ac:dyDescent="0.15">
      <c r="H269" s="337"/>
      <c r="I269" s="338"/>
      <c r="J269" s="135">
        <f>$J$5</f>
        <v>2</v>
      </c>
      <c r="K269" s="136">
        <f>$K$5</f>
        <v>6</v>
      </c>
      <c r="L269" s="137">
        <f>$L$5</f>
        <v>1</v>
      </c>
      <c r="M269" s="138">
        <f>$M$5</f>
        <v>0</v>
      </c>
      <c r="N269" s="139" t="str">
        <f>$N$5</f>
        <v/>
      </c>
      <c r="O269" s="138" t="str">
        <f>$O$5</f>
        <v/>
      </c>
      <c r="P269" s="140" t="str">
        <f>$P$5</f>
        <v/>
      </c>
      <c r="Q269" s="140" t="str">
        <f>$Q$5</f>
        <v/>
      </c>
      <c r="R269" s="140" t="str">
        <f>$R$5</f>
        <v/>
      </c>
      <c r="S269" s="140" t="str">
        <f>$S$5</f>
        <v/>
      </c>
      <c r="T269" s="139" t="str">
        <f>$T$5</f>
        <v/>
      </c>
      <c r="U269" s="138" t="str">
        <f>$U$5</f>
        <v/>
      </c>
      <c r="V269" s="140" t="str">
        <f>$V$5</f>
        <v/>
      </c>
      <c r="W269" s="139" t="str">
        <f>$W$5</f>
        <v/>
      </c>
      <c r="Y269" s="88" t="s">
        <v>37</v>
      </c>
      <c r="Z269" s="89" t="s">
        <v>38</v>
      </c>
      <c r="AA269" s="340">
        <f ca="1">$A$1</f>
        <v>44591</v>
      </c>
      <c r="AB269" s="340"/>
      <c r="AC269" s="340"/>
      <c r="AD269" s="340"/>
      <c r="AE269" s="340"/>
      <c r="AF269" s="341">
        <f ca="1">$A$2</f>
        <v>45017</v>
      </c>
      <c r="AG269" s="341"/>
      <c r="AH269" s="341"/>
      <c r="AI269" s="341"/>
      <c r="AJ269" s="341"/>
    </row>
    <row r="270" spans="1:36" ht="21.95" customHeight="1" x14ac:dyDescent="0.15">
      <c r="A270" s="312" t="s">
        <v>12</v>
      </c>
      <c r="B270" s="342" t="s">
        <v>33</v>
      </c>
      <c r="C270" s="186"/>
      <c r="D270" s="343" t="s">
        <v>34</v>
      </c>
      <c r="E270" s="342" t="s">
        <v>55</v>
      </c>
      <c r="F270" s="319">
        <f ca="1">$A$1</f>
        <v>44591</v>
      </c>
      <c r="G270" s="320"/>
      <c r="H270" s="320"/>
      <c r="I270" s="320"/>
      <c r="J270" s="320"/>
      <c r="K270" s="320"/>
      <c r="L270" s="321"/>
      <c r="M270" s="322">
        <f ca="1">$A$2</f>
        <v>45017</v>
      </c>
      <c r="N270" s="323"/>
      <c r="O270" s="323"/>
      <c r="P270" s="323"/>
      <c r="Q270" s="323"/>
      <c r="R270" s="323"/>
      <c r="S270" s="323"/>
      <c r="T270" s="323"/>
      <c r="U270" s="323"/>
      <c r="V270" s="323"/>
      <c r="W270" s="324"/>
      <c r="X270" s="99"/>
      <c r="Y270" s="100">
        <f ca="1">$A$1</f>
        <v>44591</v>
      </c>
      <c r="Z270" s="100">
        <f ca="1">DATE(YEAR($Y$6)+1,7,10)</f>
        <v>45117</v>
      </c>
      <c r="AA270" s="101" t="s">
        <v>37</v>
      </c>
      <c r="AB270" s="101" t="s">
        <v>38</v>
      </c>
      <c r="AC270" s="101" t="s">
        <v>41</v>
      </c>
      <c r="AD270" s="101" t="s">
        <v>42</v>
      </c>
      <c r="AE270" s="101" t="s">
        <v>36</v>
      </c>
      <c r="AF270" s="101" t="s">
        <v>37</v>
      </c>
      <c r="AG270" s="101" t="s">
        <v>38</v>
      </c>
      <c r="AH270" s="101" t="s">
        <v>41</v>
      </c>
      <c r="AI270" s="101" t="s">
        <v>42</v>
      </c>
      <c r="AJ270" s="101" t="s">
        <v>36</v>
      </c>
    </row>
    <row r="271" spans="1:36" ht="28.5" customHeight="1" x14ac:dyDescent="0.15">
      <c r="A271" s="313"/>
      <c r="B271" s="342"/>
      <c r="C271" s="187"/>
      <c r="D271" s="344"/>
      <c r="E271" s="342"/>
      <c r="F271" s="345" t="s">
        <v>4</v>
      </c>
      <c r="G271" s="345"/>
      <c r="H271" s="155" t="s">
        <v>43</v>
      </c>
      <c r="I271" s="345" t="s">
        <v>5</v>
      </c>
      <c r="J271" s="345"/>
      <c r="K271" s="345"/>
      <c r="L271" s="345"/>
      <c r="M271" s="345" t="s">
        <v>4</v>
      </c>
      <c r="N271" s="345"/>
      <c r="O271" s="345"/>
      <c r="P271" s="345"/>
      <c r="Q271" s="345"/>
      <c r="R271" s="155" t="s">
        <v>43</v>
      </c>
      <c r="S271" s="345" t="s">
        <v>5</v>
      </c>
      <c r="T271" s="345"/>
      <c r="U271" s="345"/>
      <c r="V271" s="345"/>
      <c r="W271" s="345"/>
      <c r="X271" s="99"/>
      <c r="Y271" s="100">
        <f ca="1">DATE(YEAR($A$1),4,1)</f>
        <v>44652</v>
      </c>
      <c r="Z271" s="100">
        <f ca="1">DATE(YEAR($Y$7)+2,3,31)</f>
        <v>45382</v>
      </c>
      <c r="AA271" s="100">
        <f ca="1">$Y$7</f>
        <v>44652</v>
      </c>
      <c r="AB271" s="100">
        <f ca="1">DATE(YEAR($Y$7)+1,3,31)</f>
        <v>45016</v>
      </c>
      <c r="AC271" s="100"/>
      <c r="AD271" s="100"/>
      <c r="AE271" s="100"/>
      <c r="AF271" s="102">
        <f ca="1">DATE(YEAR($A$1)+1,4,1)</f>
        <v>45017</v>
      </c>
      <c r="AG271" s="102">
        <f ca="1">DATE(YEAR($AF$7)+1,3,31)</f>
        <v>45382</v>
      </c>
      <c r="AH271" s="100"/>
      <c r="AI271" s="100"/>
      <c r="AJ271" s="103"/>
    </row>
    <row r="272" spans="1:36" ht="27.95" customHeight="1" x14ac:dyDescent="0.15">
      <c r="A272" s="145">
        <f>労働局用!A272</f>
        <v>0</v>
      </c>
      <c r="B272" s="151">
        <f>労働局用!B272</f>
        <v>0</v>
      </c>
      <c r="C272" s="191"/>
      <c r="D272" s="152">
        <f>労働局用!D272</f>
        <v>0</v>
      </c>
      <c r="E272" s="153">
        <f>労働局用!E272</f>
        <v>0</v>
      </c>
      <c r="F272" s="279">
        <f>労働局用!F272</f>
        <v>0</v>
      </c>
      <c r="G272" s="280"/>
      <c r="H272" s="146" t="str">
        <f ca="1">労働局用!H272</f>
        <v/>
      </c>
      <c r="I272" s="309" t="str">
        <f ca="1">労働局用!I272</f>
        <v/>
      </c>
      <c r="J272" s="310">
        <f>労働局用!J272</f>
        <v>0</v>
      </c>
      <c r="K272" s="310">
        <f>労働局用!K272</f>
        <v>0</v>
      </c>
      <c r="L272" s="311">
        <f>労働局用!L272</f>
        <v>0</v>
      </c>
      <c r="M272" s="279">
        <f>労働局用!M272</f>
        <v>0</v>
      </c>
      <c r="N272" s="302"/>
      <c r="O272" s="302"/>
      <c r="P272" s="302"/>
      <c r="Q272" s="280"/>
      <c r="R272" s="147" t="str">
        <f ca="1">労働局用!R272</f>
        <v/>
      </c>
      <c r="S272" s="309" t="str">
        <f ca="1">労働局用!S272</f>
        <v/>
      </c>
      <c r="T272" s="310">
        <f>労働局用!T272</f>
        <v>0</v>
      </c>
      <c r="U272" s="310">
        <f>労働局用!U272</f>
        <v>0</v>
      </c>
      <c r="V272" s="310">
        <f>労働局用!V272</f>
        <v>0</v>
      </c>
      <c r="W272" s="311">
        <f>労働局用!W272</f>
        <v>0</v>
      </c>
      <c r="X272" s="99"/>
      <c r="Y272" s="90" t="str">
        <f t="shared" ref="Y272:Y281" si="144">IF($B272&lt;&gt;0,IF(D272=0,AA$7,D272),"")</f>
        <v/>
      </c>
      <c r="Z272" s="90" t="str">
        <f t="shared" ref="Z272:Z281" si="145">IF($B272&lt;&gt;0,IF(E272=0,Z$7,E272),"")</f>
        <v/>
      </c>
      <c r="AA272" s="104" t="str">
        <f t="shared" ref="AA272:AA281" ca="1" si="146">IF(Y272&lt;AF$7,Y272,"")</f>
        <v/>
      </c>
      <c r="AB272" s="104" t="str">
        <f t="shared" ref="AB272:AB281" ca="1" si="147">IF(Y272&gt;AB$7,"",IF(Z272&gt;AB$7,AB$7,Z272))</f>
        <v/>
      </c>
      <c r="AC272" s="104" t="str">
        <f t="shared" ref="AC272:AC281" ca="1" si="148">IF(AA272="","",DATE(YEAR(AA272),MONTH(AA272),1))</f>
        <v/>
      </c>
      <c r="AD272" s="104" t="str">
        <f t="shared" ref="AD272:AD281" ca="1" si="149">IF(AA272="","",DATE(YEAR(AB272),MONTH(AB272)+1,1)-1)</f>
        <v/>
      </c>
      <c r="AE272" s="105" t="str">
        <f t="shared" ref="AE272:AE281" ca="1" si="150">IF(AA272="","",DATEDIF(AC272,AD272+1,"m"))</f>
        <v/>
      </c>
      <c r="AF272" s="104" t="str">
        <f t="shared" ref="AF272:AF281" ca="1" si="151">IF(Z272&lt;AF$7,"",IF(Y272&gt;AF$7,Y272,AF$7))</f>
        <v/>
      </c>
      <c r="AG272" s="104" t="str">
        <f t="shared" ref="AG272:AG281" ca="1" si="152">IF(Z272&lt;AF$7,"",Z272)</f>
        <v/>
      </c>
      <c r="AH272" s="104" t="str">
        <f t="shared" ref="AH272:AH281" ca="1" si="153">IF(AF272="","",DATE(YEAR(AF272),MONTH(AF272),1))</f>
        <v/>
      </c>
      <c r="AI272" s="104" t="str">
        <f t="shared" ref="AI272:AI281" ca="1" si="154">IF(AF272="","",DATE(YEAR(AG272),MONTH(AG272)+1,1)-1)</f>
        <v/>
      </c>
      <c r="AJ272" s="105" t="str">
        <f t="shared" ref="AJ272:AJ281" ca="1" si="155">IF(AF272="","",DATEDIF(AH272,AI272+1,"m"))</f>
        <v/>
      </c>
    </row>
    <row r="273" spans="1:36" ht="27.95" customHeight="1" x14ac:dyDescent="0.15">
      <c r="A273" s="148">
        <f>労働局用!A273</f>
        <v>0</v>
      </c>
      <c r="B273" s="151">
        <f>労働局用!B273</f>
        <v>0</v>
      </c>
      <c r="C273" s="191"/>
      <c r="D273" s="152">
        <f>労働局用!D273</f>
        <v>0</v>
      </c>
      <c r="E273" s="153">
        <f>労働局用!E273</f>
        <v>0</v>
      </c>
      <c r="F273" s="279">
        <f>労働局用!F273</f>
        <v>0</v>
      </c>
      <c r="G273" s="280"/>
      <c r="H273" s="146" t="str">
        <f ca="1">労働局用!H273</f>
        <v/>
      </c>
      <c r="I273" s="303" t="str">
        <f ca="1">労働局用!I273</f>
        <v/>
      </c>
      <c r="J273" s="304">
        <f>労働局用!J273</f>
        <v>0</v>
      </c>
      <c r="K273" s="304">
        <f>労働局用!K273</f>
        <v>0</v>
      </c>
      <c r="L273" s="305">
        <f>労働局用!L273</f>
        <v>0</v>
      </c>
      <c r="M273" s="279">
        <f>労働局用!M273</f>
        <v>0</v>
      </c>
      <c r="N273" s="302"/>
      <c r="O273" s="302"/>
      <c r="P273" s="302"/>
      <c r="Q273" s="280"/>
      <c r="R273" s="146" t="str">
        <f ca="1">労働局用!R273</f>
        <v/>
      </c>
      <c r="S273" s="303" t="str">
        <f ca="1">労働局用!S273</f>
        <v/>
      </c>
      <c r="T273" s="304">
        <f>労働局用!T273</f>
        <v>0</v>
      </c>
      <c r="U273" s="304">
        <f>労働局用!U273</f>
        <v>0</v>
      </c>
      <c r="V273" s="304">
        <f>労働局用!V273</f>
        <v>0</v>
      </c>
      <c r="W273" s="305">
        <f>労働局用!W273</f>
        <v>0</v>
      </c>
      <c r="X273" s="99"/>
      <c r="Y273" s="91" t="str">
        <f t="shared" si="144"/>
        <v/>
      </c>
      <c r="Z273" s="91" t="str">
        <f t="shared" si="145"/>
        <v/>
      </c>
      <c r="AA273" s="106" t="str">
        <f t="shared" ca="1" si="146"/>
        <v/>
      </c>
      <c r="AB273" s="106" t="str">
        <f t="shared" ca="1" si="147"/>
        <v/>
      </c>
      <c r="AC273" s="106" t="str">
        <f t="shared" ca="1" si="148"/>
        <v/>
      </c>
      <c r="AD273" s="106" t="str">
        <f t="shared" ca="1" si="149"/>
        <v/>
      </c>
      <c r="AE273" s="107" t="str">
        <f t="shared" ca="1" si="150"/>
        <v/>
      </c>
      <c r="AF273" s="106" t="str">
        <f t="shared" ca="1" si="151"/>
        <v/>
      </c>
      <c r="AG273" s="106" t="str">
        <f t="shared" ca="1" si="152"/>
        <v/>
      </c>
      <c r="AH273" s="106" t="str">
        <f t="shared" ca="1" si="153"/>
        <v/>
      </c>
      <c r="AI273" s="106" t="str">
        <f t="shared" ca="1" si="154"/>
        <v/>
      </c>
      <c r="AJ273" s="107" t="str">
        <f t="shared" ca="1" si="155"/>
        <v/>
      </c>
    </row>
    <row r="274" spans="1:36" ht="27.95" customHeight="1" x14ac:dyDescent="0.15">
      <c r="A274" s="148">
        <f>労働局用!A274</f>
        <v>0</v>
      </c>
      <c r="B274" s="151">
        <f>労働局用!B274</f>
        <v>0</v>
      </c>
      <c r="C274" s="191"/>
      <c r="D274" s="152">
        <f>労働局用!D274</f>
        <v>0</v>
      </c>
      <c r="E274" s="153">
        <f>労働局用!E274</f>
        <v>0</v>
      </c>
      <c r="F274" s="279">
        <f>労働局用!F274</f>
        <v>0</v>
      </c>
      <c r="G274" s="280"/>
      <c r="H274" s="146" t="str">
        <f ca="1">労働局用!H274</f>
        <v/>
      </c>
      <c r="I274" s="303" t="str">
        <f ca="1">労働局用!I274</f>
        <v/>
      </c>
      <c r="J274" s="304">
        <f>労働局用!J274</f>
        <v>0</v>
      </c>
      <c r="K274" s="304">
        <f>労働局用!K274</f>
        <v>0</v>
      </c>
      <c r="L274" s="305">
        <f>労働局用!L274</f>
        <v>0</v>
      </c>
      <c r="M274" s="279">
        <f>労働局用!M274</f>
        <v>0</v>
      </c>
      <c r="N274" s="302"/>
      <c r="O274" s="302"/>
      <c r="P274" s="302"/>
      <c r="Q274" s="280"/>
      <c r="R274" s="146" t="str">
        <f ca="1">労働局用!R274</f>
        <v/>
      </c>
      <c r="S274" s="303" t="str">
        <f ca="1">労働局用!S274</f>
        <v/>
      </c>
      <c r="T274" s="304">
        <f>労働局用!T274</f>
        <v>0</v>
      </c>
      <c r="U274" s="304">
        <f>労働局用!U274</f>
        <v>0</v>
      </c>
      <c r="V274" s="304">
        <f>労働局用!V274</f>
        <v>0</v>
      </c>
      <c r="W274" s="305">
        <f>労働局用!W274</f>
        <v>0</v>
      </c>
      <c r="X274" s="99"/>
      <c r="Y274" s="91" t="str">
        <f t="shared" si="144"/>
        <v/>
      </c>
      <c r="Z274" s="91" t="str">
        <f t="shared" si="145"/>
        <v/>
      </c>
      <c r="AA274" s="106" t="str">
        <f t="shared" ca="1" si="146"/>
        <v/>
      </c>
      <c r="AB274" s="106" t="str">
        <f t="shared" ca="1" si="147"/>
        <v/>
      </c>
      <c r="AC274" s="106" t="str">
        <f t="shared" ca="1" si="148"/>
        <v/>
      </c>
      <c r="AD274" s="106" t="str">
        <f t="shared" ca="1" si="149"/>
        <v/>
      </c>
      <c r="AE274" s="107" t="str">
        <f t="shared" ca="1" si="150"/>
        <v/>
      </c>
      <c r="AF274" s="106" t="str">
        <f t="shared" ca="1" si="151"/>
        <v/>
      </c>
      <c r="AG274" s="106" t="str">
        <f t="shared" ca="1" si="152"/>
        <v/>
      </c>
      <c r="AH274" s="106" t="str">
        <f t="shared" ca="1" si="153"/>
        <v/>
      </c>
      <c r="AI274" s="106" t="str">
        <f t="shared" ca="1" si="154"/>
        <v/>
      </c>
      <c r="AJ274" s="107" t="str">
        <f t="shared" ca="1" si="155"/>
        <v/>
      </c>
    </row>
    <row r="275" spans="1:36" ht="27.95" customHeight="1" x14ac:dyDescent="0.15">
      <c r="A275" s="148">
        <f>労働局用!A275</f>
        <v>0</v>
      </c>
      <c r="B275" s="151">
        <f>労働局用!B275</f>
        <v>0</v>
      </c>
      <c r="C275" s="191"/>
      <c r="D275" s="152">
        <f>労働局用!D275</f>
        <v>0</v>
      </c>
      <c r="E275" s="153">
        <f>労働局用!E275</f>
        <v>0</v>
      </c>
      <c r="F275" s="279">
        <f>労働局用!F275</f>
        <v>0</v>
      </c>
      <c r="G275" s="280"/>
      <c r="H275" s="146" t="str">
        <f ca="1">労働局用!H275</f>
        <v/>
      </c>
      <c r="I275" s="303" t="str">
        <f ca="1">労働局用!I275</f>
        <v/>
      </c>
      <c r="J275" s="304">
        <f>労働局用!J275</f>
        <v>0</v>
      </c>
      <c r="K275" s="304">
        <f>労働局用!K275</f>
        <v>0</v>
      </c>
      <c r="L275" s="305">
        <f>労働局用!L275</f>
        <v>0</v>
      </c>
      <c r="M275" s="279">
        <f>労働局用!M275</f>
        <v>0</v>
      </c>
      <c r="N275" s="302"/>
      <c r="O275" s="302"/>
      <c r="P275" s="302"/>
      <c r="Q275" s="280"/>
      <c r="R275" s="146" t="str">
        <f ca="1">労働局用!R275</f>
        <v/>
      </c>
      <c r="S275" s="303" t="str">
        <f ca="1">労働局用!S275</f>
        <v/>
      </c>
      <c r="T275" s="304">
        <f>労働局用!T275</f>
        <v>0</v>
      </c>
      <c r="U275" s="304">
        <f>労働局用!U275</f>
        <v>0</v>
      </c>
      <c r="V275" s="304">
        <f>労働局用!V275</f>
        <v>0</v>
      </c>
      <c r="W275" s="305">
        <f>労働局用!W275</f>
        <v>0</v>
      </c>
      <c r="X275" s="99"/>
      <c r="Y275" s="91" t="str">
        <f t="shared" si="144"/>
        <v/>
      </c>
      <c r="Z275" s="91" t="str">
        <f t="shared" si="145"/>
        <v/>
      </c>
      <c r="AA275" s="106" t="str">
        <f t="shared" ca="1" si="146"/>
        <v/>
      </c>
      <c r="AB275" s="106" t="str">
        <f t="shared" ca="1" si="147"/>
        <v/>
      </c>
      <c r="AC275" s="106" t="str">
        <f t="shared" ca="1" si="148"/>
        <v/>
      </c>
      <c r="AD275" s="106" t="str">
        <f t="shared" ca="1" si="149"/>
        <v/>
      </c>
      <c r="AE275" s="107" t="str">
        <f t="shared" ca="1" si="150"/>
        <v/>
      </c>
      <c r="AF275" s="106" t="str">
        <f t="shared" ca="1" si="151"/>
        <v/>
      </c>
      <c r="AG275" s="106" t="str">
        <f t="shared" ca="1" si="152"/>
        <v/>
      </c>
      <c r="AH275" s="106" t="str">
        <f t="shared" ca="1" si="153"/>
        <v/>
      </c>
      <c r="AI275" s="106" t="str">
        <f t="shared" ca="1" si="154"/>
        <v/>
      </c>
      <c r="AJ275" s="107" t="str">
        <f t="shared" ca="1" si="155"/>
        <v/>
      </c>
    </row>
    <row r="276" spans="1:36" ht="27.95" customHeight="1" x14ac:dyDescent="0.15">
      <c r="A276" s="148">
        <f>労働局用!A276</f>
        <v>0</v>
      </c>
      <c r="B276" s="151">
        <f>労働局用!B276</f>
        <v>0</v>
      </c>
      <c r="C276" s="191"/>
      <c r="D276" s="152">
        <f>労働局用!D276</f>
        <v>0</v>
      </c>
      <c r="E276" s="153">
        <f>労働局用!E276</f>
        <v>0</v>
      </c>
      <c r="F276" s="279">
        <f>労働局用!F276</f>
        <v>0</v>
      </c>
      <c r="G276" s="280"/>
      <c r="H276" s="146" t="str">
        <f ca="1">労働局用!H276</f>
        <v/>
      </c>
      <c r="I276" s="303" t="str">
        <f ca="1">労働局用!I276</f>
        <v/>
      </c>
      <c r="J276" s="304">
        <f>労働局用!J276</f>
        <v>0</v>
      </c>
      <c r="K276" s="304">
        <f>労働局用!K276</f>
        <v>0</v>
      </c>
      <c r="L276" s="305">
        <f>労働局用!L276</f>
        <v>0</v>
      </c>
      <c r="M276" s="279">
        <f>労働局用!M276</f>
        <v>0</v>
      </c>
      <c r="N276" s="302"/>
      <c r="O276" s="302"/>
      <c r="P276" s="302"/>
      <c r="Q276" s="280"/>
      <c r="R276" s="146" t="str">
        <f ca="1">労働局用!R276</f>
        <v/>
      </c>
      <c r="S276" s="303" t="str">
        <f ca="1">労働局用!S276</f>
        <v/>
      </c>
      <c r="T276" s="304">
        <f>労働局用!T276</f>
        <v>0</v>
      </c>
      <c r="U276" s="304">
        <f>労働局用!U276</f>
        <v>0</v>
      </c>
      <c r="V276" s="304">
        <f>労働局用!V276</f>
        <v>0</v>
      </c>
      <c r="W276" s="305">
        <f>労働局用!W276</f>
        <v>0</v>
      </c>
      <c r="X276" s="99"/>
      <c r="Y276" s="91" t="str">
        <f t="shared" si="144"/>
        <v/>
      </c>
      <c r="Z276" s="91" t="str">
        <f t="shared" si="145"/>
        <v/>
      </c>
      <c r="AA276" s="106" t="str">
        <f t="shared" ca="1" si="146"/>
        <v/>
      </c>
      <c r="AB276" s="106" t="str">
        <f t="shared" ca="1" si="147"/>
        <v/>
      </c>
      <c r="AC276" s="106" t="str">
        <f t="shared" ca="1" si="148"/>
        <v/>
      </c>
      <c r="AD276" s="106" t="str">
        <f t="shared" ca="1" si="149"/>
        <v/>
      </c>
      <c r="AE276" s="107" t="str">
        <f t="shared" ca="1" si="150"/>
        <v/>
      </c>
      <c r="AF276" s="106" t="str">
        <f t="shared" ca="1" si="151"/>
        <v/>
      </c>
      <c r="AG276" s="106" t="str">
        <f t="shared" ca="1" si="152"/>
        <v/>
      </c>
      <c r="AH276" s="106" t="str">
        <f t="shared" ca="1" si="153"/>
        <v/>
      </c>
      <c r="AI276" s="106" t="str">
        <f t="shared" ca="1" si="154"/>
        <v/>
      </c>
      <c r="AJ276" s="107" t="str">
        <f t="shared" ca="1" si="155"/>
        <v/>
      </c>
    </row>
    <row r="277" spans="1:36" ht="27.95" customHeight="1" x14ac:dyDescent="0.15">
      <c r="A277" s="148">
        <f>労働局用!A277</f>
        <v>0</v>
      </c>
      <c r="B277" s="151">
        <f>労働局用!B277</f>
        <v>0</v>
      </c>
      <c r="C277" s="191"/>
      <c r="D277" s="152">
        <f>労働局用!D277</f>
        <v>0</v>
      </c>
      <c r="E277" s="153">
        <f>労働局用!E277</f>
        <v>0</v>
      </c>
      <c r="F277" s="279">
        <f>労働局用!F277</f>
        <v>0</v>
      </c>
      <c r="G277" s="280"/>
      <c r="H277" s="146" t="str">
        <f ca="1">労働局用!H277</f>
        <v/>
      </c>
      <c r="I277" s="303" t="str">
        <f ca="1">労働局用!I277</f>
        <v/>
      </c>
      <c r="J277" s="304">
        <f>労働局用!J277</f>
        <v>0</v>
      </c>
      <c r="K277" s="304">
        <f>労働局用!K277</f>
        <v>0</v>
      </c>
      <c r="L277" s="305">
        <f>労働局用!L277</f>
        <v>0</v>
      </c>
      <c r="M277" s="279">
        <f>労働局用!M277</f>
        <v>0</v>
      </c>
      <c r="N277" s="302"/>
      <c r="O277" s="302"/>
      <c r="P277" s="302"/>
      <c r="Q277" s="280"/>
      <c r="R277" s="146" t="str">
        <f ca="1">労働局用!R277</f>
        <v/>
      </c>
      <c r="S277" s="303" t="str">
        <f ca="1">労働局用!S277</f>
        <v/>
      </c>
      <c r="T277" s="304">
        <f>労働局用!T277</f>
        <v>0</v>
      </c>
      <c r="U277" s="304">
        <f>労働局用!U277</f>
        <v>0</v>
      </c>
      <c r="V277" s="304">
        <f>労働局用!V277</f>
        <v>0</v>
      </c>
      <c r="W277" s="305">
        <f>労働局用!W277</f>
        <v>0</v>
      </c>
      <c r="X277" s="99"/>
      <c r="Y277" s="91" t="str">
        <f t="shared" si="144"/>
        <v/>
      </c>
      <c r="Z277" s="91" t="str">
        <f t="shared" si="145"/>
        <v/>
      </c>
      <c r="AA277" s="106" t="str">
        <f t="shared" ca="1" si="146"/>
        <v/>
      </c>
      <c r="AB277" s="106" t="str">
        <f t="shared" ca="1" si="147"/>
        <v/>
      </c>
      <c r="AC277" s="106" t="str">
        <f t="shared" ca="1" si="148"/>
        <v/>
      </c>
      <c r="AD277" s="106" t="str">
        <f t="shared" ca="1" si="149"/>
        <v/>
      </c>
      <c r="AE277" s="107" t="str">
        <f t="shared" ca="1" si="150"/>
        <v/>
      </c>
      <c r="AF277" s="106" t="str">
        <f t="shared" ca="1" si="151"/>
        <v/>
      </c>
      <c r="AG277" s="106" t="str">
        <f t="shared" ca="1" si="152"/>
        <v/>
      </c>
      <c r="AH277" s="106" t="str">
        <f t="shared" ca="1" si="153"/>
        <v/>
      </c>
      <c r="AI277" s="106" t="str">
        <f t="shared" ca="1" si="154"/>
        <v/>
      </c>
      <c r="AJ277" s="107" t="str">
        <f t="shared" ca="1" si="155"/>
        <v/>
      </c>
    </row>
    <row r="278" spans="1:36" ht="27.95" customHeight="1" x14ac:dyDescent="0.15">
      <c r="A278" s="148">
        <f>労働局用!A278</f>
        <v>0</v>
      </c>
      <c r="B278" s="151">
        <f>労働局用!B278</f>
        <v>0</v>
      </c>
      <c r="C278" s="191"/>
      <c r="D278" s="152">
        <f>労働局用!D278</f>
        <v>0</v>
      </c>
      <c r="E278" s="153">
        <f>労働局用!E278</f>
        <v>0</v>
      </c>
      <c r="F278" s="279">
        <f>労働局用!F278</f>
        <v>0</v>
      </c>
      <c r="G278" s="280"/>
      <c r="H278" s="146" t="str">
        <f ca="1">労働局用!H278</f>
        <v/>
      </c>
      <c r="I278" s="303" t="str">
        <f ca="1">労働局用!I278</f>
        <v/>
      </c>
      <c r="J278" s="304">
        <f>労働局用!J278</f>
        <v>0</v>
      </c>
      <c r="K278" s="304">
        <f>労働局用!K278</f>
        <v>0</v>
      </c>
      <c r="L278" s="305">
        <f>労働局用!L278</f>
        <v>0</v>
      </c>
      <c r="M278" s="279">
        <f>労働局用!M278</f>
        <v>0</v>
      </c>
      <c r="N278" s="302"/>
      <c r="O278" s="302"/>
      <c r="P278" s="302"/>
      <c r="Q278" s="280"/>
      <c r="R278" s="146" t="str">
        <f ca="1">労働局用!R278</f>
        <v/>
      </c>
      <c r="S278" s="303" t="str">
        <f ca="1">労働局用!S278</f>
        <v/>
      </c>
      <c r="T278" s="304">
        <f>労働局用!T278</f>
        <v>0</v>
      </c>
      <c r="U278" s="304">
        <f>労働局用!U278</f>
        <v>0</v>
      </c>
      <c r="V278" s="304">
        <f>労働局用!V278</f>
        <v>0</v>
      </c>
      <c r="W278" s="305">
        <f>労働局用!W278</f>
        <v>0</v>
      </c>
      <c r="X278" s="99"/>
      <c r="Y278" s="91" t="str">
        <f t="shared" si="144"/>
        <v/>
      </c>
      <c r="Z278" s="91" t="str">
        <f t="shared" si="145"/>
        <v/>
      </c>
      <c r="AA278" s="106" t="str">
        <f t="shared" ca="1" si="146"/>
        <v/>
      </c>
      <c r="AB278" s="106" t="str">
        <f t="shared" ca="1" si="147"/>
        <v/>
      </c>
      <c r="AC278" s="106" t="str">
        <f t="shared" ca="1" si="148"/>
        <v/>
      </c>
      <c r="AD278" s="106" t="str">
        <f t="shared" ca="1" si="149"/>
        <v/>
      </c>
      <c r="AE278" s="107" t="str">
        <f t="shared" ca="1" si="150"/>
        <v/>
      </c>
      <c r="AF278" s="106" t="str">
        <f t="shared" ca="1" si="151"/>
        <v/>
      </c>
      <c r="AG278" s="106" t="str">
        <f t="shared" ca="1" si="152"/>
        <v/>
      </c>
      <c r="AH278" s="106" t="str">
        <f t="shared" ca="1" si="153"/>
        <v/>
      </c>
      <c r="AI278" s="106" t="str">
        <f t="shared" ca="1" si="154"/>
        <v/>
      </c>
      <c r="AJ278" s="107" t="str">
        <f t="shared" ca="1" si="155"/>
        <v/>
      </c>
    </row>
    <row r="279" spans="1:36" ht="27.95" customHeight="1" x14ac:dyDescent="0.15">
      <c r="A279" s="148">
        <f>労働局用!A279</f>
        <v>0</v>
      </c>
      <c r="B279" s="151">
        <f>労働局用!B279</f>
        <v>0</v>
      </c>
      <c r="C279" s="191"/>
      <c r="D279" s="152">
        <f>労働局用!D279</f>
        <v>0</v>
      </c>
      <c r="E279" s="153">
        <f>労働局用!E279</f>
        <v>0</v>
      </c>
      <c r="F279" s="279">
        <f>労働局用!F279</f>
        <v>0</v>
      </c>
      <c r="G279" s="280"/>
      <c r="H279" s="146" t="str">
        <f ca="1">労働局用!H279</f>
        <v/>
      </c>
      <c r="I279" s="303" t="str">
        <f ca="1">労働局用!I279</f>
        <v/>
      </c>
      <c r="J279" s="304">
        <f>労働局用!J279</f>
        <v>0</v>
      </c>
      <c r="K279" s="304">
        <f>労働局用!K279</f>
        <v>0</v>
      </c>
      <c r="L279" s="305">
        <f>労働局用!L279</f>
        <v>0</v>
      </c>
      <c r="M279" s="279">
        <f>労働局用!M279</f>
        <v>0</v>
      </c>
      <c r="N279" s="302"/>
      <c r="O279" s="302"/>
      <c r="P279" s="302"/>
      <c r="Q279" s="280"/>
      <c r="R279" s="146" t="str">
        <f ca="1">労働局用!R279</f>
        <v/>
      </c>
      <c r="S279" s="303" t="str">
        <f ca="1">労働局用!S279</f>
        <v/>
      </c>
      <c r="T279" s="304">
        <f>労働局用!T279</f>
        <v>0</v>
      </c>
      <c r="U279" s="304">
        <f>労働局用!U279</f>
        <v>0</v>
      </c>
      <c r="V279" s="304">
        <f>労働局用!V279</f>
        <v>0</v>
      </c>
      <c r="W279" s="305">
        <f>労働局用!W279</f>
        <v>0</v>
      </c>
      <c r="X279" s="99"/>
      <c r="Y279" s="91" t="str">
        <f t="shared" si="144"/>
        <v/>
      </c>
      <c r="Z279" s="91" t="str">
        <f t="shared" si="145"/>
        <v/>
      </c>
      <c r="AA279" s="106" t="str">
        <f t="shared" ca="1" si="146"/>
        <v/>
      </c>
      <c r="AB279" s="106" t="str">
        <f t="shared" ca="1" si="147"/>
        <v/>
      </c>
      <c r="AC279" s="106" t="str">
        <f t="shared" ca="1" si="148"/>
        <v/>
      </c>
      <c r="AD279" s="106" t="str">
        <f t="shared" ca="1" si="149"/>
        <v/>
      </c>
      <c r="AE279" s="107" t="str">
        <f t="shared" ca="1" si="150"/>
        <v/>
      </c>
      <c r="AF279" s="106" t="str">
        <f t="shared" ca="1" si="151"/>
        <v/>
      </c>
      <c r="AG279" s="106" t="str">
        <f t="shared" ca="1" si="152"/>
        <v/>
      </c>
      <c r="AH279" s="106" t="str">
        <f t="shared" ca="1" si="153"/>
        <v/>
      </c>
      <c r="AI279" s="106" t="str">
        <f t="shared" ca="1" si="154"/>
        <v/>
      </c>
      <c r="AJ279" s="107" t="str">
        <f t="shared" ca="1" si="155"/>
        <v/>
      </c>
    </row>
    <row r="280" spans="1:36" ht="27.95" customHeight="1" x14ac:dyDescent="0.15">
      <c r="A280" s="148">
        <f>労働局用!A280</f>
        <v>0</v>
      </c>
      <c r="B280" s="151">
        <f>労働局用!B280</f>
        <v>0</v>
      </c>
      <c r="C280" s="191"/>
      <c r="D280" s="152">
        <f>労働局用!D280</f>
        <v>0</v>
      </c>
      <c r="E280" s="153">
        <f>労働局用!E280</f>
        <v>0</v>
      </c>
      <c r="F280" s="279">
        <f>労働局用!F280</f>
        <v>0</v>
      </c>
      <c r="G280" s="280"/>
      <c r="H280" s="146" t="str">
        <f ca="1">労働局用!H280</f>
        <v/>
      </c>
      <c r="I280" s="303" t="str">
        <f ca="1">労働局用!I280</f>
        <v/>
      </c>
      <c r="J280" s="304">
        <f>労働局用!J280</f>
        <v>0</v>
      </c>
      <c r="K280" s="304">
        <f>労働局用!K280</f>
        <v>0</v>
      </c>
      <c r="L280" s="305">
        <f>労働局用!L280</f>
        <v>0</v>
      </c>
      <c r="M280" s="279">
        <f>労働局用!M280</f>
        <v>0</v>
      </c>
      <c r="N280" s="302"/>
      <c r="O280" s="302"/>
      <c r="P280" s="302"/>
      <c r="Q280" s="280"/>
      <c r="R280" s="146" t="str">
        <f ca="1">労働局用!R280</f>
        <v/>
      </c>
      <c r="S280" s="303" t="str">
        <f ca="1">労働局用!S280</f>
        <v/>
      </c>
      <c r="T280" s="304">
        <f>労働局用!T280</f>
        <v>0</v>
      </c>
      <c r="U280" s="304">
        <f>労働局用!U280</f>
        <v>0</v>
      </c>
      <c r="V280" s="304">
        <f>労働局用!V280</f>
        <v>0</v>
      </c>
      <c r="W280" s="305">
        <f>労働局用!W280</f>
        <v>0</v>
      </c>
      <c r="X280" s="99"/>
      <c r="Y280" s="91" t="str">
        <f t="shared" si="144"/>
        <v/>
      </c>
      <c r="Z280" s="91" t="str">
        <f t="shared" si="145"/>
        <v/>
      </c>
      <c r="AA280" s="106" t="str">
        <f t="shared" ca="1" si="146"/>
        <v/>
      </c>
      <c r="AB280" s="106" t="str">
        <f t="shared" ca="1" si="147"/>
        <v/>
      </c>
      <c r="AC280" s="106" t="str">
        <f t="shared" ca="1" si="148"/>
        <v/>
      </c>
      <c r="AD280" s="106" t="str">
        <f t="shared" ca="1" si="149"/>
        <v/>
      </c>
      <c r="AE280" s="107" t="str">
        <f t="shared" ca="1" si="150"/>
        <v/>
      </c>
      <c r="AF280" s="106" t="str">
        <f t="shared" ca="1" si="151"/>
        <v/>
      </c>
      <c r="AG280" s="106" t="str">
        <f t="shared" ca="1" si="152"/>
        <v/>
      </c>
      <c r="AH280" s="106" t="str">
        <f t="shared" ca="1" si="153"/>
        <v/>
      </c>
      <c r="AI280" s="106" t="str">
        <f t="shared" ca="1" si="154"/>
        <v/>
      </c>
      <c r="AJ280" s="107" t="str">
        <f t="shared" ca="1" si="155"/>
        <v/>
      </c>
    </row>
    <row r="281" spans="1:36" ht="27.95" customHeight="1" x14ac:dyDescent="0.15">
      <c r="A281" s="149">
        <f>労働局用!A281</f>
        <v>0</v>
      </c>
      <c r="B281" s="151">
        <f>労働局用!B281</f>
        <v>0</v>
      </c>
      <c r="C281" s="191"/>
      <c r="D281" s="152">
        <f>労働局用!D281</f>
        <v>0</v>
      </c>
      <c r="E281" s="153">
        <f>労働局用!E281</f>
        <v>0</v>
      </c>
      <c r="F281" s="279">
        <f>労働局用!F281</f>
        <v>0</v>
      </c>
      <c r="G281" s="280"/>
      <c r="H281" s="146" t="str">
        <f ca="1">労働局用!H281</f>
        <v/>
      </c>
      <c r="I281" s="299" t="str">
        <f ca="1">労働局用!I281</f>
        <v/>
      </c>
      <c r="J281" s="300">
        <f>労働局用!J281</f>
        <v>0</v>
      </c>
      <c r="K281" s="300">
        <f>労働局用!K281</f>
        <v>0</v>
      </c>
      <c r="L281" s="301">
        <f>労働局用!L281</f>
        <v>0</v>
      </c>
      <c r="M281" s="279">
        <f>労働局用!M281</f>
        <v>0</v>
      </c>
      <c r="N281" s="302"/>
      <c r="O281" s="302"/>
      <c r="P281" s="302"/>
      <c r="Q281" s="280"/>
      <c r="R281" s="150" t="str">
        <f ca="1">労働局用!R281</f>
        <v/>
      </c>
      <c r="S281" s="299" t="str">
        <f ca="1">労働局用!S281</f>
        <v/>
      </c>
      <c r="T281" s="300">
        <f>労働局用!T281</f>
        <v>0</v>
      </c>
      <c r="U281" s="300">
        <f>労働局用!U281</f>
        <v>0</v>
      </c>
      <c r="V281" s="300">
        <f>労働局用!V281</f>
        <v>0</v>
      </c>
      <c r="W281" s="301">
        <f>労働局用!W281</f>
        <v>0</v>
      </c>
      <c r="X281" s="99"/>
      <c r="Y281" s="92" t="str">
        <f t="shared" si="144"/>
        <v/>
      </c>
      <c r="Z281" s="92" t="str">
        <f t="shared" si="145"/>
        <v/>
      </c>
      <c r="AA281" s="108" t="str">
        <f t="shared" ca="1" si="146"/>
        <v/>
      </c>
      <c r="AB281" s="108" t="str">
        <f t="shared" ca="1" si="147"/>
        <v/>
      </c>
      <c r="AC281" s="108" t="str">
        <f t="shared" ca="1" si="148"/>
        <v/>
      </c>
      <c r="AD281" s="108" t="str">
        <f t="shared" ca="1" si="149"/>
        <v/>
      </c>
      <c r="AE281" s="109" t="str">
        <f t="shared" ca="1" si="150"/>
        <v/>
      </c>
      <c r="AF281" s="108" t="str">
        <f t="shared" ca="1" si="151"/>
        <v/>
      </c>
      <c r="AG281" s="108" t="str">
        <f t="shared" ca="1" si="152"/>
        <v/>
      </c>
      <c r="AH281" s="108" t="str">
        <f t="shared" ca="1" si="153"/>
        <v/>
      </c>
      <c r="AI281" s="108" t="str">
        <f t="shared" ca="1" si="154"/>
        <v/>
      </c>
      <c r="AJ281" s="109" t="str">
        <f t="shared" ca="1" si="155"/>
        <v/>
      </c>
    </row>
    <row r="282" spans="1:36" ht="24.95" customHeight="1" thickBot="1" x14ac:dyDescent="0.2">
      <c r="A282" s="294" t="s">
        <v>11</v>
      </c>
      <c r="B282" s="295"/>
      <c r="C282" s="295"/>
      <c r="D282" s="295"/>
      <c r="E282" s="295"/>
      <c r="F282" s="296"/>
      <c r="G282" s="297"/>
      <c r="H282" s="156" t="s">
        <v>15</v>
      </c>
      <c r="I282" s="285">
        <f ca="1">労働局用!I282</f>
        <v>0</v>
      </c>
      <c r="J282" s="286">
        <f>労働局用!J282</f>
        <v>0</v>
      </c>
      <c r="K282" s="286">
        <f>労働局用!K282</f>
        <v>0</v>
      </c>
      <c r="L282" s="93" t="s">
        <v>10</v>
      </c>
      <c r="M282" s="296"/>
      <c r="N282" s="298"/>
      <c r="O282" s="298"/>
      <c r="P282" s="298"/>
      <c r="Q282" s="297"/>
      <c r="R282" s="156"/>
      <c r="S282" s="285">
        <f ca="1">労働局用!S282</f>
        <v>0</v>
      </c>
      <c r="T282" s="286">
        <f>労働局用!T282</f>
        <v>0</v>
      </c>
      <c r="U282" s="286">
        <f>労働局用!U282</f>
        <v>0</v>
      </c>
      <c r="V282" s="286">
        <f>労働局用!V282</f>
        <v>0</v>
      </c>
      <c r="W282" s="93" t="s">
        <v>10</v>
      </c>
      <c r="X282" s="99"/>
    </row>
    <row r="283" spans="1:36" ht="24.95" customHeight="1" thickTop="1" x14ac:dyDescent="0.15">
      <c r="A283" s="287" t="s">
        <v>35</v>
      </c>
      <c r="B283" s="288"/>
      <c r="C283" s="288"/>
      <c r="D283" s="288"/>
      <c r="E283" s="288"/>
      <c r="F283" s="289"/>
      <c r="G283" s="290"/>
      <c r="H283" s="157" t="s">
        <v>44</v>
      </c>
      <c r="I283" s="291">
        <f ca="1">労働局用!I283</f>
        <v>0</v>
      </c>
      <c r="J283" s="292">
        <f>労働局用!J283</f>
        <v>0</v>
      </c>
      <c r="K283" s="292">
        <f>労働局用!K283</f>
        <v>0</v>
      </c>
      <c r="L283" s="94" t="s">
        <v>10</v>
      </c>
      <c r="M283" s="289"/>
      <c r="N283" s="293"/>
      <c r="O283" s="293"/>
      <c r="P283" s="293"/>
      <c r="Q283" s="290"/>
      <c r="R283" s="157"/>
      <c r="S283" s="291">
        <f ca="1">労働局用!S283</f>
        <v>0</v>
      </c>
      <c r="T283" s="292">
        <f>労働局用!T283</f>
        <v>0</v>
      </c>
      <c r="U283" s="292">
        <f>労働局用!U283</f>
        <v>0</v>
      </c>
      <c r="V283" s="292">
        <f>労働局用!V283</f>
        <v>0</v>
      </c>
      <c r="W283" s="94" t="s">
        <v>10</v>
      </c>
      <c r="X283" s="99"/>
      <c r="Z283" s="110"/>
    </row>
    <row r="284" spans="1:36" x14ac:dyDescent="0.15">
      <c r="X284" s="99"/>
      <c r="Z284" s="110"/>
    </row>
    <row r="285" spans="1:36" x14ac:dyDescent="0.15">
      <c r="T285" s="282" t="s">
        <v>50</v>
      </c>
      <c r="U285" s="346"/>
      <c r="V285" s="346"/>
      <c r="W285" s="347"/>
      <c r="X285" s="99"/>
    </row>
    <row r="287" spans="1:36" ht="13.5" customHeight="1" x14ac:dyDescent="0.15">
      <c r="A287" s="276">
        <f ca="1">$A$1</f>
        <v>44591</v>
      </c>
      <c r="B287" s="276"/>
      <c r="C287" s="182"/>
      <c r="D287" s="277" t="s">
        <v>8</v>
      </c>
      <c r="E287" s="277"/>
      <c r="F287" s="278"/>
      <c r="G287" s="278"/>
      <c r="S287" s="111">
        <f>$S$1</f>
        <v>0</v>
      </c>
      <c r="T287" s="335" t="s">
        <v>13</v>
      </c>
      <c r="U287" s="335"/>
      <c r="V287" s="98">
        <v>14</v>
      </c>
      <c r="W287" s="86" t="s">
        <v>14</v>
      </c>
    </row>
    <row r="288" spans="1:36" ht="13.5" customHeight="1" x14ac:dyDescent="0.15">
      <c r="A288" s="336">
        <f ca="1">$A$2</f>
        <v>45017</v>
      </c>
      <c r="B288" s="336"/>
      <c r="C288" s="185"/>
      <c r="D288" s="278"/>
      <c r="E288" s="278"/>
      <c r="F288" s="278"/>
      <c r="G288" s="278"/>
    </row>
    <row r="289" spans="1:36" x14ac:dyDescent="0.15">
      <c r="D289" s="281" t="s">
        <v>9</v>
      </c>
      <c r="E289" s="281"/>
      <c r="F289" s="281"/>
    </row>
    <row r="290" spans="1:36" ht="15" customHeight="1" x14ac:dyDescent="0.15">
      <c r="H290" s="331" t="s">
        <v>6</v>
      </c>
      <c r="I290" s="332"/>
      <c r="J290" s="318" t="s">
        <v>0</v>
      </c>
      <c r="K290" s="339"/>
      <c r="L290" s="154" t="s">
        <v>1</v>
      </c>
      <c r="M290" s="339" t="s">
        <v>7</v>
      </c>
      <c r="N290" s="339"/>
      <c r="O290" s="339" t="s">
        <v>2</v>
      </c>
      <c r="P290" s="339"/>
      <c r="Q290" s="339"/>
      <c r="R290" s="339"/>
      <c r="S290" s="339"/>
      <c r="T290" s="339"/>
      <c r="U290" s="339" t="s">
        <v>3</v>
      </c>
      <c r="V290" s="339"/>
      <c r="W290" s="339"/>
    </row>
    <row r="291" spans="1:36" ht="20.100000000000001" customHeight="1" x14ac:dyDescent="0.15">
      <c r="H291" s="337"/>
      <c r="I291" s="338"/>
      <c r="J291" s="135">
        <f>$J$5</f>
        <v>2</v>
      </c>
      <c r="K291" s="136">
        <f>$K$5</f>
        <v>6</v>
      </c>
      <c r="L291" s="137">
        <f>$L$5</f>
        <v>1</v>
      </c>
      <c r="M291" s="138">
        <f>$M$5</f>
        <v>0</v>
      </c>
      <c r="N291" s="139" t="str">
        <f>$N$5</f>
        <v/>
      </c>
      <c r="O291" s="138" t="str">
        <f>$O$5</f>
        <v/>
      </c>
      <c r="P291" s="140" t="str">
        <f>$P$5</f>
        <v/>
      </c>
      <c r="Q291" s="140" t="str">
        <f>$Q$5</f>
        <v/>
      </c>
      <c r="R291" s="140" t="str">
        <f>$R$5</f>
        <v/>
      </c>
      <c r="S291" s="140" t="str">
        <f>$S$5</f>
        <v/>
      </c>
      <c r="T291" s="139" t="str">
        <f>$T$5</f>
        <v/>
      </c>
      <c r="U291" s="138" t="str">
        <f>$U$5</f>
        <v/>
      </c>
      <c r="V291" s="140" t="str">
        <f>$V$5</f>
        <v/>
      </c>
      <c r="W291" s="139" t="str">
        <f>$W$5</f>
        <v/>
      </c>
      <c r="Y291" s="88" t="s">
        <v>37</v>
      </c>
      <c r="Z291" s="89" t="s">
        <v>38</v>
      </c>
      <c r="AA291" s="340">
        <f ca="1">$A$1</f>
        <v>44591</v>
      </c>
      <c r="AB291" s="340"/>
      <c r="AC291" s="340"/>
      <c r="AD291" s="340"/>
      <c r="AE291" s="340"/>
      <c r="AF291" s="341">
        <f ca="1">$A$2</f>
        <v>45017</v>
      </c>
      <c r="AG291" s="341"/>
      <c r="AH291" s="341"/>
      <c r="AI291" s="341"/>
      <c r="AJ291" s="341"/>
    </row>
    <row r="292" spans="1:36" ht="21.95" customHeight="1" x14ac:dyDescent="0.15">
      <c r="A292" s="312" t="s">
        <v>12</v>
      </c>
      <c r="B292" s="342" t="s">
        <v>33</v>
      </c>
      <c r="C292" s="186"/>
      <c r="D292" s="343" t="s">
        <v>34</v>
      </c>
      <c r="E292" s="342" t="s">
        <v>55</v>
      </c>
      <c r="F292" s="319">
        <f ca="1">$A$1</f>
        <v>44591</v>
      </c>
      <c r="G292" s="320"/>
      <c r="H292" s="320"/>
      <c r="I292" s="320"/>
      <c r="J292" s="320"/>
      <c r="K292" s="320"/>
      <c r="L292" s="321"/>
      <c r="M292" s="322">
        <f ca="1">$A$2</f>
        <v>45017</v>
      </c>
      <c r="N292" s="323"/>
      <c r="O292" s="323"/>
      <c r="P292" s="323"/>
      <c r="Q292" s="323"/>
      <c r="R292" s="323"/>
      <c r="S292" s="323"/>
      <c r="T292" s="323"/>
      <c r="U292" s="323"/>
      <c r="V292" s="323"/>
      <c r="W292" s="324"/>
      <c r="X292" s="99"/>
      <c r="Y292" s="100">
        <f ca="1">$A$1</f>
        <v>44591</v>
      </c>
      <c r="Z292" s="100">
        <f ca="1">DATE(YEAR($Y$6)+1,7,10)</f>
        <v>45117</v>
      </c>
      <c r="AA292" s="101" t="s">
        <v>37</v>
      </c>
      <c r="AB292" s="101" t="s">
        <v>38</v>
      </c>
      <c r="AC292" s="101" t="s">
        <v>41</v>
      </c>
      <c r="AD292" s="101" t="s">
        <v>42</v>
      </c>
      <c r="AE292" s="101" t="s">
        <v>36</v>
      </c>
      <c r="AF292" s="101" t="s">
        <v>37</v>
      </c>
      <c r="AG292" s="101" t="s">
        <v>38</v>
      </c>
      <c r="AH292" s="101" t="s">
        <v>41</v>
      </c>
      <c r="AI292" s="101" t="s">
        <v>42</v>
      </c>
      <c r="AJ292" s="101" t="s">
        <v>36</v>
      </c>
    </row>
    <row r="293" spans="1:36" ht="28.5" customHeight="1" x14ac:dyDescent="0.15">
      <c r="A293" s="313"/>
      <c r="B293" s="342"/>
      <c r="C293" s="187"/>
      <c r="D293" s="344"/>
      <c r="E293" s="342"/>
      <c r="F293" s="345" t="s">
        <v>4</v>
      </c>
      <c r="G293" s="345"/>
      <c r="H293" s="155" t="s">
        <v>43</v>
      </c>
      <c r="I293" s="345" t="s">
        <v>5</v>
      </c>
      <c r="J293" s="345"/>
      <c r="K293" s="345"/>
      <c r="L293" s="345"/>
      <c r="M293" s="345" t="s">
        <v>4</v>
      </c>
      <c r="N293" s="345"/>
      <c r="O293" s="345"/>
      <c r="P293" s="345"/>
      <c r="Q293" s="345"/>
      <c r="R293" s="155" t="s">
        <v>43</v>
      </c>
      <c r="S293" s="345" t="s">
        <v>5</v>
      </c>
      <c r="T293" s="345"/>
      <c r="U293" s="345"/>
      <c r="V293" s="345"/>
      <c r="W293" s="345"/>
      <c r="X293" s="99"/>
      <c r="Y293" s="100">
        <f ca="1">DATE(YEAR($A$1),4,1)</f>
        <v>44652</v>
      </c>
      <c r="Z293" s="100">
        <f ca="1">DATE(YEAR($Y$7)+2,3,31)</f>
        <v>45382</v>
      </c>
      <c r="AA293" s="100">
        <f ca="1">$Y$7</f>
        <v>44652</v>
      </c>
      <c r="AB293" s="100">
        <f ca="1">DATE(YEAR($Y$7)+1,3,31)</f>
        <v>45016</v>
      </c>
      <c r="AC293" s="100"/>
      <c r="AD293" s="100"/>
      <c r="AE293" s="100"/>
      <c r="AF293" s="102">
        <f ca="1">DATE(YEAR($A$1)+1,4,1)</f>
        <v>45017</v>
      </c>
      <c r="AG293" s="102">
        <f ca="1">DATE(YEAR($AF$7)+1,3,31)</f>
        <v>45382</v>
      </c>
      <c r="AH293" s="100"/>
      <c r="AI293" s="100"/>
      <c r="AJ293" s="103"/>
    </row>
    <row r="294" spans="1:36" ht="27.95" customHeight="1" x14ac:dyDescent="0.15">
      <c r="A294" s="145">
        <f>労働局用!A294</f>
        <v>0</v>
      </c>
      <c r="B294" s="151">
        <f>労働局用!B294</f>
        <v>0</v>
      </c>
      <c r="C294" s="191"/>
      <c r="D294" s="152">
        <f>労働局用!D294</f>
        <v>0</v>
      </c>
      <c r="E294" s="153">
        <f>労働局用!E294</f>
        <v>0</v>
      </c>
      <c r="F294" s="279">
        <f>労働局用!F294</f>
        <v>0</v>
      </c>
      <c r="G294" s="280"/>
      <c r="H294" s="146" t="str">
        <f ca="1">労働局用!H294</f>
        <v/>
      </c>
      <c r="I294" s="309" t="str">
        <f ca="1">労働局用!I294</f>
        <v/>
      </c>
      <c r="J294" s="310">
        <f>労働局用!J294</f>
        <v>0</v>
      </c>
      <c r="K294" s="310">
        <f>労働局用!K294</f>
        <v>0</v>
      </c>
      <c r="L294" s="311">
        <f>労働局用!L294</f>
        <v>0</v>
      </c>
      <c r="M294" s="279">
        <f>労働局用!M294</f>
        <v>0</v>
      </c>
      <c r="N294" s="302"/>
      <c r="O294" s="302"/>
      <c r="P294" s="302"/>
      <c r="Q294" s="280"/>
      <c r="R294" s="147" t="str">
        <f ca="1">労働局用!R294</f>
        <v/>
      </c>
      <c r="S294" s="309" t="str">
        <f ca="1">労働局用!S294</f>
        <v/>
      </c>
      <c r="T294" s="310">
        <f>労働局用!T294</f>
        <v>0</v>
      </c>
      <c r="U294" s="310">
        <f>労働局用!U294</f>
        <v>0</v>
      </c>
      <c r="V294" s="310">
        <f>労働局用!V294</f>
        <v>0</v>
      </c>
      <c r="W294" s="311">
        <f>労働局用!W294</f>
        <v>0</v>
      </c>
      <c r="X294" s="99"/>
      <c r="Y294" s="90" t="str">
        <f t="shared" ref="Y294:Y303" si="156">IF($B294&lt;&gt;0,IF(D294=0,AA$7,D294),"")</f>
        <v/>
      </c>
      <c r="Z294" s="90" t="str">
        <f t="shared" ref="Z294:Z303" si="157">IF($B294&lt;&gt;0,IF(E294=0,Z$7,E294),"")</f>
        <v/>
      </c>
      <c r="AA294" s="104" t="str">
        <f t="shared" ref="AA294:AA303" ca="1" si="158">IF(Y294&lt;AF$7,Y294,"")</f>
        <v/>
      </c>
      <c r="AB294" s="104" t="str">
        <f t="shared" ref="AB294:AB303" ca="1" si="159">IF(Y294&gt;AB$7,"",IF(Z294&gt;AB$7,AB$7,Z294))</f>
        <v/>
      </c>
      <c r="AC294" s="104" t="str">
        <f t="shared" ref="AC294:AC303" ca="1" si="160">IF(AA294="","",DATE(YEAR(AA294),MONTH(AA294),1))</f>
        <v/>
      </c>
      <c r="AD294" s="104" t="str">
        <f t="shared" ref="AD294:AD303" ca="1" si="161">IF(AA294="","",DATE(YEAR(AB294),MONTH(AB294)+1,1)-1)</f>
        <v/>
      </c>
      <c r="AE294" s="105" t="str">
        <f t="shared" ref="AE294:AE303" ca="1" si="162">IF(AA294="","",DATEDIF(AC294,AD294+1,"m"))</f>
        <v/>
      </c>
      <c r="AF294" s="104" t="str">
        <f t="shared" ref="AF294:AF303" ca="1" si="163">IF(Z294&lt;AF$7,"",IF(Y294&gt;AF$7,Y294,AF$7))</f>
        <v/>
      </c>
      <c r="AG294" s="104" t="str">
        <f t="shared" ref="AG294:AG303" ca="1" si="164">IF(Z294&lt;AF$7,"",Z294)</f>
        <v/>
      </c>
      <c r="AH294" s="104" t="str">
        <f t="shared" ref="AH294:AH303" ca="1" si="165">IF(AF294="","",DATE(YEAR(AF294),MONTH(AF294),1))</f>
        <v/>
      </c>
      <c r="AI294" s="104" t="str">
        <f t="shared" ref="AI294:AI303" ca="1" si="166">IF(AF294="","",DATE(YEAR(AG294),MONTH(AG294)+1,1)-1)</f>
        <v/>
      </c>
      <c r="AJ294" s="105" t="str">
        <f t="shared" ref="AJ294:AJ303" ca="1" si="167">IF(AF294="","",DATEDIF(AH294,AI294+1,"m"))</f>
        <v/>
      </c>
    </row>
    <row r="295" spans="1:36" ht="27.95" customHeight="1" x14ac:dyDescent="0.15">
      <c r="A295" s="148">
        <f>労働局用!A295</f>
        <v>0</v>
      </c>
      <c r="B295" s="151">
        <f>労働局用!B295</f>
        <v>0</v>
      </c>
      <c r="C295" s="191"/>
      <c r="D295" s="152">
        <f>労働局用!D295</f>
        <v>0</v>
      </c>
      <c r="E295" s="153">
        <f>労働局用!E295</f>
        <v>0</v>
      </c>
      <c r="F295" s="279">
        <f>労働局用!F295</f>
        <v>0</v>
      </c>
      <c r="G295" s="280"/>
      <c r="H295" s="146" t="str">
        <f ca="1">労働局用!H295</f>
        <v/>
      </c>
      <c r="I295" s="303" t="str">
        <f ca="1">労働局用!I295</f>
        <v/>
      </c>
      <c r="J295" s="304">
        <f>労働局用!J295</f>
        <v>0</v>
      </c>
      <c r="K295" s="304">
        <f>労働局用!K295</f>
        <v>0</v>
      </c>
      <c r="L295" s="305">
        <f>労働局用!L295</f>
        <v>0</v>
      </c>
      <c r="M295" s="279">
        <f>労働局用!M295</f>
        <v>0</v>
      </c>
      <c r="N295" s="302"/>
      <c r="O295" s="302"/>
      <c r="P295" s="302"/>
      <c r="Q295" s="280"/>
      <c r="R295" s="146" t="str">
        <f ca="1">労働局用!R295</f>
        <v/>
      </c>
      <c r="S295" s="303" t="str">
        <f ca="1">労働局用!S295</f>
        <v/>
      </c>
      <c r="T295" s="304">
        <f>労働局用!T295</f>
        <v>0</v>
      </c>
      <c r="U295" s="304">
        <f>労働局用!U295</f>
        <v>0</v>
      </c>
      <c r="V295" s="304">
        <f>労働局用!V295</f>
        <v>0</v>
      </c>
      <c r="W295" s="305">
        <f>労働局用!W295</f>
        <v>0</v>
      </c>
      <c r="X295" s="99"/>
      <c r="Y295" s="91" t="str">
        <f t="shared" si="156"/>
        <v/>
      </c>
      <c r="Z295" s="91" t="str">
        <f t="shared" si="157"/>
        <v/>
      </c>
      <c r="AA295" s="106" t="str">
        <f t="shared" ca="1" si="158"/>
        <v/>
      </c>
      <c r="AB295" s="106" t="str">
        <f t="shared" ca="1" si="159"/>
        <v/>
      </c>
      <c r="AC295" s="106" t="str">
        <f t="shared" ca="1" si="160"/>
        <v/>
      </c>
      <c r="AD295" s="106" t="str">
        <f t="shared" ca="1" si="161"/>
        <v/>
      </c>
      <c r="AE295" s="107" t="str">
        <f t="shared" ca="1" si="162"/>
        <v/>
      </c>
      <c r="AF295" s="106" t="str">
        <f t="shared" ca="1" si="163"/>
        <v/>
      </c>
      <c r="AG295" s="106" t="str">
        <f t="shared" ca="1" si="164"/>
        <v/>
      </c>
      <c r="AH295" s="106" t="str">
        <f t="shared" ca="1" si="165"/>
        <v/>
      </c>
      <c r="AI295" s="106" t="str">
        <f t="shared" ca="1" si="166"/>
        <v/>
      </c>
      <c r="AJ295" s="107" t="str">
        <f t="shared" ca="1" si="167"/>
        <v/>
      </c>
    </row>
    <row r="296" spans="1:36" ht="27.95" customHeight="1" x14ac:dyDescent="0.15">
      <c r="A296" s="148">
        <f>労働局用!A296</f>
        <v>0</v>
      </c>
      <c r="B296" s="151">
        <f>労働局用!B296</f>
        <v>0</v>
      </c>
      <c r="C296" s="191"/>
      <c r="D296" s="152">
        <f>労働局用!D296</f>
        <v>0</v>
      </c>
      <c r="E296" s="153">
        <f>労働局用!E296</f>
        <v>0</v>
      </c>
      <c r="F296" s="279">
        <f>労働局用!F296</f>
        <v>0</v>
      </c>
      <c r="G296" s="280"/>
      <c r="H296" s="146" t="str">
        <f ca="1">労働局用!H296</f>
        <v/>
      </c>
      <c r="I296" s="303" t="str">
        <f ca="1">労働局用!I296</f>
        <v/>
      </c>
      <c r="J296" s="304">
        <f>労働局用!J296</f>
        <v>0</v>
      </c>
      <c r="K296" s="304">
        <f>労働局用!K296</f>
        <v>0</v>
      </c>
      <c r="L296" s="305">
        <f>労働局用!L296</f>
        <v>0</v>
      </c>
      <c r="M296" s="279">
        <f>労働局用!M296</f>
        <v>0</v>
      </c>
      <c r="N296" s="302"/>
      <c r="O296" s="302"/>
      <c r="P296" s="302"/>
      <c r="Q296" s="280"/>
      <c r="R296" s="146" t="str">
        <f ca="1">労働局用!R296</f>
        <v/>
      </c>
      <c r="S296" s="303" t="str">
        <f ca="1">労働局用!S296</f>
        <v/>
      </c>
      <c r="T296" s="304">
        <f>労働局用!T296</f>
        <v>0</v>
      </c>
      <c r="U296" s="304">
        <f>労働局用!U296</f>
        <v>0</v>
      </c>
      <c r="V296" s="304">
        <f>労働局用!V296</f>
        <v>0</v>
      </c>
      <c r="W296" s="305">
        <f>労働局用!W296</f>
        <v>0</v>
      </c>
      <c r="X296" s="99"/>
      <c r="Y296" s="91" t="str">
        <f t="shared" si="156"/>
        <v/>
      </c>
      <c r="Z296" s="91" t="str">
        <f t="shared" si="157"/>
        <v/>
      </c>
      <c r="AA296" s="106" t="str">
        <f t="shared" ca="1" si="158"/>
        <v/>
      </c>
      <c r="AB296" s="106" t="str">
        <f t="shared" ca="1" si="159"/>
        <v/>
      </c>
      <c r="AC296" s="106" t="str">
        <f t="shared" ca="1" si="160"/>
        <v/>
      </c>
      <c r="AD296" s="106" t="str">
        <f t="shared" ca="1" si="161"/>
        <v/>
      </c>
      <c r="AE296" s="107" t="str">
        <f t="shared" ca="1" si="162"/>
        <v/>
      </c>
      <c r="AF296" s="106" t="str">
        <f t="shared" ca="1" si="163"/>
        <v/>
      </c>
      <c r="AG296" s="106" t="str">
        <f t="shared" ca="1" si="164"/>
        <v/>
      </c>
      <c r="AH296" s="106" t="str">
        <f t="shared" ca="1" si="165"/>
        <v/>
      </c>
      <c r="AI296" s="106" t="str">
        <f t="shared" ca="1" si="166"/>
        <v/>
      </c>
      <c r="AJ296" s="107" t="str">
        <f t="shared" ca="1" si="167"/>
        <v/>
      </c>
    </row>
    <row r="297" spans="1:36" ht="27.95" customHeight="1" x14ac:dyDescent="0.15">
      <c r="A297" s="148">
        <f>労働局用!A297</f>
        <v>0</v>
      </c>
      <c r="B297" s="151">
        <f>労働局用!B297</f>
        <v>0</v>
      </c>
      <c r="C297" s="191"/>
      <c r="D297" s="152">
        <f>労働局用!D297</f>
        <v>0</v>
      </c>
      <c r="E297" s="153">
        <f>労働局用!E297</f>
        <v>0</v>
      </c>
      <c r="F297" s="279">
        <f>労働局用!F297</f>
        <v>0</v>
      </c>
      <c r="G297" s="280"/>
      <c r="H297" s="146" t="str">
        <f ca="1">労働局用!H297</f>
        <v/>
      </c>
      <c r="I297" s="303" t="str">
        <f ca="1">労働局用!I297</f>
        <v/>
      </c>
      <c r="J297" s="304">
        <f>労働局用!J297</f>
        <v>0</v>
      </c>
      <c r="K297" s="304">
        <f>労働局用!K297</f>
        <v>0</v>
      </c>
      <c r="L297" s="305">
        <f>労働局用!L297</f>
        <v>0</v>
      </c>
      <c r="M297" s="279">
        <f>労働局用!M297</f>
        <v>0</v>
      </c>
      <c r="N297" s="302"/>
      <c r="O297" s="302"/>
      <c r="P297" s="302"/>
      <c r="Q297" s="280"/>
      <c r="R297" s="146" t="str">
        <f ca="1">労働局用!R297</f>
        <v/>
      </c>
      <c r="S297" s="303" t="str">
        <f ca="1">労働局用!S297</f>
        <v/>
      </c>
      <c r="T297" s="304">
        <f>労働局用!T297</f>
        <v>0</v>
      </c>
      <c r="U297" s="304">
        <f>労働局用!U297</f>
        <v>0</v>
      </c>
      <c r="V297" s="304">
        <f>労働局用!V297</f>
        <v>0</v>
      </c>
      <c r="W297" s="305">
        <f>労働局用!W297</f>
        <v>0</v>
      </c>
      <c r="X297" s="99"/>
      <c r="Y297" s="91" t="str">
        <f t="shared" si="156"/>
        <v/>
      </c>
      <c r="Z297" s="91" t="str">
        <f t="shared" si="157"/>
        <v/>
      </c>
      <c r="AA297" s="106" t="str">
        <f t="shared" ca="1" si="158"/>
        <v/>
      </c>
      <c r="AB297" s="106" t="str">
        <f t="shared" ca="1" si="159"/>
        <v/>
      </c>
      <c r="AC297" s="106" t="str">
        <f t="shared" ca="1" si="160"/>
        <v/>
      </c>
      <c r="AD297" s="106" t="str">
        <f t="shared" ca="1" si="161"/>
        <v/>
      </c>
      <c r="AE297" s="107" t="str">
        <f t="shared" ca="1" si="162"/>
        <v/>
      </c>
      <c r="AF297" s="106" t="str">
        <f t="shared" ca="1" si="163"/>
        <v/>
      </c>
      <c r="AG297" s="106" t="str">
        <f t="shared" ca="1" si="164"/>
        <v/>
      </c>
      <c r="AH297" s="106" t="str">
        <f t="shared" ca="1" si="165"/>
        <v/>
      </c>
      <c r="AI297" s="106" t="str">
        <f t="shared" ca="1" si="166"/>
        <v/>
      </c>
      <c r="AJ297" s="107" t="str">
        <f t="shared" ca="1" si="167"/>
        <v/>
      </c>
    </row>
    <row r="298" spans="1:36" ht="27.95" customHeight="1" x14ac:dyDescent="0.15">
      <c r="A298" s="148">
        <f>労働局用!A298</f>
        <v>0</v>
      </c>
      <c r="B298" s="151">
        <f>労働局用!B298</f>
        <v>0</v>
      </c>
      <c r="C298" s="191"/>
      <c r="D298" s="152">
        <f>労働局用!D298</f>
        <v>0</v>
      </c>
      <c r="E298" s="153">
        <f>労働局用!E298</f>
        <v>0</v>
      </c>
      <c r="F298" s="279">
        <f>労働局用!F298</f>
        <v>0</v>
      </c>
      <c r="G298" s="280"/>
      <c r="H298" s="146" t="str">
        <f ca="1">労働局用!H298</f>
        <v/>
      </c>
      <c r="I298" s="303" t="str">
        <f ca="1">労働局用!I298</f>
        <v/>
      </c>
      <c r="J298" s="304">
        <f>労働局用!J298</f>
        <v>0</v>
      </c>
      <c r="K298" s="304">
        <f>労働局用!K298</f>
        <v>0</v>
      </c>
      <c r="L298" s="305">
        <f>労働局用!L298</f>
        <v>0</v>
      </c>
      <c r="M298" s="279">
        <f>労働局用!M298</f>
        <v>0</v>
      </c>
      <c r="N298" s="302"/>
      <c r="O298" s="302"/>
      <c r="P298" s="302"/>
      <c r="Q298" s="280"/>
      <c r="R298" s="146" t="str">
        <f ca="1">労働局用!R298</f>
        <v/>
      </c>
      <c r="S298" s="303" t="str">
        <f ca="1">労働局用!S298</f>
        <v/>
      </c>
      <c r="T298" s="304">
        <f>労働局用!T298</f>
        <v>0</v>
      </c>
      <c r="U298" s="304">
        <f>労働局用!U298</f>
        <v>0</v>
      </c>
      <c r="V298" s="304">
        <f>労働局用!V298</f>
        <v>0</v>
      </c>
      <c r="W298" s="305">
        <f>労働局用!W298</f>
        <v>0</v>
      </c>
      <c r="X298" s="99"/>
      <c r="Y298" s="91" t="str">
        <f t="shared" si="156"/>
        <v/>
      </c>
      <c r="Z298" s="91" t="str">
        <f t="shared" si="157"/>
        <v/>
      </c>
      <c r="AA298" s="106" t="str">
        <f t="shared" ca="1" si="158"/>
        <v/>
      </c>
      <c r="AB298" s="106" t="str">
        <f t="shared" ca="1" si="159"/>
        <v/>
      </c>
      <c r="AC298" s="106" t="str">
        <f t="shared" ca="1" si="160"/>
        <v/>
      </c>
      <c r="AD298" s="106" t="str">
        <f t="shared" ca="1" si="161"/>
        <v/>
      </c>
      <c r="AE298" s="107" t="str">
        <f t="shared" ca="1" si="162"/>
        <v/>
      </c>
      <c r="AF298" s="106" t="str">
        <f t="shared" ca="1" si="163"/>
        <v/>
      </c>
      <c r="AG298" s="106" t="str">
        <f t="shared" ca="1" si="164"/>
        <v/>
      </c>
      <c r="AH298" s="106" t="str">
        <f t="shared" ca="1" si="165"/>
        <v/>
      </c>
      <c r="AI298" s="106" t="str">
        <f t="shared" ca="1" si="166"/>
        <v/>
      </c>
      <c r="AJ298" s="107" t="str">
        <f t="shared" ca="1" si="167"/>
        <v/>
      </c>
    </row>
    <row r="299" spans="1:36" ht="27.95" customHeight="1" x14ac:dyDescent="0.15">
      <c r="A299" s="148">
        <f>労働局用!A299</f>
        <v>0</v>
      </c>
      <c r="B299" s="151">
        <f>労働局用!B299</f>
        <v>0</v>
      </c>
      <c r="C299" s="191"/>
      <c r="D299" s="152">
        <f>労働局用!D299</f>
        <v>0</v>
      </c>
      <c r="E299" s="153">
        <f>労働局用!E299</f>
        <v>0</v>
      </c>
      <c r="F299" s="279">
        <f>労働局用!F299</f>
        <v>0</v>
      </c>
      <c r="G299" s="280"/>
      <c r="H299" s="146" t="str">
        <f ca="1">労働局用!H299</f>
        <v/>
      </c>
      <c r="I299" s="303" t="str">
        <f ca="1">労働局用!I299</f>
        <v/>
      </c>
      <c r="J299" s="304">
        <f>労働局用!J299</f>
        <v>0</v>
      </c>
      <c r="K299" s="304">
        <f>労働局用!K299</f>
        <v>0</v>
      </c>
      <c r="L299" s="305">
        <f>労働局用!L299</f>
        <v>0</v>
      </c>
      <c r="M299" s="279">
        <f>労働局用!M299</f>
        <v>0</v>
      </c>
      <c r="N299" s="302"/>
      <c r="O299" s="302"/>
      <c r="P299" s="302"/>
      <c r="Q299" s="280"/>
      <c r="R299" s="146" t="str">
        <f ca="1">労働局用!R299</f>
        <v/>
      </c>
      <c r="S299" s="303" t="str">
        <f ca="1">労働局用!S299</f>
        <v/>
      </c>
      <c r="T299" s="304">
        <f>労働局用!T299</f>
        <v>0</v>
      </c>
      <c r="U299" s="304">
        <f>労働局用!U299</f>
        <v>0</v>
      </c>
      <c r="V299" s="304">
        <f>労働局用!V299</f>
        <v>0</v>
      </c>
      <c r="W299" s="305">
        <f>労働局用!W299</f>
        <v>0</v>
      </c>
      <c r="X299" s="99"/>
      <c r="Y299" s="91" t="str">
        <f t="shared" si="156"/>
        <v/>
      </c>
      <c r="Z299" s="91" t="str">
        <f t="shared" si="157"/>
        <v/>
      </c>
      <c r="AA299" s="106" t="str">
        <f t="shared" ca="1" si="158"/>
        <v/>
      </c>
      <c r="AB299" s="106" t="str">
        <f t="shared" ca="1" si="159"/>
        <v/>
      </c>
      <c r="AC299" s="106" t="str">
        <f t="shared" ca="1" si="160"/>
        <v/>
      </c>
      <c r="AD299" s="106" t="str">
        <f t="shared" ca="1" si="161"/>
        <v/>
      </c>
      <c r="AE299" s="107" t="str">
        <f t="shared" ca="1" si="162"/>
        <v/>
      </c>
      <c r="AF299" s="106" t="str">
        <f t="shared" ca="1" si="163"/>
        <v/>
      </c>
      <c r="AG299" s="106" t="str">
        <f t="shared" ca="1" si="164"/>
        <v/>
      </c>
      <c r="AH299" s="106" t="str">
        <f t="shared" ca="1" si="165"/>
        <v/>
      </c>
      <c r="AI299" s="106" t="str">
        <f t="shared" ca="1" si="166"/>
        <v/>
      </c>
      <c r="AJ299" s="107" t="str">
        <f t="shared" ca="1" si="167"/>
        <v/>
      </c>
    </row>
    <row r="300" spans="1:36" ht="27.95" customHeight="1" x14ac:dyDescent="0.15">
      <c r="A300" s="148">
        <f>労働局用!A300</f>
        <v>0</v>
      </c>
      <c r="B300" s="151">
        <f>労働局用!B300</f>
        <v>0</v>
      </c>
      <c r="C300" s="191"/>
      <c r="D300" s="152">
        <f>労働局用!D300</f>
        <v>0</v>
      </c>
      <c r="E300" s="153">
        <f>労働局用!E300</f>
        <v>0</v>
      </c>
      <c r="F300" s="279">
        <f>労働局用!F300</f>
        <v>0</v>
      </c>
      <c r="G300" s="280"/>
      <c r="H300" s="146" t="str">
        <f ca="1">労働局用!H300</f>
        <v/>
      </c>
      <c r="I300" s="303" t="str">
        <f ca="1">労働局用!I300</f>
        <v/>
      </c>
      <c r="J300" s="304">
        <f>労働局用!J300</f>
        <v>0</v>
      </c>
      <c r="K300" s="304">
        <f>労働局用!K300</f>
        <v>0</v>
      </c>
      <c r="L300" s="305">
        <f>労働局用!L300</f>
        <v>0</v>
      </c>
      <c r="M300" s="279">
        <f>労働局用!M300</f>
        <v>0</v>
      </c>
      <c r="N300" s="302"/>
      <c r="O300" s="302"/>
      <c r="P300" s="302"/>
      <c r="Q300" s="280"/>
      <c r="R300" s="146" t="str">
        <f ca="1">労働局用!R300</f>
        <v/>
      </c>
      <c r="S300" s="303" t="str">
        <f ca="1">労働局用!S300</f>
        <v/>
      </c>
      <c r="T300" s="304">
        <f>労働局用!T300</f>
        <v>0</v>
      </c>
      <c r="U300" s="304">
        <f>労働局用!U300</f>
        <v>0</v>
      </c>
      <c r="V300" s="304">
        <f>労働局用!V300</f>
        <v>0</v>
      </c>
      <c r="W300" s="305">
        <f>労働局用!W300</f>
        <v>0</v>
      </c>
      <c r="X300" s="99"/>
      <c r="Y300" s="91" t="str">
        <f t="shared" si="156"/>
        <v/>
      </c>
      <c r="Z300" s="91" t="str">
        <f t="shared" si="157"/>
        <v/>
      </c>
      <c r="AA300" s="106" t="str">
        <f t="shared" ca="1" si="158"/>
        <v/>
      </c>
      <c r="AB300" s="106" t="str">
        <f t="shared" ca="1" si="159"/>
        <v/>
      </c>
      <c r="AC300" s="106" t="str">
        <f t="shared" ca="1" si="160"/>
        <v/>
      </c>
      <c r="AD300" s="106" t="str">
        <f t="shared" ca="1" si="161"/>
        <v/>
      </c>
      <c r="AE300" s="107" t="str">
        <f t="shared" ca="1" si="162"/>
        <v/>
      </c>
      <c r="AF300" s="106" t="str">
        <f t="shared" ca="1" si="163"/>
        <v/>
      </c>
      <c r="AG300" s="106" t="str">
        <f t="shared" ca="1" si="164"/>
        <v/>
      </c>
      <c r="AH300" s="106" t="str">
        <f t="shared" ca="1" si="165"/>
        <v/>
      </c>
      <c r="AI300" s="106" t="str">
        <f t="shared" ca="1" si="166"/>
        <v/>
      </c>
      <c r="AJ300" s="107" t="str">
        <f t="shared" ca="1" si="167"/>
        <v/>
      </c>
    </row>
    <row r="301" spans="1:36" ht="27.95" customHeight="1" x14ac:dyDescent="0.15">
      <c r="A301" s="148">
        <f>労働局用!A301</f>
        <v>0</v>
      </c>
      <c r="B301" s="151">
        <f>労働局用!B301</f>
        <v>0</v>
      </c>
      <c r="C301" s="191"/>
      <c r="D301" s="152">
        <f>労働局用!D301</f>
        <v>0</v>
      </c>
      <c r="E301" s="153">
        <f>労働局用!E301</f>
        <v>0</v>
      </c>
      <c r="F301" s="279">
        <f>労働局用!F301</f>
        <v>0</v>
      </c>
      <c r="G301" s="280"/>
      <c r="H301" s="146" t="str">
        <f ca="1">労働局用!H301</f>
        <v/>
      </c>
      <c r="I301" s="303" t="str">
        <f ca="1">労働局用!I301</f>
        <v/>
      </c>
      <c r="J301" s="304">
        <f>労働局用!J301</f>
        <v>0</v>
      </c>
      <c r="K301" s="304">
        <f>労働局用!K301</f>
        <v>0</v>
      </c>
      <c r="L301" s="305">
        <f>労働局用!L301</f>
        <v>0</v>
      </c>
      <c r="M301" s="279">
        <f>労働局用!M301</f>
        <v>0</v>
      </c>
      <c r="N301" s="302"/>
      <c r="O301" s="302"/>
      <c r="P301" s="302"/>
      <c r="Q301" s="280"/>
      <c r="R301" s="146" t="str">
        <f ca="1">労働局用!R301</f>
        <v/>
      </c>
      <c r="S301" s="303" t="str">
        <f ca="1">労働局用!S301</f>
        <v/>
      </c>
      <c r="T301" s="304">
        <f>労働局用!T301</f>
        <v>0</v>
      </c>
      <c r="U301" s="304">
        <f>労働局用!U301</f>
        <v>0</v>
      </c>
      <c r="V301" s="304">
        <f>労働局用!V301</f>
        <v>0</v>
      </c>
      <c r="W301" s="305">
        <f>労働局用!W301</f>
        <v>0</v>
      </c>
      <c r="X301" s="99"/>
      <c r="Y301" s="91" t="str">
        <f t="shared" si="156"/>
        <v/>
      </c>
      <c r="Z301" s="91" t="str">
        <f t="shared" si="157"/>
        <v/>
      </c>
      <c r="AA301" s="106" t="str">
        <f t="shared" ca="1" si="158"/>
        <v/>
      </c>
      <c r="AB301" s="106" t="str">
        <f t="shared" ca="1" si="159"/>
        <v/>
      </c>
      <c r="AC301" s="106" t="str">
        <f t="shared" ca="1" si="160"/>
        <v/>
      </c>
      <c r="AD301" s="106" t="str">
        <f t="shared" ca="1" si="161"/>
        <v/>
      </c>
      <c r="AE301" s="107" t="str">
        <f t="shared" ca="1" si="162"/>
        <v/>
      </c>
      <c r="AF301" s="106" t="str">
        <f t="shared" ca="1" si="163"/>
        <v/>
      </c>
      <c r="AG301" s="106" t="str">
        <f t="shared" ca="1" si="164"/>
        <v/>
      </c>
      <c r="AH301" s="106" t="str">
        <f t="shared" ca="1" si="165"/>
        <v/>
      </c>
      <c r="AI301" s="106" t="str">
        <f t="shared" ca="1" si="166"/>
        <v/>
      </c>
      <c r="AJ301" s="107" t="str">
        <f t="shared" ca="1" si="167"/>
        <v/>
      </c>
    </row>
    <row r="302" spans="1:36" ht="27.95" customHeight="1" x14ac:dyDescent="0.15">
      <c r="A302" s="148">
        <f>労働局用!A302</f>
        <v>0</v>
      </c>
      <c r="B302" s="151">
        <f>労働局用!B302</f>
        <v>0</v>
      </c>
      <c r="C302" s="191"/>
      <c r="D302" s="152">
        <f>労働局用!D302</f>
        <v>0</v>
      </c>
      <c r="E302" s="153">
        <f>労働局用!E302</f>
        <v>0</v>
      </c>
      <c r="F302" s="279">
        <f>労働局用!F302</f>
        <v>0</v>
      </c>
      <c r="G302" s="280"/>
      <c r="H302" s="146" t="str">
        <f ca="1">労働局用!H302</f>
        <v/>
      </c>
      <c r="I302" s="303" t="str">
        <f ca="1">労働局用!I302</f>
        <v/>
      </c>
      <c r="J302" s="304">
        <f>労働局用!J302</f>
        <v>0</v>
      </c>
      <c r="K302" s="304">
        <f>労働局用!K302</f>
        <v>0</v>
      </c>
      <c r="L302" s="305">
        <f>労働局用!L302</f>
        <v>0</v>
      </c>
      <c r="M302" s="279">
        <f>労働局用!M302</f>
        <v>0</v>
      </c>
      <c r="N302" s="302"/>
      <c r="O302" s="302"/>
      <c r="P302" s="302"/>
      <c r="Q302" s="280"/>
      <c r="R302" s="146" t="str">
        <f ca="1">労働局用!R302</f>
        <v/>
      </c>
      <c r="S302" s="303" t="str">
        <f ca="1">労働局用!S302</f>
        <v/>
      </c>
      <c r="T302" s="304">
        <f>労働局用!T302</f>
        <v>0</v>
      </c>
      <c r="U302" s="304">
        <f>労働局用!U302</f>
        <v>0</v>
      </c>
      <c r="V302" s="304">
        <f>労働局用!V302</f>
        <v>0</v>
      </c>
      <c r="W302" s="305">
        <f>労働局用!W302</f>
        <v>0</v>
      </c>
      <c r="X302" s="99"/>
      <c r="Y302" s="91" t="str">
        <f t="shared" si="156"/>
        <v/>
      </c>
      <c r="Z302" s="91" t="str">
        <f t="shared" si="157"/>
        <v/>
      </c>
      <c r="AA302" s="106" t="str">
        <f t="shared" ca="1" si="158"/>
        <v/>
      </c>
      <c r="AB302" s="106" t="str">
        <f t="shared" ca="1" si="159"/>
        <v/>
      </c>
      <c r="AC302" s="106" t="str">
        <f t="shared" ca="1" si="160"/>
        <v/>
      </c>
      <c r="AD302" s="106" t="str">
        <f t="shared" ca="1" si="161"/>
        <v/>
      </c>
      <c r="AE302" s="107" t="str">
        <f t="shared" ca="1" si="162"/>
        <v/>
      </c>
      <c r="AF302" s="106" t="str">
        <f t="shared" ca="1" si="163"/>
        <v/>
      </c>
      <c r="AG302" s="106" t="str">
        <f t="shared" ca="1" si="164"/>
        <v/>
      </c>
      <c r="AH302" s="106" t="str">
        <f t="shared" ca="1" si="165"/>
        <v/>
      </c>
      <c r="AI302" s="106" t="str">
        <f t="shared" ca="1" si="166"/>
        <v/>
      </c>
      <c r="AJ302" s="107" t="str">
        <f t="shared" ca="1" si="167"/>
        <v/>
      </c>
    </row>
    <row r="303" spans="1:36" ht="27.95" customHeight="1" x14ac:dyDescent="0.15">
      <c r="A303" s="149">
        <f>労働局用!A303</f>
        <v>0</v>
      </c>
      <c r="B303" s="151">
        <f>労働局用!B303</f>
        <v>0</v>
      </c>
      <c r="C303" s="191"/>
      <c r="D303" s="152">
        <f>労働局用!D303</f>
        <v>0</v>
      </c>
      <c r="E303" s="153">
        <f>労働局用!E303</f>
        <v>0</v>
      </c>
      <c r="F303" s="279">
        <f>労働局用!F303</f>
        <v>0</v>
      </c>
      <c r="G303" s="280"/>
      <c r="H303" s="146" t="str">
        <f ca="1">労働局用!H303</f>
        <v/>
      </c>
      <c r="I303" s="299" t="str">
        <f ca="1">労働局用!I303</f>
        <v/>
      </c>
      <c r="J303" s="300">
        <f>労働局用!J303</f>
        <v>0</v>
      </c>
      <c r="K303" s="300">
        <f>労働局用!K303</f>
        <v>0</v>
      </c>
      <c r="L303" s="301">
        <f>労働局用!L303</f>
        <v>0</v>
      </c>
      <c r="M303" s="279">
        <f>労働局用!M303</f>
        <v>0</v>
      </c>
      <c r="N303" s="302"/>
      <c r="O303" s="302"/>
      <c r="P303" s="302"/>
      <c r="Q303" s="280"/>
      <c r="R303" s="150" t="str">
        <f ca="1">労働局用!R303</f>
        <v/>
      </c>
      <c r="S303" s="299" t="str">
        <f ca="1">労働局用!S303</f>
        <v/>
      </c>
      <c r="T303" s="300">
        <f>労働局用!T303</f>
        <v>0</v>
      </c>
      <c r="U303" s="300">
        <f>労働局用!U303</f>
        <v>0</v>
      </c>
      <c r="V303" s="300">
        <f>労働局用!V303</f>
        <v>0</v>
      </c>
      <c r="W303" s="301">
        <f>労働局用!W303</f>
        <v>0</v>
      </c>
      <c r="X303" s="99"/>
      <c r="Y303" s="92" t="str">
        <f t="shared" si="156"/>
        <v/>
      </c>
      <c r="Z303" s="92" t="str">
        <f t="shared" si="157"/>
        <v/>
      </c>
      <c r="AA303" s="108" t="str">
        <f t="shared" ca="1" si="158"/>
        <v/>
      </c>
      <c r="AB303" s="108" t="str">
        <f t="shared" ca="1" si="159"/>
        <v/>
      </c>
      <c r="AC303" s="108" t="str">
        <f t="shared" ca="1" si="160"/>
        <v/>
      </c>
      <c r="AD303" s="108" t="str">
        <f t="shared" ca="1" si="161"/>
        <v/>
      </c>
      <c r="AE303" s="109" t="str">
        <f t="shared" ca="1" si="162"/>
        <v/>
      </c>
      <c r="AF303" s="108" t="str">
        <f t="shared" ca="1" si="163"/>
        <v/>
      </c>
      <c r="AG303" s="108" t="str">
        <f t="shared" ca="1" si="164"/>
        <v/>
      </c>
      <c r="AH303" s="108" t="str">
        <f t="shared" ca="1" si="165"/>
        <v/>
      </c>
      <c r="AI303" s="108" t="str">
        <f t="shared" ca="1" si="166"/>
        <v/>
      </c>
      <c r="AJ303" s="109" t="str">
        <f t="shared" ca="1" si="167"/>
        <v/>
      </c>
    </row>
    <row r="304" spans="1:36" ht="24.95" customHeight="1" thickBot="1" x14ac:dyDescent="0.2">
      <c r="A304" s="294" t="s">
        <v>11</v>
      </c>
      <c r="B304" s="295"/>
      <c r="C304" s="295"/>
      <c r="D304" s="295"/>
      <c r="E304" s="295"/>
      <c r="F304" s="296"/>
      <c r="G304" s="297"/>
      <c r="H304" s="156" t="s">
        <v>15</v>
      </c>
      <c r="I304" s="285">
        <f ca="1">労働局用!I304</f>
        <v>0</v>
      </c>
      <c r="J304" s="286">
        <f>労働局用!J304</f>
        <v>0</v>
      </c>
      <c r="K304" s="286">
        <f>労働局用!K304</f>
        <v>0</v>
      </c>
      <c r="L304" s="93" t="s">
        <v>10</v>
      </c>
      <c r="M304" s="296"/>
      <c r="N304" s="298"/>
      <c r="O304" s="298"/>
      <c r="P304" s="298"/>
      <c r="Q304" s="297"/>
      <c r="R304" s="156"/>
      <c r="S304" s="285">
        <f ca="1">労働局用!S304</f>
        <v>0</v>
      </c>
      <c r="T304" s="286">
        <f>労働局用!T304</f>
        <v>0</v>
      </c>
      <c r="U304" s="286">
        <f>労働局用!U304</f>
        <v>0</v>
      </c>
      <c r="V304" s="286">
        <f>労働局用!V304</f>
        <v>0</v>
      </c>
      <c r="W304" s="93" t="s">
        <v>10</v>
      </c>
      <c r="X304" s="99"/>
    </row>
    <row r="305" spans="1:36" ht="24.95" customHeight="1" thickTop="1" x14ac:dyDescent="0.15">
      <c r="A305" s="287" t="s">
        <v>35</v>
      </c>
      <c r="B305" s="288"/>
      <c r="C305" s="288"/>
      <c r="D305" s="288"/>
      <c r="E305" s="288"/>
      <c r="F305" s="289"/>
      <c r="G305" s="290"/>
      <c r="H305" s="157" t="s">
        <v>44</v>
      </c>
      <c r="I305" s="291">
        <f ca="1">労働局用!I305</f>
        <v>0</v>
      </c>
      <c r="J305" s="292">
        <f>労働局用!J305</f>
        <v>0</v>
      </c>
      <c r="K305" s="292">
        <f>労働局用!K305</f>
        <v>0</v>
      </c>
      <c r="L305" s="94" t="s">
        <v>10</v>
      </c>
      <c r="M305" s="289"/>
      <c r="N305" s="293"/>
      <c r="O305" s="293"/>
      <c r="P305" s="293"/>
      <c r="Q305" s="290"/>
      <c r="R305" s="157"/>
      <c r="S305" s="291">
        <f ca="1">労働局用!S305</f>
        <v>0</v>
      </c>
      <c r="T305" s="292">
        <f>労働局用!T305</f>
        <v>0</v>
      </c>
      <c r="U305" s="292">
        <f>労働局用!U305</f>
        <v>0</v>
      </c>
      <c r="V305" s="292">
        <f>労働局用!V305</f>
        <v>0</v>
      </c>
      <c r="W305" s="94" t="s">
        <v>10</v>
      </c>
      <c r="X305" s="99"/>
      <c r="Z305" s="110"/>
    </row>
    <row r="306" spans="1:36" x14ac:dyDescent="0.15">
      <c r="X306" s="99"/>
      <c r="Z306" s="110"/>
    </row>
    <row r="307" spans="1:36" x14ac:dyDescent="0.15">
      <c r="T307" s="282" t="s">
        <v>50</v>
      </c>
      <c r="U307" s="346"/>
      <c r="V307" s="346"/>
      <c r="W307" s="347"/>
      <c r="X307" s="99"/>
    </row>
    <row r="309" spans="1:36" ht="13.5" customHeight="1" x14ac:dyDescent="0.15">
      <c r="A309" s="276">
        <f ca="1">$A$1</f>
        <v>44591</v>
      </c>
      <c r="B309" s="276"/>
      <c r="C309" s="182"/>
      <c r="D309" s="277" t="s">
        <v>8</v>
      </c>
      <c r="E309" s="277"/>
      <c r="F309" s="278"/>
      <c r="G309" s="278"/>
      <c r="S309" s="111">
        <f>$S$1</f>
        <v>0</v>
      </c>
      <c r="T309" s="335" t="s">
        <v>13</v>
      </c>
      <c r="U309" s="335"/>
      <c r="V309" s="98">
        <v>15</v>
      </c>
      <c r="W309" s="86" t="s">
        <v>14</v>
      </c>
    </row>
    <row r="310" spans="1:36" ht="13.5" customHeight="1" x14ac:dyDescent="0.15">
      <c r="A310" s="336">
        <f ca="1">$A$2</f>
        <v>45017</v>
      </c>
      <c r="B310" s="336"/>
      <c r="C310" s="185"/>
      <c r="D310" s="278"/>
      <c r="E310" s="278"/>
      <c r="F310" s="278"/>
      <c r="G310" s="278"/>
    </row>
    <row r="311" spans="1:36" x14ac:dyDescent="0.15">
      <c r="D311" s="281" t="s">
        <v>9</v>
      </c>
      <c r="E311" s="281"/>
      <c r="F311" s="281"/>
    </row>
    <row r="312" spans="1:36" ht="15" customHeight="1" x14ac:dyDescent="0.15">
      <c r="H312" s="331" t="s">
        <v>6</v>
      </c>
      <c r="I312" s="332"/>
      <c r="J312" s="318" t="s">
        <v>0</v>
      </c>
      <c r="K312" s="339"/>
      <c r="L312" s="154" t="s">
        <v>1</v>
      </c>
      <c r="M312" s="339" t="s">
        <v>7</v>
      </c>
      <c r="N312" s="339"/>
      <c r="O312" s="339" t="s">
        <v>2</v>
      </c>
      <c r="P312" s="339"/>
      <c r="Q312" s="339"/>
      <c r="R312" s="339"/>
      <c r="S312" s="339"/>
      <c r="T312" s="339"/>
      <c r="U312" s="339" t="s">
        <v>3</v>
      </c>
      <c r="V312" s="339"/>
      <c r="W312" s="339"/>
    </row>
    <row r="313" spans="1:36" ht="20.100000000000001" customHeight="1" x14ac:dyDescent="0.15">
      <c r="H313" s="337"/>
      <c r="I313" s="338"/>
      <c r="J313" s="135">
        <f>$J$5</f>
        <v>2</v>
      </c>
      <c r="K313" s="136">
        <f>$K$5</f>
        <v>6</v>
      </c>
      <c r="L313" s="137">
        <f>$L$5</f>
        <v>1</v>
      </c>
      <c r="M313" s="138">
        <f>$M$5</f>
        <v>0</v>
      </c>
      <c r="N313" s="139" t="str">
        <f>$N$5</f>
        <v/>
      </c>
      <c r="O313" s="138" t="str">
        <f>$O$5</f>
        <v/>
      </c>
      <c r="P313" s="140" t="str">
        <f>$P$5</f>
        <v/>
      </c>
      <c r="Q313" s="140" t="str">
        <f>$Q$5</f>
        <v/>
      </c>
      <c r="R313" s="140" t="str">
        <f>$R$5</f>
        <v/>
      </c>
      <c r="S313" s="140" t="str">
        <f>$S$5</f>
        <v/>
      </c>
      <c r="T313" s="139" t="str">
        <f>$T$5</f>
        <v/>
      </c>
      <c r="U313" s="138" t="str">
        <f>$U$5</f>
        <v/>
      </c>
      <c r="V313" s="140" t="str">
        <f>$V$5</f>
        <v/>
      </c>
      <c r="W313" s="139" t="str">
        <f>$W$5</f>
        <v/>
      </c>
      <c r="Y313" s="88" t="s">
        <v>37</v>
      </c>
      <c r="Z313" s="89" t="s">
        <v>38</v>
      </c>
      <c r="AA313" s="340">
        <f ca="1">$A$1</f>
        <v>44591</v>
      </c>
      <c r="AB313" s="340"/>
      <c r="AC313" s="340"/>
      <c r="AD313" s="340"/>
      <c r="AE313" s="340"/>
      <c r="AF313" s="341">
        <f ca="1">$A$2</f>
        <v>45017</v>
      </c>
      <c r="AG313" s="341"/>
      <c r="AH313" s="341"/>
      <c r="AI313" s="341"/>
      <c r="AJ313" s="341"/>
    </row>
    <row r="314" spans="1:36" ht="21.95" customHeight="1" x14ac:dyDescent="0.15">
      <c r="A314" s="312" t="s">
        <v>12</v>
      </c>
      <c r="B314" s="342" t="s">
        <v>33</v>
      </c>
      <c r="C314" s="186"/>
      <c r="D314" s="343" t="s">
        <v>34</v>
      </c>
      <c r="E314" s="342" t="s">
        <v>55</v>
      </c>
      <c r="F314" s="319">
        <f ca="1">$A$1</f>
        <v>44591</v>
      </c>
      <c r="G314" s="320"/>
      <c r="H314" s="320"/>
      <c r="I314" s="320"/>
      <c r="J314" s="320"/>
      <c r="K314" s="320"/>
      <c r="L314" s="321"/>
      <c r="M314" s="322">
        <f ca="1">$A$2</f>
        <v>45017</v>
      </c>
      <c r="N314" s="323"/>
      <c r="O314" s="323"/>
      <c r="P314" s="323"/>
      <c r="Q314" s="323"/>
      <c r="R314" s="323"/>
      <c r="S314" s="323"/>
      <c r="T314" s="323"/>
      <c r="U314" s="323"/>
      <c r="V314" s="323"/>
      <c r="W314" s="324"/>
      <c r="X314" s="99"/>
      <c r="Y314" s="100">
        <f ca="1">$A$1</f>
        <v>44591</v>
      </c>
      <c r="Z314" s="100">
        <f ca="1">DATE(YEAR($Y$6)+1,7,10)</f>
        <v>45117</v>
      </c>
      <c r="AA314" s="101" t="s">
        <v>37</v>
      </c>
      <c r="AB314" s="101" t="s">
        <v>38</v>
      </c>
      <c r="AC314" s="101" t="s">
        <v>41</v>
      </c>
      <c r="AD314" s="101" t="s">
        <v>42</v>
      </c>
      <c r="AE314" s="101" t="s">
        <v>36</v>
      </c>
      <c r="AF314" s="101" t="s">
        <v>37</v>
      </c>
      <c r="AG314" s="101" t="s">
        <v>38</v>
      </c>
      <c r="AH314" s="101" t="s">
        <v>41</v>
      </c>
      <c r="AI314" s="101" t="s">
        <v>42</v>
      </c>
      <c r="AJ314" s="101" t="s">
        <v>36</v>
      </c>
    </row>
    <row r="315" spans="1:36" ht="28.5" customHeight="1" x14ac:dyDescent="0.15">
      <c r="A315" s="313"/>
      <c r="B315" s="342"/>
      <c r="C315" s="187"/>
      <c r="D315" s="344"/>
      <c r="E315" s="342"/>
      <c r="F315" s="345" t="s">
        <v>4</v>
      </c>
      <c r="G315" s="345"/>
      <c r="H315" s="155" t="s">
        <v>43</v>
      </c>
      <c r="I315" s="345" t="s">
        <v>5</v>
      </c>
      <c r="J315" s="345"/>
      <c r="K315" s="345"/>
      <c r="L315" s="345"/>
      <c r="M315" s="345" t="s">
        <v>4</v>
      </c>
      <c r="N315" s="345"/>
      <c r="O315" s="345"/>
      <c r="P315" s="345"/>
      <c r="Q315" s="345"/>
      <c r="R315" s="155" t="s">
        <v>43</v>
      </c>
      <c r="S315" s="345" t="s">
        <v>5</v>
      </c>
      <c r="T315" s="345"/>
      <c r="U315" s="345"/>
      <c r="V315" s="345"/>
      <c r="W315" s="345"/>
      <c r="X315" s="99"/>
      <c r="Y315" s="100">
        <f ca="1">DATE(YEAR($A$1),4,1)</f>
        <v>44652</v>
      </c>
      <c r="Z315" s="100">
        <f ca="1">DATE(YEAR($Y$7)+2,3,31)</f>
        <v>45382</v>
      </c>
      <c r="AA315" s="100">
        <f ca="1">$Y$7</f>
        <v>44652</v>
      </c>
      <c r="AB315" s="100">
        <f ca="1">DATE(YEAR($Y$7)+1,3,31)</f>
        <v>45016</v>
      </c>
      <c r="AC315" s="100"/>
      <c r="AD315" s="100"/>
      <c r="AE315" s="100"/>
      <c r="AF315" s="102">
        <f ca="1">DATE(YEAR($A$1)+1,4,1)</f>
        <v>45017</v>
      </c>
      <c r="AG315" s="102">
        <f ca="1">DATE(YEAR($AF$7)+1,3,31)</f>
        <v>45382</v>
      </c>
      <c r="AH315" s="100"/>
      <c r="AI315" s="100"/>
      <c r="AJ315" s="103"/>
    </row>
    <row r="316" spans="1:36" ht="27.95" customHeight="1" x14ac:dyDescent="0.15">
      <c r="A316" s="145">
        <f>労働局用!A316</f>
        <v>0</v>
      </c>
      <c r="B316" s="151">
        <f>労働局用!B316</f>
        <v>0</v>
      </c>
      <c r="C316" s="191"/>
      <c r="D316" s="152">
        <f>労働局用!D316</f>
        <v>0</v>
      </c>
      <c r="E316" s="153">
        <f>労働局用!E316</f>
        <v>0</v>
      </c>
      <c r="F316" s="279">
        <f>労働局用!F316</f>
        <v>0</v>
      </c>
      <c r="G316" s="280"/>
      <c r="H316" s="146" t="str">
        <f ca="1">労働局用!H316</f>
        <v/>
      </c>
      <c r="I316" s="309" t="str">
        <f ca="1">労働局用!I316</f>
        <v/>
      </c>
      <c r="J316" s="310">
        <f>労働局用!J316</f>
        <v>0</v>
      </c>
      <c r="K316" s="310">
        <f>労働局用!K316</f>
        <v>0</v>
      </c>
      <c r="L316" s="311">
        <f>労働局用!L316</f>
        <v>0</v>
      </c>
      <c r="M316" s="279">
        <f>労働局用!M316</f>
        <v>0</v>
      </c>
      <c r="N316" s="302"/>
      <c r="O316" s="302"/>
      <c r="P316" s="302"/>
      <c r="Q316" s="280"/>
      <c r="R316" s="147" t="str">
        <f ca="1">労働局用!R316</f>
        <v/>
      </c>
      <c r="S316" s="309" t="str">
        <f ca="1">労働局用!S316</f>
        <v/>
      </c>
      <c r="T316" s="310">
        <f>労働局用!T316</f>
        <v>0</v>
      </c>
      <c r="U316" s="310">
        <f>労働局用!U316</f>
        <v>0</v>
      </c>
      <c r="V316" s="310">
        <f>労働局用!V316</f>
        <v>0</v>
      </c>
      <c r="W316" s="311">
        <f>労働局用!W316</f>
        <v>0</v>
      </c>
      <c r="X316" s="99"/>
      <c r="Y316" s="90" t="str">
        <f t="shared" ref="Y316:Y325" si="168">IF($B316&lt;&gt;0,IF(D316=0,AA$7,D316),"")</f>
        <v/>
      </c>
      <c r="Z316" s="90" t="str">
        <f t="shared" ref="Z316:Z325" si="169">IF($B316&lt;&gt;0,IF(E316=0,Z$7,E316),"")</f>
        <v/>
      </c>
      <c r="AA316" s="104" t="str">
        <f t="shared" ref="AA316:AA325" ca="1" si="170">IF(Y316&lt;AF$7,Y316,"")</f>
        <v/>
      </c>
      <c r="AB316" s="104" t="str">
        <f t="shared" ref="AB316:AB325" ca="1" si="171">IF(Y316&gt;AB$7,"",IF(Z316&gt;AB$7,AB$7,Z316))</f>
        <v/>
      </c>
      <c r="AC316" s="104" t="str">
        <f t="shared" ref="AC316:AC325" ca="1" si="172">IF(AA316="","",DATE(YEAR(AA316),MONTH(AA316),1))</f>
        <v/>
      </c>
      <c r="AD316" s="104" t="str">
        <f t="shared" ref="AD316:AD325" ca="1" si="173">IF(AA316="","",DATE(YEAR(AB316),MONTH(AB316)+1,1)-1)</f>
        <v/>
      </c>
      <c r="AE316" s="105" t="str">
        <f t="shared" ref="AE316:AE325" ca="1" si="174">IF(AA316="","",DATEDIF(AC316,AD316+1,"m"))</f>
        <v/>
      </c>
      <c r="AF316" s="104" t="str">
        <f t="shared" ref="AF316:AF325" ca="1" si="175">IF(Z316&lt;AF$7,"",IF(Y316&gt;AF$7,Y316,AF$7))</f>
        <v/>
      </c>
      <c r="AG316" s="104" t="str">
        <f t="shared" ref="AG316:AG325" ca="1" si="176">IF(Z316&lt;AF$7,"",Z316)</f>
        <v/>
      </c>
      <c r="AH316" s="104" t="str">
        <f t="shared" ref="AH316:AH325" ca="1" si="177">IF(AF316="","",DATE(YEAR(AF316),MONTH(AF316),1))</f>
        <v/>
      </c>
      <c r="AI316" s="104" t="str">
        <f t="shared" ref="AI316:AI325" ca="1" si="178">IF(AF316="","",DATE(YEAR(AG316),MONTH(AG316)+1,1)-1)</f>
        <v/>
      </c>
      <c r="AJ316" s="105" t="str">
        <f t="shared" ref="AJ316:AJ325" ca="1" si="179">IF(AF316="","",DATEDIF(AH316,AI316+1,"m"))</f>
        <v/>
      </c>
    </row>
    <row r="317" spans="1:36" ht="27.95" customHeight="1" x14ac:dyDescent="0.15">
      <c r="A317" s="148">
        <f>労働局用!A317</f>
        <v>0</v>
      </c>
      <c r="B317" s="151">
        <f>労働局用!B317</f>
        <v>0</v>
      </c>
      <c r="C317" s="191"/>
      <c r="D317" s="152">
        <f>労働局用!D317</f>
        <v>0</v>
      </c>
      <c r="E317" s="153">
        <f>労働局用!E317</f>
        <v>0</v>
      </c>
      <c r="F317" s="279">
        <f>労働局用!F317</f>
        <v>0</v>
      </c>
      <c r="G317" s="280"/>
      <c r="H317" s="146" t="str">
        <f ca="1">労働局用!H317</f>
        <v/>
      </c>
      <c r="I317" s="303" t="str">
        <f ca="1">労働局用!I317</f>
        <v/>
      </c>
      <c r="J317" s="304">
        <f>労働局用!J317</f>
        <v>0</v>
      </c>
      <c r="K317" s="304">
        <f>労働局用!K317</f>
        <v>0</v>
      </c>
      <c r="L317" s="305">
        <f>労働局用!L317</f>
        <v>0</v>
      </c>
      <c r="M317" s="279">
        <f>労働局用!M317</f>
        <v>0</v>
      </c>
      <c r="N317" s="302"/>
      <c r="O317" s="302"/>
      <c r="P317" s="302"/>
      <c r="Q317" s="280"/>
      <c r="R317" s="146" t="str">
        <f ca="1">労働局用!R317</f>
        <v/>
      </c>
      <c r="S317" s="303" t="str">
        <f ca="1">労働局用!S317</f>
        <v/>
      </c>
      <c r="T317" s="304">
        <f>労働局用!T317</f>
        <v>0</v>
      </c>
      <c r="U317" s="304">
        <f>労働局用!U317</f>
        <v>0</v>
      </c>
      <c r="V317" s="304">
        <f>労働局用!V317</f>
        <v>0</v>
      </c>
      <c r="W317" s="305">
        <f>労働局用!W317</f>
        <v>0</v>
      </c>
      <c r="X317" s="99"/>
      <c r="Y317" s="91" t="str">
        <f t="shared" si="168"/>
        <v/>
      </c>
      <c r="Z317" s="91" t="str">
        <f t="shared" si="169"/>
        <v/>
      </c>
      <c r="AA317" s="106" t="str">
        <f t="shared" ca="1" si="170"/>
        <v/>
      </c>
      <c r="AB317" s="106" t="str">
        <f t="shared" ca="1" si="171"/>
        <v/>
      </c>
      <c r="AC317" s="106" t="str">
        <f t="shared" ca="1" si="172"/>
        <v/>
      </c>
      <c r="AD317" s="106" t="str">
        <f t="shared" ca="1" si="173"/>
        <v/>
      </c>
      <c r="AE317" s="107" t="str">
        <f t="shared" ca="1" si="174"/>
        <v/>
      </c>
      <c r="AF317" s="106" t="str">
        <f t="shared" ca="1" si="175"/>
        <v/>
      </c>
      <c r="AG317" s="106" t="str">
        <f t="shared" ca="1" si="176"/>
        <v/>
      </c>
      <c r="AH317" s="106" t="str">
        <f t="shared" ca="1" si="177"/>
        <v/>
      </c>
      <c r="AI317" s="106" t="str">
        <f t="shared" ca="1" si="178"/>
        <v/>
      </c>
      <c r="AJ317" s="107" t="str">
        <f t="shared" ca="1" si="179"/>
        <v/>
      </c>
    </row>
    <row r="318" spans="1:36" ht="27.95" customHeight="1" x14ac:dyDescent="0.15">
      <c r="A318" s="148">
        <f>労働局用!A318</f>
        <v>0</v>
      </c>
      <c r="B318" s="151">
        <f>労働局用!B318</f>
        <v>0</v>
      </c>
      <c r="C318" s="191"/>
      <c r="D318" s="152">
        <f>労働局用!D318</f>
        <v>0</v>
      </c>
      <c r="E318" s="153">
        <f>労働局用!E318</f>
        <v>0</v>
      </c>
      <c r="F318" s="279">
        <f>労働局用!F318</f>
        <v>0</v>
      </c>
      <c r="G318" s="280"/>
      <c r="H318" s="146" t="str">
        <f ca="1">労働局用!H318</f>
        <v/>
      </c>
      <c r="I318" s="303" t="str">
        <f ca="1">労働局用!I318</f>
        <v/>
      </c>
      <c r="J318" s="304">
        <f>労働局用!J318</f>
        <v>0</v>
      </c>
      <c r="K318" s="304">
        <f>労働局用!K318</f>
        <v>0</v>
      </c>
      <c r="L318" s="305">
        <f>労働局用!L318</f>
        <v>0</v>
      </c>
      <c r="M318" s="279">
        <f>労働局用!M318</f>
        <v>0</v>
      </c>
      <c r="N318" s="302"/>
      <c r="O318" s="302"/>
      <c r="P318" s="302"/>
      <c r="Q318" s="280"/>
      <c r="R318" s="146" t="str">
        <f ca="1">労働局用!R318</f>
        <v/>
      </c>
      <c r="S318" s="303" t="str">
        <f ca="1">労働局用!S318</f>
        <v/>
      </c>
      <c r="T318" s="304">
        <f>労働局用!T318</f>
        <v>0</v>
      </c>
      <c r="U318" s="304">
        <f>労働局用!U318</f>
        <v>0</v>
      </c>
      <c r="V318" s="304">
        <f>労働局用!V318</f>
        <v>0</v>
      </c>
      <c r="W318" s="305">
        <f>労働局用!W318</f>
        <v>0</v>
      </c>
      <c r="X318" s="99"/>
      <c r="Y318" s="91" t="str">
        <f t="shared" si="168"/>
        <v/>
      </c>
      <c r="Z318" s="91" t="str">
        <f t="shared" si="169"/>
        <v/>
      </c>
      <c r="AA318" s="106" t="str">
        <f t="shared" ca="1" si="170"/>
        <v/>
      </c>
      <c r="AB318" s="106" t="str">
        <f t="shared" ca="1" si="171"/>
        <v/>
      </c>
      <c r="AC318" s="106" t="str">
        <f t="shared" ca="1" si="172"/>
        <v/>
      </c>
      <c r="AD318" s="106" t="str">
        <f t="shared" ca="1" si="173"/>
        <v/>
      </c>
      <c r="AE318" s="107" t="str">
        <f t="shared" ca="1" si="174"/>
        <v/>
      </c>
      <c r="AF318" s="106" t="str">
        <f t="shared" ca="1" si="175"/>
        <v/>
      </c>
      <c r="AG318" s="106" t="str">
        <f t="shared" ca="1" si="176"/>
        <v/>
      </c>
      <c r="AH318" s="106" t="str">
        <f t="shared" ca="1" si="177"/>
        <v/>
      </c>
      <c r="AI318" s="106" t="str">
        <f t="shared" ca="1" si="178"/>
        <v/>
      </c>
      <c r="AJ318" s="107" t="str">
        <f t="shared" ca="1" si="179"/>
        <v/>
      </c>
    </row>
    <row r="319" spans="1:36" ht="27.95" customHeight="1" x14ac:dyDescent="0.15">
      <c r="A319" s="148">
        <f>労働局用!A319</f>
        <v>0</v>
      </c>
      <c r="B319" s="151">
        <f>労働局用!B319</f>
        <v>0</v>
      </c>
      <c r="C319" s="191"/>
      <c r="D319" s="152">
        <f>労働局用!D319</f>
        <v>0</v>
      </c>
      <c r="E319" s="153">
        <f>労働局用!E319</f>
        <v>0</v>
      </c>
      <c r="F319" s="279">
        <f>労働局用!F319</f>
        <v>0</v>
      </c>
      <c r="G319" s="280"/>
      <c r="H319" s="146" t="str">
        <f ca="1">労働局用!H319</f>
        <v/>
      </c>
      <c r="I319" s="303" t="str">
        <f ca="1">労働局用!I319</f>
        <v/>
      </c>
      <c r="J319" s="304">
        <f>労働局用!J319</f>
        <v>0</v>
      </c>
      <c r="K319" s="304">
        <f>労働局用!K319</f>
        <v>0</v>
      </c>
      <c r="L319" s="305">
        <f>労働局用!L319</f>
        <v>0</v>
      </c>
      <c r="M319" s="279">
        <f>労働局用!M319</f>
        <v>0</v>
      </c>
      <c r="N319" s="302"/>
      <c r="O319" s="302"/>
      <c r="P319" s="302"/>
      <c r="Q319" s="280"/>
      <c r="R319" s="146" t="str">
        <f ca="1">労働局用!R319</f>
        <v/>
      </c>
      <c r="S319" s="303" t="str">
        <f ca="1">労働局用!S319</f>
        <v/>
      </c>
      <c r="T319" s="304">
        <f>労働局用!T319</f>
        <v>0</v>
      </c>
      <c r="U319" s="304">
        <f>労働局用!U319</f>
        <v>0</v>
      </c>
      <c r="V319" s="304">
        <f>労働局用!V319</f>
        <v>0</v>
      </c>
      <c r="W319" s="305">
        <f>労働局用!W319</f>
        <v>0</v>
      </c>
      <c r="X319" s="99"/>
      <c r="Y319" s="91" t="str">
        <f t="shared" si="168"/>
        <v/>
      </c>
      <c r="Z319" s="91" t="str">
        <f t="shared" si="169"/>
        <v/>
      </c>
      <c r="AA319" s="106" t="str">
        <f t="shared" ca="1" si="170"/>
        <v/>
      </c>
      <c r="AB319" s="106" t="str">
        <f t="shared" ca="1" si="171"/>
        <v/>
      </c>
      <c r="AC319" s="106" t="str">
        <f t="shared" ca="1" si="172"/>
        <v/>
      </c>
      <c r="AD319" s="106" t="str">
        <f t="shared" ca="1" si="173"/>
        <v/>
      </c>
      <c r="AE319" s="107" t="str">
        <f t="shared" ca="1" si="174"/>
        <v/>
      </c>
      <c r="AF319" s="106" t="str">
        <f t="shared" ca="1" si="175"/>
        <v/>
      </c>
      <c r="AG319" s="106" t="str">
        <f t="shared" ca="1" si="176"/>
        <v/>
      </c>
      <c r="AH319" s="106" t="str">
        <f t="shared" ca="1" si="177"/>
        <v/>
      </c>
      <c r="AI319" s="106" t="str">
        <f t="shared" ca="1" si="178"/>
        <v/>
      </c>
      <c r="AJ319" s="107" t="str">
        <f t="shared" ca="1" si="179"/>
        <v/>
      </c>
    </row>
    <row r="320" spans="1:36" ht="27.95" customHeight="1" x14ac:dyDescent="0.15">
      <c r="A320" s="148">
        <f>労働局用!A320</f>
        <v>0</v>
      </c>
      <c r="B320" s="151">
        <f>労働局用!B320</f>
        <v>0</v>
      </c>
      <c r="C320" s="191"/>
      <c r="D320" s="152">
        <f>労働局用!D320</f>
        <v>0</v>
      </c>
      <c r="E320" s="153">
        <f>労働局用!E320</f>
        <v>0</v>
      </c>
      <c r="F320" s="279">
        <f>労働局用!F320</f>
        <v>0</v>
      </c>
      <c r="G320" s="280"/>
      <c r="H320" s="146" t="str">
        <f ca="1">労働局用!H320</f>
        <v/>
      </c>
      <c r="I320" s="303" t="str">
        <f ca="1">労働局用!I320</f>
        <v/>
      </c>
      <c r="J320" s="304">
        <f>労働局用!J320</f>
        <v>0</v>
      </c>
      <c r="K320" s="304">
        <f>労働局用!K320</f>
        <v>0</v>
      </c>
      <c r="L320" s="305">
        <f>労働局用!L320</f>
        <v>0</v>
      </c>
      <c r="M320" s="279">
        <f>労働局用!M320</f>
        <v>0</v>
      </c>
      <c r="N320" s="302"/>
      <c r="O320" s="302"/>
      <c r="P320" s="302"/>
      <c r="Q320" s="280"/>
      <c r="R320" s="146" t="str">
        <f ca="1">労働局用!R320</f>
        <v/>
      </c>
      <c r="S320" s="303" t="str">
        <f ca="1">労働局用!S320</f>
        <v/>
      </c>
      <c r="T320" s="304">
        <f>労働局用!T320</f>
        <v>0</v>
      </c>
      <c r="U320" s="304">
        <f>労働局用!U320</f>
        <v>0</v>
      </c>
      <c r="V320" s="304">
        <f>労働局用!V320</f>
        <v>0</v>
      </c>
      <c r="W320" s="305">
        <f>労働局用!W320</f>
        <v>0</v>
      </c>
      <c r="X320" s="99"/>
      <c r="Y320" s="91" t="str">
        <f t="shared" si="168"/>
        <v/>
      </c>
      <c r="Z320" s="91" t="str">
        <f t="shared" si="169"/>
        <v/>
      </c>
      <c r="AA320" s="106" t="str">
        <f t="shared" ca="1" si="170"/>
        <v/>
      </c>
      <c r="AB320" s="106" t="str">
        <f t="shared" ca="1" si="171"/>
        <v/>
      </c>
      <c r="AC320" s="106" t="str">
        <f t="shared" ca="1" si="172"/>
        <v/>
      </c>
      <c r="AD320" s="106" t="str">
        <f t="shared" ca="1" si="173"/>
        <v/>
      </c>
      <c r="AE320" s="107" t="str">
        <f t="shared" ca="1" si="174"/>
        <v/>
      </c>
      <c r="AF320" s="106" t="str">
        <f t="shared" ca="1" si="175"/>
        <v/>
      </c>
      <c r="AG320" s="106" t="str">
        <f t="shared" ca="1" si="176"/>
        <v/>
      </c>
      <c r="AH320" s="106" t="str">
        <f t="shared" ca="1" si="177"/>
        <v/>
      </c>
      <c r="AI320" s="106" t="str">
        <f t="shared" ca="1" si="178"/>
        <v/>
      </c>
      <c r="AJ320" s="107" t="str">
        <f t="shared" ca="1" si="179"/>
        <v/>
      </c>
    </row>
    <row r="321" spans="1:36" ht="27.95" customHeight="1" x14ac:dyDescent="0.15">
      <c r="A321" s="148">
        <f>労働局用!A321</f>
        <v>0</v>
      </c>
      <c r="B321" s="151">
        <f>労働局用!B321</f>
        <v>0</v>
      </c>
      <c r="C321" s="191"/>
      <c r="D321" s="152">
        <f>労働局用!D321</f>
        <v>0</v>
      </c>
      <c r="E321" s="153">
        <f>労働局用!E321</f>
        <v>0</v>
      </c>
      <c r="F321" s="279">
        <f>労働局用!F321</f>
        <v>0</v>
      </c>
      <c r="G321" s="280"/>
      <c r="H321" s="146" t="str">
        <f ca="1">労働局用!H321</f>
        <v/>
      </c>
      <c r="I321" s="303" t="str">
        <f ca="1">労働局用!I321</f>
        <v/>
      </c>
      <c r="J321" s="304">
        <f>労働局用!J321</f>
        <v>0</v>
      </c>
      <c r="K321" s="304">
        <f>労働局用!K321</f>
        <v>0</v>
      </c>
      <c r="L321" s="305">
        <f>労働局用!L321</f>
        <v>0</v>
      </c>
      <c r="M321" s="279">
        <f>労働局用!M321</f>
        <v>0</v>
      </c>
      <c r="N321" s="302"/>
      <c r="O321" s="302"/>
      <c r="P321" s="302"/>
      <c r="Q321" s="280"/>
      <c r="R321" s="146" t="str">
        <f ca="1">労働局用!R321</f>
        <v/>
      </c>
      <c r="S321" s="303" t="str">
        <f ca="1">労働局用!S321</f>
        <v/>
      </c>
      <c r="T321" s="304">
        <f>労働局用!T321</f>
        <v>0</v>
      </c>
      <c r="U321" s="304">
        <f>労働局用!U321</f>
        <v>0</v>
      </c>
      <c r="V321" s="304">
        <f>労働局用!V321</f>
        <v>0</v>
      </c>
      <c r="W321" s="305">
        <f>労働局用!W321</f>
        <v>0</v>
      </c>
      <c r="X321" s="99"/>
      <c r="Y321" s="91" t="str">
        <f t="shared" si="168"/>
        <v/>
      </c>
      <c r="Z321" s="91" t="str">
        <f t="shared" si="169"/>
        <v/>
      </c>
      <c r="AA321" s="106" t="str">
        <f t="shared" ca="1" si="170"/>
        <v/>
      </c>
      <c r="AB321" s="106" t="str">
        <f t="shared" ca="1" si="171"/>
        <v/>
      </c>
      <c r="AC321" s="106" t="str">
        <f t="shared" ca="1" si="172"/>
        <v/>
      </c>
      <c r="AD321" s="106" t="str">
        <f t="shared" ca="1" si="173"/>
        <v/>
      </c>
      <c r="AE321" s="107" t="str">
        <f t="shared" ca="1" si="174"/>
        <v/>
      </c>
      <c r="AF321" s="106" t="str">
        <f t="shared" ca="1" si="175"/>
        <v/>
      </c>
      <c r="AG321" s="106" t="str">
        <f t="shared" ca="1" si="176"/>
        <v/>
      </c>
      <c r="AH321" s="106" t="str">
        <f t="shared" ca="1" si="177"/>
        <v/>
      </c>
      <c r="AI321" s="106" t="str">
        <f t="shared" ca="1" si="178"/>
        <v/>
      </c>
      <c r="AJ321" s="107" t="str">
        <f t="shared" ca="1" si="179"/>
        <v/>
      </c>
    </row>
    <row r="322" spans="1:36" ht="27.95" customHeight="1" x14ac:dyDescent="0.15">
      <c r="A322" s="148">
        <f>労働局用!A322</f>
        <v>0</v>
      </c>
      <c r="B322" s="151">
        <f>労働局用!B322</f>
        <v>0</v>
      </c>
      <c r="C322" s="191"/>
      <c r="D322" s="152">
        <f>労働局用!D322</f>
        <v>0</v>
      </c>
      <c r="E322" s="153">
        <f>労働局用!E322</f>
        <v>0</v>
      </c>
      <c r="F322" s="279">
        <f>労働局用!F322</f>
        <v>0</v>
      </c>
      <c r="G322" s="280"/>
      <c r="H322" s="146" t="str">
        <f ca="1">労働局用!H322</f>
        <v/>
      </c>
      <c r="I322" s="303" t="str">
        <f ca="1">労働局用!I322</f>
        <v/>
      </c>
      <c r="J322" s="304">
        <f>労働局用!J322</f>
        <v>0</v>
      </c>
      <c r="K322" s="304">
        <f>労働局用!K322</f>
        <v>0</v>
      </c>
      <c r="L322" s="305">
        <f>労働局用!L322</f>
        <v>0</v>
      </c>
      <c r="M322" s="279">
        <f>労働局用!M322</f>
        <v>0</v>
      </c>
      <c r="N322" s="302"/>
      <c r="O322" s="302"/>
      <c r="P322" s="302"/>
      <c r="Q322" s="280"/>
      <c r="R322" s="146" t="str">
        <f ca="1">労働局用!R322</f>
        <v/>
      </c>
      <c r="S322" s="303" t="str">
        <f ca="1">労働局用!S322</f>
        <v/>
      </c>
      <c r="T322" s="304">
        <f>労働局用!T322</f>
        <v>0</v>
      </c>
      <c r="U322" s="304">
        <f>労働局用!U322</f>
        <v>0</v>
      </c>
      <c r="V322" s="304">
        <f>労働局用!V322</f>
        <v>0</v>
      </c>
      <c r="W322" s="305">
        <f>労働局用!W322</f>
        <v>0</v>
      </c>
      <c r="X322" s="99"/>
      <c r="Y322" s="91" t="str">
        <f t="shared" si="168"/>
        <v/>
      </c>
      <c r="Z322" s="91" t="str">
        <f t="shared" si="169"/>
        <v/>
      </c>
      <c r="AA322" s="106" t="str">
        <f t="shared" ca="1" si="170"/>
        <v/>
      </c>
      <c r="AB322" s="106" t="str">
        <f t="shared" ca="1" si="171"/>
        <v/>
      </c>
      <c r="AC322" s="106" t="str">
        <f t="shared" ca="1" si="172"/>
        <v/>
      </c>
      <c r="AD322" s="106" t="str">
        <f t="shared" ca="1" si="173"/>
        <v/>
      </c>
      <c r="AE322" s="107" t="str">
        <f t="shared" ca="1" si="174"/>
        <v/>
      </c>
      <c r="AF322" s="106" t="str">
        <f t="shared" ca="1" si="175"/>
        <v/>
      </c>
      <c r="AG322" s="106" t="str">
        <f t="shared" ca="1" si="176"/>
        <v/>
      </c>
      <c r="AH322" s="106" t="str">
        <f t="shared" ca="1" si="177"/>
        <v/>
      </c>
      <c r="AI322" s="106" t="str">
        <f t="shared" ca="1" si="178"/>
        <v/>
      </c>
      <c r="AJ322" s="107" t="str">
        <f t="shared" ca="1" si="179"/>
        <v/>
      </c>
    </row>
    <row r="323" spans="1:36" ht="27.95" customHeight="1" x14ac:dyDescent="0.15">
      <c r="A323" s="148">
        <f>労働局用!A323</f>
        <v>0</v>
      </c>
      <c r="B323" s="151">
        <f>労働局用!B323</f>
        <v>0</v>
      </c>
      <c r="C323" s="191"/>
      <c r="D323" s="152">
        <f>労働局用!D323</f>
        <v>0</v>
      </c>
      <c r="E323" s="153">
        <f>労働局用!E323</f>
        <v>0</v>
      </c>
      <c r="F323" s="279">
        <f>労働局用!F323</f>
        <v>0</v>
      </c>
      <c r="G323" s="280"/>
      <c r="H323" s="146" t="str">
        <f ca="1">労働局用!H323</f>
        <v/>
      </c>
      <c r="I323" s="303" t="str">
        <f ca="1">労働局用!I323</f>
        <v/>
      </c>
      <c r="J323" s="304">
        <f>労働局用!J323</f>
        <v>0</v>
      </c>
      <c r="K323" s="304">
        <f>労働局用!K323</f>
        <v>0</v>
      </c>
      <c r="L323" s="305">
        <f>労働局用!L323</f>
        <v>0</v>
      </c>
      <c r="M323" s="279">
        <f>労働局用!M323</f>
        <v>0</v>
      </c>
      <c r="N323" s="302"/>
      <c r="O323" s="302"/>
      <c r="P323" s="302"/>
      <c r="Q323" s="280"/>
      <c r="R323" s="146" t="str">
        <f ca="1">労働局用!R323</f>
        <v/>
      </c>
      <c r="S323" s="303" t="str">
        <f ca="1">労働局用!S323</f>
        <v/>
      </c>
      <c r="T323" s="304">
        <f>労働局用!T323</f>
        <v>0</v>
      </c>
      <c r="U323" s="304">
        <f>労働局用!U323</f>
        <v>0</v>
      </c>
      <c r="V323" s="304">
        <f>労働局用!V323</f>
        <v>0</v>
      </c>
      <c r="W323" s="305">
        <f>労働局用!W323</f>
        <v>0</v>
      </c>
      <c r="X323" s="99"/>
      <c r="Y323" s="91" t="str">
        <f t="shared" si="168"/>
        <v/>
      </c>
      <c r="Z323" s="91" t="str">
        <f t="shared" si="169"/>
        <v/>
      </c>
      <c r="AA323" s="106" t="str">
        <f t="shared" ca="1" si="170"/>
        <v/>
      </c>
      <c r="AB323" s="106" t="str">
        <f t="shared" ca="1" si="171"/>
        <v/>
      </c>
      <c r="AC323" s="106" t="str">
        <f t="shared" ca="1" si="172"/>
        <v/>
      </c>
      <c r="AD323" s="106" t="str">
        <f t="shared" ca="1" si="173"/>
        <v/>
      </c>
      <c r="AE323" s="107" t="str">
        <f t="shared" ca="1" si="174"/>
        <v/>
      </c>
      <c r="AF323" s="106" t="str">
        <f t="shared" ca="1" si="175"/>
        <v/>
      </c>
      <c r="AG323" s="106" t="str">
        <f t="shared" ca="1" si="176"/>
        <v/>
      </c>
      <c r="AH323" s="106" t="str">
        <f t="shared" ca="1" si="177"/>
        <v/>
      </c>
      <c r="AI323" s="106" t="str">
        <f t="shared" ca="1" si="178"/>
        <v/>
      </c>
      <c r="AJ323" s="107" t="str">
        <f t="shared" ca="1" si="179"/>
        <v/>
      </c>
    </row>
    <row r="324" spans="1:36" ht="27.95" customHeight="1" x14ac:dyDescent="0.15">
      <c r="A324" s="148">
        <f>労働局用!A324</f>
        <v>0</v>
      </c>
      <c r="B324" s="151">
        <f>労働局用!B324</f>
        <v>0</v>
      </c>
      <c r="C324" s="191"/>
      <c r="D324" s="152">
        <f>労働局用!D324</f>
        <v>0</v>
      </c>
      <c r="E324" s="153">
        <f>労働局用!E324</f>
        <v>0</v>
      </c>
      <c r="F324" s="279">
        <f>労働局用!F324</f>
        <v>0</v>
      </c>
      <c r="G324" s="280"/>
      <c r="H324" s="146" t="str">
        <f ca="1">労働局用!H324</f>
        <v/>
      </c>
      <c r="I324" s="303" t="str">
        <f ca="1">労働局用!I324</f>
        <v/>
      </c>
      <c r="J324" s="304">
        <f>労働局用!J324</f>
        <v>0</v>
      </c>
      <c r="K324" s="304">
        <f>労働局用!K324</f>
        <v>0</v>
      </c>
      <c r="L324" s="305">
        <f>労働局用!L324</f>
        <v>0</v>
      </c>
      <c r="M324" s="279">
        <f>労働局用!M324</f>
        <v>0</v>
      </c>
      <c r="N324" s="302"/>
      <c r="O324" s="302"/>
      <c r="P324" s="302"/>
      <c r="Q324" s="280"/>
      <c r="R324" s="146" t="str">
        <f ca="1">労働局用!R324</f>
        <v/>
      </c>
      <c r="S324" s="303" t="str">
        <f ca="1">労働局用!S324</f>
        <v/>
      </c>
      <c r="T324" s="304">
        <f>労働局用!T324</f>
        <v>0</v>
      </c>
      <c r="U324" s="304">
        <f>労働局用!U324</f>
        <v>0</v>
      </c>
      <c r="V324" s="304">
        <f>労働局用!V324</f>
        <v>0</v>
      </c>
      <c r="W324" s="305">
        <f>労働局用!W324</f>
        <v>0</v>
      </c>
      <c r="X324" s="99"/>
      <c r="Y324" s="91" t="str">
        <f t="shared" si="168"/>
        <v/>
      </c>
      <c r="Z324" s="91" t="str">
        <f t="shared" si="169"/>
        <v/>
      </c>
      <c r="AA324" s="106" t="str">
        <f t="shared" ca="1" si="170"/>
        <v/>
      </c>
      <c r="AB324" s="106" t="str">
        <f t="shared" ca="1" si="171"/>
        <v/>
      </c>
      <c r="AC324" s="106" t="str">
        <f t="shared" ca="1" si="172"/>
        <v/>
      </c>
      <c r="AD324" s="106" t="str">
        <f t="shared" ca="1" si="173"/>
        <v/>
      </c>
      <c r="AE324" s="107" t="str">
        <f t="shared" ca="1" si="174"/>
        <v/>
      </c>
      <c r="AF324" s="106" t="str">
        <f t="shared" ca="1" si="175"/>
        <v/>
      </c>
      <c r="AG324" s="106" t="str">
        <f t="shared" ca="1" si="176"/>
        <v/>
      </c>
      <c r="AH324" s="106" t="str">
        <f t="shared" ca="1" si="177"/>
        <v/>
      </c>
      <c r="AI324" s="106" t="str">
        <f t="shared" ca="1" si="178"/>
        <v/>
      </c>
      <c r="AJ324" s="107" t="str">
        <f t="shared" ca="1" si="179"/>
        <v/>
      </c>
    </row>
    <row r="325" spans="1:36" ht="27.95" customHeight="1" x14ac:dyDescent="0.15">
      <c r="A325" s="149">
        <f>労働局用!A325</f>
        <v>0</v>
      </c>
      <c r="B325" s="151">
        <f>労働局用!B325</f>
        <v>0</v>
      </c>
      <c r="C325" s="191"/>
      <c r="D325" s="152">
        <f>労働局用!D325</f>
        <v>0</v>
      </c>
      <c r="E325" s="153">
        <f>労働局用!E325</f>
        <v>0</v>
      </c>
      <c r="F325" s="279">
        <f>労働局用!F325</f>
        <v>0</v>
      </c>
      <c r="G325" s="280"/>
      <c r="H325" s="146" t="str">
        <f ca="1">労働局用!H325</f>
        <v/>
      </c>
      <c r="I325" s="299" t="str">
        <f ca="1">労働局用!I325</f>
        <v/>
      </c>
      <c r="J325" s="300">
        <f>労働局用!J325</f>
        <v>0</v>
      </c>
      <c r="K325" s="300">
        <f>労働局用!K325</f>
        <v>0</v>
      </c>
      <c r="L325" s="301">
        <f>労働局用!L325</f>
        <v>0</v>
      </c>
      <c r="M325" s="279">
        <f>労働局用!M325</f>
        <v>0</v>
      </c>
      <c r="N325" s="302"/>
      <c r="O325" s="302"/>
      <c r="P325" s="302"/>
      <c r="Q325" s="280"/>
      <c r="R325" s="150" t="str">
        <f ca="1">労働局用!R325</f>
        <v/>
      </c>
      <c r="S325" s="299" t="str">
        <f ca="1">労働局用!S325</f>
        <v/>
      </c>
      <c r="T325" s="300">
        <f>労働局用!T325</f>
        <v>0</v>
      </c>
      <c r="U325" s="300">
        <f>労働局用!U325</f>
        <v>0</v>
      </c>
      <c r="V325" s="300">
        <f>労働局用!V325</f>
        <v>0</v>
      </c>
      <c r="W325" s="301">
        <f>労働局用!W325</f>
        <v>0</v>
      </c>
      <c r="X325" s="99"/>
      <c r="Y325" s="92" t="str">
        <f t="shared" si="168"/>
        <v/>
      </c>
      <c r="Z325" s="92" t="str">
        <f t="shared" si="169"/>
        <v/>
      </c>
      <c r="AA325" s="108" t="str">
        <f t="shared" ca="1" si="170"/>
        <v/>
      </c>
      <c r="AB325" s="108" t="str">
        <f t="shared" ca="1" si="171"/>
        <v/>
      </c>
      <c r="AC325" s="108" t="str">
        <f t="shared" ca="1" si="172"/>
        <v/>
      </c>
      <c r="AD325" s="108" t="str">
        <f t="shared" ca="1" si="173"/>
        <v/>
      </c>
      <c r="AE325" s="109" t="str">
        <f t="shared" ca="1" si="174"/>
        <v/>
      </c>
      <c r="AF325" s="108" t="str">
        <f t="shared" ca="1" si="175"/>
        <v/>
      </c>
      <c r="AG325" s="108" t="str">
        <f t="shared" ca="1" si="176"/>
        <v/>
      </c>
      <c r="AH325" s="108" t="str">
        <f t="shared" ca="1" si="177"/>
        <v/>
      </c>
      <c r="AI325" s="108" t="str">
        <f t="shared" ca="1" si="178"/>
        <v/>
      </c>
      <c r="AJ325" s="109" t="str">
        <f t="shared" ca="1" si="179"/>
        <v/>
      </c>
    </row>
    <row r="326" spans="1:36" ht="24.95" customHeight="1" thickBot="1" x14ac:dyDescent="0.2">
      <c r="A326" s="294" t="s">
        <v>11</v>
      </c>
      <c r="B326" s="295"/>
      <c r="C326" s="295"/>
      <c r="D326" s="295"/>
      <c r="E326" s="295"/>
      <c r="F326" s="296"/>
      <c r="G326" s="297"/>
      <c r="H326" s="156" t="s">
        <v>15</v>
      </c>
      <c r="I326" s="285">
        <f ca="1">労働局用!I326</f>
        <v>0</v>
      </c>
      <c r="J326" s="286">
        <f>労働局用!J326</f>
        <v>0</v>
      </c>
      <c r="K326" s="286">
        <f>労働局用!K326</f>
        <v>0</v>
      </c>
      <c r="L326" s="93" t="s">
        <v>10</v>
      </c>
      <c r="M326" s="296"/>
      <c r="N326" s="298"/>
      <c r="O326" s="298"/>
      <c r="P326" s="298"/>
      <c r="Q326" s="297"/>
      <c r="R326" s="156"/>
      <c r="S326" s="285">
        <f ca="1">労働局用!S326</f>
        <v>0</v>
      </c>
      <c r="T326" s="286">
        <f>労働局用!T326</f>
        <v>0</v>
      </c>
      <c r="U326" s="286">
        <f>労働局用!U326</f>
        <v>0</v>
      </c>
      <c r="V326" s="286">
        <f>労働局用!V326</f>
        <v>0</v>
      </c>
      <c r="W326" s="93" t="s">
        <v>10</v>
      </c>
      <c r="X326" s="99"/>
    </row>
    <row r="327" spans="1:36" ht="24.95" customHeight="1" thickTop="1" x14ac:dyDescent="0.15">
      <c r="A327" s="287" t="s">
        <v>35</v>
      </c>
      <c r="B327" s="288"/>
      <c r="C327" s="288"/>
      <c r="D327" s="288"/>
      <c r="E327" s="288"/>
      <c r="F327" s="289"/>
      <c r="G327" s="290"/>
      <c r="H327" s="157" t="s">
        <v>44</v>
      </c>
      <c r="I327" s="291">
        <f ca="1">労働局用!I327</f>
        <v>0</v>
      </c>
      <c r="J327" s="292">
        <f>労働局用!J327</f>
        <v>0</v>
      </c>
      <c r="K327" s="292">
        <f>労働局用!K327</f>
        <v>0</v>
      </c>
      <c r="L327" s="94" t="s">
        <v>10</v>
      </c>
      <c r="M327" s="289"/>
      <c r="N327" s="293"/>
      <c r="O327" s="293"/>
      <c r="P327" s="293"/>
      <c r="Q327" s="290"/>
      <c r="R327" s="157"/>
      <c r="S327" s="291">
        <f ca="1">労働局用!S327</f>
        <v>0</v>
      </c>
      <c r="T327" s="292">
        <f>労働局用!T327</f>
        <v>0</v>
      </c>
      <c r="U327" s="292">
        <f>労働局用!U327</f>
        <v>0</v>
      </c>
      <c r="V327" s="292">
        <f>労働局用!V327</f>
        <v>0</v>
      </c>
      <c r="W327" s="94" t="s">
        <v>10</v>
      </c>
      <c r="X327" s="99"/>
      <c r="Z327" s="110"/>
    </row>
    <row r="328" spans="1:36" x14ac:dyDescent="0.15">
      <c r="X328" s="99"/>
      <c r="Z328" s="110"/>
    </row>
    <row r="329" spans="1:36" x14ac:dyDescent="0.15">
      <c r="T329" s="282" t="s">
        <v>50</v>
      </c>
      <c r="U329" s="346"/>
      <c r="V329" s="346"/>
      <c r="W329" s="347"/>
      <c r="X329" s="99"/>
    </row>
    <row r="331" spans="1:36" ht="13.5" customHeight="1" x14ac:dyDescent="0.15">
      <c r="A331" s="276">
        <f ca="1">$A$1</f>
        <v>44591</v>
      </c>
      <c r="B331" s="276"/>
      <c r="C331" s="182"/>
      <c r="D331" s="277" t="s">
        <v>8</v>
      </c>
      <c r="E331" s="277"/>
      <c r="F331" s="278"/>
      <c r="G331" s="278"/>
      <c r="S331" s="111">
        <f>$S$1</f>
        <v>0</v>
      </c>
      <c r="T331" s="335" t="s">
        <v>13</v>
      </c>
      <c r="U331" s="335"/>
      <c r="V331" s="98">
        <v>16</v>
      </c>
      <c r="W331" s="86" t="s">
        <v>14</v>
      </c>
    </row>
    <row r="332" spans="1:36" ht="13.5" customHeight="1" x14ac:dyDescent="0.15">
      <c r="A332" s="336">
        <f ca="1">$A$2</f>
        <v>45017</v>
      </c>
      <c r="B332" s="336"/>
      <c r="C332" s="185"/>
      <c r="D332" s="278"/>
      <c r="E332" s="278"/>
      <c r="F332" s="278"/>
      <c r="G332" s="278"/>
    </row>
    <row r="333" spans="1:36" x14ac:dyDescent="0.15">
      <c r="D333" s="281" t="s">
        <v>9</v>
      </c>
      <c r="E333" s="281"/>
      <c r="F333" s="281"/>
    </row>
    <row r="334" spans="1:36" ht="15" customHeight="1" x14ac:dyDescent="0.15">
      <c r="H334" s="331" t="s">
        <v>6</v>
      </c>
      <c r="I334" s="332"/>
      <c r="J334" s="318" t="s">
        <v>0</v>
      </c>
      <c r="K334" s="339"/>
      <c r="L334" s="154" t="s">
        <v>1</v>
      </c>
      <c r="M334" s="339" t="s">
        <v>7</v>
      </c>
      <c r="N334" s="339"/>
      <c r="O334" s="339" t="s">
        <v>2</v>
      </c>
      <c r="P334" s="339"/>
      <c r="Q334" s="339"/>
      <c r="R334" s="339"/>
      <c r="S334" s="339"/>
      <c r="T334" s="339"/>
      <c r="U334" s="339" t="s">
        <v>3</v>
      </c>
      <c r="V334" s="339"/>
      <c r="W334" s="339"/>
    </row>
    <row r="335" spans="1:36" ht="20.100000000000001" customHeight="1" x14ac:dyDescent="0.15">
      <c r="H335" s="337"/>
      <c r="I335" s="338"/>
      <c r="J335" s="135">
        <f>$J$5</f>
        <v>2</v>
      </c>
      <c r="K335" s="136">
        <f>$K$5</f>
        <v>6</v>
      </c>
      <c r="L335" s="137">
        <f>$L$5</f>
        <v>1</v>
      </c>
      <c r="M335" s="138">
        <f>$M$5</f>
        <v>0</v>
      </c>
      <c r="N335" s="139" t="str">
        <f>$N$5</f>
        <v/>
      </c>
      <c r="O335" s="138" t="str">
        <f>$O$5</f>
        <v/>
      </c>
      <c r="P335" s="140" t="str">
        <f>$P$5</f>
        <v/>
      </c>
      <c r="Q335" s="140" t="str">
        <f>$Q$5</f>
        <v/>
      </c>
      <c r="R335" s="140" t="str">
        <f>$R$5</f>
        <v/>
      </c>
      <c r="S335" s="140" t="str">
        <f>$S$5</f>
        <v/>
      </c>
      <c r="T335" s="139" t="str">
        <f>$T$5</f>
        <v/>
      </c>
      <c r="U335" s="138" t="str">
        <f>$U$5</f>
        <v/>
      </c>
      <c r="V335" s="140" t="str">
        <f>$V$5</f>
        <v/>
      </c>
      <c r="W335" s="139" t="str">
        <f>$W$5</f>
        <v/>
      </c>
      <c r="Y335" s="88" t="s">
        <v>37</v>
      </c>
      <c r="Z335" s="89" t="s">
        <v>38</v>
      </c>
      <c r="AA335" s="340">
        <f ca="1">$A$1</f>
        <v>44591</v>
      </c>
      <c r="AB335" s="340"/>
      <c r="AC335" s="340"/>
      <c r="AD335" s="340"/>
      <c r="AE335" s="340"/>
      <c r="AF335" s="341">
        <f ca="1">$A$2</f>
        <v>45017</v>
      </c>
      <c r="AG335" s="341"/>
      <c r="AH335" s="341"/>
      <c r="AI335" s="341"/>
      <c r="AJ335" s="341"/>
    </row>
    <row r="336" spans="1:36" ht="21.95" customHeight="1" x14ac:dyDescent="0.15">
      <c r="A336" s="312" t="s">
        <v>12</v>
      </c>
      <c r="B336" s="342" t="s">
        <v>33</v>
      </c>
      <c r="C336" s="186"/>
      <c r="D336" s="343" t="s">
        <v>34</v>
      </c>
      <c r="E336" s="342" t="s">
        <v>55</v>
      </c>
      <c r="F336" s="319">
        <f ca="1">$A$1</f>
        <v>44591</v>
      </c>
      <c r="G336" s="320"/>
      <c r="H336" s="320"/>
      <c r="I336" s="320"/>
      <c r="J336" s="320"/>
      <c r="K336" s="320"/>
      <c r="L336" s="321"/>
      <c r="M336" s="322">
        <f ca="1">$A$2</f>
        <v>45017</v>
      </c>
      <c r="N336" s="323"/>
      <c r="O336" s="323"/>
      <c r="P336" s="323"/>
      <c r="Q336" s="323"/>
      <c r="R336" s="323"/>
      <c r="S336" s="323"/>
      <c r="T336" s="323"/>
      <c r="U336" s="323"/>
      <c r="V336" s="323"/>
      <c r="W336" s="324"/>
      <c r="X336" s="99"/>
      <c r="Y336" s="100">
        <f ca="1">$A$1</f>
        <v>44591</v>
      </c>
      <c r="Z336" s="100">
        <f ca="1">DATE(YEAR($Y$6)+1,7,10)</f>
        <v>45117</v>
      </c>
      <c r="AA336" s="101" t="s">
        <v>37</v>
      </c>
      <c r="AB336" s="101" t="s">
        <v>38</v>
      </c>
      <c r="AC336" s="101" t="s">
        <v>41</v>
      </c>
      <c r="AD336" s="101" t="s">
        <v>42</v>
      </c>
      <c r="AE336" s="101" t="s">
        <v>36</v>
      </c>
      <c r="AF336" s="101" t="s">
        <v>37</v>
      </c>
      <c r="AG336" s="101" t="s">
        <v>38</v>
      </c>
      <c r="AH336" s="101" t="s">
        <v>41</v>
      </c>
      <c r="AI336" s="101" t="s">
        <v>42</v>
      </c>
      <c r="AJ336" s="101" t="s">
        <v>36</v>
      </c>
    </row>
    <row r="337" spans="1:36" ht="28.5" customHeight="1" x14ac:dyDescent="0.15">
      <c r="A337" s="313"/>
      <c r="B337" s="342"/>
      <c r="C337" s="187"/>
      <c r="D337" s="344"/>
      <c r="E337" s="342"/>
      <c r="F337" s="345" t="s">
        <v>4</v>
      </c>
      <c r="G337" s="345"/>
      <c r="H337" s="155" t="s">
        <v>43</v>
      </c>
      <c r="I337" s="345" t="s">
        <v>5</v>
      </c>
      <c r="J337" s="345"/>
      <c r="K337" s="345"/>
      <c r="L337" s="345"/>
      <c r="M337" s="345" t="s">
        <v>4</v>
      </c>
      <c r="N337" s="345"/>
      <c r="O337" s="345"/>
      <c r="P337" s="345"/>
      <c r="Q337" s="345"/>
      <c r="R337" s="155" t="s">
        <v>43</v>
      </c>
      <c r="S337" s="345" t="s">
        <v>5</v>
      </c>
      <c r="T337" s="345"/>
      <c r="U337" s="345"/>
      <c r="V337" s="345"/>
      <c r="W337" s="345"/>
      <c r="X337" s="99"/>
      <c r="Y337" s="100">
        <f ca="1">DATE(YEAR($A$1),4,1)</f>
        <v>44652</v>
      </c>
      <c r="Z337" s="100">
        <f ca="1">DATE(YEAR($Y$7)+2,3,31)</f>
        <v>45382</v>
      </c>
      <c r="AA337" s="100">
        <f ca="1">$Y$7</f>
        <v>44652</v>
      </c>
      <c r="AB337" s="100">
        <f ca="1">DATE(YEAR($Y$7)+1,3,31)</f>
        <v>45016</v>
      </c>
      <c r="AC337" s="100"/>
      <c r="AD337" s="100"/>
      <c r="AE337" s="100"/>
      <c r="AF337" s="102">
        <f ca="1">DATE(YEAR($A$1)+1,4,1)</f>
        <v>45017</v>
      </c>
      <c r="AG337" s="102">
        <f ca="1">DATE(YEAR($AF$7)+1,3,31)</f>
        <v>45382</v>
      </c>
      <c r="AH337" s="100"/>
      <c r="AI337" s="100"/>
      <c r="AJ337" s="103"/>
    </row>
    <row r="338" spans="1:36" ht="27.95" customHeight="1" x14ac:dyDescent="0.15">
      <c r="A338" s="145">
        <f>労働局用!A338</f>
        <v>0</v>
      </c>
      <c r="B338" s="151">
        <f>労働局用!B338</f>
        <v>0</v>
      </c>
      <c r="C338" s="191"/>
      <c r="D338" s="152">
        <f>労働局用!D338</f>
        <v>0</v>
      </c>
      <c r="E338" s="153">
        <f>労働局用!E338</f>
        <v>0</v>
      </c>
      <c r="F338" s="279">
        <f>労働局用!F338</f>
        <v>0</v>
      </c>
      <c r="G338" s="280"/>
      <c r="H338" s="146" t="str">
        <f ca="1">労働局用!H338</f>
        <v/>
      </c>
      <c r="I338" s="309" t="str">
        <f ca="1">労働局用!I338</f>
        <v/>
      </c>
      <c r="J338" s="310">
        <f>労働局用!J338</f>
        <v>0</v>
      </c>
      <c r="K338" s="310">
        <f>労働局用!K338</f>
        <v>0</v>
      </c>
      <c r="L338" s="311">
        <f>労働局用!L338</f>
        <v>0</v>
      </c>
      <c r="M338" s="279">
        <f>労働局用!M338</f>
        <v>0</v>
      </c>
      <c r="N338" s="302"/>
      <c r="O338" s="302"/>
      <c r="P338" s="302"/>
      <c r="Q338" s="280"/>
      <c r="R338" s="147" t="str">
        <f ca="1">労働局用!R338</f>
        <v/>
      </c>
      <c r="S338" s="309" t="str">
        <f ca="1">労働局用!S338</f>
        <v/>
      </c>
      <c r="T338" s="310">
        <f>労働局用!T338</f>
        <v>0</v>
      </c>
      <c r="U338" s="310">
        <f>労働局用!U338</f>
        <v>0</v>
      </c>
      <c r="V338" s="310">
        <f>労働局用!V338</f>
        <v>0</v>
      </c>
      <c r="W338" s="311">
        <f>労働局用!W338</f>
        <v>0</v>
      </c>
      <c r="X338" s="99"/>
      <c r="Y338" s="90" t="str">
        <f t="shared" ref="Y338:Y347" si="180">IF($B338&lt;&gt;0,IF(D338=0,AA$7,D338),"")</f>
        <v/>
      </c>
      <c r="Z338" s="90" t="str">
        <f t="shared" ref="Z338:Z347" si="181">IF($B338&lt;&gt;0,IF(E338=0,Z$7,E338),"")</f>
        <v/>
      </c>
      <c r="AA338" s="104" t="str">
        <f t="shared" ref="AA338:AA347" ca="1" si="182">IF(Y338&lt;AF$7,Y338,"")</f>
        <v/>
      </c>
      <c r="AB338" s="104" t="str">
        <f t="shared" ref="AB338:AB347" ca="1" si="183">IF(Y338&gt;AB$7,"",IF(Z338&gt;AB$7,AB$7,Z338))</f>
        <v/>
      </c>
      <c r="AC338" s="104" t="str">
        <f t="shared" ref="AC338:AC347" ca="1" si="184">IF(AA338="","",DATE(YEAR(AA338),MONTH(AA338),1))</f>
        <v/>
      </c>
      <c r="AD338" s="104" t="str">
        <f t="shared" ref="AD338:AD347" ca="1" si="185">IF(AA338="","",DATE(YEAR(AB338),MONTH(AB338)+1,1)-1)</f>
        <v/>
      </c>
      <c r="AE338" s="105" t="str">
        <f t="shared" ref="AE338:AE347" ca="1" si="186">IF(AA338="","",DATEDIF(AC338,AD338+1,"m"))</f>
        <v/>
      </c>
      <c r="AF338" s="104" t="str">
        <f t="shared" ref="AF338:AF347" ca="1" si="187">IF(Z338&lt;AF$7,"",IF(Y338&gt;AF$7,Y338,AF$7))</f>
        <v/>
      </c>
      <c r="AG338" s="104" t="str">
        <f t="shared" ref="AG338:AG347" ca="1" si="188">IF(Z338&lt;AF$7,"",Z338)</f>
        <v/>
      </c>
      <c r="AH338" s="104" t="str">
        <f t="shared" ref="AH338:AH347" ca="1" si="189">IF(AF338="","",DATE(YEAR(AF338),MONTH(AF338),1))</f>
        <v/>
      </c>
      <c r="AI338" s="104" t="str">
        <f t="shared" ref="AI338:AI347" ca="1" si="190">IF(AF338="","",DATE(YEAR(AG338),MONTH(AG338)+1,1)-1)</f>
        <v/>
      </c>
      <c r="AJ338" s="105" t="str">
        <f t="shared" ref="AJ338:AJ347" ca="1" si="191">IF(AF338="","",DATEDIF(AH338,AI338+1,"m"))</f>
        <v/>
      </c>
    </row>
    <row r="339" spans="1:36" ht="27.95" customHeight="1" x14ac:dyDescent="0.15">
      <c r="A339" s="148">
        <f>労働局用!A339</f>
        <v>0</v>
      </c>
      <c r="B339" s="151">
        <f>労働局用!B339</f>
        <v>0</v>
      </c>
      <c r="C339" s="191"/>
      <c r="D339" s="152">
        <f>労働局用!D339</f>
        <v>0</v>
      </c>
      <c r="E339" s="153">
        <f>労働局用!E339</f>
        <v>0</v>
      </c>
      <c r="F339" s="279">
        <f>労働局用!F339</f>
        <v>0</v>
      </c>
      <c r="G339" s="280"/>
      <c r="H339" s="146" t="str">
        <f ca="1">労働局用!H339</f>
        <v/>
      </c>
      <c r="I339" s="303" t="str">
        <f ca="1">労働局用!I339</f>
        <v/>
      </c>
      <c r="J339" s="304">
        <f>労働局用!J339</f>
        <v>0</v>
      </c>
      <c r="K339" s="304">
        <f>労働局用!K339</f>
        <v>0</v>
      </c>
      <c r="L339" s="305">
        <f>労働局用!L339</f>
        <v>0</v>
      </c>
      <c r="M339" s="279">
        <f>労働局用!M339</f>
        <v>0</v>
      </c>
      <c r="N339" s="302"/>
      <c r="O339" s="302"/>
      <c r="P339" s="302"/>
      <c r="Q339" s="280"/>
      <c r="R339" s="146" t="str">
        <f ca="1">労働局用!R339</f>
        <v/>
      </c>
      <c r="S339" s="303" t="str">
        <f ca="1">労働局用!S339</f>
        <v/>
      </c>
      <c r="T339" s="304">
        <f>労働局用!T339</f>
        <v>0</v>
      </c>
      <c r="U339" s="304">
        <f>労働局用!U339</f>
        <v>0</v>
      </c>
      <c r="V339" s="304">
        <f>労働局用!V339</f>
        <v>0</v>
      </c>
      <c r="W339" s="305">
        <f>労働局用!W339</f>
        <v>0</v>
      </c>
      <c r="X339" s="99"/>
      <c r="Y339" s="91" t="str">
        <f t="shared" si="180"/>
        <v/>
      </c>
      <c r="Z339" s="91" t="str">
        <f t="shared" si="181"/>
        <v/>
      </c>
      <c r="AA339" s="106" t="str">
        <f t="shared" ca="1" si="182"/>
        <v/>
      </c>
      <c r="AB339" s="106" t="str">
        <f t="shared" ca="1" si="183"/>
        <v/>
      </c>
      <c r="AC339" s="106" t="str">
        <f t="shared" ca="1" si="184"/>
        <v/>
      </c>
      <c r="AD339" s="106" t="str">
        <f t="shared" ca="1" si="185"/>
        <v/>
      </c>
      <c r="AE339" s="107" t="str">
        <f t="shared" ca="1" si="186"/>
        <v/>
      </c>
      <c r="AF339" s="106" t="str">
        <f t="shared" ca="1" si="187"/>
        <v/>
      </c>
      <c r="AG339" s="106" t="str">
        <f t="shared" ca="1" si="188"/>
        <v/>
      </c>
      <c r="AH339" s="106" t="str">
        <f t="shared" ca="1" si="189"/>
        <v/>
      </c>
      <c r="AI339" s="106" t="str">
        <f t="shared" ca="1" si="190"/>
        <v/>
      </c>
      <c r="AJ339" s="107" t="str">
        <f t="shared" ca="1" si="191"/>
        <v/>
      </c>
    </row>
    <row r="340" spans="1:36" ht="27.95" customHeight="1" x14ac:dyDescent="0.15">
      <c r="A340" s="148">
        <f>労働局用!A340</f>
        <v>0</v>
      </c>
      <c r="B340" s="151">
        <f>労働局用!B340</f>
        <v>0</v>
      </c>
      <c r="C340" s="191"/>
      <c r="D340" s="152">
        <f>労働局用!D340</f>
        <v>0</v>
      </c>
      <c r="E340" s="153">
        <f>労働局用!E340</f>
        <v>0</v>
      </c>
      <c r="F340" s="279">
        <f>労働局用!F340</f>
        <v>0</v>
      </c>
      <c r="G340" s="280"/>
      <c r="H340" s="146" t="str">
        <f ca="1">労働局用!H340</f>
        <v/>
      </c>
      <c r="I340" s="303" t="str">
        <f ca="1">労働局用!I340</f>
        <v/>
      </c>
      <c r="J340" s="304">
        <f>労働局用!J340</f>
        <v>0</v>
      </c>
      <c r="K340" s="304">
        <f>労働局用!K340</f>
        <v>0</v>
      </c>
      <c r="L340" s="305">
        <f>労働局用!L340</f>
        <v>0</v>
      </c>
      <c r="M340" s="279">
        <f>労働局用!M340</f>
        <v>0</v>
      </c>
      <c r="N340" s="302"/>
      <c r="O340" s="302"/>
      <c r="P340" s="302"/>
      <c r="Q340" s="280"/>
      <c r="R340" s="146" t="str">
        <f ca="1">労働局用!R340</f>
        <v/>
      </c>
      <c r="S340" s="303" t="str">
        <f ca="1">労働局用!S340</f>
        <v/>
      </c>
      <c r="T340" s="304">
        <f>労働局用!T340</f>
        <v>0</v>
      </c>
      <c r="U340" s="304">
        <f>労働局用!U340</f>
        <v>0</v>
      </c>
      <c r="V340" s="304">
        <f>労働局用!V340</f>
        <v>0</v>
      </c>
      <c r="W340" s="305">
        <f>労働局用!W340</f>
        <v>0</v>
      </c>
      <c r="X340" s="99"/>
      <c r="Y340" s="91" t="str">
        <f t="shared" si="180"/>
        <v/>
      </c>
      <c r="Z340" s="91" t="str">
        <f t="shared" si="181"/>
        <v/>
      </c>
      <c r="AA340" s="106" t="str">
        <f t="shared" ca="1" si="182"/>
        <v/>
      </c>
      <c r="AB340" s="106" t="str">
        <f t="shared" ca="1" si="183"/>
        <v/>
      </c>
      <c r="AC340" s="106" t="str">
        <f t="shared" ca="1" si="184"/>
        <v/>
      </c>
      <c r="AD340" s="106" t="str">
        <f t="shared" ca="1" si="185"/>
        <v/>
      </c>
      <c r="AE340" s="107" t="str">
        <f t="shared" ca="1" si="186"/>
        <v/>
      </c>
      <c r="AF340" s="106" t="str">
        <f t="shared" ca="1" si="187"/>
        <v/>
      </c>
      <c r="AG340" s="106" t="str">
        <f t="shared" ca="1" si="188"/>
        <v/>
      </c>
      <c r="AH340" s="106" t="str">
        <f t="shared" ca="1" si="189"/>
        <v/>
      </c>
      <c r="AI340" s="106" t="str">
        <f t="shared" ca="1" si="190"/>
        <v/>
      </c>
      <c r="AJ340" s="107" t="str">
        <f t="shared" ca="1" si="191"/>
        <v/>
      </c>
    </row>
    <row r="341" spans="1:36" ht="27.95" customHeight="1" x14ac:dyDescent="0.15">
      <c r="A341" s="148">
        <f>労働局用!A341</f>
        <v>0</v>
      </c>
      <c r="B341" s="151">
        <f>労働局用!B341</f>
        <v>0</v>
      </c>
      <c r="C341" s="191"/>
      <c r="D341" s="152">
        <f>労働局用!D341</f>
        <v>0</v>
      </c>
      <c r="E341" s="153">
        <f>労働局用!E341</f>
        <v>0</v>
      </c>
      <c r="F341" s="279">
        <f>労働局用!F341</f>
        <v>0</v>
      </c>
      <c r="G341" s="280"/>
      <c r="H341" s="146" t="str">
        <f ca="1">労働局用!H341</f>
        <v/>
      </c>
      <c r="I341" s="303" t="str">
        <f ca="1">労働局用!I341</f>
        <v/>
      </c>
      <c r="J341" s="304">
        <f>労働局用!J341</f>
        <v>0</v>
      </c>
      <c r="K341" s="304">
        <f>労働局用!K341</f>
        <v>0</v>
      </c>
      <c r="L341" s="305">
        <f>労働局用!L341</f>
        <v>0</v>
      </c>
      <c r="M341" s="279">
        <f>労働局用!M341</f>
        <v>0</v>
      </c>
      <c r="N341" s="302"/>
      <c r="O341" s="302"/>
      <c r="P341" s="302"/>
      <c r="Q341" s="280"/>
      <c r="R341" s="146" t="str">
        <f ca="1">労働局用!R341</f>
        <v/>
      </c>
      <c r="S341" s="303" t="str">
        <f ca="1">労働局用!S341</f>
        <v/>
      </c>
      <c r="T341" s="304">
        <f>労働局用!T341</f>
        <v>0</v>
      </c>
      <c r="U341" s="304">
        <f>労働局用!U341</f>
        <v>0</v>
      </c>
      <c r="V341" s="304">
        <f>労働局用!V341</f>
        <v>0</v>
      </c>
      <c r="W341" s="305">
        <f>労働局用!W341</f>
        <v>0</v>
      </c>
      <c r="X341" s="99"/>
      <c r="Y341" s="91" t="str">
        <f t="shared" si="180"/>
        <v/>
      </c>
      <c r="Z341" s="91" t="str">
        <f t="shared" si="181"/>
        <v/>
      </c>
      <c r="AA341" s="106" t="str">
        <f t="shared" ca="1" si="182"/>
        <v/>
      </c>
      <c r="AB341" s="106" t="str">
        <f t="shared" ca="1" si="183"/>
        <v/>
      </c>
      <c r="AC341" s="106" t="str">
        <f t="shared" ca="1" si="184"/>
        <v/>
      </c>
      <c r="AD341" s="106" t="str">
        <f t="shared" ca="1" si="185"/>
        <v/>
      </c>
      <c r="AE341" s="107" t="str">
        <f t="shared" ca="1" si="186"/>
        <v/>
      </c>
      <c r="AF341" s="106" t="str">
        <f t="shared" ca="1" si="187"/>
        <v/>
      </c>
      <c r="AG341" s="106" t="str">
        <f t="shared" ca="1" si="188"/>
        <v/>
      </c>
      <c r="AH341" s="106" t="str">
        <f t="shared" ca="1" si="189"/>
        <v/>
      </c>
      <c r="AI341" s="106" t="str">
        <f t="shared" ca="1" si="190"/>
        <v/>
      </c>
      <c r="AJ341" s="107" t="str">
        <f t="shared" ca="1" si="191"/>
        <v/>
      </c>
    </row>
    <row r="342" spans="1:36" ht="27.95" customHeight="1" x14ac:dyDescent="0.15">
      <c r="A342" s="148">
        <f>労働局用!A342</f>
        <v>0</v>
      </c>
      <c r="B342" s="151">
        <f>労働局用!B342</f>
        <v>0</v>
      </c>
      <c r="C342" s="191"/>
      <c r="D342" s="152">
        <f>労働局用!D342</f>
        <v>0</v>
      </c>
      <c r="E342" s="153">
        <f>労働局用!E342</f>
        <v>0</v>
      </c>
      <c r="F342" s="279">
        <f>労働局用!F342</f>
        <v>0</v>
      </c>
      <c r="G342" s="280"/>
      <c r="H342" s="146" t="str">
        <f ca="1">労働局用!H342</f>
        <v/>
      </c>
      <c r="I342" s="303" t="str">
        <f ca="1">労働局用!I342</f>
        <v/>
      </c>
      <c r="J342" s="304">
        <f>労働局用!J342</f>
        <v>0</v>
      </c>
      <c r="K342" s="304">
        <f>労働局用!K342</f>
        <v>0</v>
      </c>
      <c r="L342" s="305">
        <f>労働局用!L342</f>
        <v>0</v>
      </c>
      <c r="M342" s="279">
        <f>労働局用!M342</f>
        <v>0</v>
      </c>
      <c r="N342" s="302"/>
      <c r="O342" s="302"/>
      <c r="P342" s="302"/>
      <c r="Q342" s="280"/>
      <c r="R342" s="146" t="str">
        <f ca="1">労働局用!R342</f>
        <v/>
      </c>
      <c r="S342" s="303" t="str">
        <f ca="1">労働局用!S342</f>
        <v/>
      </c>
      <c r="T342" s="304">
        <f>労働局用!T342</f>
        <v>0</v>
      </c>
      <c r="U342" s="304">
        <f>労働局用!U342</f>
        <v>0</v>
      </c>
      <c r="V342" s="304">
        <f>労働局用!V342</f>
        <v>0</v>
      </c>
      <c r="W342" s="305">
        <f>労働局用!W342</f>
        <v>0</v>
      </c>
      <c r="X342" s="99"/>
      <c r="Y342" s="91" t="str">
        <f t="shared" si="180"/>
        <v/>
      </c>
      <c r="Z342" s="91" t="str">
        <f t="shared" si="181"/>
        <v/>
      </c>
      <c r="AA342" s="106" t="str">
        <f t="shared" ca="1" si="182"/>
        <v/>
      </c>
      <c r="AB342" s="106" t="str">
        <f t="shared" ca="1" si="183"/>
        <v/>
      </c>
      <c r="AC342" s="106" t="str">
        <f t="shared" ca="1" si="184"/>
        <v/>
      </c>
      <c r="AD342" s="106" t="str">
        <f t="shared" ca="1" si="185"/>
        <v/>
      </c>
      <c r="AE342" s="107" t="str">
        <f t="shared" ca="1" si="186"/>
        <v/>
      </c>
      <c r="AF342" s="106" t="str">
        <f t="shared" ca="1" si="187"/>
        <v/>
      </c>
      <c r="AG342" s="106" t="str">
        <f t="shared" ca="1" si="188"/>
        <v/>
      </c>
      <c r="AH342" s="106" t="str">
        <f t="shared" ca="1" si="189"/>
        <v/>
      </c>
      <c r="AI342" s="106" t="str">
        <f t="shared" ca="1" si="190"/>
        <v/>
      </c>
      <c r="AJ342" s="107" t="str">
        <f t="shared" ca="1" si="191"/>
        <v/>
      </c>
    </row>
    <row r="343" spans="1:36" ht="27.95" customHeight="1" x14ac:dyDescent="0.15">
      <c r="A343" s="148">
        <f>労働局用!A343</f>
        <v>0</v>
      </c>
      <c r="B343" s="151">
        <f>労働局用!B343</f>
        <v>0</v>
      </c>
      <c r="C343" s="191"/>
      <c r="D343" s="152">
        <f>労働局用!D343</f>
        <v>0</v>
      </c>
      <c r="E343" s="153">
        <f>労働局用!E343</f>
        <v>0</v>
      </c>
      <c r="F343" s="279">
        <f>労働局用!F343</f>
        <v>0</v>
      </c>
      <c r="G343" s="280"/>
      <c r="H343" s="146" t="str">
        <f ca="1">労働局用!H343</f>
        <v/>
      </c>
      <c r="I343" s="303" t="str">
        <f ca="1">労働局用!I343</f>
        <v/>
      </c>
      <c r="J343" s="304">
        <f>労働局用!J343</f>
        <v>0</v>
      </c>
      <c r="K343" s="304">
        <f>労働局用!K343</f>
        <v>0</v>
      </c>
      <c r="L343" s="305">
        <f>労働局用!L343</f>
        <v>0</v>
      </c>
      <c r="M343" s="279">
        <f>労働局用!M343</f>
        <v>0</v>
      </c>
      <c r="N343" s="302"/>
      <c r="O343" s="302"/>
      <c r="P343" s="302"/>
      <c r="Q343" s="280"/>
      <c r="R343" s="146" t="str">
        <f ca="1">労働局用!R343</f>
        <v/>
      </c>
      <c r="S343" s="303" t="str">
        <f ca="1">労働局用!S343</f>
        <v/>
      </c>
      <c r="T343" s="304">
        <f>労働局用!T343</f>
        <v>0</v>
      </c>
      <c r="U343" s="304">
        <f>労働局用!U343</f>
        <v>0</v>
      </c>
      <c r="V343" s="304">
        <f>労働局用!V343</f>
        <v>0</v>
      </c>
      <c r="W343" s="305">
        <f>労働局用!W343</f>
        <v>0</v>
      </c>
      <c r="X343" s="99"/>
      <c r="Y343" s="91" t="str">
        <f t="shared" si="180"/>
        <v/>
      </c>
      <c r="Z343" s="91" t="str">
        <f t="shared" si="181"/>
        <v/>
      </c>
      <c r="AA343" s="106" t="str">
        <f t="shared" ca="1" si="182"/>
        <v/>
      </c>
      <c r="AB343" s="106" t="str">
        <f t="shared" ca="1" si="183"/>
        <v/>
      </c>
      <c r="AC343" s="106" t="str">
        <f t="shared" ca="1" si="184"/>
        <v/>
      </c>
      <c r="AD343" s="106" t="str">
        <f t="shared" ca="1" si="185"/>
        <v/>
      </c>
      <c r="AE343" s="107" t="str">
        <f t="shared" ca="1" si="186"/>
        <v/>
      </c>
      <c r="AF343" s="106" t="str">
        <f t="shared" ca="1" si="187"/>
        <v/>
      </c>
      <c r="AG343" s="106" t="str">
        <f t="shared" ca="1" si="188"/>
        <v/>
      </c>
      <c r="AH343" s="106" t="str">
        <f t="shared" ca="1" si="189"/>
        <v/>
      </c>
      <c r="AI343" s="106" t="str">
        <f t="shared" ca="1" si="190"/>
        <v/>
      </c>
      <c r="AJ343" s="107" t="str">
        <f t="shared" ca="1" si="191"/>
        <v/>
      </c>
    </row>
    <row r="344" spans="1:36" ht="27.95" customHeight="1" x14ac:dyDescent="0.15">
      <c r="A344" s="148">
        <f>労働局用!A344</f>
        <v>0</v>
      </c>
      <c r="B344" s="151">
        <f>労働局用!B344</f>
        <v>0</v>
      </c>
      <c r="C344" s="191"/>
      <c r="D344" s="152">
        <f>労働局用!D344</f>
        <v>0</v>
      </c>
      <c r="E344" s="153">
        <f>労働局用!E344</f>
        <v>0</v>
      </c>
      <c r="F344" s="279">
        <f>労働局用!F344</f>
        <v>0</v>
      </c>
      <c r="G344" s="280"/>
      <c r="H344" s="146" t="str">
        <f ca="1">労働局用!H344</f>
        <v/>
      </c>
      <c r="I344" s="303" t="str">
        <f ca="1">労働局用!I344</f>
        <v/>
      </c>
      <c r="J344" s="304">
        <f>労働局用!J344</f>
        <v>0</v>
      </c>
      <c r="K344" s="304">
        <f>労働局用!K344</f>
        <v>0</v>
      </c>
      <c r="L344" s="305">
        <f>労働局用!L344</f>
        <v>0</v>
      </c>
      <c r="M344" s="279">
        <f>労働局用!M344</f>
        <v>0</v>
      </c>
      <c r="N344" s="302"/>
      <c r="O344" s="302"/>
      <c r="P344" s="302"/>
      <c r="Q344" s="280"/>
      <c r="R344" s="146" t="str">
        <f ca="1">労働局用!R344</f>
        <v/>
      </c>
      <c r="S344" s="303" t="str">
        <f ca="1">労働局用!S344</f>
        <v/>
      </c>
      <c r="T344" s="304">
        <f>労働局用!T344</f>
        <v>0</v>
      </c>
      <c r="U344" s="304">
        <f>労働局用!U344</f>
        <v>0</v>
      </c>
      <c r="V344" s="304">
        <f>労働局用!V344</f>
        <v>0</v>
      </c>
      <c r="W344" s="305">
        <f>労働局用!W344</f>
        <v>0</v>
      </c>
      <c r="X344" s="99"/>
      <c r="Y344" s="91" t="str">
        <f t="shared" si="180"/>
        <v/>
      </c>
      <c r="Z344" s="91" t="str">
        <f t="shared" si="181"/>
        <v/>
      </c>
      <c r="AA344" s="106" t="str">
        <f t="shared" ca="1" si="182"/>
        <v/>
      </c>
      <c r="AB344" s="106" t="str">
        <f t="shared" ca="1" si="183"/>
        <v/>
      </c>
      <c r="AC344" s="106" t="str">
        <f t="shared" ca="1" si="184"/>
        <v/>
      </c>
      <c r="AD344" s="106" t="str">
        <f t="shared" ca="1" si="185"/>
        <v/>
      </c>
      <c r="AE344" s="107" t="str">
        <f t="shared" ca="1" si="186"/>
        <v/>
      </c>
      <c r="AF344" s="106" t="str">
        <f t="shared" ca="1" si="187"/>
        <v/>
      </c>
      <c r="AG344" s="106" t="str">
        <f t="shared" ca="1" si="188"/>
        <v/>
      </c>
      <c r="AH344" s="106" t="str">
        <f t="shared" ca="1" si="189"/>
        <v/>
      </c>
      <c r="AI344" s="106" t="str">
        <f t="shared" ca="1" si="190"/>
        <v/>
      </c>
      <c r="AJ344" s="107" t="str">
        <f t="shared" ca="1" si="191"/>
        <v/>
      </c>
    </row>
    <row r="345" spans="1:36" ht="27.95" customHeight="1" x14ac:dyDescent="0.15">
      <c r="A345" s="148">
        <f>労働局用!A345</f>
        <v>0</v>
      </c>
      <c r="B345" s="151">
        <f>労働局用!B345</f>
        <v>0</v>
      </c>
      <c r="C345" s="191"/>
      <c r="D345" s="152">
        <f>労働局用!D345</f>
        <v>0</v>
      </c>
      <c r="E345" s="153">
        <f>労働局用!E345</f>
        <v>0</v>
      </c>
      <c r="F345" s="279">
        <f>労働局用!F345</f>
        <v>0</v>
      </c>
      <c r="G345" s="280"/>
      <c r="H345" s="146" t="str">
        <f ca="1">労働局用!H345</f>
        <v/>
      </c>
      <c r="I345" s="303" t="str">
        <f ca="1">労働局用!I345</f>
        <v/>
      </c>
      <c r="J345" s="304">
        <f>労働局用!J345</f>
        <v>0</v>
      </c>
      <c r="K345" s="304">
        <f>労働局用!K345</f>
        <v>0</v>
      </c>
      <c r="L345" s="305">
        <f>労働局用!L345</f>
        <v>0</v>
      </c>
      <c r="M345" s="279">
        <f>労働局用!M345</f>
        <v>0</v>
      </c>
      <c r="N345" s="302"/>
      <c r="O345" s="302"/>
      <c r="P345" s="302"/>
      <c r="Q345" s="280"/>
      <c r="R345" s="146" t="str">
        <f ca="1">労働局用!R345</f>
        <v/>
      </c>
      <c r="S345" s="303" t="str">
        <f ca="1">労働局用!S345</f>
        <v/>
      </c>
      <c r="T345" s="304">
        <f>労働局用!T345</f>
        <v>0</v>
      </c>
      <c r="U345" s="304">
        <f>労働局用!U345</f>
        <v>0</v>
      </c>
      <c r="V345" s="304">
        <f>労働局用!V345</f>
        <v>0</v>
      </c>
      <c r="W345" s="305">
        <f>労働局用!W345</f>
        <v>0</v>
      </c>
      <c r="X345" s="99"/>
      <c r="Y345" s="91" t="str">
        <f t="shared" si="180"/>
        <v/>
      </c>
      <c r="Z345" s="91" t="str">
        <f t="shared" si="181"/>
        <v/>
      </c>
      <c r="AA345" s="106" t="str">
        <f t="shared" ca="1" si="182"/>
        <v/>
      </c>
      <c r="AB345" s="106" t="str">
        <f t="shared" ca="1" si="183"/>
        <v/>
      </c>
      <c r="AC345" s="106" t="str">
        <f t="shared" ca="1" si="184"/>
        <v/>
      </c>
      <c r="AD345" s="106" t="str">
        <f t="shared" ca="1" si="185"/>
        <v/>
      </c>
      <c r="AE345" s="107" t="str">
        <f t="shared" ca="1" si="186"/>
        <v/>
      </c>
      <c r="AF345" s="106" t="str">
        <f t="shared" ca="1" si="187"/>
        <v/>
      </c>
      <c r="AG345" s="106" t="str">
        <f t="shared" ca="1" si="188"/>
        <v/>
      </c>
      <c r="AH345" s="106" t="str">
        <f t="shared" ca="1" si="189"/>
        <v/>
      </c>
      <c r="AI345" s="106" t="str">
        <f t="shared" ca="1" si="190"/>
        <v/>
      </c>
      <c r="AJ345" s="107" t="str">
        <f t="shared" ca="1" si="191"/>
        <v/>
      </c>
    </row>
    <row r="346" spans="1:36" ht="27.95" customHeight="1" x14ac:dyDescent="0.15">
      <c r="A346" s="148">
        <f>労働局用!A346</f>
        <v>0</v>
      </c>
      <c r="B346" s="151">
        <f>労働局用!B346</f>
        <v>0</v>
      </c>
      <c r="C346" s="191"/>
      <c r="D346" s="152">
        <f>労働局用!D346</f>
        <v>0</v>
      </c>
      <c r="E346" s="153">
        <f>労働局用!E346</f>
        <v>0</v>
      </c>
      <c r="F346" s="279">
        <f>労働局用!F346</f>
        <v>0</v>
      </c>
      <c r="G346" s="280"/>
      <c r="H346" s="146" t="str">
        <f ca="1">労働局用!H346</f>
        <v/>
      </c>
      <c r="I346" s="303" t="str">
        <f ca="1">労働局用!I346</f>
        <v/>
      </c>
      <c r="J346" s="304">
        <f>労働局用!J346</f>
        <v>0</v>
      </c>
      <c r="K346" s="304">
        <f>労働局用!K346</f>
        <v>0</v>
      </c>
      <c r="L346" s="305">
        <f>労働局用!L346</f>
        <v>0</v>
      </c>
      <c r="M346" s="279">
        <f>労働局用!M346</f>
        <v>0</v>
      </c>
      <c r="N346" s="302"/>
      <c r="O346" s="302"/>
      <c r="P346" s="302"/>
      <c r="Q346" s="280"/>
      <c r="R346" s="146" t="str">
        <f ca="1">労働局用!R346</f>
        <v/>
      </c>
      <c r="S346" s="303" t="str">
        <f ca="1">労働局用!S346</f>
        <v/>
      </c>
      <c r="T346" s="304">
        <f>労働局用!T346</f>
        <v>0</v>
      </c>
      <c r="U346" s="304">
        <f>労働局用!U346</f>
        <v>0</v>
      </c>
      <c r="V346" s="304">
        <f>労働局用!V346</f>
        <v>0</v>
      </c>
      <c r="W346" s="305">
        <f>労働局用!W346</f>
        <v>0</v>
      </c>
      <c r="X346" s="99"/>
      <c r="Y346" s="91" t="str">
        <f t="shared" si="180"/>
        <v/>
      </c>
      <c r="Z346" s="91" t="str">
        <f t="shared" si="181"/>
        <v/>
      </c>
      <c r="AA346" s="106" t="str">
        <f t="shared" ca="1" si="182"/>
        <v/>
      </c>
      <c r="AB346" s="106" t="str">
        <f t="shared" ca="1" si="183"/>
        <v/>
      </c>
      <c r="AC346" s="106" t="str">
        <f t="shared" ca="1" si="184"/>
        <v/>
      </c>
      <c r="AD346" s="106" t="str">
        <f t="shared" ca="1" si="185"/>
        <v/>
      </c>
      <c r="AE346" s="107" t="str">
        <f t="shared" ca="1" si="186"/>
        <v/>
      </c>
      <c r="AF346" s="106" t="str">
        <f t="shared" ca="1" si="187"/>
        <v/>
      </c>
      <c r="AG346" s="106" t="str">
        <f t="shared" ca="1" si="188"/>
        <v/>
      </c>
      <c r="AH346" s="106" t="str">
        <f t="shared" ca="1" si="189"/>
        <v/>
      </c>
      <c r="AI346" s="106" t="str">
        <f t="shared" ca="1" si="190"/>
        <v/>
      </c>
      <c r="AJ346" s="107" t="str">
        <f t="shared" ca="1" si="191"/>
        <v/>
      </c>
    </row>
    <row r="347" spans="1:36" ht="27.95" customHeight="1" x14ac:dyDescent="0.15">
      <c r="A347" s="149">
        <f>労働局用!A347</f>
        <v>0</v>
      </c>
      <c r="B347" s="151">
        <f>労働局用!B347</f>
        <v>0</v>
      </c>
      <c r="C347" s="191"/>
      <c r="D347" s="152">
        <f>労働局用!D347</f>
        <v>0</v>
      </c>
      <c r="E347" s="153">
        <f>労働局用!E347</f>
        <v>0</v>
      </c>
      <c r="F347" s="279">
        <f>労働局用!F347</f>
        <v>0</v>
      </c>
      <c r="G347" s="280"/>
      <c r="H347" s="146" t="str">
        <f ca="1">労働局用!H347</f>
        <v/>
      </c>
      <c r="I347" s="299" t="str">
        <f ca="1">労働局用!I347</f>
        <v/>
      </c>
      <c r="J347" s="300">
        <f>労働局用!J347</f>
        <v>0</v>
      </c>
      <c r="K347" s="300">
        <f>労働局用!K347</f>
        <v>0</v>
      </c>
      <c r="L347" s="301">
        <f>労働局用!L347</f>
        <v>0</v>
      </c>
      <c r="M347" s="279">
        <f>労働局用!M347</f>
        <v>0</v>
      </c>
      <c r="N347" s="302"/>
      <c r="O347" s="302"/>
      <c r="P347" s="302"/>
      <c r="Q347" s="280"/>
      <c r="R347" s="150" t="str">
        <f ca="1">労働局用!R347</f>
        <v/>
      </c>
      <c r="S347" s="299" t="str">
        <f ca="1">労働局用!S347</f>
        <v/>
      </c>
      <c r="T347" s="300">
        <f>労働局用!T347</f>
        <v>0</v>
      </c>
      <c r="U347" s="300">
        <f>労働局用!U347</f>
        <v>0</v>
      </c>
      <c r="V347" s="300">
        <f>労働局用!V347</f>
        <v>0</v>
      </c>
      <c r="W347" s="301">
        <f>労働局用!W347</f>
        <v>0</v>
      </c>
      <c r="X347" s="99"/>
      <c r="Y347" s="92" t="str">
        <f t="shared" si="180"/>
        <v/>
      </c>
      <c r="Z347" s="92" t="str">
        <f t="shared" si="181"/>
        <v/>
      </c>
      <c r="AA347" s="108" t="str">
        <f t="shared" ca="1" si="182"/>
        <v/>
      </c>
      <c r="AB347" s="108" t="str">
        <f t="shared" ca="1" si="183"/>
        <v/>
      </c>
      <c r="AC347" s="108" t="str">
        <f t="shared" ca="1" si="184"/>
        <v/>
      </c>
      <c r="AD347" s="108" t="str">
        <f t="shared" ca="1" si="185"/>
        <v/>
      </c>
      <c r="AE347" s="109" t="str">
        <f t="shared" ca="1" si="186"/>
        <v/>
      </c>
      <c r="AF347" s="108" t="str">
        <f t="shared" ca="1" si="187"/>
        <v/>
      </c>
      <c r="AG347" s="108" t="str">
        <f t="shared" ca="1" si="188"/>
        <v/>
      </c>
      <c r="AH347" s="108" t="str">
        <f t="shared" ca="1" si="189"/>
        <v/>
      </c>
      <c r="AI347" s="108" t="str">
        <f t="shared" ca="1" si="190"/>
        <v/>
      </c>
      <c r="AJ347" s="109" t="str">
        <f t="shared" ca="1" si="191"/>
        <v/>
      </c>
    </row>
    <row r="348" spans="1:36" ht="24.95" customHeight="1" thickBot="1" x14ac:dyDescent="0.2">
      <c r="A348" s="294" t="s">
        <v>11</v>
      </c>
      <c r="B348" s="295"/>
      <c r="C348" s="295"/>
      <c r="D348" s="295"/>
      <c r="E348" s="295"/>
      <c r="F348" s="296"/>
      <c r="G348" s="297"/>
      <c r="H348" s="156" t="s">
        <v>15</v>
      </c>
      <c r="I348" s="285">
        <f ca="1">労働局用!I348</f>
        <v>0</v>
      </c>
      <c r="J348" s="286">
        <f>労働局用!J348</f>
        <v>0</v>
      </c>
      <c r="K348" s="286">
        <f>労働局用!K348</f>
        <v>0</v>
      </c>
      <c r="L348" s="93" t="s">
        <v>10</v>
      </c>
      <c r="M348" s="296"/>
      <c r="N348" s="298"/>
      <c r="O348" s="298"/>
      <c r="P348" s="298"/>
      <c r="Q348" s="297"/>
      <c r="R348" s="156"/>
      <c r="S348" s="285">
        <f ca="1">労働局用!S348</f>
        <v>0</v>
      </c>
      <c r="T348" s="286">
        <f>労働局用!T348</f>
        <v>0</v>
      </c>
      <c r="U348" s="286">
        <f>労働局用!U348</f>
        <v>0</v>
      </c>
      <c r="V348" s="286">
        <f>労働局用!V348</f>
        <v>0</v>
      </c>
      <c r="W348" s="93" t="s">
        <v>10</v>
      </c>
      <c r="X348" s="99"/>
    </row>
    <row r="349" spans="1:36" ht="24.95" customHeight="1" thickTop="1" x14ac:dyDescent="0.15">
      <c r="A349" s="287" t="s">
        <v>35</v>
      </c>
      <c r="B349" s="288"/>
      <c r="C349" s="288"/>
      <c r="D349" s="288"/>
      <c r="E349" s="288"/>
      <c r="F349" s="289"/>
      <c r="G349" s="290"/>
      <c r="H349" s="157" t="s">
        <v>44</v>
      </c>
      <c r="I349" s="291">
        <f ca="1">労働局用!I349</f>
        <v>0</v>
      </c>
      <c r="J349" s="292">
        <f>労働局用!J349</f>
        <v>0</v>
      </c>
      <c r="K349" s="292">
        <f>労働局用!K349</f>
        <v>0</v>
      </c>
      <c r="L349" s="94" t="s">
        <v>10</v>
      </c>
      <c r="M349" s="289"/>
      <c r="N349" s="293"/>
      <c r="O349" s="293"/>
      <c r="P349" s="293"/>
      <c r="Q349" s="290"/>
      <c r="R349" s="157"/>
      <c r="S349" s="291">
        <f ca="1">労働局用!S349</f>
        <v>0</v>
      </c>
      <c r="T349" s="292">
        <f>労働局用!T349</f>
        <v>0</v>
      </c>
      <c r="U349" s="292">
        <f>労働局用!U349</f>
        <v>0</v>
      </c>
      <c r="V349" s="292">
        <f>労働局用!V349</f>
        <v>0</v>
      </c>
      <c r="W349" s="94" t="s">
        <v>10</v>
      </c>
      <c r="X349" s="99"/>
      <c r="Z349" s="110"/>
    </row>
    <row r="350" spans="1:36" x14ac:dyDescent="0.15">
      <c r="X350" s="99"/>
      <c r="Z350" s="110"/>
    </row>
    <row r="351" spans="1:36" x14ac:dyDescent="0.15">
      <c r="T351" s="282" t="s">
        <v>50</v>
      </c>
      <c r="U351" s="346"/>
      <c r="V351" s="346"/>
      <c r="W351" s="347"/>
      <c r="X351" s="99"/>
    </row>
    <row r="353" spans="1:36" ht="13.5" customHeight="1" x14ac:dyDescent="0.15">
      <c r="A353" s="276">
        <f ca="1">$A$1</f>
        <v>44591</v>
      </c>
      <c r="B353" s="276"/>
      <c r="C353" s="182"/>
      <c r="D353" s="277" t="s">
        <v>8</v>
      </c>
      <c r="E353" s="277"/>
      <c r="F353" s="278"/>
      <c r="G353" s="278"/>
      <c r="S353" s="111">
        <f>$S$1</f>
        <v>0</v>
      </c>
      <c r="T353" s="335" t="s">
        <v>13</v>
      </c>
      <c r="U353" s="335"/>
      <c r="V353" s="98">
        <v>17</v>
      </c>
      <c r="W353" s="86" t="s">
        <v>14</v>
      </c>
    </row>
    <row r="354" spans="1:36" ht="13.5" customHeight="1" x14ac:dyDescent="0.15">
      <c r="A354" s="336">
        <f ca="1">$A$2</f>
        <v>45017</v>
      </c>
      <c r="B354" s="336"/>
      <c r="C354" s="185"/>
      <c r="D354" s="278"/>
      <c r="E354" s="278"/>
      <c r="F354" s="278"/>
      <c r="G354" s="278"/>
    </row>
    <row r="355" spans="1:36" x14ac:dyDescent="0.15">
      <c r="D355" s="281" t="s">
        <v>9</v>
      </c>
      <c r="E355" s="281"/>
      <c r="F355" s="281"/>
    </row>
    <row r="356" spans="1:36" ht="15" customHeight="1" x14ac:dyDescent="0.15">
      <c r="H356" s="331" t="s">
        <v>6</v>
      </c>
      <c r="I356" s="332"/>
      <c r="J356" s="318" t="s">
        <v>0</v>
      </c>
      <c r="K356" s="339"/>
      <c r="L356" s="154" t="s">
        <v>1</v>
      </c>
      <c r="M356" s="339" t="s">
        <v>7</v>
      </c>
      <c r="N356" s="339"/>
      <c r="O356" s="339" t="s">
        <v>2</v>
      </c>
      <c r="P356" s="339"/>
      <c r="Q356" s="339"/>
      <c r="R356" s="339"/>
      <c r="S356" s="339"/>
      <c r="T356" s="339"/>
      <c r="U356" s="339" t="s">
        <v>3</v>
      </c>
      <c r="V356" s="339"/>
      <c r="W356" s="339"/>
    </row>
    <row r="357" spans="1:36" ht="20.100000000000001" customHeight="1" x14ac:dyDescent="0.15">
      <c r="H357" s="337"/>
      <c r="I357" s="338"/>
      <c r="J357" s="135">
        <f>$J$5</f>
        <v>2</v>
      </c>
      <c r="K357" s="136">
        <f>$K$5</f>
        <v>6</v>
      </c>
      <c r="L357" s="137">
        <f>$L$5</f>
        <v>1</v>
      </c>
      <c r="M357" s="138">
        <f>$M$5</f>
        <v>0</v>
      </c>
      <c r="N357" s="139" t="str">
        <f>$N$5</f>
        <v/>
      </c>
      <c r="O357" s="138" t="str">
        <f>$O$5</f>
        <v/>
      </c>
      <c r="P357" s="140" t="str">
        <f>$P$5</f>
        <v/>
      </c>
      <c r="Q357" s="140" t="str">
        <f>$Q$5</f>
        <v/>
      </c>
      <c r="R357" s="140" t="str">
        <f>$R$5</f>
        <v/>
      </c>
      <c r="S357" s="140" t="str">
        <f>$S$5</f>
        <v/>
      </c>
      <c r="T357" s="139" t="str">
        <f>$T$5</f>
        <v/>
      </c>
      <c r="U357" s="138" t="str">
        <f>$U$5</f>
        <v/>
      </c>
      <c r="V357" s="140" t="str">
        <f>$V$5</f>
        <v/>
      </c>
      <c r="W357" s="139" t="str">
        <f>$W$5</f>
        <v/>
      </c>
      <c r="Y357" s="88" t="s">
        <v>37</v>
      </c>
      <c r="Z357" s="89" t="s">
        <v>38</v>
      </c>
      <c r="AA357" s="340">
        <f ca="1">$A$1</f>
        <v>44591</v>
      </c>
      <c r="AB357" s="340"/>
      <c r="AC357" s="340"/>
      <c r="AD357" s="340"/>
      <c r="AE357" s="340"/>
      <c r="AF357" s="341">
        <f ca="1">$A$2</f>
        <v>45017</v>
      </c>
      <c r="AG357" s="341"/>
      <c r="AH357" s="341"/>
      <c r="AI357" s="341"/>
      <c r="AJ357" s="341"/>
    </row>
    <row r="358" spans="1:36" ht="21.95" customHeight="1" x14ac:dyDescent="0.15">
      <c r="A358" s="312" t="s">
        <v>12</v>
      </c>
      <c r="B358" s="342" t="s">
        <v>33</v>
      </c>
      <c r="C358" s="186"/>
      <c r="D358" s="343" t="s">
        <v>34</v>
      </c>
      <c r="E358" s="342" t="s">
        <v>55</v>
      </c>
      <c r="F358" s="319">
        <f ca="1">$A$1</f>
        <v>44591</v>
      </c>
      <c r="G358" s="320"/>
      <c r="H358" s="320"/>
      <c r="I358" s="320"/>
      <c r="J358" s="320"/>
      <c r="K358" s="320"/>
      <c r="L358" s="321"/>
      <c r="M358" s="322">
        <f ca="1">$A$2</f>
        <v>45017</v>
      </c>
      <c r="N358" s="323"/>
      <c r="O358" s="323"/>
      <c r="P358" s="323"/>
      <c r="Q358" s="323"/>
      <c r="R358" s="323"/>
      <c r="S358" s="323"/>
      <c r="T358" s="323"/>
      <c r="U358" s="323"/>
      <c r="V358" s="323"/>
      <c r="W358" s="324"/>
      <c r="X358" s="99"/>
      <c r="Y358" s="100">
        <f ca="1">$A$1</f>
        <v>44591</v>
      </c>
      <c r="Z358" s="100">
        <f ca="1">DATE(YEAR($Y$6)+1,7,10)</f>
        <v>45117</v>
      </c>
      <c r="AA358" s="101" t="s">
        <v>37</v>
      </c>
      <c r="AB358" s="101" t="s">
        <v>38</v>
      </c>
      <c r="AC358" s="101" t="s">
        <v>41</v>
      </c>
      <c r="AD358" s="101" t="s">
        <v>42</v>
      </c>
      <c r="AE358" s="101" t="s">
        <v>36</v>
      </c>
      <c r="AF358" s="101" t="s">
        <v>37</v>
      </c>
      <c r="AG358" s="101" t="s">
        <v>38</v>
      </c>
      <c r="AH358" s="101" t="s">
        <v>41</v>
      </c>
      <c r="AI358" s="101" t="s">
        <v>42</v>
      </c>
      <c r="AJ358" s="101" t="s">
        <v>36</v>
      </c>
    </row>
    <row r="359" spans="1:36" ht="28.5" customHeight="1" x14ac:dyDescent="0.15">
      <c r="A359" s="313"/>
      <c r="B359" s="342"/>
      <c r="C359" s="187"/>
      <c r="D359" s="344"/>
      <c r="E359" s="342"/>
      <c r="F359" s="345" t="s">
        <v>4</v>
      </c>
      <c r="G359" s="345"/>
      <c r="H359" s="155" t="s">
        <v>43</v>
      </c>
      <c r="I359" s="345" t="s">
        <v>5</v>
      </c>
      <c r="J359" s="345"/>
      <c r="K359" s="345"/>
      <c r="L359" s="345"/>
      <c r="M359" s="345" t="s">
        <v>4</v>
      </c>
      <c r="N359" s="345"/>
      <c r="O359" s="345"/>
      <c r="P359" s="345"/>
      <c r="Q359" s="345"/>
      <c r="R359" s="155" t="s">
        <v>43</v>
      </c>
      <c r="S359" s="345" t="s">
        <v>5</v>
      </c>
      <c r="T359" s="345"/>
      <c r="U359" s="345"/>
      <c r="V359" s="345"/>
      <c r="W359" s="345"/>
      <c r="X359" s="99"/>
      <c r="Y359" s="100">
        <f ca="1">DATE(YEAR($A$1),4,1)</f>
        <v>44652</v>
      </c>
      <c r="Z359" s="100">
        <f ca="1">DATE(YEAR($Y$7)+2,3,31)</f>
        <v>45382</v>
      </c>
      <c r="AA359" s="100">
        <f ca="1">$Y$7</f>
        <v>44652</v>
      </c>
      <c r="AB359" s="100">
        <f ca="1">DATE(YEAR($Y$7)+1,3,31)</f>
        <v>45016</v>
      </c>
      <c r="AC359" s="100"/>
      <c r="AD359" s="100"/>
      <c r="AE359" s="100"/>
      <c r="AF359" s="102">
        <f ca="1">DATE(YEAR($A$1)+1,4,1)</f>
        <v>45017</v>
      </c>
      <c r="AG359" s="102">
        <f ca="1">DATE(YEAR($AF$7)+1,3,31)</f>
        <v>45382</v>
      </c>
      <c r="AH359" s="100"/>
      <c r="AI359" s="100"/>
      <c r="AJ359" s="103"/>
    </row>
    <row r="360" spans="1:36" ht="27.95" customHeight="1" x14ac:dyDescent="0.15">
      <c r="A360" s="145">
        <f>労働局用!A360</f>
        <v>0</v>
      </c>
      <c r="B360" s="151">
        <f>労働局用!B360</f>
        <v>0</v>
      </c>
      <c r="C360" s="191"/>
      <c r="D360" s="152">
        <f>労働局用!D360</f>
        <v>0</v>
      </c>
      <c r="E360" s="153">
        <f>労働局用!E360</f>
        <v>0</v>
      </c>
      <c r="F360" s="279">
        <f>労働局用!F360</f>
        <v>0</v>
      </c>
      <c r="G360" s="280"/>
      <c r="H360" s="146" t="str">
        <f ca="1">労働局用!H360</f>
        <v/>
      </c>
      <c r="I360" s="309" t="str">
        <f ca="1">労働局用!I360</f>
        <v/>
      </c>
      <c r="J360" s="310">
        <f>労働局用!J360</f>
        <v>0</v>
      </c>
      <c r="K360" s="310">
        <f>労働局用!K360</f>
        <v>0</v>
      </c>
      <c r="L360" s="311">
        <f>労働局用!L360</f>
        <v>0</v>
      </c>
      <c r="M360" s="279">
        <f>労働局用!M360</f>
        <v>0</v>
      </c>
      <c r="N360" s="302"/>
      <c r="O360" s="302"/>
      <c r="P360" s="302"/>
      <c r="Q360" s="280"/>
      <c r="R360" s="147" t="str">
        <f ca="1">労働局用!R360</f>
        <v/>
      </c>
      <c r="S360" s="309" t="str">
        <f ca="1">労働局用!S360</f>
        <v/>
      </c>
      <c r="T360" s="310">
        <f>労働局用!T360</f>
        <v>0</v>
      </c>
      <c r="U360" s="310">
        <f>労働局用!U360</f>
        <v>0</v>
      </c>
      <c r="V360" s="310">
        <f>労働局用!V360</f>
        <v>0</v>
      </c>
      <c r="W360" s="311">
        <f>労働局用!W360</f>
        <v>0</v>
      </c>
      <c r="X360" s="99"/>
      <c r="Y360" s="90" t="str">
        <f t="shared" ref="Y360:Y369" si="192">IF($B360&lt;&gt;0,IF(D360=0,AA$7,D360),"")</f>
        <v/>
      </c>
      <c r="Z360" s="90" t="str">
        <f t="shared" ref="Z360:Z369" si="193">IF($B360&lt;&gt;0,IF(E360=0,Z$7,E360),"")</f>
        <v/>
      </c>
      <c r="AA360" s="104" t="str">
        <f t="shared" ref="AA360:AA369" ca="1" si="194">IF(Y360&lt;AF$7,Y360,"")</f>
        <v/>
      </c>
      <c r="AB360" s="104" t="str">
        <f t="shared" ref="AB360:AB369" ca="1" si="195">IF(Y360&gt;AB$7,"",IF(Z360&gt;AB$7,AB$7,Z360))</f>
        <v/>
      </c>
      <c r="AC360" s="104" t="str">
        <f t="shared" ref="AC360:AC369" ca="1" si="196">IF(AA360="","",DATE(YEAR(AA360),MONTH(AA360),1))</f>
        <v/>
      </c>
      <c r="AD360" s="104" t="str">
        <f t="shared" ref="AD360:AD369" ca="1" si="197">IF(AA360="","",DATE(YEAR(AB360),MONTH(AB360)+1,1)-1)</f>
        <v/>
      </c>
      <c r="AE360" s="105" t="str">
        <f t="shared" ref="AE360:AE369" ca="1" si="198">IF(AA360="","",DATEDIF(AC360,AD360+1,"m"))</f>
        <v/>
      </c>
      <c r="AF360" s="104" t="str">
        <f t="shared" ref="AF360:AF369" ca="1" si="199">IF(Z360&lt;AF$7,"",IF(Y360&gt;AF$7,Y360,AF$7))</f>
        <v/>
      </c>
      <c r="AG360" s="104" t="str">
        <f t="shared" ref="AG360:AG369" ca="1" si="200">IF(Z360&lt;AF$7,"",Z360)</f>
        <v/>
      </c>
      <c r="AH360" s="104" t="str">
        <f t="shared" ref="AH360:AH369" ca="1" si="201">IF(AF360="","",DATE(YEAR(AF360),MONTH(AF360),1))</f>
        <v/>
      </c>
      <c r="AI360" s="104" t="str">
        <f t="shared" ref="AI360:AI369" ca="1" si="202">IF(AF360="","",DATE(YEAR(AG360),MONTH(AG360)+1,1)-1)</f>
        <v/>
      </c>
      <c r="AJ360" s="105" t="str">
        <f t="shared" ref="AJ360:AJ369" ca="1" si="203">IF(AF360="","",DATEDIF(AH360,AI360+1,"m"))</f>
        <v/>
      </c>
    </row>
    <row r="361" spans="1:36" ht="27.95" customHeight="1" x14ac:dyDescent="0.15">
      <c r="A361" s="148">
        <f>労働局用!A361</f>
        <v>0</v>
      </c>
      <c r="B361" s="151">
        <f>労働局用!B361</f>
        <v>0</v>
      </c>
      <c r="C361" s="191"/>
      <c r="D361" s="152">
        <f>労働局用!D361</f>
        <v>0</v>
      </c>
      <c r="E361" s="153">
        <f>労働局用!E361</f>
        <v>0</v>
      </c>
      <c r="F361" s="279">
        <f>労働局用!F361</f>
        <v>0</v>
      </c>
      <c r="G361" s="280"/>
      <c r="H361" s="146" t="str">
        <f ca="1">労働局用!H361</f>
        <v/>
      </c>
      <c r="I361" s="303" t="str">
        <f ca="1">労働局用!I361</f>
        <v/>
      </c>
      <c r="J361" s="304">
        <f>労働局用!J361</f>
        <v>0</v>
      </c>
      <c r="K361" s="304">
        <f>労働局用!K361</f>
        <v>0</v>
      </c>
      <c r="L361" s="305">
        <f>労働局用!L361</f>
        <v>0</v>
      </c>
      <c r="M361" s="279">
        <f>労働局用!M361</f>
        <v>0</v>
      </c>
      <c r="N361" s="302"/>
      <c r="O361" s="302"/>
      <c r="P361" s="302"/>
      <c r="Q361" s="280"/>
      <c r="R361" s="146" t="str">
        <f ca="1">労働局用!R361</f>
        <v/>
      </c>
      <c r="S361" s="303" t="str">
        <f ca="1">労働局用!S361</f>
        <v/>
      </c>
      <c r="T361" s="304">
        <f>労働局用!T361</f>
        <v>0</v>
      </c>
      <c r="U361" s="304">
        <f>労働局用!U361</f>
        <v>0</v>
      </c>
      <c r="V361" s="304">
        <f>労働局用!V361</f>
        <v>0</v>
      </c>
      <c r="W361" s="305">
        <f>労働局用!W361</f>
        <v>0</v>
      </c>
      <c r="X361" s="99"/>
      <c r="Y361" s="91" t="str">
        <f t="shared" si="192"/>
        <v/>
      </c>
      <c r="Z361" s="91" t="str">
        <f t="shared" si="193"/>
        <v/>
      </c>
      <c r="AA361" s="106" t="str">
        <f t="shared" ca="1" si="194"/>
        <v/>
      </c>
      <c r="AB361" s="106" t="str">
        <f t="shared" ca="1" si="195"/>
        <v/>
      </c>
      <c r="AC361" s="106" t="str">
        <f t="shared" ca="1" si="196"/>
        <v/>
      </c>
      <c r="AD361" s="106" t="str">
        <f t="shared" ca="1" si="197"/>
        <v/>
      </c>
      <c r="AE361" s="107" t="str">
        <f t="shared" ca="1" si="198"/>
        <v/>
      </c>
      <c r="AF361" s="106" t="str">
        <f t="shared" ca="1" si="199"/>
        <v/>
      </c>
      <c r="AG361" s="106" t="str">
        <f t="shared" ca="1" si="200"/>
        <v/>
      </c>
      <c r="AH361" s="106" t="str">
        <f t="shared" ca="1" si="201"/>
        <v/>
      </c>
      <c r="AI361" s="106" t="str">
        <f t="shared" ca="1" si="202"/>
        <v/>
      </c>
      <c r="AJ361" s="107" t="str">
        <f t="shared" ca="1" si="203"/>
        <v/>
      </c>
    </row>
    <row r="362" spans="1:36" ht="27.95" customHeight="1" x14ac:dyDescent="0.15">
      <c r="A362" s="148">
        <f>労働局用!A362</f>
        <v>0</v>
      </c>
      <c r="B362" s="151">
        <f>労働局用!B362</f>
        <v>0</v>
      </c>
      <c r="C362" s="191"/>
      <c r="D362" s="152">
        <f>労働局用!D362</f>
        <v>0</v>
      </c>
      <c r="E362" s="153">
        <f>労働局用!E362</f>
        <v>0</v>
      </c>
      <c r="F362" s="279">
        <f>労働局用!F362</f>
        <v>0</v>
      </c>
      <c r="G362" s="280"/>
      <c r="H362" s="146" t="str">
        <f ca="1">労働局用!H362</f>
        <v/>
      </c>
      <c r="I362" s="303" t="str">
        <f ca="1">労働局用!I362</f>
        <v/>
      </c>
      <c r="J362" s="304">
        <f>労働局用!J362</f>
        <v>0</v>
      </c>
      <c r="K362" s="304">
        <f>労働局用!K362</f>
        <v>0</v>
      </c>
      <c r="L362" s="305">
        <f>労働局用!L362</f>
        <v>0</v>
      </c>
      <c r="M362" s="279">
        <f>労働局用!M362</f>
        <v>0</v>
      </c>
      <c r="N362" s="302"/>
      <c r="O362" s="302"/>
      <c r="P362" s="302"/>
      <c r="Q362" s="280"/>
      <c r="R362" s="146" t="str">
        <f ca="1">労働局用!R362</f>
        <v/>
      </c>
      <c r="S362" s="303" t="str">
        <f ca="1">労働局用!S362</f>
        <v/>
      </c>
      <c r="T362" s="304">
        <f>労働局用!T362</f>
        <v>0</v>
      </c>
      <c r="U362" s="304">
        <f>労働局用!U362</f>
        <v>0</v>
      </c>
      <c r="V362" s="304">
        <f>労働局用!V362</f>
        <v>0</v>
      </c>
      <c r="W362" s="305">
        <f>労働局用!W362</f>
        <v>0</v>
      </c>
      <c r="X362" s="99"/>
      <c r="Y362" s="91" t="str">
        <f t="shared" si="192"/>
        <v/>
      </c>
      <c r="Z362" s="91" t="str">
        <f t="shared" si="193"/>
        <v/>
      </c>
      <c r="AA362" s="106" t="str">
        <f t="shared" ca="1" si="194"/>
        <v/>
      </c>
      <c r="AB362" s="106" t="str">
        <f t="shared" ca="1" si="195"/>
        <v/>
      </c>
      <c r="AC362" s="106" t="str">
        <f t="shared" ca="1" si="196"/>
        <v/>
      </c>
      <c r="AD362" s="106" t="str">
        <f t="shared" ca="1" si="197"/>
        <v/>
      </c>
      <c r="AE362" s="107" t="str">
        <f t="shared" ca="1" si="198"/>
        <v/>
      </c>
      <c r="AF362" s="106" t="str">
        <f t="shared" ca="1" si="199"/>
        <v/>
      </c>
      <c r="AG362" s="106" t="str">
        <f t="shared" ca="1" si="200"/>
        <v/>
      </c>
      <c r="AH362" s="106" t="str">
        <f t="shared" ca="1" si="201"/>
        <v/>
      </c>
      <c r="AI362" s="106" t="str">
        <f t="shared" ca="1" si="202"/>
        <v/>
      </c>
      <c r="AJ362" s="107" t="str">
        <f t="shared" ca="1" si="203"/>
        <v/>
      </c>
    </row>
    <row r="363" spans="1:36" ht="27.95" customHeight="1" x14ac:dyDescent="0.15">
      <c r="A363" s="148">
        <f>労働局用!A363</f>
        <v>0</v>
      </c>
      <c r="B363" s="151">
        <f>労働局用!B363</f>
        <v>0</v>
      </c>
      <c r="C363" s="191"/>
      <c r="D363" s="152">
        <f>労働局用!D363</f>
        <v>0</v>
      </c>
      <c r="E363" s="153">
        <f>労働局用!E363</f>
        <v>0</v>
      </c>
      <c r="F363" s="279">
        <f>労働局用!F363</f>
        <v>0</v>
      </c>
      <c r="G363" s="280"/>
      <c r="H363" s="146" t="str">
        <f ca="1">労働局用!H363</f>
        <v/>
      </c>
      <c r="I363" s="303" t="str">
        <f ca="1">労働局用!I363</f>
        <v/>
      </c>
      <c r="J363" s="304">
        <f>労働局用!J363</f>
        <v>0</v>
      </c>
      <c r="K363" s="304">
        <f>労働局用!K363</f>
        <v>0</v>
      </c>
      <c r="L363" s="305">
        <f>労働局用!L363</f>
        <v>0</v>
      </c>
      <c r="M363" s="279">
        <f>労働局用!M363</f>
        <v>0</v>
      </c>
      <c r="N363" s="302"/>
      <c r="O363" s="302"/>
      <c r="P363" s="302"/>
      <c r="Q363" s="280"/>
      <c r="R363" s="146" t="str">
        <f ca="1">労働局用!R363</f>
        <v/>
      </c>
      <c r="S363" s="303" t="str">
        <f ca="1">労働局用!S363</f>
        <v/>
      </c>
      <c r="T363" s="304">
        <f>労働局用!T363</f>
        <v>0</v>
      </c>
      <c r="U363" s="304">
        <f>労働局用!U363</f>
        <v>0</v>
      </c>
      <c r="V363" s="304">
        <f>労働局用!V363</f>
        <v>0</v>
      </c>
      <c r="W363" s="305">
        <f>労働局用!W363</f>
        <v>0</v>
      </c>
      <c r="X363" s="99"/>
      <c r="Y363" s="91" t="str">
        <f t="shared" si="192"/>
        <v/>
      </c>
      <c r="Z363" s="91" t="str">
        <f t="shared" si="193"/>
        <v/>
      </c>
      <c r="AA363" s="106" t="str">
        <f t="shared" ca="1" si="194"/>
        <v/>
      </c>
      <c r="AB363" s="106" t="str">
        <f t="shared" ca="1" si="195"/>
        <v/>
      </c>
      <c r="AC363" s="106" t="str">
        <f t="shared" ca="1" si="196"/>
        <v/>
      </c>
      <c r="AD363" s="106" t="str">
        <f t="shared" ca="1" si="197"/>
        <v/>
      </c>
      <c r="AE363" s="107" t="str">
        <f t="shared" ca="1" si="198"/>
        <v/>
      </c>
      <c r="AF363" s="106" t="str">
        <f t="shared" ca="1" si="199"/>
        <v/>
      </c>
      <c r="AG363" s="106" t="str">
        <f t="shared" ca="1" si="200"/>
        <v/>
      </c>
      <c r="AH363" s="106" t="str">
        <f t="shared" ca="1" si="201"/>
        <v/>
      </c>
      <c r="AI363" s="106" t="str">
        <f t="shared" ca="1" si="202"/>
        <v/>
      </c>
      <c r="AJ363" s="107" t="str">
        <f t="shared" ca="1" si="203"/>
        <v/>
      </c>
    </row>
    <row r="364" spans="1:36" ht="27.95" customHeight="1" x14ac:dyDescent="0.15">
      <c r="A364" s="148">
        <f>労働局用!A364</f>
        <v>0</v>
      </c>
      <c r="B364" s="151">
        <f>労働局用!B364</f>
        <v>0</v>
      </c>
      <c r="C364" s="191"/>
      <c r="D364" s="152">
        <f>労働局用!D364</f>
        <v>0</v>
      </c>
      <c r="E364" s="153">
        <f>労働局用!E364</f>
        <v>0</v>
      </c>
      <c r="F364" s="279">
        <f>労働局用!F364</f>
        <v>0</v>
      </c>
      <c r="G364" s="280"/>
      <c r="H364" s="146" t="str">
        <f ca="1">労働局用!H364</f>
        <v/>
      </c>
      <c r="I364" s="303" t="str">
        <f ca="1">労働局用!I364</f>
        <v/>
      </c>
      <c r="J364" s="304">
        <f>労働局用!J364</f>
        <v>0</v>
      </c>
      <c r="K364" s="304">
        <f>労働局用!K364</f>
        <v>0</v>
      </c>
      <c r="L364" s="305">
        <f>労働局用!L364</f>
        <v>0</v>
      </c>
      <c r="M364" s="279">
        <f>労働局用!M364</f>
        <v>0</v>
      </c>
      <c r="N364" s="302"/>
      <c r="O364" s="302"/>
      <c r="P364" s="302"/>
      <c r="Q364" s="280"/>
      <c r="R364" s="146" t="str">
        <f ca="1">労働局用!R364</f>
        <v/>
      </c>
      <c r="S364" s="303" t="str">
        <f ca="1">労働局用!S364</f>
        <v/>
      </c>
      <c r="T364" s="304">
        <f>労働局用!T364</f>
        <v>0</v>
      </c>
      <c r="U364" s="304">
        <f>労働局用!U364</f>
        <v>0</v>
      </c>
      <c r="V364" s="304">
        <f>労働局用!V364</f>
        <v>0</v>
      </c>
      <c r="W364" s="305">
        <f>労働局用!W364</f>
        <v>0</v>
      </c>
      <c r="X364" s="99"/>
      <c r="Y364" s="91" t="str">
        <f t="shared" si="192"/>
        <v/>
      </c>
      <c r="Z364" s="91" t="str">
        <f t="shared" si="193"/>
        <v/>
      </c>
      <c r="AA364" s="106" t="str">
        <f t="shared" ca="1" si="194"/>
        <v/>
      </c>
      <c r="AB364" s="106" t="str">
        <f t="shared" ca="1" si="195"/>
        <v/>
      </c>
      <c r="AC364" s="106" t="str">
        <f t="shared" ca="1" si="196"/>
        <v/>
      </c>
      <c r="AD364" s="106" t="str">
        <f t="shared" ca="1" si="197"/>
        <v/>
      </c>
      <c r="AE364" s="107" t="str">
        <f t="shared" ca="1" si="198"/>
        <v/>
      </c>
      <c r="AF364" s="106" t="str">
        <f t="shared" ca="1" si="199"/>
        <v/>
      </c>
      <c r="AG364" s="106" t="str">
        <f t="shared" ca="1" si="200"/>
        <v/>
      </c>
      <c r="AH364" s="106" t="str">
        <f t="shared" ca="1" si="201"/>
        <v/>
      </c>
      <c r="AI364" s="106" t="str">
        <f t="shared" ca="1" si="202"/>
        <v/>
      </c>
      <c r="AJ364" s="107" t="str">
        <f t="shared" ca="1" si="203"/>
        <v/>
      </c>
    </row>
    <row r="365" spans="1:36" ht="27.95" customHeight="1" x14ac:dyDescent="0.15">
      <c r="A365" s="148">
        <f>労働局用!A365</f>
        <v>0</v>
      </c>
      <c r="B365" s="151">
        <f>労働局用!B365</f>
        <v>0</v>
      </c>
      <c r="C365" s="191"/>
      <c r="D365" s="152">
        <f>労働局用!D365</f>
        <v>0</v>
      </c>
      <c r="E365" s="153">
        <f>労働局用!E365</f>
        <v>0</v>
      </c>
      <c r="F365" s="279">
        <f>労働局用!F365</f>
        <v>0</v>
      </c>
      <c r="G365" s="280"/>
      <c r="H365" s="146" t="str">
        <f ca="1">労働局用!H365</f>
        <v/>
      </c>
      <c r="I365" s="303" t="str">
        <f ca="1">労働局用!I365</f>
        <v/>
      </c>
      <c r="J365" s="304">
        <f>労働局用!J365</f>
        <v>0</v>
      </c>
      <c r="K365" s="304">
        <f>労働局用!K365</f>
        <v>0</v>
      </c>
      <c r="L365" s="305">
        <f>労働局用!L365</f>
        <v>0</v>
      </c>
      <c r="M365" s="279">
        <f>労働局用!M365</f>
        <v>0</v>
      </c>
      <c r="N365" s="302"/>
      <c r="O365" s="302"/>
      <c r="P365" s="302"/>
      <c r="Q365" s="280"/>
      <c r="R365" s="146" t="str">
        <f ca="1">労働局用!R365</f>
        <v/>
      </c>
      <c r="S365" s="303" t="str">
        <f ca="1">労働局用!S365</f>
        <v/>
      </c>
      <c r="T365" s="304">
        <f>労働局用!T365</f>
        <v>0</v>
      </c>
      <c r="U365" s="304">
        <f>労働局用!U365</f>
        <v>0</v>
      </c>
      <c r="V365" s="304">
        <f>労働局用!V365</f>
        <v>0</v>
      </c>
      <c r="W365" s="305">
        <f>労働局用!W365</f>
        <v>0</v>
      </c>
      <c r="X365" s="99"/>
      <c r="Y365" s="91" t="str">
        <f t="shared" si="192"/>
        <v/>
      </c>
      <c r="Z365" s="91" t="str">
        <f t="shared" si="193"/>
        <v/>
      </c>
      <c r="AA365" s="106" t="str">
        <f t="shared" ca="1" si="194"/>
        <v/>
      </c>
      <c r="AB365" s="106" t="str">
        <f t="shared" ca="1" si="195"/>
        <v/>
      </c>
      <c r="AC365" s="106" t="str">
        <f t="shared" ca="1" si="196"/>
        <v/>
      </c>
      <c r="AD365" s="106" t="str">
        <f t="shared" ca="1" si="197"/>
        <v/>
      </c>
      <c r="AE365" s="107" t="str">
        <f t="shared" ca="1" si="198"/>
        <v/>
      </c>
      <c r="AF365" s="106" t="str">
        <f t="shared" ca="1" si="199"/>
        <v/>
      </c>
      <c r="AG365" s="106" t="str">
        <f t="shared" ca="1" si="200"/>
        <v/>
      </c>
      <c r="AH365" s="106" t="str">
        <f t="shared" ca="1" si="201"/>
        <v/>
      </c>
      <c r="AI365" s="106" t="str">
        <f t="shared" ca="1" si="202"/>
        <v/>
      </c>
      <c r="AJ365" s="107" t="str">
        <f t="shared" ca="1" si="203"/>
        <v/>
      </c>
    </row>
    <row r="366" spans="1:36" ht="27.95" customHeight="1" x14ac:dyDescent="0.15">
      <c r="A366" s="148">
        <f>労働局用!A366</f>
        <v>0</v>
      </c>
      <c r="B366" s="151">
        <f>労働局用!B366</f>
        <v>0</v>
      </c>
      <c r="C366" s="191"/>
      <c r="D366" s="152">
        <f>労働局用!D366</f>
        <v>0</v>
      </c>
      <c r="E366" s="153">
        <f>労働局用!E366</f>
        <v>0</v>
      </c>
      <c r="F366" s="279">
        <f>労働局用!F366</f>
        <v>0</v>
      </c>
      <c r="G366" s="280"/>
      <c r="H366" s="146" t="str">
        <f ca="1">労働局用!H366</f>
        <v/>
      </c>
      <c r="I366" s="303" t="str">
        <f ca="1">労働局用!I366</f>
        <v/>
      </c>
      <c r="J366" s="304">
        <f>労働局用!J366</f>
        <v>0</v>
      </c>
      <c r="K366" s="304">
        <f>労働局用!K366</f>
        <v>0</v>
      </c>
      <c r="L366" s="305">
        <f>労働局用!L366</f>
        <v>0</v>
      </c>
      <c r="M366" s="279">
        <f>労働局用!M366</f>
        <v>0</v>
      </c>
      <c r="N366" s="302"/>
      <c r="O366" s="302"/>
      <c r="P366" s="302"/>
      <c r="Q366" s="280"/>
      <c r="R366" s="146" t="str">
        <f ca="1">労働局用!R366</f>
        <v/>
      </c>
      <c r="S366" s="303" t="str">
        <f ca="1">労働局用!S366</f>
        <v/>
      </c>
      <c r="T366" s="304">
        <f>労働局用!T366</f>
        <v>0</v>
      </c>
      <c r="U366" s="304">
        <f>労働局用!U366</f>
        <v>0</v>
      </c>
      <c r="V366" s="304">
        <f>労働局用!V366</f>
        <v>0</v>
      </c>
      <c r="W366" s="305">
        <f>労働局用!W366</f>
        <v>0</v>
      </c>
      <c r="X366" s="99"/>
      <c r="Y366" s="91" t="str">
        <f t="shared" si="192"/>
        <v/>
      </c>
      <c r="Z366" s="91" t="str">
        <f t="shared" si="193"/>
        <v/>
      </c>
      <c r="AA366" s="106" t="str">
        <f t="shared" ca="1" si="194"/>
        <v/>
      </c>
      <c r="AB366" s="106" t="str">
        <f t="shared" ca="1" si="195"/>
        <v/>
      </c>
      <c r="AC366" s="106" t="str">
        <f t="shared" ca="1" si="196"/>
        <v/>
      </c>
      <c r="AD366" s="106" t="str">
        <f t="shared" ca="1" si="197"/>
        <v/>
      </c>
      <c r="AE366" s="107" t="str">
        <f t="shared" ca="1" si="198"/>
        <v/>
      </c>
      <c r="AF366" s="106" t="str">
        <f t="shared" ca="1" si="199"/>
        <v/>
      </c>
      <c r="AG366" s="106" t="str">
        <f t="shared" ca="1" si="200"/>
        <v/>
      </c>
      <c r="AH366" s="106" t="str">
        <f t="shared" ca="1" si="201"/>
        <v/>
      </c>
      <c r="AI366" s="106" t="str">
        <f t="shared" ca="1" si="202"/>
        <v/>
      </c>
      <c r="AJ366" s="107" t="str">
        <f t="shared" ca="1" si="203"/>
        <v/>
      </c>
    </row>
    <row r="367" spans="1:36" ht="27.95" customHeight="1" x14ac:dyDescent="0.15">
      <c r="A367" s="148">
        <f>労働局用!A367</f>
        <v>0</v>
      </c>
      <c r="B367" s="151">
        <f>労働局用!B367</f>
        <v>0</v>
      </c>
      <c r="C367" s="191"/>
      <c r="D367" s="152">
        <f>労働局用!D367</f>
        <v>0</v>
      </c>
      <c r="E367" s="153">
        <f>労働局用!E367</f>
        <v>0</v>
      </c>
      <c r="F367" s="279">
        <f>労働局用!F367</f>
        <v>0</v>
      </c>
      <c r="G367" s="280"/>
      <c r="H367" s="146" t="str">
        <f ca="1">労働局用!H367</f>
        <v/>
      </c>
      <c r="I367" s="303" t="str">
        <f ca="1">労働局用!I367</f>
        <v/>
      </c>
      <c r="J367" s="304">
        <f>労働局用!J367</f>
        <v>0</v>
      </c>
      <c r="K367" s="304">
        <f>労働局用!K367</f>
        <v>0</v>
      </c>
      <c r="L367" s="305">
        <f>労働局用!L367</f>
        <v>0</v>
      </c>
      <c r="M367" s="279">
        <f>労働局用!M367</f>
        <v>0</v>
      </c>
      <c r="N367" s="302"/>
      <c r="O367" s="302"/>
      <c r="P367" s="302"/>
      <c r="Q367" s="280"/>
      <c r="R367" s="146" t="str">
        <f ca="1">労働局用!R367</f>
        <v/>
      </c>
      <c r="S367" s="303" t="str">
        <f ca="1">労働局用!S367</f>
        <v/>
      </c>
      <c r="T367" s="304">
        <f>労働局用!T367</f>
        <v>0</v>
      </c>
      <c r="U367" s="304">
        <f>労働局用!U367</f>
        <v>0</v>
      </c>
      <c r="V367" s="304">
        <f>労働局用!V367</f>
        <v>0</v>
      </c>
      <c r="W367" s="305">
        <f>労働局用!W367</f>
        <v>0</v>
      </c>
      <c r="X367" s="99"/>
      <c r="Y367" s="91" t="str">
        <f t="shared" si="192"/>
        <v/>
      </c>
      <c r="Z367" s="91" t="str">
        <f t="shared" si="193"/>
        <v/>
      </c>
      <c r="AA367" s="106" t="str">
        <f t="shared" ca="1" si="194"/>
        <v/>
      </c>
      <c r="AB367" s="106" t="str">
        <f t="shared" ca="1" si="195"/>
        <v/>
      </c>
      <c r="AC367" s="106" t="str">
        <f t="shared" ca="1" si="196"/>
        <v/>
      </c>
      <c r="AD367" s="106" t="str">
        <f t="shared" ca="1" si="197"/>
        <v/>
      </c>
      <c r="AE367" s="107" t="str">
        <f t="shared" ca="1" si="198"/>
        <v/>
      </c>
      <c r="AF367" s="106" t="str">
        <f t="shared" ca="1" si="199"/>
        <v/>
      </c>
      <c r="AG367" s="106" t="str">
        <f t="shared" ca="1" si="200"/>
        <v/>
      </c>
      <c r="AH367" s="106" t="str">
        <f t="shared" ca="1" si="201"/>
        <v/>
      </c>
      <c r="AI367" s="106" t="str">
        <f t="shared" ca="1" si="202"/>
        <v/>
      </c>
      <c r="AJ367" s="107" t="str">
        <f t="shared" ca="1" si="203"/>
        <v/>
      </c>
    </row>
    <row r="368" spans="1:36" ht="27.95" customHeight="1" x14ac:dyDescent="0.15">
      <c r="A368" s="148">
        <f>労働局用!A368</f>
        <v>0</v>
      </c>
      <c r="B368" s="151">
        <f>労働局用!B368</f>
        <v>0</v>
      </c>
      <c r="C368" s="191"/>
      <c r="D368" s="152">
        <f>労働局用!D368</f>
        <v>0</v>
      </c>
      <c r="E368" s="153">
        <f>労働局用!E368</f>
        <v>0</v>
      </c>
      <c r="F368" s="279">
        <f>労働局用!F368</f>
        <v>0</v>
      </c>
      <c r="G368" s="280"/>
      <c r="H368" s="146" t="str">
        <f ca="1">労働局用!H368</f>
        <v/>
      </c>
      <c r="I368" s="303" t="str">
        <f ca="1">労働局用!I368</f>
        <v/>
      </c>
      <c r="J368" s="304">
        <f>労働局用!J368</f>
        <v>0</v>
      </c>
      <c r="K368" s="304">
        <f>労働局用!K368</f>
        <v>0</v>
      </c>
      <c r="L368" s="305">
        <f>労働局用!L368</f>
        <v>0</v>
      </c>
      <c r="M368" s="279">
        <f>労働局用!M368</f>
        <v>0</v>
      </c>
      <c r="N368" s="302"/>
      <c r="O368" s="302"/>
      <c r="P368" s="302"/>
      <c r="Q368" s="280"/>
      <c r="R368" s="146" t="str">
        <f ca="1">労働局用!R368</f>
        <v/>
      </c>
      <c r="S368" s="303" t="str">
        <f ca="1">労働局用!S368</f>
        <v/>
      </c>
      <c r="T368" s="304">
        <f>労働局用!T368</f>
        <v>0</v>
      </c>
      <c r="U368" s="304">
        <f>労働局用!U368</f>
        <v>0</v>
      </c>
      <c r="V368" s="304">
        <f>労働局用!V368</f>
        <v>0</v>
      </c>
      <c r="W368" s="305">
        <f>労働局用!W368</f>
        <v>0</v>
      </c>
      <c r="X368" s="99"/>
      <c r="Y368" s="91" t="str">
        <f t="shared" si="192"/>
        <v/>
      </c>
      <c r="Z368" s="91" t="str">
        <f t="shared" si="193"/>
        <v/>
      </c>
      <c r="AA368" s="106" t="str">
        <f t="shared" ca="1" si="194"/>
        <v/>
      </c>
      <c r="AB368" s="106" t="str">
        <f t="shared" ca="1" si="195"/>
        <v/>
      </c>
      <c r="AC368" s="106" t="str">
        <f t="shared" ca="1" si="196"/>
        <v/>
      </c>
      <c r="AD368" s="106" t="str">
        <f t="shared" ca="1" si="197"/>
        <v/>
      </c>
      <c r="AE368" s="107" t="str">
        <f t="shared" ca="1" si="198"/>
        <v/>
      </c>
      <c r="AF368" s="106" t="str">
        <f t="shared" ca="1" si="199"/>
        <v/>
      </c>
      <c r="AG368" s="106" t="str">
        <f t="shared" ca="1" si="200"/>
        <v/>
      </c>
      <c r="AH368" s="106" t="str">
        <f t="shared" ca="1" si="201"/>
        <v/>
      </c>
      <c r="AI368" s="106" t="str">
        <f t="shared" ca="1" si="202"/>
        <v/>
      </c>
      <c r="AJ368" s="107" t="str">
        <f t="shared" ca="1" si="203"/>
        <v/>
      </c>
    </row>
    <row r="369" spans="1:36" ht="27.95" customHeight="1" x14ac:dyDescent="0.15">
      <c r="A369" s="149">
        <f>労働局用!A369</f>
        <v>0</v>
      </c>
      <c r="B369" s="151">
        <f>労働局用!B369</f>
        <v>0</v>
      </c>
      <c r="C369" s="191"/>
      <c r="D369" s="152">
        <f>労働局用!D369</f>
        <v>0</v>
      </c>
      <c r="E369" s="153">
        <f>労働局用!E369</f>
        <v>0</v>
      </c>
      <c r="F369" s="279">
        <f>労働局用!F369</f>
        <v>0</v>
      </c>
      <c r="G369" s="280"/>
      <c r="H369" s="146" t="str">
        <f ca="1">労働局用!H369</f>
        <v/>
      </c>
      <c r="I369" s="299" t="str">
        <f ca="1">労働局用!I369</f>
        <v/>
      </c>
      <c r="J369" s="300">
        <f>労働局用!J369</f>
        <v>0</v>
      </c>
      <c r="K369" s="300">
        <f>労働局用!K369</f>
        <v>0</v>
      </c>
      <c r="L369" s="301">
        <f>労働局用!L369</f>
        <v>0</v>
      </c>
      <c r="M369" s="279">
        <f>労働局用!M369</f>
        <v>0</v>
      </c>
      <c r="N369" s="302"/>
      <c r="O369" s="302"/>
      <c r="P369" s="302"/>
      <c r="Q369" s="280"/>
      <c r="R369" s="150" t="str">
        <f ca="1">労働局用!R369</f>
        <v/>
      </c>
      <c r="S369" s="299" t="str">
        <f ca="1">労働局用!S369</f>
        <v/>
      </c>
      <c r="T369" s="300">
        <f>労働局用!T369</f>
        <v>0</v>
      </c>
      <c r="U369" s="300">
        <f>労働局用!U369</f>
        <v>0</v>
      </c>
      <c r="V369" s="300">
        <f>労働局用!V369</f>
        <v>0</v>
      </c>
      <c r="W369" s="301">
        <f>労働局用!W369</f>
        <v>0</v>
      </c>
      <c r="X369" s="99"/>
      <c r="Y369" s="92" t="str">
        <f t="shared" si="192"/>
        <v/>
      </c>
      <c r="Z369" s="92" t="str">
        <f t="shared" si="193"/>
        <v/>
      </c>
      <c r="AA369" s="108" t="str">
        <f t="shared" ca="1" si="194"/>
        <v/>
      </c>
      <c r="AB369" s="108" t="str">
        <f t="shared" ca="1" si="195"/>
        <v/>
      </c>
      <c r="AC369" s="108" t="str">
        <f t="shared" ca="1" si="196"/>
        <v/>
      </c>
      <c r="AD369" s="108" t="str">
        <f t="shared" ca="1" si="197"/>
        <v/>
      </c>
      <c r="AE369" s="109" t="str">
        <f t="shared" ca="1" si="198"/>
        <v/>
      </c>
      <c r="AF369" s="108" t="str">
        <f t="shared" ca="1" si="199"/>
        <v/>
      </c>
      <c r="AG369" s="108" t="str">
        <f t="shared" ca="1" si="200"/>
        <v/>
      </c>
      <c r="AH369" s="108" t="str">
        <f t="shared" ca="1" si="201"/>
        <v/>
      </c>
      <c r="AI369" s="108" t="str">
        <f t="shared" ca="1" si="202"/>
        <v/>
      </c>
      <c r="AJ369" s="109" t="str">
        <f t="shared" ca="1" si="203"/>
        <v/>
      </c>
    </row>
    <row r="370" spans="1:36" ht="24.95" customHeight="1" thickBot="1" x14ac:dyDescent="0.2">
      <c r="A370" s="294" t="s">
        <v>11</v>
      </c>
      <c r="B370" s="295"/>
      <c r="C370" s="295"/>
      <c r="D370" s="295"/>
      <c r="E370" s="295"/>
      <c r="F370" s="296"/>
      <c r="G370" s="297"/>
      <c r="H370" s="156" t="s">
        <v>15</v>
      </c>
      <c r="I370" s="285">
        <f ca="1">労働局用!I370</f>
        <v>0</v>
      </c>
      <c r="J370" s="286">
        <f>労働局用!J370</f>
        <v>0</v>
      </c>
      <c r="K370" s="286">
        <f>労働局用!K370</f>
        <v>0</v>
      </c>
      <c r="L370" s="93" t="s">
        <v>10</v>
      </c>
      <c r="M370" s="296"/>
      <c r="N370" s="298"/>
      <c r="O370" s="298"/>
      <c r="P370" s="298"/>
      <c r="Q370" s="297"/>
      <c r="R370" s="156"/>
      <c r="S370" s="285">
        <f ca="1">労働局用!S370</f>
        <v>0</v>
      </c>
      <c r="T370" s="286">
        <f>労働局用!T370</f>
        <v>0</v>
      </c>
      <c r="U370" s="286">
        <f>労働局用!U370</f>
        <v>0</v>
      </c>
      <c r="V370" s="286">
        <f>労働局用!V370</f>
        <v>0</v>
      </c>
      <c r="W370" s="93" t="s">
        <v>10</v>
      </c>
      <c r="X370" s="99"/>
    </row>
    <row r="371" spans="1:36" ht="24.95" customHeight="1" thickTop="1" x14ac:dyDescent="0.15">
      <c r="A371" s="287" t="s">
        <v>35</v>
      </c>
      <c r="B371" s="288"/>
      <c r="C371" s="288"/>
      <c r="D371" s="288"/>
      <c r="E371" s="288"/>
      <c r="F371" s="289"/>
      <c r="G371" s="290"/>
      <c r="H371" s="157" t="s">
        <v>44</v>
      </c>
      <c r="I371" s="291">
        <f ca="1">労働局用!I371</f>
        <v>0</v>
      </c>
      <c r="J371" s="292">
        <f>労働局用!J371</f>
        <v>0</v>
      </c>
      <c r="K371" s="292">
        <f>労働局用!K371</f>
        <v>0</v>
      </c>
      <c r="L371" s="94" t="s">
        <v>10</v>
      </c>
      <c r="M371" s="289"/>
      <c r="N371" s="293"/>
      <c r="O371" s="293"/>
      <c r="P371" s="293"/>
      <c r="Q371" s="290"/>
      <c r="R371" s="157"/>
      <c r="S371" s="291">
        <f ca="1">労働局用!S371</f>
        <v>0</v>
      </c>
      <c r="T371" s="292">
        <f>労働局用!T371</f>
        <v>0</v>
      </c>
      <c r="U371" s="292">
        <f>労働局用!U371</f>
        <v>0</v>
      </c>
      <c r="V371" s="292">
        <f>労働局用!V371</f>
        <v>0</v>
      </c>
      <c r="W371" s="94" t="s">
        <v>10</v>
      </c>
      <c r="X371" s="99"/>
      <c r="Z371" s="110"/>
    </row>
    <row r="372" spans="1:36" x14ac:dyDescent="0.15">
      <c r="X372" s="99"/>
      <c r="Z372" s="110"/>
    </row>
    <row r="373" spans="1:36" x14ac:dyDescent="0.15">
      <c r="T373" s="282" t="s">
        <v>50</v>
      </c>
      <c r="U373" s="346"/>
      <c r="V373" s="346"/>
      <c r="W373" s="347"/>
      <c r="X373" s="99"/>
    </row>
    <row r="375" spans="1:36" ht="13.5" customHeight="1" x14ac:dyDescent="0.15">
      <c r="A375" s="276">
        <f ca="1">$A$1</f>
        <v>44591</v>
      </c>
      <c r="B375" s="276"/>
      <c r="C375" s="182"/>
      <c r="D375" s="277" t="s">
        <v>8</v>
      </c>
      <c r="E375" s="277"/>
      <c r="F375" s="278"/>
      <c r="G375" s="278"/>
      <c r="S375" s="111">
        <f>$S$1</f>
        <v>0</v>
      </c>
      <c r="T375" s="335" t="s">
        <v>13</v>
      </c>
      <c r="U375" s="335"/>
      <c r="V375" s="98">
        <v>18</v>
      </c>
      <c r="W375" s="86" t="s">
        <v>14</v>
      </c>
    </row>
    <row r="376" spans="1:36" ht="13.5" customHeight="1" x14ac:dyDescent="0.15">
      <c r="A376" s="336">
        <f ca="1">$A$2</f>
        <v>45017</v>
      </c>
      <c r="B376" s="336"/>
      <c r="C376" s="185"/>
      <c r="D376" s="278"/>
      <c r="E376" s="278"/>
      <c r="F376" s="278"/>
      <c r="G376" s="278"/>
    </row>
    <row r="377" spans="1:36" x14ac:dyDescent="0.15">
      <c r="D377" s="281" t="s">
        <v>9</v>
      </c>
      <c r="E377" s="281"/>
      <c r="F377" s="281"/>
    </row>
    <row r="378" spans="1:36" ht="15" customHeight="1" x14ac:dyDescent="0.15">
      <c r="H378" s="331" t="s">
        <v>6</v>
      </c>
      <c r="I378" s="332"/>
      <c r="J378" s="318" t="s">
        <v>0</v>
      </c>
      <c r="K378" s="339"/>
      <c r="L378" s="154" t="s">
        <v>1</v>
      </c>
      <c r="M378" s="339" t="s">
        <v>7</v>
      </c>
      <c r="N378" s="339"/>
      <c r="O378" s="339" t="s">
        <v>2</v>
      </c>
      <c r="P378" s="339"/>
      <c r="Q378" s="339"/>
      <c r="R378" s="339"/>
      <c r="S378" s="339"/>
      <c r="T378" s="339"/>
      <c r="U378" s="339" t="s">
        <v>3</v>
      </c>
      <c r="V378" s="339"/>
      <c r="W378" s="339"/>
    </row>
    <row r="379" spans="1:36" ht="20.100000000000001" customHeight="1" x14ac:dyDescent="0.15">
      <c r="H379" s="337"/>
      <c r="I379" s="338"/>
      <c r="J379" s="135">
        <f>$J$5</f>
        <v>2</v>
      </c>
      <c r="K379" s="136">
        <f>$K$5</f>
        <v>6</v>
      </c>
      <c r="L379" s="137">
        <f>$L$5</f>
        <v>1</v>
      </c>
      <c r="M379" s="138">
        <f>$M$5</f>
        <v>0</v>
      </c>
      <c r="N379" s="139" t="str">
        <f>$N$5</f>
        <v/>
      </c>
      <c r="O379" s="138" t="str">
        <f>$O$5</f>
        <v/>
      </c>
      <c r="P379" s="140" t="str">
        <f>$P$5</f>
        <v/>
      </c>
      <c r="Q379" s="140" t="str">
        <f>$Q$5</f>
        <v/>
      </c>
      <c r="R379" s="140" t="str">
        <f>$R$5</f>
        <v/>
      </c>
      <c r="S379" s="140" t="str">
        <f>$S$5</f>
        <v/>
      </c>
      <c r="T379" s="139" t="str">
        <f>$T$5</f>
        <v/>
      </c>
      <c r="U379" s="138" t="str">
        <f>$U$5</f>
        <v/>
      </c>
      <c r="V379" s="140" t="str">
        <f>$V$5</f>
        <v/>
      </c>
      <c r="W379" s="139" t="str">
        <f>$W$5</f>
        <v/>
      </c>
      <c r="Y379" s="88" t="s">
        <v>37</v>
      </c>
      <c r="Z379" s="89" t="s">
        <v>38</v>
      </c>
      <c r="AA379" s="340">
        <f ca="1">$A$1</f>
        <v>44591</v>
      </c>
      <c r="AB379" s="340"/>
      <c r="AC379" s="340"/>
      <c r="AD379" s="340"/>
      <c r="AE379" s="340"/>
      <c r="AF379" s="341">
        <f ca="1">$A$2</f>
        <v>45017</v>
      </c>
      <c r="AG379" s="341"/>
      <c r="AH379" s="341"/>
      <c r="AI379" s="341"/>
      <c r="AJ379" s="341"/>
    </row>
    <row r="380" spans="1:36" ht="21.95" customHeight="1" x14ac:dyDescent="0.15">
      <c r="A380" s="312" t="s">
        <v>12</v>
      </c>
      <c r="B380" s="342" t="s">
        <v>33</v>
      </c>
      <c r="C380" s="186"/>
      <c r="D380" s="343" t="s">
        <v>34</v>
      </c>
      <c r="E380" s="342" t="s">
        <v>55</v>
      </c>
      <c r="F380" s="319">
        <f ca="1">$A$1</f>
        <v>44591</v>
      </c>
      <c r="G380" s="320"/>
      <c r="H380" s="320"/>
      <c r="I380" s="320"/>
      <c r="J380" s="320"/>
      <c r="K380" s="320"/>
      <c r="L380" s="321"/>
      <c r="M380" s="322">
        <f ca="1">$A$2</f>
        <v>45017</v>
      </c>
      <c r="N380" s="323"/>
      <c r="O380" s="323"/>
      <c r="P380" s="323"/>
      <c r="Q380" s="323"/>
      <c r="R380" s="323"/>
      <c r="S380" s="323"/>
      <c r="T380" s="323"/>
      <c r="U380" s="323"/>
      <c r="V380" s="323"/>
      <c r="W380" s="324"/>
      <c r="X380" s="99"/>
      <c r="Y380" s="100">
        <f ca="1">$A$1</f>
        <v>44591</v>
      </c>
      <c r="Z380" s="100">
        <f ca="1">DATE(YEAR($Y$6)+1,7,10)</f>
        <v>45117</v>
      </c>
      <c r="AA380" s="101" t="s">
        <v>37</v>
      </c>
      <c r="AB380" s="101" t="s">
        <v>38</v>
      </c>
      <c r="AC380" s="101" t="s">
        <v>41</v>
      </c>
      <c r="AD380" s="101" t="s">
        <v>42</v>
      </c>
      <c r="AE380" s="101" t="s">
        <v>36</v>
      </c>
      <c r="AF380" s="101" t="s">
        <v>37</v>
      </c>
      <c r="AG380" s="101" t="s">
        <v>38</v>
      </c>
      <c r="AH380" s="101" t="s">
        <v>41</v>
      </c>
      <c r="AI380" s="101" t="s">
        <v>42</v>
      </c>
      <c r="AJ380" s="101" t="s">
        <v>36</v>
      </c>
    </row>
    <row r="381" spans="1:36" ht="28.5" customHeight="1" x14ac:dyDescent="0.15">
      <c r="A381" s="313"/>
      <c r="B381" s="342"/>
      <c r="C381" s="187"/>
      <c r="D381" s="344"/>
      <c r="E381" s="342"/>
      <c r="F381" s="345" t="s">
        <v>4</v>
      </c>
      <c r="G381" s="345"/>
      <c r="H381" s="155" t="s">
        <v>43</v>
      </c>
      <c r="I381" s="345" t="s">
        <v>5</v>
      </c>
      <c r="J381" s="345"/>
      <c r="K381" s="345"/>
      <c r="L381" s="345"/>
      <c r="M381" s="345" t="s">
        <v>4</v>
      </c>
      <c r="N381" s="345"/>
      <c r="O381" s="345"/>
      <c r="P381" s="345"/>
      <c r="Q381" s="345"/>
      <c r="R381" s="155" t="s">
        <v>43</v>
      </c>
      <c r="S381" s="345" t="s">
        <v>5</v>
      </c>
      <c r="T381" s="345"/>
      <c r="U381" s="345"/>
      <c r="V381" s="345"/>
      <c r="W381" s="345"/>
      <c r="X381" s="99"/>
      <c r="Y381" s="100">
        <f ca="1">DATE(YEAR($A$1),4,1)</f>
        <v>44652</v>
      </c>
      <c r="Z381" s="100">
        <f ca="1">DATE(YEAR($Y$7)+2,3,31)</f>
        <v>45382</v>
      </c>
      <c r="AA381" s="100">
        <f ca="1">$Y$7</f>
        <v>44652</v>
      </c>
      <c r="AB381" s="100">
        <f ca="1">DATE(YEAR($Y$7)+1,3,31)</f>
        <v>45016</v>
      </c>
      <c r="AC381" s="100"/>
      <c r="AD381" s="100"/>
      <c r="AE381" s="100"/>
      <c r="AF381" s="102">
        <f ca="1">DATE(YEAR($A$1)+1,4,1)</f>
        <v>45017</v>
      </c>
      <c r="AG381" s="102">
        <f ca="1">DATE(YEAR($AF$7)+1,3,31)</f>
        <v>45382</v>
      </c>
      <c r="AH381" s="100"/>
      <c r="AI381" s="100"/>
      <c r="AJ381" s="103"/>
    </row>
    <row r="382" spans="1:36" ht="27.95" customHeight="1" x14ac:dyDescent="0.15">
      <c r="A382" s="145">
        <f>労働局用!A382</f>
        <v>0</v>
      </c>
      <c r="B382" s="151">
        <f>労働局用!B382</f>
        <v>0</v>
      </c>
      <c r="C382" s="191"/>
      <c r="D382" s="152">
        <f>労働局用!D382</f>
        <v>0</v>
      </c>
      <c r="E382" s="153">
        <f>労働局用!E382</f>
        <v>0</v>
      </c>
      <c r="F382" s="279">
        <f>労働局用!F382</f>
        <v>0</v>
      </c>
      <c r="G382" s="280"/>
      <c r="H382" s="146" t="str">
        <f ca="1">労働局用!H382</f>
        <v/>
      </c>
      <c r="I382" s="309" t="str">
        <f ca="1">労働局用!I382</f>
        <v/>
      </c>
      <c r="J382" s="310">
        <f>労働局用!J382</f>
        <v>0</v>
      </c>
      <c r="K382" s="310">
        <f>労働局用!K382</f>
        <v>0</v>
      </c>
      <c r="L382" s="311">
        <f>労働局用!L382</f>
        <v>0</v>
      </c>
      <c r="M382" s="279">
        <f>労働局用!M382</f>
        <v>0</v>
      </c>
      <c r="N382" s="302"/>
      <c r="O382" s="302"/>
      <c r="P382" s="302"/>
      <c r="Q382" s="280"/>
      <c r="R382" s="147" t="str">
        <f ca="1">労働局用!R382</f>
        <v/>
      </c>
      <c r="S382" s="309" t="str">
        <f ca="1">労働局用!S382</f>
        <v/>
      </c>
      <c r="T382" s="310">
        <f>労働局用!T382</f>
        <v>0</v>
      </c>
      <c r="U382" s="310">
        <f>労働局用!U382</f>
        <v>0</v>
      </c>
      <c r="V382" s="310">
        <f>労働局用!V382</f>
        <v>0</v>
      </c>
      <c r="W382" s="311">
        <f>労働局用!W382</f>
        <v>0</v>
      </c>
      <c r="X382" s="99"/>
      <c r="Y382" s="90" t="str">
        <f t="shared" ref="Y382:Y391" si="204">IF($B382&lt;&gt;0,IF(D382=0,AA$7,D382),"")</f>
        <v/>
      </c>
      <c r="Z382" s="90" t="str">
        <f t="shared" ref="Z382:Z391" si="205">IF($B382&lt;&gt;0,IF(E382=0,Z$7,E382),"")</f>
        <v/>
      </c>
      <c r="AA382" s="104" t="str">
        <f t="shared" ref="AA382:AA391" ca="1" si="206">IF(Y382&lt;AF$7,Y382,"")</f>
        <v/>
      </c>
      <c r="AB382" s="104" t="str">
        <f t="shared" ref="AB382:AB391" ca="1" si="207">IF(Y382&gt;AB$7,"",IF(Z382&gt;AB$7,AB$7,Z382))</f>
        <v/>
      </c>
      <c r="AC382" s="104" t="str">
        <f t="shared" ref="AC382:AC391" ca="1" si="208">IF(AA382="","",DATE(YEAR(AA382),MONTH(AA382),1))</f>
        <v/>
      </c>
      <c r="AD382" s="104" t="str">
        <f t="shared" ref="AD382:AD391" ca="1" si="209">IF(AA382="","",DATE(YEAR(AB382),MONTH(AB382)+1,1)-1)</f>
        <v/>
      </c>
      <c r="AE382" s="105" t="str">
        <f t="shared" ref="AE382:AE391" ca="1" si="210">IF(AA382="","",DATEDIF(AC382,AD382+1,"m"))</f>
        <v/>
      </c>
      <c r="AF382" s="104" t="str">
        <f t="shared" ref="AF382:AF391" ca="1" si="211">IF(Z382&lt;AF$7,"",IF(Y382&gt;AF$7,Y382,AF$7))</f>
        <v/>
      </c>
      <c r="AG382" s="104" t="str">
        <f t="shared" ref="AG382:AG391" ca="1" si="212">IF(Z382&lt;AF$7,"",Z382)</f>
        <v/>
      </c>
      <c r="AH382" s="104" t="str">
        <f t="shared" ref="AH382:AH391" ca="1" si="213">IF(AF382="","",DATE(YEAR(AF382),MONTH(AF382),1))</f>
        <v/>
      </c>
      <c r="AI382" s="104" t="str">
        <f t="shared" ref="AI382:AI391" ca="1" si="214">IF(AF382="","",DATE(YEAR(AG382),MONTH(AG382)+1,1)-1)</f>
        <v/>
      </c>
      <c r="AJ382" s="105" t="str">
        <f t="shared" ref="AJ382:AJ391" ca="1" si="215">IF(AF382="","",DATEDIF(AH382,AI382+1,"m"))</f>
        <v/>
      </c>
    </row>
    <row r="383" spans="1:36" ht="27.95" customHeight="1" x14ac:dyDescent="0.15">
      <c r="A383" s="148">
        <f>労働局用!A383</f>
        <v>0</v>
      </c>
      <c r="B383" s="151">
        <f>労働局用!B383</f>
        <v>0</v>
      </c>
      <c r="C383" s="191"/>
      <c r="D383" s="152">
        <f>労働局用!D383</f>
        <v>0</v>
      </c>
      <c r="E383" s="153">
        <f>労働局用!E383</f>
        <v>0</v>
      </c>
      <c r="F383" s="279">
        <f>労働局用!F383</f>
        <v>0</v>
      </c>
      <c r="G383" s="280"/>
      <c r="H383" s="146" t="str">
        <f ca="1">労働局用!H383</f>
        <v/>
      </c>
      <c r="I383" s="303" t="str">
        <f ca="1">労働局用!I383</f>
        <v/>
      </c>
      <c r="J383" s="304">
        <f>労働局用!J383</f>
        <v>0</v>
      </c>
      <c r="K383" s="304">
        <f>労働局用!K383</f>
        <v>0</v>
      </c>
      <c r="L383" s="305">
        <f>労働局用!L383</f>
        <v>0</v>
      </c>
      <c r="M383" s="279">
        <f>労働局用!M383</f>
        <v>0</v>
      </c>
      <c r="N383" s="302"/>
      <c r="O383" s="302"/>
      <c r="P383" s="302"/>
      <c r="Q383" s="280"/>
      <c r="R383" s="146" t="str">
        <f ca="1">労働局用!R383</f>
        <v/>
      </c>
      <c r="S383" s="303" t="str">
        <f ca="1">労働局用!S383</f>
        <v/>
      </c>
      <c r="T383" s="304">
        <f>労働局用!T383</f>
        <v>0</v>
      </c>
      <c r="U383" s="304">
        <f>労働局用!U383</f>
        <v>0</v>
      </c>
      <c r="V383" s="304">
        <f>労働局用!V383</f>
        <v>0</v>
      </c>
      <c r="W383" s="305">
        <f>労働局用!W383</f>
        <v>0</v>
      </c>
      <c r="X383" s="99"/>
      <c r="Y383" s="91" t="str">
        <f t="shared" si="204"/>
        <v/>
      </c>
      <c r="Z383" s="91" t="str">
        <f t="shared" si="205"/>
        <v/>
      </c>
      <c r="AA383" s="106" t="str">
        <f t="shared" ca="1" si="206"/>
        <v/>
      </c>
      <c r="AB383" s="106" t="str">
        <f t="shared" ca="1" si="207"/>
        <v/>
      </c>
      <c r="AC383" s="106" t="str">
        <f t="shared" ca="1" si="208"/>
        <v/>
      </c>
      <c r="AD383" s="106" t="str">
        <f t="shared" ca="1" si="209"/>
        <v/>
      </c>
      <c r="AE383" s="107" t="str">
        <f t="shared" ca="1" si="210"/>
        <v/>
      </c>
      <c r="AF383" s="106" t="str">
        <f t="shared" ca="1" si="211"/>
        <v/>
      </c>
      <c r="AG383" s="106" t="str">
        <f t="shared" ca="1" si="212"/>
        <v/>
      </c>
      <c r="AH383" s="106" t="str">
        <f t="shared" ca="1" si="213"/>
        <v/>
      </c>
      <c r="AI383" s="106" t="str">
        <f t="shared" ca="1" si="214"/>
        <v/>
      </c>
      <c r="AJ383" s="107" t="str">
        <f t="shared" ca="1" si="215"/>
        <v/>
      </c>
    </row>
    <row r="384" spans="1:36" ht="27.95" customHeight="1" x14ac:dyDescent="0.15">
      <c r="A384" s="148">
        <f>労働局用!A384</f>
        <v>0</v>
      </c>
      <c r="B384" s="151">
        <f>労働局用!B384</f>
        <v>0</v>
      </c>
      <c r="C384" s="191"/>
      <c r="D384" s="152">
        <f>労働局用!D384</f>
        <v>0</v>
      </c>
      <c r="E384" s="153">
        <f>労働局用!E384</f>
        <v>0</v>
      </c>
      <c r="F384" s="279">
        <f>労働局用!F384</f>
        <v>0</v>
      </c>
      <c r="G384" s="280"/>
      <c r="H384" s="146" t="str">
        <f ca="1">労働局用!H384</f>
        <v/>
      </c>
      <c r="I384" s="303" t="str">
        <f ca="1">労働局用!I384</f>
        <v/>
      </c>
      <c r="J384" s="304">
        <f>労働局用!J384</f>
        <v>0</v>
      </c>
      <c r="K384" s="304">
        <f>労働局用!K384</f>
        <v>0</v>
      </c>
      <c r="L384" s="305">
        <f>労働局用!L384</f>
        <v>0</v>
      </c>
      <c r="M384" s="279">
        <f>労働局用!M384</f>
        <v>0</v>
      </c>
      <c r="N384" s="302"/>
      <c r="O384" s="302"/>
      <c r="P384" s="302"/>
      <c r="Q384" s="280"/>
      <c r="R384" s="146" t="str">
        <f ca="1">労働局用!R384</f>
        <v/>
      </c>
      <c r="S384" s="303" t="str">
        <f ca="1">労働局用!S384</f>
        <v/>
      </c>
      <c r="T384" s="304">
        <f>労働局用!T384</f>
        <v>0</v>
      </c>
      <c r="U384" s="304">
        <f>労働局用!U384</f>
        <v>0</v>
      </c>
      <c r="V384" s="304">
        <f>労働局用!V384</f>
        <v>0</v>
      </c>
      <c r="W384" s="305">
        <f>労働局用!W384</f>
        <v>0</v>
      </c>
      <c r="X384" s="99"/>
      <c r="Y384" s="91" t="str">
        <f t="shared" si="204"/>
        <v/>
      </c>
      <c r="Z384" s="91" t="str">
        <f t="shared" si="205"/>
        <v/>
      </c>
      <c r="AA384" s="106" t="str">
        <f t="shared" ca="1" si="206"/>
        <v/>
      </c>
      <c r="AB384" s="106" t="str">
        <f t="shared" ca="1" si="207"/>
        <v/>
      </c>
      <c r="AC384" s="106" t="str">
        <f t="shared" ca="1" si="208"/>
        <v/>
      </c>
      <c r="AD384" s="106" t="str">
        <f t="shared" ca="1" si="209"/>
        <v/>
      </c>
      <c r="AE384" s="107" t="str">
        <f t="shared" ca="1" si="210"/>
        <v/>
      </c>
      <c r="AF384" s="106" t="str">
        <f t="shared" ca="1" si="211"/>
        <v/>
      </c>
      <c r="AG384" s="106" t="str">
        <f t="shared" ca="1" si="212"/>
        <v/>
      </c>
      <c r="AH384" s="106" t="str">
        <f t="shared" ca="1" si="213"/>
        <v/>
      </c>
      <c r="AI384" s="106" t="str">
        <f t="shared" ca="1" si="214"/>
        <v/>
      </c>
      <c r="AJ384" s="107" t="str">
        <f t="shared" ca="1" si="215"/>
        <v/>
      </c>
    </row>
    <row r="385" spans="1:36" ht="27.95" customHeight="1" x14ac:dyDescent="0.15">
      <c r="A385" s="148">
        <f>労働局用!A385</f>
        <v>0</v>
      </c>
      <c r="B385" s="151">
        <f>労働局用!B385</f>
        <v>0</v>
      </c>
      <c r="C385" s="191"/>
      <c r="D385" s="152">
        <f>労働局用!D385</f>
        <v>0</v>
      </c>
      <c r="E385" s="153">
        <f>労働局用!E385</f>
        <v>0</v>
      </c>
      <c r="F385" s="279">
        <f>労働局用!F385</f>
        <v>0</v>
      </c>
      <c r="G385" s="280"/>
      <c r="H385" s="146" t="str">
        <f ca="1">労働局用!H385</f>
        <v/>
      </c>
      <c r="I385" s="303" t="str">
        <f ca="1">労働局用!I385</f>
        <v/>
      </c>
      <c r="J385" s="304">
        <f>労働局用!J385</f>
        <v>0</v>
      </c>
      <c r="K385" s="304">
        <f>労働局用!K385</f>
        <v>0</v>
      </c>
      <c r="L385" s="305">
        <f>労働局用!L385</f>
        <v>0</v>
      </c>
      <c r="M385" s="279">
        <f>労働局用!M385</f>
        <v>0</v>
      </c>
      <c r="N385" s="302"/>
      <c r="O385" s="302"/>
      <c r="P385" s="302"/>
      <c r="Q385" s="280"/>
      <c r="R385" s="146" t="str">
        <f ca="1">労働局用!R385</f>
        <v/>
      </c>
      <c r="S385" s="303" t="str">
        <f ca="1">労働局用!S385</f>
        <v/>
      </c>
      <c r="T385" s="304">
        <f>労働局用!T385</f>
        <v>0</v>
      </c>
      <c r="U385" s="304">
        <f>労働局用!U385</f>
        <v>0</v>
      </c>
      <c r="V385" s="304">
        <f>労働局用!V385</f>
        <v>0</v>
      </c>
      <c r="W385" s="305">
        <f>労働局用!W385</f>
        <v>0</v>
      </c>
      <c r="X385" s="99"/>
      <c r="Y385" s="91" t="str">
        <f t="shared" si="204"/>
        <v/>
      </c>
      <c r="Z385" s="91" t="str">
        <f t="shared" si="205"/>
        <v/>
      </c>
      <c r="AA385" s="106" t="str">
        <f t="shared" ca="1" si="206"/>
        <v/>
      </c>
      <c r="AB385" s="106" t="str">
        <f t="shared" ca="1" si="207"/>
        <v/>
      </c>
      <c r="AC385" s="106" t="str">
        <f t="shared" ca="1" si="208"/>
        <v/>
      </c>
      <c r="AD385" s="106" t="str">
        <f t="shared" ca="1" si="209"/>
        <v/>
      </c>
      <c r="AE385" s="107" t="str">
        <f t="shared" ca="1" si="210"/>
        <v/>
      </c>
      <c r="AF385" s="106" t="str">
        <f t="shared" ca="1" si="211"/>
        <v/>
      </c>
      <c r="AG385" s="106" t="str">
        <f t="shared" ca="1" si="212"/>
        <v/>
      </c>
      <c r="AH385" s="106" t="str">
        <f t="shared" ca="1" si="213"/>
        <v/>
      </c>
      <c r="AI385" s="106" t="str">
        <f t="shared" ca="1" si="214"/>
        <v/>
      </c>
      <c r="AJ385" s="107" t="str">
        <f t="shared" ca="1" si="215"/>
        <v/>
      </c>
    </row>
    <row r="386" spans="1:36" ht="27.95" customHeight="1" x14ac:dyDescent="0.15">
      <c r="A386" s="148">
        <f>労働局用!A386</f>
        <v>0</v>
      </c>
      <c r="B386" s="151">
        <f>労働局用!B386</f>
        <v>0</v>
      </c>
      <c r="C386" s="191"/>
      <c r="D386" s="152">
        <f>労働局用!D386</f>
        <v>0</v>
      </c>
      <c r="E386" s="153">
        <f>労働局用!E386</f>
        <v>0</v>
      </c>
      <c r="F386" s="279">
        <f>労働局用!F386</f>
        <v>0</v>
      </c>
      <c r="G386" s="280"/>
      <c r="H386" s="146" t="str">
        <f ca="1">労働局用!H386</f>
        <v/>
      </c>
      <c r="I386" s="303" t="str">
        <f ca="1">労働局用!I386</f>
        <v/>
      </c>
      <c r="J386" s="304">
        <f>労働局用!J386</f>
        <v>0</v>
      </c>
      <c r="K386" s="304">
        <f>労働局用!K386</f>
        <v>0</v>
      </c>
      <c r="L386" s="305">
        <f>労働局用!L386</f>
        <v>0</v>
      </c>
      <c r="M386" s="279">
        <f>労働局用!M386</f>
        <v>0</v>
      </c>
      <c r="N386" s="302"/>
      <c r="O386" s="302"/>
      <c r="P386" s="302"/>
      <c r="Q386" s="280"/>
      <c r="R386" s="146" t="str">
        <f ca="1">労働局用!R386</f>
        <v/>
      </c>
      <c r="S386" s="303" t="str">
        <f ca="1">労働局用!S386</f>
        <v/>
      </c>
      <c r="T386" s="304">
        <f>労働局用!T386</f>
        <v>0</v>
      </c>
      <c r="U386" s="304">
        <f>労働局用!U386</f>
        <v>0</v>
      </c>
      <c r="V386" s="304">
        <f>労働局用!V386</f>
        <v>0</v>
      </c>
      <c r="W386" s="305">
        <f>労働局用!W386</f>
        <v>0</v>
      </c>
      <c r="X386" s="99"/>
      <c r="Y386" s="91" t="str">
        <f t="shared" si="204"/>
        <v/>
      </c>
      <c r="Z386" s="91" t="str">
        <f t="shared" si="205"/>
        <v/>
      </c>
      <c r="AA386" s="106" t="str">
        <f t="shared" ca="1" si="206"/>
        <v/>
      </c>
      <c r="AB386" s="106" t="str">
        <f t="shared" ca="1" si="207"/>
        <v/>
      </c>
      <c r="AC386" s="106" t="str">
        <f t="shared" ca="1" si="208"/>
        <v/>
      </c>
      <c r="AD386" s="106" t="str">
        <f t="shared" ca="1" si="209"/>
        <v/>
      </c>
      <c r="AE386" s="107" t="str">
        <f t="shared" ca="1" si="210"/>
        <v/>
      </c>
      <c r="AF386" s="106" t="str">
        <f t="shared" ca="1" si="211"/>
        <v/>
      </c>
      <c r="AG386" s="106" t="str">
        <f t="shared" ca="1" si="212"/>
        <v/>
      </c>
      <c r="AH386" s="106" t="str">
        <f t="shared" ca="1" si="213"/>
        <v/>
      </c>
      <c r="AI386" s="106" t="str">
        <f t="shared" ca="1" si="214"/>
        <v/>
      </c>
      <c r="AJ386" s="107" t="str">
        <f t="shared" ca="1" si="215"/>
        <v/>
      </c>
    </row>
    <row r="387" spans="1:36" ht="27.95" customHeight="1" x14ac:dyDescent="0.15">
      <c r="A387" s="148">
        <f>労働局用!A387</f>
        <v>0</v>
      </c>
      <c r="B387" s="151">
        <f>労働局用!B387</f>
        <v>0</v>
      </c>
      <c r="C387" s="191"/>
      <c r="D387" s="152">
        <f>労働局用!D387</f>
        <v>0</v>
      </c>
      <c r="E387" s="153">
        <f>労働局用!E387</f>
        <v>0</v>
      </c>
      <c r="F387" s="279">
        <f>労働局用!F387</f>
        <v>0</v>
      </c>
      <c r="G387" s="280"/>
      <c r="H387" s="146" t="str">
        <f ca="1">労働局用!H387</f>
        <v/>
      </c>
      <c r="I387" s="303" t="str">
        <f ca="1">労働局用!I387</f>
        <v/>
      </c>
      <c r="J387" s="304">
        <f>労働局用!J387</f>
        <v>0</v>
      </c>
      <c r="K387" s="304">
        <f>労働局用!K387</f>
        <v>0</v>
      </c>
      <c r="L387" s="305">
        <f>労働局用!L387</f>
        <v>0</v>
      </c>
      <c r="M387" s="279">
        <f>労働局用!M387</f>
        <v>0</v>
      </c>
      <c r="N387" s="302"/>
      <c r="O387" s="302"/>
      <c r="P387" s="302"/>
      <c r="Q387" s="280"/>
      <c r="R387" s="146" t="str">
        <f ca="1">労働局用!R387</f>
        <v/>
      </c>
      <c r="S387" s="303" t="str">
        <f ca="1">労働局用!S387</f>
        <v/>
      </c>
      <c r="T387" s="304">
        <f>労働局用!T387</f>
        <v>0</v>
      </c>
      <c r="U387" s="304">
        <f>労働局用!U387</f>
        <v>0</v>
      </c>
      <c r="V387" s="304">
        <f>労働局用!V387</f>
        <v>0</v>
      </c>
      <c r="W387" s="305">
        <f>労働局用!W387</f>
        <v>0</v>
      </c>
      <c r="X387" s="99"/>
      <c r="Y387" s="91" t="str">
        <f t="shared" si="204"/>
        <v/>
      </c>
      <c r="Z387" s="91" t="str">
        <f t="shared" si="205"/>
        <v/>
      </c>
      <c r="AA387" s="106" t="str">
        <f t="shared" ca="1" si="206"/>
        <v/>
      </c>
      <c r="AB387" s="106" t="str">
        <f t="shared" ca="1" si="207"/>
        <v/>
      </c>
      <c r="AC387" s="106" t="str">
        <f t="shared" ca="1" si="208"/>
        <v/>
      </c>
      <c r="AD387" s="106" t="str">
        <f t="shared" ca="1" si="209"/>
        <v/>
      </c>
      <c r="AE387" s="107" t="str">
        <f t="shared" ca="1" si="210"/>
        <v/>
      </c>
      <c r="AF387" s="106" t="str">
        <f t="shared" ca="1" si="211"/>
        <v/>
      </c>
      <c r="AG387" s="106" t="str">
        <f t="shared" ca="1" si="212"/>
        <v/>
      </c>
      <c r="AH387" s="106" t="str">
        <f t="shared" ca="1" si="213"/>
        <v/>
      </c>
      <c r="AI387" s="106" t="str">
        <f t="shared" ca="1" si="214"/>
        <v/>
      </c>
      <c r="AJ387" s="107" t="str">
        <f t="shared" ca="1" si="215"/>
        <v/>
      </c>
    </row>
    <row r="388" spans="1:36" ht="27.95" customHeight="1" x14ac:dyDescent="0.15">
      <c r="A388" s="148">
        <f>労働局用!A388</f>
        <v>0</v>
      </c>
      <c r="B388" s="151">
        <f>労働局用!B388</f>
        <v>0</v>
      </c>
      <c r="C388" s="191"/>
      <c r="D388" s="152">
        <f>労働局用!D388</f>
        <v>0</v>
      </c>
      <c r="E388" s="153">
        <f>労働局用!E388</f>
        <v>0</v>
      </c>
      <c r="F388" s="279">
        <f>労働局用!F388</f>
        <v>0</v>
      </c>
      <c r="G388" s="280"/>
      <c r="H388" s="146" t="str">
        <f ca="1">労働局用!H388</f>
        <v/>
      </c>
      <c r="I388" s="303" t="str">
        <f ca="1">労働局用!I388</f>
        <v/>
      </c>
      <c r="J388" s="304">
        <f>労働局用!J388</f>
        <v>0</v>
      </c>
      <c r="K388" s="304">
        <f>労働局用!K388</f>
        <v>0</v>
      </c>
      <c r="L388" s="305">
        <f>労働局用!L388</f>
        <v>0</v>
      </c>
      <c r="M388" s="279">
        <f>労働局用!M388</f>
        <v>0</v>
      </c>
      <c r="N388" s="302"/>
      <c r="O388" s="302"/>
      <c r="P388" s="302"/>
      <c r="Q388" s="280"/>
      <c r="R388" s="146" t="str">
        <f ca="1">労働局用!R388</f>
        <v/>
      </c>
      <c r="S388" s="303" t="str">
        <f ca="1">労働局用!S388</f>
        <v/>
      </c>
      <c r="T388" s="304">
        <f>労働局用!T388</f>
        <v>0</v>
      </c>
      <c r="U388" s="304">
        <f>労働局用!U388</f>
        <v>0</v>
      </c>
      <c r="V388" s="304">
        <f>労働局用!V388</f>
        <v>0</v>
      </c>
      <c r="W388" s="305">
        <f>労働局用!W388</f>
        <v>0</v>
      </c>
      <c r="X388" s="99"/>
      <c r="Y388" s="91" t="str">
        <f t="shared" si="204"/>
        <v/>
      </c>
      <c r="Z388" s="91" t="str">
        <f t="shared" si="205"/>
        <v/>
      </c>
      <c r="AA388" s="106" t="str">
        <f t="shared" ca="1" si="206"/>
        <v/>
      </c>
      <c r="AB388" s="106" t="str">
        <f t="shared" ca="1" si="207"/>
        <v/>
      </c>
      <c r="AC388" s="106" t="str">
        <f t="shared" ca="1" si="208"/>
        <v/>
      </c>
      <c r="AD388" s="106" t="str">
        <f t="shared" ca="1" si="209"/>
        <v/>
      </c>
      <c r="AE388" s="107" t="str">
        <f t="shared" ca="1" si="210"/>
        <v/>
      </c>
      <c r="AF388" s="106" t="str">
        <f t="shared" ca="1" si="211"/>
        <v/>
      </c>
      <c r="AG388" s="106" t="str">
        <f t="shared" ca="1" si="212"/>
        <v/>
      </c>
      <c r="AH388" s="106" t="str">
        <f t="shared" ca="1" si="213"/>
        <v/>
      </c>
      <c r="AI388" s="106" t="str">
        <f t="shared" ca="1" si="214"/>
        <v/>
      </c>
      <c r="AJ388" s="107" t="str">
        <f t="shared" ca="1" si="215"/>
        <v/>
      </c>
    </row>
    <row r="389" spans="1:36" ht="27.95" customHeight="1" x14ac:dyDescent="0.15">
      <c r="A389" s="148">
        <f>労働局用!A389</f>
        <v>0</v>
      </c>
      <c r="B389" s="151">
        <f>労働局用!B389</f>
        <v>0</v>
      </c>
      <c r="C389" s="191"/>
      <c r="D389" s="152">
        <f>労働局用!D389</f>
        <v>0</v>
      </c>
      <c r="E389" s="153">
        <f>労働局用!E389</f>
        <v>0</v>
      </c>
      <c r="F389" s="279">
        <f>労働局用!F389</f>
        <v>0</v>
      </c>
      <c r="G389" s="280"/>
      <c r="H389" s="146" t="str">
        <f ca="1">労働局用!H389</f>
        <v/>
      </c>
      <c r="I389" s="303" t="str">
        <f ca="1">労働局用!I389</f>
        <v/>
      </c>
      <c r="J389" s="304">
        <f>労働局用!J389</f>
        <v>0</v>
      </c>
      <c r="K389" s="304">
        <f>労働局用!K389</f>
        <v>0</v>
      </c>
      <c r="L389" s="305">
        <f>労働局用!L389</f>
        <v>0</v>
      </c>
      <c r="M389" s="279">
        <f>労働局用!M389</f>
        <v>0</v>
      </c>
      <c r="N389" s="302"/>
      <c r="O389" s="302"/>
      <c r="P389" s="302"/>
      <c r="Q389" s="280"/>
      <c r="R389" s="146" t="str">
        <f ca="1">労働局用!R389</f>
        <v/>
      </c>
      <c r="S389" s="303" t="str">
        <f ca="1">労働局用!S389</f>
        <v/>
      </c>
      <c r="T389" s="304">
        <f>労働局用!T389</f>
        <v>0</v>
      </c>
      <c r="U389" s="304">
        <f>労働局用!U389</f>
        <v>0</v>
      </c>
      <c r="V389" s="304">
        <f>労働局用!V389</f>
        <v>0</v>
      </c>
      <c r="W389" s="305">
        <f>労働局用!W389</f>
        <v>0</v>
      </c>
      <c r="X389" s="99"/>
      <c r="Y389" s="91" t="str">
        <f t="shared" si="204"/>
        <v/>
      </c>
      <c r="Z389" s="91" t="str">
        <f t="shared" si="205"/>
        <v/>
      </c>
      <c r="AA389" s="106" t="str">
        <f t="shared" ca="1" si="206"/>
        <v/>
      </c>
      <c r="AB389" s="106" t="str">
        <f t="shared" ca="1" si="207"/>
        <v/>
      </c>
      <c r="AC389" s="106" t="str">
        <f t="shared" ca="1" si="208"/>
        <v/>
      </c>
      <c r="AD389" s="106" t="str">
        <f t="shared" ca="1" si="209"/>
        <v/>
      </c>
      <c r="AE389" s="107" t="str">
        <f t="shared" ca="1" si="210"/>
        <v/>
      </c>
      <c r="AF389" s="106" t="str">
        <f t="shared" ca="1" si="211"/>
        <v/>
      </c>
      <c r="AG389" s="106" t="str">
        <f t="shared" ca="1" si="212"/>
        <v/>
      </c>
      <c r="AH389" s="106" t="str">
        <f t="shared" ca="1" si="213"/>
        <v/>
      </c>
      <c r="AI389" s="106" t="str">
        <f t="shared" ca="1" si="214"/>
        <v/>
      </c>
      <c r="AJ389" s="107" t="str">
        <f t="shared" ca="1" si="215"/>
        <v/>
      </c>
    </row>
    <row r="390" spans="1:36" ht="27.95" customHeight="1" x14ac:dyDescent="0.15">
      <c r="A390" s="148">
        <f>労働局用!A390</f>
        <v>0</v>
      </c>
      <c r="B390" s="151">
        <f>労働局用!B390</f>
        <v>0</v>
      </c>
      <c r="C390" s="191"/>
      <c r="D390" s="152">
        <f>労働局用!D390</f>
        <v>0</v>
      </c>
      <c r="E390" s="153">
        <f>労働局用!E390</f>
        <v>0</v>
      </c>
      <c r="F390" s="279">
        <f>労働局用!F390</f>
        <v>0</v>
      </c>
      <c r="G390" s="280"/>
      <c r="H390" s="146" t="str">
        <f ca="1">労働局用!H390</f>
        <v/>
      </c>
      <c r="I390" s="303" t="str">
        <f ca="1">労働局用!I390</f>
        <v/>
      </c>
      <c r="J390" s="304">
        <f>労働局用!J390</f>
        <v>0</v>
      </c>
      <c r="K390" s="304">
        <f>労働局用!K390</f>
        <v>0</v>
      </c>
      <c r="L390" s="305">
        <f>労働局用!L390</f>
        <v>0</v>
      </c>
      <c r="M390" s="279">
        <f>労働局用!M390</f>
        <v>0</v>
      </c>
      <c r="N390" s="302"/>
      <c r="O390" s="302"/>
      <c r="P390" s="302"/>
      <c r="Q390" s="280"/>
      <c r="R390" s="146" t="str">
        <f ca="1">労働局用!R390</f>
        <v/>
      </c>
      <c r="S390" s="303" t="str">
        <f ca="1">労働局用!S390</f>
        <v/>
      </c>
      <c r="T390" s="304">
        <f>労働局用!T390</f>
        <v>0</v>
      </c>
      <c r="U390" s="304">
        <f>労働局用!U390</f>
        <v>0</v>
      </c>
      <c r="V390" s="304">
        <f>労働局用!V390</f>
        <v>0</v>
      </c>
      <c r="W390" s="305">
        <f>労働局用!W390</f>
        <v>0</v>
      </c>
      <c r="X390" s="99"/>
      <c r="Y390" s="91" t="str">
        <f t="shared" si="204"/>
        <v/>
      </c>
      <c r="Z390" s="91" t="str">
        <f t="shared" si="205"/>
        <v/>
      </c>
      <c r="AA390" s="106" t="str">
        <f t="shared" ca="1" si="206"/>
        <v/>
      </c>
      <c r="AB390" s="106" t="str">
        <f t="shared" ca="1" si="207"/>
        <v/>
      </c>
      <c r="AC390" s="106" t="str">
        <f t="shared" ca="1" si="208"/>
        <v/>
      </c>
      <c r="AD390" s="106" t="str">
        <f t="shared" ca="1" si="209"/>
        <v/>
      </c>
      <c r="AE390" s="107" t="str">
        <f t="shared" ca="1" si="210"/>
        <v/>
      </c>
      <c r="AF390" s="106" t="str">
        <f t="shared" ca="1" si="211"/>
        <v/>
      </c>
      <c r="AG390" s="106" t="str">
        <f t="shared" ca="1" si="212"/>
        <v/>
      </c>
      <c r="AH390" s="106" t="str">
        <f t="shared" ca="1" si="213"/>
        <v/>
      </c>
      <c r="AI390" s="106" t="str">
        <f t="shared" ca="1" si="214"/>
        <v/>
      </c>
      <c r="AJ390" s="107" t="str">
        <f t="shared" ca="1" si="215"/>
        <v/>
      </c>
    </row>
    <row r="391" spans="1:36" ht="27.95" customHeight="1" x14ac:dyDescent="0.15">
      <c r="A391" s="149">
        <f>労働局用!A391</f>
        <v>0</v>
      </c>
      <c r="B391" s="151">
        <f>労働局用!B391</f>
        <v>0</v>
      </c>
      <c r="C391" s="191"/>
      <c r="D391" s="152">
        <f>労働局用!D391</f>
        <v>0</v>
      </c>
      <c r="E391" s="153">
        <f>労働局用!E391</f>
        <v>0</v>
      </c>
      <c r="F391" s="279">
        <f>労働局用!F391</f>
        <v>0</v>
      </c>
      <c r="G391" s="280"/>
      <c r="H391" s="146" t="str">
        <f ca="1">労働局用!H391</f>
        <v/>
      </c>
      <c r="I391" s="299" t="str">
        <f ca="1">労働局用!I391</f>
        <v/>
      </c>
      <c r="J391" s="300">
        <f>労働局用!J391</f>
        <v>0</v>
      </c>
      <c r="K391" s="300">
        <f>労働局用!K391</f>
        <v>0</v>
      </c>
      <c r="L391" s="301">
        <f>労働局用!L391</f>
        <v>0</v>
      </c>
      <c r="M391" s="279">
        <f>労働局用!M391</f>
        <v>0</v>
      </c>
      <c r="N391" s="302"/>
      <c r="O391" s="302"/>
      <c r="P391" s="302"/>
      <c r="Q391" s="280"/>
      <c r="R391" s="150" t="str">
        <f ca="1">労働局用!R391</f>
        <v/>
      </c>
      <c r="S391" s="299" t="str">
        <f ca="1">労働局用!S391</f>
        <v/>
      </c>
      <c r="T391" s="300">
        <f>労働局用!T391</f>
        <v>0</v>
      </c>
      <c r="U391" s="300">
        <f>労働局用!U391</f>
        <v>0</v>
      </c>
      <c r="V391" s="300">
        <f>労働局用!V391</f>
        <v>0</v>
      </c>
      <c r="W391" s="301">
        <f>労働局用!W391</f>
        <v>0</v>
      </c>
      <c r="X391" s="99"/>
      <c r="Y391" s="92" t="str">
        <f t="shared" si="204"/>
        <v/>
      </c>
      <c r="Z391" s="92" t="str">
        <f t="shared" si="205"/>
        <v/>
      </c>
      <c r="AA391" s="108" t="str">
        <f t="shared" ca="1" si="206"/>
        <v/>
      </c>
      <c r="AB391" s="108" t="str">
        <f t="shared" ca="1" si="207"/>
        <v/>
      </c>
      <c r="AC391" s="108" t="str">
        <f t="shared" ca="1" si="208"/>
        <v/>
      </c>
      <c r="AD391" s="108" t="str">
        <f t="shared" ca="1" si="209"/>
        <v/>
      </c>
      <c r="AE391" s="109" t="str">
        <f t="shared" ca="1" si="210"/>
        <v/>
      </c>
      <c r="AF391" s="108" t="str">
        <f t="shared" ca="1" si="211"/>
        <v/>
      </c>
      <c r="AG391" s="108" t="str">
        <f t="shared" ca="1" si="212"/>
        <v/>
      </c>
      <c r="AH391" s="108" t="str">
        <f t="shared" ca="1" si="213"/>
        <v/>
      </c>
      <c r="AI391" s="108" t="str">
        <f t="shared" ca="1" si="214"/>
        <v/>
      </c>
      <c r="AJ391" s="109" t="str">
        <f t="shared" ca="1" si="215"/>
        <v/>
      </c>
    </row>
    <row r="392" spans="1:36" ht="24.95" customHeight="1" thickBot="1" x14ac:dyDescent="0.2">
      <c r="A392" s="294" t="s">
        <v>11</v>
      </c>
      <c r="B392" s="295"/>
      <c r="C392" s="295"/>
      <c r="D392" s="295"/>
      <c r="E392" s="295"/>
      <c r="F392" s="296"/>
      <c r="G392" s="297"/>
      <c r="H392" s="156" t="s">
        <v>15</v>
      </c>
      <c r="I392" s="285">
        <f ca="1">労働局用!I392</f>
        <v>0</v>
      </c>
      <c r="J392" s="286">
        <f>労働局用!J392</f>
        <v>0</v>
      </c>
      <c r="K392" s="286">
        <f>労働局用!K392</f>
        <v>0</v>
      </c>
      <c r="L392" s="93" t="s">
        <v>10</v>
      </c>
      <c r="M392" s="296"/>
      <c r="N392" s="298"/>
      <c r="O392" s="298"/>
      <c r="P392" s="298"/>
      <c r="Q392" s="297"/>
      <c r="R392" s="156"/>
      <c r="S392" s="285">
        <f ca="1">労働局用!S392</f>
        <v>0</v>
      </c>
      <c r="T392" s="286">
        <f>労働局用!T392</f>
        <v>0</v>
      </c>
      <c r="U392" s="286">
        <f>労働局用!U392</f>
        <v>0</v>
      </c>
      <c r="V392" s="286">
        <f>労働局用!V392</f>
        <v>0</v>
      </c>
      <c r="W392" s="93" t="s">
        <v>10</v>
      </c>
      <c r="X392" s="99"/>
    </row>
    <row r="393" spans="1:36" ht="24.95" customHeight="1" thickTop="1" x14ac:dyDescent="0.15">
      <c r="A393" s="287" t="s">
        <v>35</v>
      </c>
      <c r="B393" s="288"/>
      <c r="C393" s="288"/>
      <c r="D393" s="288"/>
      <c r="E393" s="288"/>
      <c r="F393" s="289"/>
      <c r="G393" s="290"/>
      <c r="H393" s="157" t="s">
        <v>44</v>
      </c>
      <c r="I393" s="291">
        <f ca="1">労働局用!I393</f>
        <v>0</v>
      </c>
      <c r="J393" s="292">
        <f>労働局用!J393</f>
        <v>0</v>
      </c>
      <c r="K393" s="292">
        <f>労働局用!K393</f>
        <v>0</v>
      </c>
      <c r="L393" s="94" t="s">
        <v>10</v>
      </c>
      <c r="M393" s="289"/>
      <c r="N393" s="293"/>
      <c r="O393" s="293"/>
      <c r="P393" s="293"/>
      <c r="Q393" s="290"/>
      <c r="R393" s="157"/>
      <c r="S393" s="291">
        <f ca="1">労働局用!S393</f>
        <v>0</v>
      </c>
      <c r="T393" s="292">
        <f>労働局用!T393</f>
        <v>0</v>
      </c>
      <c r="U393" s="292">
        <f>労働局用!U393</f>
        <v>0</v>
      </c>
      <c r="V393" s="292">
        <f>労働局用!V393</f>
        <v>0</v>
      </c>
      <c r="W393" s="94" t="s">
        <v>10</v>
      </c>
      <c r="X393" s="99"/>
      <c r="Z393" s="110"/>
    </row>
    <row r="394" spans="1:36" x14ac:dyDescent="0.15">
      <c r="X394" s="99"/>
      <c r="Z394" s="110"/>
    </row>
    <row r="395" spans="1:36" x14ac:dyDescent="0.15">
      <c r="T395" s="282" t="s">
        <v>50</v>
      </c>
      <c r="U395" s="346"/>
      <c r="V395" s="346"/>
      <c r="W395" s="347"/>
      <c r="X395" s="99"/>
    </row>
    <row r="397" spans="1:36" ht="13.5" customHeight="1" x14ac:dyDescent="0.15">
      <c r="A397" s="276">
        <f ca="1">$A$1</f>
        <v>44591</v>
      </c>
      <c r="B397" s="276"/>
      <c r="C397" s="182"/>
      <c r="D397" s="277" t="s">
        <v>8</v>
      </c>
      <c r="E397" s="277"/>
      <c r="F397" s="278"/>
      <c r="G397" s="278"/>
      <c r="S397" s="111">
        <f>$S$1</f>
        <v>0</v>
      </c>
      <c r="T397" s="335" t="s">
        <v>13</v>
      </c>
      <c r="U397" s="335"/>
      <c r="V397" s="98">
        <v>19</v>
      </c>
      <c r="W397" s="86" t="s">
        <v>14</v>
      </c>
    </row>
    <row r="398" spans="1:36" ht="13.5" customHeight="1" x14ac:dyDescent="0.15">
      <c r="A398" s="336">
        <f ca="1">$A$2</f>
        <v>45017</v>
      </c>
      <c r="B398" s="336"/>
      <c r="C398" s="185"/>
      <c r="D398" s="278"/>
      <c r="E398" s="278"/>
      <c r="F398" s="278"/>
      <c r="G398" s="278"/>
    </row>
    <row r="399" spans="1:36" x14ac:dyDescent="0.15">
      <c r="D399" s="281" t="s">
        <v>9</v>
      </c>
      <c r="E399" s="281"/>
      <c r="F399" s="281"/>
    </row>
    <row r="400" spans="1:36" ht="15" customHeight="1" x14ac:dyDescent="0.15">
      <c r="H400" s="331" t="s">
        <v>6</v>
      </c>
      <c r="I400" s="332"/>
      <c r="J400" s="318" t="s">
        <v>0</v>
      </c>
      <c r="K400" s="339"/>
      <c r="L400" s="154" t="s">
        <v>1</v>
      </c>
      <c r="M400" s="339" t="s">
        <v>7</v>
      </c>
      <c r="N400" s="339"/>
      <c r="O400" s="339" t="s">
        <v>2</v>
      </c>
      <c r="P400" s="339"/>
      <c r="Q400" s="339"/>
      <c r="R400" s="339"/>
      <c r="S400" s="339"/>
      <c r="T400" s="339"/>
      <c r="U400" s="339" t="s">
        <v>3</v>
      </c>
      <c r="V400" s="339"/>
      <c r="W400" s="339"/>
    </row>
    <row r="401" spans="1:36" ht="20.100000000000001" customHeight="1" x14ac:dyDescent="0.15">
      <c r="H401" s="337"/>
      <c r="I401" s="338"/>
      <c r="J401" s="135">
        <f>$J$5</f>
        <v>2</v>
      </c>
      <c r="K401" s="136">
        <f>$K$5</f>
        <v>6</v>
      </c>
      <c r="L401" s="137">
        <f>$L$5</f>
        <v>1</v>
      </c>
      <c r="M401" s="138">
        <f>$M$5</f>
        <v>0</v>
      </c>
      <c r="N401" s="139" t="str">
        <f>$N$5</f>
        <v/>
      </c>
      <c r="O401" s="138" t="str">
        <f>$O$5</f>
        <v/>
      </c>
      <c r="P401" s="140" t="str">
        <f>$P$5</f>
        <v/>
      </c>
      <c r="Q401" s="140" t="str">
        <f>$Q$5</f>
        <v/>
      </c>
      <c r="R401" s="140" t="str">
        <f>$R$5</f>
        <v/>
      </c>
      <c r="S401" s="140" t="str">
        <f>$S$5</f>
        <v/>
      </c>
      <c r="T401" s="139" t="str">
        <f>$T$5</f>
        <v/>
      </c>
      <c r="U401" s="138" t="str">
        <f>$U$5</f>
        <v/>
      </c>
      <c r="V401" s="140" t="str">
        <f>$V$5</f>
        <v/>
      </c>
      <c r="W401" s="139" t="str">
        <f>$W$5</f>
        <v/>
      </c>
      <c r="Y401" s="88" t="s">
        <v>37</v>
      </c>
      <c r="Z401" s="89" t="s">
        <v>38</v>
      </c>
      <c r="AA401" s="340">
        <f ca="1">$A$1</f>
        <v>44591</v>
      </c>
      <c r="AB401" s="340"/>
      <c r="AC401" s="340"/>
      <c r="AD401" s="340"/>
      <c r="AE401" s="340"/>
      <c r="AF401" s="341">
        <f ca="1">$A$2</f>
        <v>45017</v>
      </c>
      <c r="AG401" s="341"/>
      <c r="AH401" s="341"/>
      <c r="AI401" s="341"/>
      <c r="AJ401" s="341"/>
    </row>
    <row r="402" spans="1:36" ht="21.95" customHeight="1" x14ac:dyDescent="0.15">
      <c r="A402" s="312" t="s">
        <v>12</v>
      </c>
      <c r="B402" s="342" t="s">
        <v>33</v>
      </c>
      <c r="C402" s="186"/>
      <c r="D402" s="343" t="s">
        <v>34</v>
      </c>
      <c r="E402" s="342" t="s">
        <v>55</v>
      </c>
      <c r="F402" s="319">
        <f ca="1">$A$1</f>
        <v>44591</v>
      </c>
      <c r="G402" s="320"/>
      <c r="H402" s="320"/>
      <c r="I402" s="320"/>
      <c r="J402" s="320"/>
      <c r="K402" s="320"/>
      <c r="L402" s="321"/>
      <c r="M402" s="322">
        <f ca="1">$A$2</f>
        <v>45017</v>
      </c>
      <c r="N402" s="323"/>
      <c r="O402" s="323"/>
      <c r="P402" s="323"/>
      <c r="Q402" s="323"/>
      <c r="R402" s="323"/>
      <c r="S402" s="323"/>
      <c r="T402" s="323"/>
      <c r="U402" s="323"/>
      <c r="V402" s="323"/>
      <c r="W402" s="324"/>
      <c r="X402" s="99"/>
      <c r="Y402" s="100">
        <f ca="1">$A$1</f>
        <v>44591</v>
      </c>
      <c r="Z402" s="100">
        <f ca="1">DATE(YEAR($Y$6)+1,7,10)</f>
        <v>45117</v>
      </c>
      <c r="AA402" s="101" t="s">
        <v>37</v>
      </c>
      <c r="AB402" s="101" t="s">
        <v>38</v>
      </c>
      <c r="AC402" s="101" t="s">
        <v>41</v>
      </c>
      <c r="AD402" s="101" t="s">
        <v>42</v>
      </c>
      <c r="AE402" s="101" t="s">
        <v>36</v>
      </c>
      <c r="AF402" s="101" t="s">
        <v>37</v>
      </c>
      <c r="AG402" s="101" t="s">
        <v>38</v>
      </c>
      <c r="AH402" s="101" t="s">
        <v>41</v>
      </c>
      <c r="AI402" s="101" t="s">
        <v>42</v>
      </c>
      <c r="AJ402" s="101" t="s">
        <v>36</v>
      </c>
    </row>
    <row r="403" spans="1:36" ht="28.5" customHeight="1" x14ac:dyDescent="0.15">
      <c r="A403" s="313"/>
      <c r="B403" s="342"/>
      <c r="C403" s="187"/>
      <c r="D403" s="344"/>
      <c r="E403" s="342"/>
      <c r="F403" s="345" t="s">
        <v>4</v>
      </c>
      <c r="G403" s="345"/>
      <c r="H403" s="155" t="s">
        <v>43</v>
      </c>
      <c r="I403" s="345" t="s">
        <v>5</v>
      </c>
      <c r="J403" s="345"/>
      <c r="K403" s="345"/>
      <c r="L403" s="345"/>
      <c r="M403" s="345" t="s">
        <v>4</v>
      </c>
      <c r="N403" s="345"/>
      <c r="O403" s="345"/>
      <c r="P403" s="345"/>
      <c r="Q403" s="345"/>
      <c r="R403" s="155" t="s">
        <v>43</v>
      </c>
      <c r="S403" s="345" t="s">
        <v>5</v>
      </c>
      <c r="T403" s="345"/>
      <c r="U403" s="345"/>
      <c r="V403" s="345"/>
      <c r="W403" s="345"/>
      <c r="X403" s="99"/>
      <c r="Y403" s="100">
        <f ca="1">DATE(YEAR($A$1),4,1)</f>
        <v>44652</v>
      </c>
      <c r="Z403" s="100">
        <f ca="1">DATE(YEAR($Y$7)+2,3,31)</f>
        <v>45382</v>
      </c>
      <c r="AA403" s="100">
        <f ca="1">$Y$7</f>
        <v>44652</v>
      </c>
      <c r="AB403" s="100">
        <f ca="1">DATE(YEAR($Y$7)+1,3,31)</f>
        <v>45016</v>
      </c>
      <c r="AC403" s="100"/>
      <c r="AD403" s="100"/>
      <c r="AE403" s="100"/>
      <c r="AF403" s="102">
        <f ca="1">DATE(YEAR($A$1)+1,4,1)</f>
        <v>45017</v>
      </c>
      <c r="AG403" s="102">
        <f ca="1">DATE(YEAR($AF$7)+1,3,31)</f>
        <v>45382</v>
      </c>
      <c r="AH403" s="100"/>
      <c r="AI403" s="100"/>
      <c r="AJ403" s="103"/>
    </row>
    <row r="404" spans="1:36" ht="27.95" customHeight="1" x14ac:dyDescent="0.15">
      <c r="A404" s="145">
        <f>労働局用!A404</f>
        <v>0</v>
      </c>
      <c r="B404" s="151">
        <f>労働局用!B404</f>
        <v>0</v>
      </c>
      <c r="C404" s="191"/>
      <c r="D404" s="152">
        <f>労働局用!D404</f>
        <v>0</v>
      </c>
      <c r="E404" s="153">
        <f>労働局用!E404</f>
        <v>0</v>
      </c>
      <c r="F404" s="279">
        <f>労働局用!F404</f>
        <v>0</v>
      </c>
      <c r="G404" s="280"/>
      <c r="H404" s="146" t="str">
        <f ca="1">労働局用!H404</f>
        <v/>
      </c>
      <c r="I404" s="309" t="str">
        <f ca="1">労働局用!I404</f>
        <v/>
      </c>
      <c r="J404" s="310">
        <f>労働局用!J404</f>
        <v>0</v>
      </c>
      <c r="K404" s="310">
        <f>労働局用!K404</f>
        <v>0</v>
      </c>
      <c r="L404" s="311">
        <f>労働局用!L404</f>
        <v>0</v>
      </c>
      <c r="M404" s="279">
        <f>労働局用!M404</f>
        <v>0</v>
      </c>
      <c r="N404" s="302"/>
      <c r="O404" s="302"/>
      <c r="P404" s="302"/>
      <c r="Q404" s="280"/>
      <c r="R404" s="147" t="str">
        <f ca="1">労働局用!R404</f>
        <v/>
      </c>
      <c r="S404" s="309" t="str">
        <f ca="1">労働局用!S404</f>
        <v/>
      </c>
      <c r="T404" s="310">
        <f>労働局用!T404</f>
        <v>0</v>
      </c>
      <c r="U404" s="310">
        <f>労働局用!U404</f>
        <v>0</v>
      </c>
      <c r="V404" s="310">
        <f>労働局用!V404</f>
        <v>0</v>
      </c>
      <c r="W404" s="311">
        <f>労働局用!W404</f>
        <v>0</v>
      </c>
      <c r="X404" s="99"/>
      <c r="Y404" s="90" t="str">
        <f t="shared" ref="Y404:Y413" si="216">IF($B404&lt;&gt;0,IF(D404=0,AA$7,D404),"")</f>
        <v/>
      </c>
      <c r="Z404" s="90" t="str">
        <f t="shared" ref="Z404:Z413" si="217">IF($B404&lt;&gt;0,IF(E404=0,Z$7,E404),"")</f>
        <v/>
      </c>
      <c r="AA404" s="104" t="str">
        <f t="shared" ref="AA404:AA413" ca="1" si="218">IF(Y404&lt;AF$7,Y404,"")</f>
        <v/>
      </c>
      <c r="AB404" s="104" t="str">
        <f t="shared" ref="AB404:AB413" ca="1" si="219">IF(Y404&gt;AB$7,"",IF(Z404&gt;AB$7,AB$7,Z404))</f>
        <v/>
      </c>
      <c r="AC404" s="104" t="str">
        <f t="shared" ref="AC404:AC413" ca="1" si="220">IF(AA404="","",DATE(YEAR(AA404),MONTH(AA404),1))</f>
        <v/>
      </c>
      <c r="AD404" s="104" t="str">
        <f t="shared" ref="AD404:AD413" ca="1" si="221">IF(AA404="","",DATE(YEAR(AB404),MONTH(AB404)+1,1)-1)</f>
        <v/>
      </c>
      <c r="AE404" s="105" t="str">
        <f t="shared" ref="AE404:AE413" ca="1" si="222">IF(AA404="","",DATEDIF(AC404,AD404+1,"m"))</f>
        <v/>
      </c>
      <c r="AF404" s="104" t="str">
        <f t="shared" ref="AF404:AF413" ca="1" si="223">IF(Z404&lt;AF$7,"",IF(Y404&gt;AF$7,Y404,AF$7))</f>
        <v/>
      </c>
      <c r="AG404" s="104" t="str">
        <f t="shared" ref="AG404:AG413" ca="1" si="224">IF(Z404&lt;AF$7,"",Z404)</f>
        <v/>
      </c>
      <c r="AH404" s="104" t="str">
        <f t="shared" ref="AH404:AH413" ca="1" si="225">IF(AF404="","",DATE(YEAR(AF404),MONTH(AF404),1))</f>
        <v/>
      </c>
      <c r="AI404" s="104" t="str">
        <f t="shared" ref="AI404:AI413" ca="1" si="226">IF(AF404="","",DATE(YEAR(AG404),MONTH(AG404)+1,1)-1)</f>
        <v/>
      </c>
      <c r="AJ404" s="105" t="str">
        <f t="shared" ref="AJ404:AJ413" ca="1" si="227">IF(AF404="","",DATEDIF(AH404,AI404+1,"m"))</f>
        <v/>
      </c>
    </row>
    <row r="405" spans="1:36" ht="27.95" customHeight="1" x14ac:dyDescent="0.15">
      <c r="A405" s="148">
        <f>労働局用!A405</f>
        <v>0</v>
      </c>
      <c r="B405" s="151">
        <f>労働局用!B405</f>
        <v>0</v>
      </c>
      <c r="C405" s="191"/>
      <c r="D405" s="152">
        <f>労働局用!D405</f>
        <v>0</v>
      </c>
      <c r="E405" s="153">
        <f>労働局用!E405</f>
        <v>0</v>
      </c>
      <c r="F405" s="279">
        <f>労働局用!F405</f>
        <v>0</v>
      </c>
      <c r="G405" s="280"/>
      <c r="H405" s="146" t="str">
        <f ca="1">労働局用!H405</f>
        <v/>
      </c>
      <c r="I405" s="303" t="str">
        <f ca="1">労働局用!I405</f>
        <v/>
      </c>
      <c r="J405" s="304">
        <f>労働局用!J405</f>
        <v>0</v>
      </c>
      <c r="K405" s="304">
        <f>労働局用!K405</f>
        <v>0</v>
      </c>
      <c r="L405" s="305">
        <f>労働局用!L405</f>
        <v>0</v>
      </c>
      <c r="M405" s="279">
        <f>労働局用!M405</f>
        <v>0</v>
      </c>
      <c r="N405" s="302"/>
      <c r="O405" s="302"/>
      <c r="P405" s="302"/>
      <c r="Q405" s="280"/>
      <c r="R405" s="146" t="str">
        <f ca="1">労働局用!R405</f>
        <v/>
      </c>
      <c r="S405" s="303" t="str">
        <f ca="1">労働局用!S405</f>
        <v/>
      </c>
      <c r="T405" s="304">
        <f>労働局用!T405</f>
        <v>0</v>
      </c>
      <c r="U405" s="304">
        <f>労働局用!U405</f>
        <v>0</v>
      </c>
      <c r="V405" s="304">
        <f>労働局用!V405</f>
        <v>0</v>
      </c>
      <c r="W405" s="305">
        <f>労働局用!W405</f>
        <v>0</v>
      </c>
      <c r="X405" s="99"/>
      <c r="Y405" s="91" t="str">
        <f t="shared" si="216"/>
        <v/>
      </c>
      <c r="Z405" s="91" t="str">
        <f t="shared" si="217"/>
        <v/>
      </c>
      <c r="AA405" s="106" t="str">
        <f t="shared" ca="1" si="218"/>
        <v/>
      </c>
      <c r="AB405" s="106" t="str">
        <f t="shared" ca="1" si="219"/>
        <v/>
      </c>
      <c r="AC405" s="106" t="str">
        <f t="shared" ca="1" si="220"/>
        <v/>
      </c>
      <c r="AD405" s="106" t="str">
        <f t="shared" ca="1" si="221"/>
        <v/>
      </c>
      <c r="AE405" s="107" t="str">
        <f t="shared" ca="1" si="222"/>
        <v/>
      </c>
      <c r="AF405" s="106" t="str">
        <f t="shared" ca="1" si="223"/>
        <v/>
      </c>
      <c r="AG405" s="106" t="str">
        <f t="shared" ca="1" si="224"/>
        <v/>
      </c>
      <c r="AH405" s="106" t="str">
        <f t="shared" ca="1" si="225"/>
        <v/>
      </c>
      <c r="AI405" s="106" t="str">
        <f t="shared" ca="1" si="226"/>
        <v/>
      </c>
      <c r="AJ405" s="107" t="str">
        <f t="shared" ca="1" si="227"/>
        <v/>
      </c>
    </row>
    <row r="406" spans="1:36" ht="27.95" customHeight="1" x14ac:dyDescent="0.15">
      <c r="A406" s="148">
        <f>労働局用!A406</f>
        <v>0</v>
      </c>
      <c r="B406" s="151">
        <f>労働局用!B406</f>
        <v>0</v>
      </c>
      <c r="C406" s="191"/>
      <c r="D406" s="152">
        <f>労働局用!D406</f>
        <v>0</v>
      </c>
      <c r="E406" s="153">
        <f>労働局用!E406</f>
        <v>0</v>
      </c>
      <c r="F406" s="279">
        <f>労働局用!F406</f>
        <v>0</v>
      </c>
      <c r="G406" s="280"/>
      <c r="H406" s="146" t="str">
        <f ca="1">労働局用!H406</f>
        <v/>
      </c>
      <c r="I406" s="303" t="str">
        <f ca="1">労働局用!I406</f>
        <v/>
      </c>
      <c r="J406" s="304">
        <f>労働局用!J406</f>
        <v>0</v>
      </c>
      <c r="K406" s="304">
        <f>労働局用!K406</f>
        <v>0</v>
      </c>
      <c r="L406" s="305">
        <f>労働局用!L406</f>
        <v>0</v>
      </c>
      <c r="M406" s="279">
        <f>労働局用!M406</f>
        <v>0</v>
      </c>
      <c r="N406" s="302"/>
      <c r="O406" s="302"/>
      <c r="P406" s="302"/>
      <c r="Q406" s="280"/>
      <c r="R406" s="146" t="str">
        <f ca="1">労働局用!R406</f>
        <v/>
      </c>
      <c r="S406" s="303" t="str">
        <f ca="1">労働局用!S406</f>
        <v/>
      </c>
      <c r="T406" s="304">
        <f>労働局用!T406</f>
        <v>0</v>
      </c>
      <c r="U406" s="304">
        <f>労働局用!U406</f>
        <v>0</v>
      </c>
      <c r="V406" s="304">
        <f>労働局用!V406</f>
        <v>0</v>
      </c>
      <c r="W406" s="305">
        <f>労働局用!W406</f>
        <v>0</v>
      </c>
      <c r="X406" s="99"/>
      <c r="Y406" s="91" t="str">
        <f t="shared" si="216"/>
        <v/>
      </c>
      <c r="Z406" s="91" t="str">
        <f t="shared" si="217"/>
        <v/>
      </c>
      <c r="AA406" s="106" t="str">
        <f t="shared" ca="1" si="218"/>
        <v/>
      </c>
      <c r="AB406" s="106" t="str">
        <f t="shared" ca="1" si="219"/>
        <v/>
      </c>
      <c r="AC406" s="106" t="str">
        <f t="shared" ca="1" si="220"/>
        <v/>
      </c>
      <c r="AD406" s="106" t="str">
        <f t="shared" ca="1" si="221"/>
        <v/>
      </c>
      <c r="AE406" s="107" t="str">
        <f t="shared" ca="1" si="222"/>
        <v/>
      </c>
      <c r="AF406" s="106" t="str">
        <f t="shared" ca="1" si="223"/>
        <v/>
      </c>
      <c r="AG406" s="106" t="str">
        <f t="shared" ca="1" si="224"/>
        <v/>
      </c>
      <c r="AH406" s="106" t="str">
        <f t="shared" ca="1" si="225"/>
        <v/>
      </c>
      <c r="AI406" s="106" t="str">
        <f t="shared" ca="1" si="226"/>
        <v/>
      </c>
      <c r="AJ406" s="107" t="str">
        <f t="shared" ca="1" si="227"/>
        <v/>
      </c>
    </row>
    <row r="407" spans="1:36" ht="27.95" customHeight="1" x14ac:dyDescent="0.15">
      <c r="A407" s="148">
        <f>労働局用!A407</f>
        <v>0</v>
      </c>
      <c r="B407" s="151">
        <f>労働局用!B407</f>
        <v>0</v>
      </c>
      <c r="C407" s="191"/>
      <c r="D407" s="152">
        <f>労働局用!D407</f>
        <v>0</v>
      </c>
      <c r="E407" s="153">
        <f>労働局用!E407</f>
        <v>0</v>
      </c>
      <c r="F407" s="279">
        <f>労働局用!F407</f>
        <v>0</v>
      </c>
      <c r="G407" s="280"/>
      <c r="H407" s="146" t="str">
        <f ca="1">労働局用!H407</f>
        <v/>
      </c>
      <c r="I407" s="303" t="str">
        <f ca="1">労働局用!I407</f>
        <v/>
      </c>
      <c r="J407" s="304">
        <f>労働局用!J407</f>
        <v>0</v>
      </c>
      <c r="K407" s="304">
        <f>労働局用!K407</f>
        <v>0</v>
      </c>
      <c r="L407" s="305">
        <f>労働局用!L407</f>
        <v>0</v>
      </c>
      <c r="M407" s="279">
        <f>労働局用!M407</f>
        <v>0</v>
      </c>
      <c r="N407" s="302"/>
      <c r="O407" s="302"/>
      <c r="P407" s="302"/>
      <c r="Q407" s="280"/>
      <c r="R407" s="146" t="str">
        <f ca="1">労働局用!R407</f>
        <v/>
      </c>
      <c r="S407" s="303" t="str">
        <f ca="1">労働局用!S407</f>
        <v/>
      </c>
      <c r="T407" s="304">
        <f>労働局用!T407</f>
        <v>0</v>
      </c>
      <c r="U407" s="304">
        <f>労働局用!U407</f>
        <v>0</v>
      </c>
      <c r="V407" s="304">
        <f>労働局用!V407</f>
        <v>0</v>
      </c>
      <c r="W407" s="305">
        <f>労働局用!W407</f>
        <v>0</v>
      </c>
      <c r="X407" s="99"/>
      <c r="Y407" s="91" t="str">
        <f t="shared" si="216"/>
        <v/>
      </c>
      <c r="Z407" s="91" t="str">
        <f t="shared" si="217"/>
        <v/>
      </c>
      <c r="AA407" s="106" t="str">
        <f t="shared" ca="1" si="218"/>
        <v/>
      </c>
      <c r="AB407" s="106" t="str">
        <f t="shared" ca="1" si="219"/>
        <v/>
      </c>
      <c r="AC407" s="106" t="str">
        <f t="shared" ca="1" si="220"/>
        <v/>
      </c>
      <c r="AD407" s="106" t="str">
        <f t="shared" ca="1" si="221"/>
        <v/>
      </c>
      <c r="AE407" s="107" t="str">
        <f t="shared" ca="1" si="222"/>
        <v/>
      </c>
      <c r="AF407" s="106" t="str">
        <f t="shared" ca="1" si="223"/>
        <v/>
      </c>
      <c r="AG407" s="106" t="str">
        <f t="shared" ca="1" si="224"/>
        <v/>
      </c>
      <c r="AH407" s="106" t="str">
        <f t="shared" ca="1" si="225"/>
        <v/>
      </c>
      <c r="AI407" s="106" t="str">
        <f t="shared" ca="1" si="226"/>
        <v/>
      </c>
      <c r="AJ407" s="107" t="str">
        <f t="shared" ca="1" si="227"/>
        <v/>
      </c>
    </row>
    <row r="408" spans="1:36" ht="27.95" customHeight="1" x14ac:dyDescent="0.15">
      <c r="A408" s="148">
        <f>労働局用!A408</f>
        <v>0</v>
      </c>
      <c r="B408" s="151">
        <f>労働局用!B408</f>
        <v>0</v>
      </c>
      <c r="C408" s="191"/>
      <c r="D408" s="152">
        <f>労働局用!D408</f>
        <v>0</v>
      </c>
      <c r="E408" s="153">
        <f>労働局用!E408</f>
        <v>0</v>
      </c>
      <c r="F408" s="279">
        <f>労働局用!F408</f>
        <v>0</v>
      </c>
      <c r="G408" s="280"/>
      <c r="H408" s="146" t="str">
        <f ca="1">労働局用!H408</f>
        <v/>
      </c>
      <c r="I408" s="303" t="str">
        <f ca="1">労働局用!I408</f>
        <v/>
      </c>
      <c r="J408" s="304">
        <f>労働局用!J408</f>
        <v>0</v>
      </c>
      <c r="K408" s="304">
        <f>労働局用!K408</f>
        <v>0</v>
      </c>
      <c r="L408" s="305">
        <f>労働局用!L408</f>
        <v>0</v>
      </c>
      <c r="M408" s="279">
        <f>労働局用!M408</f>
        <v>0</v>
      </c>
      <c r="N408" s="302"/>
      <c r="O408" s="302"/>
      <c r="P408" s="302"/>
      <c r="Q408" s="280"/>
      <c r="R408" s="146" t="str">
        <f ca="1">労働局用!R408</f>
        <v/>
      </c>
      <c r="S408" s="303" t="str">
        <f ca="1">労働局用!S408</f>
        <v/>
      </c>
      <c r="T408" s="304">
        <f>労働局用!T408</f>
        <v>0</v>
      </c>
      <c r="U408" s="304">
        <f>労働局用!U408</f>
        <v>0</v>
      </c>
      <c r="V408" s="304">
        <f>労働局用!V408</f>
        <v>0</v>
      </c>
      <c r="W408" s="305">
        <f>労働局用!W408</f>
        <v>0</v>
      </c>
      <c r="X408" s="99"/>
      <c r="Y408" s="91" t="str">
        <f t="shared" si="216"/>
        <v/>
      </c>
      <c r="Z408" s="91" t="str">
        <f t="shared" si="217"/>
        <v/>
      </c>
      <c r="AA408" s="106" t="str">
        <f t="shared" ca="1" si="218"/>
        <v/>
      </c>
      <c r="AB408" s="106" t="str">
        <f t="shared" ca="1" si="219"/>
        <v/>
      </c>
      <c r="AC408" s="106" t="str">
        <f t="shared" ca="1" si="220"/>
        <v/>
      </c>
      <c r="AD408" s="106" t="str">
        <f t="shared" ca="1" si="221"/>
        <v/>
      </c>
      <c r="AE408" s="107" t="str">
        <f t="shared" ca="1" si="222"/>
        <v/>
      </c>
      <c r="AF408" s="106" t="str">
        <f t="shared" ca="1" si="223"/>
        <v/>
      </c>
      <c r="AG408" s="106" t="str">
        <f t="shared" ca="1" si="224"/>
        <v/>
      </c>
      <c r="AH408" s="106" t="str">
        <f t="shared" ca="1" si="225"/>
        <v/>
      </c>
      <c r="AI408" s="106" t="str">
        <f t="shared" ca="1" si="226"/>
        <v/>
      </c>
      <c r="AJ408" s="107" t="str">
        <f t="shared" ca="1" si="227"/>
        <v/>
      </c>
    </row>
    <row r="409" spans="1:36" ht="27.95" customHeight="1" x14ac:dyDescent="0.15">
      <c r="A409" s="148">
        <f>労働局用!A409</f>
        <v>0</v>
      </c>
      <c r="B409" s="151">
        <f>労働局用!B409</f>
        <v>0</v>
      </c>
      <c r="C409" s="191"/>
      <c r="D409" s="152">
        <f>労働局用!D409</f>
        <v>0</v>
      </c>
      <c r="E409" s="153">
        <f>労働局用!E409</f>
        <v>0</v>
      </c>
      <c r="F409" s="279">
        <f>労働局用!F409</f>
        <v>0</v>
      </c>
      <c r="G409" s="280"/>
      <c r="H409" s="146" t="str">
        <f ca="1">労働局用!H409</f>
        <v/>
      </c>
      <c r="I409" s="303" t="str">
        <f ca="1">労働局用!I409</f>
        <v/>
      </c>
      <c r="J409" s="304">
        <f>労働局用!J409</f>
        <v>0</v>
      </c>
      <c r="K409" s="304">
        <f>労働局用!K409</f>
        <v>0</v>
      </c>
      <c r="L409" s="305">
        <f>労働局用!L409</f>
        <v>0</v>
      </c>
      <c r="M409" s="279">
        <f>労働局用!M409</f>
        <v>0</v>
      </c>
      <c r="N409" s="302"/>
      <c r="O409" s="302"/>
      <c r="P409" s="302"/>
      <c r="Q409" s="280"/>
      <c r="R409" s="146" t="str">
        <f ca="1">労働局用!R409</f>
        <v/>
      </c>
      <c r="S409" s="303" t="str">
        <f ca="1">労働局用!S409</f>
        <v/>
      </c>
      <c r="T409" s="304">
        <f>労働局用!T409</f>
        <v>0</v>
      </c>
      <c r="U409" s="304">
        <f>労働局用!U409</f>
        <v>0</v>
      </c>
      <c r="V409" s="304">
        <f>労働局用!V409</f>
        <v>0</v>
      </c>
      <c r="W409" s="305">
        <f>労働局用!W409</f>
        <v>0</v>
      </c>
      <c r="X409" s="99"/>
      <c r="Y409" s="91" t="str">
        <f t="shared" si="216"/>
        <v/>
      </c>
      <c r="Z409" s="91" t="str">
        <f t="shared" si="217"/>
        <v/>
      </c>
      <c r="AA409" s="106" t="str">
        <f t="shared" ca="1" si="218"/>
        <v/>
      </c>
      <c r="AB409" s="106" t="str">
        <f t="shared" ca="1" si="219"/>
        <v/>
      </c>
      <c r="AC409" s="106" t="str">
        <f t="shared" ca="1" si="220"/>
        <v/>
      </c>
      <c r="AD409" s="106" t="str">
        <f t="shared" ca="1" si="221"/>
        <v/>
      </c>
      <c r="AE409" s="107" t="str">
        <f t="shared" ca="1" si="222"/>
        <v/>
      </c>
      <c r="AF409" s="106" t="str">
        <f t="shared" ca="1" si="223"/>
        <v/>
      </c>
      <c r="AG409" s="106" t="str">
        <f t="shared" ca="1" si="224"/>
        <v/>
      </c>
      <c r="AH409" s="106" t="str">
        <f t="shared" ca="1" si="225"/>
        <v/>
      </c>
      <c r="AI409" s="106" t="str">
        <f t="shared" ca="1" si="226"/>
        <v/>
      </c>
      <c r="AJ409" s="107" t="str">
        <f t="shared" ca="1" si="227"/>
        <v/>
      </c>
    </row>
    <row r="410" spans="1:36" ht="27.95" customHeight="1" x14ac:dyDescent="0.15">
      <c r="A410" s="148">
        <f>労働局用!A410</f>
        <v>0</v>
      </c>
      <c r="B410" s="151">
        <f>労働局用!B410</f>
        <v>0</v>
      </c>
      <c r="C410" s="191"/>
      <c r="D410" s="152">
        <f>労働局用!D410</f>
        <v>0</v>
      </c>
      <c r="E410" s="153">
        <f>労働局用!E410</f>
        <v>0</v>
      </c>
      <c r="F410" s="279">
        <f>労働局用!F410</f>
        <v>0</v>
      </c>
      <c r="G410" s="280"/>
      <c r="H410" s="146" t="str">
        <f ca="1">労働局用!H410</f>
        <v/>
      </c>
      <c r="I410" s="303" t="str">
        <f ca="1">労働局用!I410</f>
        <v/>
      </c>
      <c r="J410" s="304">
        <f>労働局用!J410</f>
        <v>0</v>
      </c>
      <c r="K410" s="304">
        <f>労働局用!K410</f>
        <v>0</v>
      </c>
      <c r="L410" s="305">
        <f>労働局用!L410</f>
        <v>0</v>
      </c>
      <c r="M410" s="279">
        <f>労働局用!M410</f>
        <v>0</v>
      </c>
      <c r="N410" s="302"/>
      <c r="O410" s="302"/>
      <c r="P410" s="302"/>
      <c r="Q410" s="280"/>
      <c r="R410" s="146" t="str">
        <f ca="1">労働局用!R410</f>
        <v/>
      </c>
      <c r="S410" s="303" t="str">
        <f ca="1">労働局用!S410</f>
        <v/>
      </c>
      <c r="T410" s="304">
        <f>労働局用!T410</f>
        <v>0</v>
      </c>
      <c r="U410" s="304">
        <f>労働局用!U410</f>
        <v>0</v>
      </c>
      <c r="V410" s="304">
        <f>労働局用!V410</f>
        <v>0</v>
      </c>
      <c r="W410" s="305">
        <f>労働局用!W410</f>
        <v>0</v>
      </c>
      <c r="X410" s="99"/>
      <c r="Y410" s="91" t="str">
        <f t="shared" si="216"/>
        <v/>
      </c>
      <c r="Z410" s="91" t="str">
        <f t="shared" si="217"/>
        <v/>
      </c>
      <c r="AA410" s="106" t="str">
        <f t="shared" ca="1" si="218"/>
        <v/>
      </c>
      <c r="AB410" s="106" t="str">
        <f t="shared" ca="1" si="219"/>
        <v/>
      </c>
      <c r="AC410" s="106" t="str">
        <f t="shared" ca="1" si="220"/>
        <v/>
      </c>
      <c r="AD410" s="106" t="str">
        <f t="shared" ca="1" si="221"/>
        <v/>
      </c>
      <c r="AE410" s="107" t="str">
        <f t="shared" ca="1" si="222"/>
        <v/>
      </c>
      <c r="AF410" s="106" t="str">
        <f t="shared" ca="1" si="223"/>
        <v/>
      </c>
      <c r="AG410" s="106" t="str">
        <f t="shared" ca="1" si="224"/>
        <v/>
      </c>
      <c r="AH410" s="106" t="str">
        <f t="shared" ca="1" si="225"/>
        <v/>
      </c>
      <c r="AI410" s="106" t="str">
        <f t="shared" ca="1" si="226"/>
        <v/>
      </c>
      <c r="AJ410" s="107" t="str">
        <f t="shared" ca="1" si="227"/>
        <v/>
      </c>
    </row>
    <row r="411" spans="1:36" ht="27.95" customHeight="1" x14ac:dyDescent="0.15">
      <c r="A411" s="148">
        <f>労働局用!A411</f>
        <v>0</v>
      </c>
      <c r="B411" s="151">
        <f>労働局用!B411</f>
        <v>0</v>
      </c>
      <c r="C411" s="191"/>
      <c r="D411" s="152">
        <f>労働局用!D411</f>
        <v>0</v>
      </c>
      <c r="E411" s="153">
        <f>労働局用!E411</f>
        <v>0</v>
      </c>
      <c r="F411" s="279">
        <f>労働局用!F411</f>
        <v>0</v>
      </c>
      <c r="G411" s="280"/>
      <c r="H411" s="146" t="str">
        <f ca="1">労働局用!H411</f>
        <v/>
      </c>
      <c r="I411" s="303" t="str">
        <f ca="1">労働局用!I411</f>
        <v/>
      </c>
      <c r="J411" s="304">
        <f>労働局用!J411</f>
        <v>0</v>
      </c>
      <c r="K411" s="304">
        <f>労働局用!K411</f>
        <v>0</v>
      </c>
      <c r="L411" s="305">
        <f>労働局用!L411</f>
        <v>0</v>
      </c>
      <c r="M411" s="279">
        <f>労働局用!M411</f>
        <v>0</v>
      </c>
      <c r="N411" s="302"/>
      <c r="O411" s="302"/>
      <c r="P411" s="302"/>
      <c r="Q411" s="280"/>
      <c r="R411" s="146" t="str">
        <f ca="1">労働局用!R411</f>
        <v/>
      </c>
      <c r="S411" s="303" t="str">
        <f ca="1">労働局用!S411</f>
        <v/>
      </c>
      <c r="T411" s="304">
        <f>労働局用!T411</f>
        <v>0</v>
      </c>
      <c r="U411" s="304">
        <f>労働局用!U411</f>
        <v>0</v>
      </c>
      <c r="V411" s="304">
        <f>労働局用!V411</f>
        <v>0</v>
      </c>
      <c r="W411" s="305">
        <f>労働局用!W411</f>
        <v>0</v>
      </c>
      <c r="X411" s="99"/>
      <c r="Y411" s="91" t="str">
        <f t="shared" si="216"/>
        <v/>
      </c>
      <c r="Z411" s="91" t="str">
        <f t="shared" si="217"/>
        <v/>
      </c>
      <c r="AA411" s="106" t="str">
        <f t="shared" ca="1" si="218"/>
        <v/>
      </c>
      <c r="AB411" s="106" t="str">
        <f t="shared" ca="1" si="219"/>
        <v/>
      </c>
      <c r="AC411" s="106" t="str">
        <f t="shared" ca="1" si="220"/>
        <v/>
      </c>
      <c r="AD411" s="106" t="str">
        <f t="shared" ca="1" si="221"/>
        <v/>
      </c>
      <c r="AE411" s="107" t="str">
        <f t="shared" ca="1" si="222"/>
        <v/>
      </c>
      <c r="AF411" s="106" t="str">
        <f t="shared" ca="1" si="223"/>
        <v/>
      </c>
      <c r="AG411" s="106" t="str">
        <f t="shared" ca="1" si="224"/>
        <v/>
      </c>
      <c r="AH411" s="106" t="str">
        <f t="shared" ca="1" si="225"/>
        <v/>
      </c>
      <c r="AI411" s="106" t="str">
        <f t="shared" ca="1" si="226"/>
        <v/>
      </c>
      <c r="AJ411" s="107" t="str">
        <f t="shared" ca="1" si="227"/>
        <v/>
      </c>
    </row>
    <row r="412" spans="1:36" ht="27.95" customHeight="1" x14ac:dyDescent="0.15">
      <c r="A412" s="148">
        <f>労働局用!A412</f>
        <v>0</v>
      </c>
      <c r="B412" s="151">
        <f>労働局用!B412</f>
        <v>0</v>
      </c>
      <c r="C412" s="191"/>
      <c r="D412" s="152">
        <f>労働局用!D412</f>
        <v>0</v>
      </c>
      <c r="E412" s="153">
        <f>労働局用!E412</f>
        <v>0</v>
      </c>
      <c r="F412" s="279">
        <f>労働局用!F412</f>
        <v>0</v>
      </c>
      <c r="G412" s="280"/>
      <c r="H412" s="146" t="str">
        <f ca="1">労働局用!H412</f>
        <v/>
      </c>
      <c r="I412" s="303" t="str">
        <f ca="1">労働局用!I412</f>
        <v/>
      </c>
      <c r="J412" s="304">
        <f>労働局用!J412</f>
        <v>0</v>
      </c>
      <c r="K412" s="304">
        <f>労働局用!K412</f>
        <v>0</v>
      </c>
      <c r="L412" s="305">
        <f>労働局用!L412</f>
        <v>0</v>
      </c>
      <c r="M412" s="279">
        <f>労働局用!M412</f>
        <v>0</v>
      </c>
      <c r="N412" s="302"/>
      <c r="O412" s="302"/>
      <c r="P412" s="302"/>
      <c r="Q412" s="280"/>
      <c r="R412" s="146" t="str">
        <f ca="1">労働局用!R412</f>
        <v/>
      </c>
      <c r="S412" s="303" t="str">
        <f ca="1">労働局用!S412</f>
        <v/>
      </c>
      <c r="T412" s="304">
        <f>労働局用!T412</f>
        <v>0</v>
      </c>
      <c r="U412" s="304">
        <f>労働局用!U412</f>
        <v>0</v>
      </c>
      <c r="V412" s="304">
        <f>労働局用!V412</f>
        <v>0</v>
      </c>
      <c r="W412" s="305">
        <f>労働局用!W412</f>
        <v>0</v>
      </c>
      <c r="X412" s="99"/>
      <c r="Y412" s="91" t="str">
        <f t="shared" si="216"/>
        <v/>
      </c>
      <c r="Z412" s="91" t="str">
        <f t="shared" si="217"/>
        <v/>
      </c>
      <c r="AA412" s="106" t="str">
        <f t="shared" ca="1" si="218"/>
        <v/>
      </c>
      <c r="AB412" s="106" t="str">
        <f t="shared" ca="1" si="219"/>
        <v/>
      </c>
      <c r="AC412" s="106" t="str">
        <f t="shared" ca="1" si="220"/>
        <v/>
      </c>
      <c r="AD412" s="106" t="str">
        <f t="shared" ca="1" si="221"/>
        <v/>
      </c>
      <c r="AE412" s="107" t="str">
        <f t="shared" ca="1" si="222"/>
        <v/>
      </c>
      <c r="AF412" s="106" t="str">
        <f t="shared" ca="1" si="223"/>
        <v/>
      </c>
      <c r="AG412" s="106" t="str">
        <f t="shared" ca="1" si="224"/>
        <v/>
      </c>
      <c r="AH412" s="106" t="str">
        <f t="shared" ca="1" si="225"/>
        <v/>
      </c>
      <c r="AI412" s="106" t="str">
        <f t="shared" ca="1" si="226"/>
        <v/>
      </c>
      <c r="AJ412" s="107" t="str">
        <f t="shared" ca="1" si="227"/>
        <v/>
      </c>
    </row>
    <row r="413" spans="1:36" ht="27.95" customHeight="1" x14ac:dyDescent="0.15">
      <c r="A413" s="149">
        <f>労働局用!A413</f>
        <v>0</v>
      </c>
      <c r="B413" s="151">
        <f>労働局用!B413</f>
        <v>0</v>
      </c>
      <c r="C413" s="191"/>
      <c r="D413" s="152">
        <f>労働局用!D413</f>
        <v>0</v>
      </c>
      <c r="E413" s="153">
        <f>労働局用!E413</f>
        <v>0</v>
      </c>
      <c r="F413" s="279">
        <f>労働局用!F413</f>
        <v>0</v>
      </c>
      <c r="G413" s="280"/>
      <c r="H413" s="146" t="str">
        <f ca="1">労働局用!H413</f>
        <v/>
      </c>
      <c r="I413" s="299" t="str">
        <f ca="1">労働局用!I413</f>
        <v/>
      </c>
      <c r="J413" s="300">
        <f>労働局用!J413</f>
        <v>0</v>
      </c>
      <c r="K413" s="300">
        <f>労働局用!K413</f>
        <v>0</v>
      </c>
      <c r="L413" s="301">
        <f>労働局用!L413</f>
        <v>0</v>
      </c>
      <c r="M413" s="279">
        <f>労働局用!M413</f>
        <v>0</v>
      </c>
      <c r="N413" s="302"/>
      <c r="O413" s="302"/>
      <c r="P413" s="302"/>
      <c r="Q413" s="280"/>
      <c r="R413" s="150" t="str">
        <f ca="1">労働局用!R413</f>
        <v/>
      </c>
      <c r="S413" s="299" t="str">
        <f ca="1">労働局用!S413</f>
        <v/>
      </c>
      <c r="T413" s="300">
        <f>労働局用!T413</f>
        <v>0</v>
      </c>
      <c r="U413" s="300">
        <f>労働局用!U413</f>
        <v>0</v>
      </c>
      <c r="V413" s="300">
        <f>労働局用!V413</f>
        <v>0</v>
      </c>
      <c r="W413" s="301">
        <f>労働局用!W413</f>
        <v>0</v>
      </c>
      <c r="X413" s="99"/>
      <c r="Y413" s="92" t="str">
        <f t="shared" si="216"/>
        <v/>
      </c>
      <c r="Z413" s="92" t="str">
        <f t="shared" si="217"/>
        <v/>
      </c>
      <c r="AA413" s="108" t="str">
        <f t="shared" ca="1" si="218"/>
        <v/>
      </c>
      <c r="AB413" s="108" t="str">
        <f t="shared" ca="1" si="219"/>
        <v/>
      </c>
      <c r="AC413" s="108" t="str">
        <f t="shared" ca="1" si="220"/>
        <v/>
      </c>
      <c r="AD413" s="108" t="str">
        <f t="shared" ca="1" si="221"/>
        <v/>
      </c>
      <c r="AE413" s="109" t="str">
        <f t="shared" ca="1" si="222"/>
        <v/>
      </c>
      <c r="AF413" s="108" t="str">
        <f t="shared" ca="1" si="223"/>
        <v/>
      </c>
      <c r="AG413" s="108" t="str">
        <f t="shared" ca="1" si="224"/>
        <v/>
      </c>
      <c r="AH413" s="108" t="str">
        <f t="shared" ca="1" si="225"/>
        <v/>
      </c>
      <c r="AI413" s="108" t="str">
        <f t="shared" ca="1" si="226"/>
        <v/>
      </c>
      <c r="AJ413" s="109" t="str">
        <f t="shared" ca="1" si="227"/>
        <v/>
      </c>
    </row>
    <row r="414" spans="1:36" ht="24.95" customHeight="1" thickBot="1" x14ac:dyDescent="0.2">
      <c r="A414" s="294" t="s">
        <v>11</v>
      </c>
      <c r="B414" s="295"/>
      <c r="C414" s="295"/>
      <c r="D414" s="295"/>
      <c r="E414" s="295"/>
      <c r="F414" s="296"/>
      <c r="G414" s="297"/>
      <c r="H414" s="156" t="s">
        <v>15</v>
      </c>
      <c r="I414" s="285">
        <f ca="1">労働局用!I414</f>
        <v>0</v>
      </c>
      <c r="J414" s="286">
        <f>労働局用!J414</f>
        <v>0</v>
      </c>
      <c r="K414" s="286">
        <f>労働局用!K414</f>
        <v>0</v>
      </c>
      <c r="L414" s="93" t="s">
        <v>10</v>
      </c>
      <c r="M414" s="296"/>
      <c r="N414" s="298"/>
      <c r="O414" s="298"/>
      <c r="P414" s="298"/>
      <c r="Q414" s="297"/>
      <c r="R414" s="156"/>
      <c r="S414" s="285">
        <f ca="1">労働局用!S414</f>
        <v>0</v>
      </c>
      <c r="T414" s="286">
        <f>労働局用!T414</f>
        <v>0</v>
      </c>
      <c r="U414" s="286">
        <f>労働局用!U414</f>
        <v>0</v>
      </c>
      <c r="V414" s="286">
        <f>労働局用!V414</f>
        <v>0</v>
      </c>
      <c r="W414" s="93" t="s">
        <v>10</v>
      </c>
      <c r="X414" s="99"/>
    </row>
    <row r="415" spans="1:36" ht="24.95" customHeight="1" thickTop="1" x14ac:dyDescent="0.15">
      <c r="A415" s="287" t="s">
        <v>35</v>
      </c>
      <c r="B415" s="288"/>
      <c r="C415" s="288"/>
      <c r="D415" s="288"/>
      <c r="E415" s="288"/>
      <c r="F415" s="289"/>
      <c r="G415" s="290"/>
      <c r="H415" s="157" t="s">
        <v>44</v>
      </c>
      <c r="I415" s="291">
        <f ca="1">労働局用!I415</f>
        <v>0</v>
      </c>
      <c r="J415" s="292">
        <f>労働局用!J415</f>
        <v>0</v>
      </c>
      <c r="K415" s="292">
        <f>労働局用!K415</f>
        <v>0</v>
      </c>
      <c r="L415" s="94" t="s">
        <v>10</v>
      </c>
      <c r="M415" s="289"/>
      <c r="N415" s="293"/>
      <c r="O415" s="293"/>
      <c r="P415" s="293"/>
      <c r="Q415" s="290"/>
      <c r="R415" s="157"/>
      <c r="S415" s="291">
        <f ca="1">労働局用!S415</f>
        <v>0</v>
      </c>
      <c r="T415" s="292">
        <f>労働局用!T415</f>
        <v>0</v>
      </c>
      <c r="U415" s="292">
        <f>労働局用!U415</f>
        <v>0</v>
      </c>
      <c r="V415" s="292">
        <f>労働局用!V415</f>
        <v>0</v>
      </c>
      <c r="W415" s="94" t="s">
        <v>10</v>
      </c>
      <c r="X415" s="99"/>
      <c r="Z415" s="110"/>
    </row>
    <row r="416" spans="1:36" x14ac:dyDescent="0.15">
      <c r="X416" s="99"/>
      <c r="Z416" s="110"/>
    </row>
    <row r="417" spans="1:36" x14ac:dyDescent="0.15">
      <c r="T417" s="282" t="s">
        <v>50</v>
      </c>
      <c r="U417" s="346"/>
      <c r="V417" s="346"/>
      <c r="W417" s="347"/>
      <c r="X417" s="99"/>
    </row>
    <row r="419" spans="1:36" ht="13.5" customHeight="1" x14ac:dyDescent="0.15">
      <c r="A419" s="276">
        <f ca="1">$A$1</f>
        <v>44591</v>
      </c>
      <c r="B419" s="276"/>
      <c r="C419" s="182"/>
      <c r="D419" s="277" t="s">
        <v>8</v>
      </c>
      <c r="E419" s="277"/>
      <c r="F419" s="278"/>
      <c r="G419" s="278"/>
      <c r="S419" s="111">
        <f>$S$1</f>
        <v>0</v>
      </c>
      <c r="T419" s="335" t="s">
        <v>13</v>
      </c>
      <c r="U419" s="335"/>
      <c r="V419" s="98">
        <v>20</v>
      </c>
      <c r="W419" s="86" t="s">
        <v>14</v>
      </c>
    </row>
    <row r="420" spans="1:36" ht="13.5" customHeight="1" x14ac:dyDescent="0.15">
      <c r="A420" s="336">
        <f ca="1">$A$2</f>
        <v>45017</v>
      </c>
      <c r="B420" s="336"/>
      <c r="C420" s="185"/>
      <c r="D420" s="278"/>
      <c r="E420" s="278"/>
      <c r="F420" s="278"/>
      <c r="G420" s="278"/>
    </row>
    <row r="421" spans="1:36" x14ac:dyDescent="0.15">
      <c r="D421" s="281" t="s">
        <v>9</v>
      </c>
      <c r="E421" s="281"/>
      <c r="F421" s="281"/>
    </row>
    <row r="422" spans="1:36" ht="15" customHeight="1" x14ac:dyDescent="0.15">
      <c r="H422" s="331" t="s">
        <v>6</v>
      </c>
      <c r="I422" s="332"/>
      <c r="J422" s="318" t="s">
        <v>0</v>
      </c>
      <c r="K422" s="339"/>
      <c r="L422" s="154" t="s">
        <v>1</v>
      </c>
      <c r="M422" s="339" t="s">
        <v>7</v>
      </c>
      <c r="N422" s="339"/>
      <c r="O422" s="339" t="s">
        <v>2</v>
      </c>
      <c r="P422" s="339"/>
      <c r="Q422" s="339"/>
      <c r="R422" s="339"/>
      <c r="S422" s="339"/>
      <c r="T422" s="339"/>
      <c r="U422" s="339" t="s">
        <v>3</v>
      </c>
      <c r="V422" s="339"/>
      <c r="W422" s="339"/>
    </row>
    <row r="423" spans="1:36" ht="20.100000000000001" customHeight="1" x14ac:dyDescent="0.15">
      <c r="H423" s="337"/>
      <c r="I423" s="338"/>
      <c r="J423" s="135">
        <f>$J$5</f>
        <v>2</v>
      </c>
      <c r="K423" s="136">
        <f>$K$5</f>
        <v>6</v>
      </c>
      <c r="L423" s="137">
        <f>$L$5</f>
        <v>1</v>
      </c>
      <c r="M423" s="138">
        <f>$M$5</f>
        <v>0</v>
      </c>
      <c r="N423" s="139" t="str">
        <f>$N$5</f>
        <v/>
      </c>
      <c r="O423" s="138" t="str">
        <f>$O$5</f>
        <v/>
      </c>
      <c r="P423" s="140" t="str">
        <f>$P$5</f>
        <v/>
      </c>
      <c r="Q423" s="140" t="str">
        <f>$Q$5</f>
        <v/>
      </c>
      <c r="R423" s="140" t="str">
        <f>$R$5</f>
        <v/>
      </c>
      <c r="S423" s="140" t="str">
        <f>$S$5</f>
        <v/>
      </c>
      <c r="T423" s="139" t="str">
        <f>$T$5</f>
        <v/>
      </c>
      <c r="U423" s="138" t="str">
        <f>$U$5</f>
        <v/>
      </c>
      <c r="V423" s="140" t="str">
        <f>$V$5</f>
        <v/>
      </c>
      <c r="W423" s="139" t="str">
        <f>$W$5</f>
        <v/>
      </c>
      <c r="Y423" s="88" t="s">
        <v>37</v>
      </c>
      <c r="Z423" s="89" t="s">
        <v>38</v>
      </c>
      <c r="AA423" s="340">
        <f ca="1">$A$1</f>
        <v>44591</v>
      </c>
      <c r="AB423" s="340"/>
      <c r="AC423" s="340"/>
      <c r="AD423" s="340"/>
      <c r="AE423" s="340"/>
      <c r="AF423" s="341">
        <f ca="1">$A$2</f>
        <v>45017</v>
      </c>
      <c r="AG423" s="341"/>
      <c r="AH423" s="341"/>
      <c r="AI423" s="341"/>
      <c r="AJ423" s="341"/>
    </row>
    <row r="424" spans="1:36" ht="21.95" customHeight="1" x14ac:dyDescent="0.15">
      <c r="A424" s="312" t="s">
        <v>12</v>
      </c>
      <c r="B424" s="342" t="s">
        <v>33</v>
      </c>
      <c r="C424" s="186"/>
      <c r="D424" s="343" t="s">
        <v>34</v>
      </c>
      <c r="E424" s="342" t="s">
        <v>55</v>
      </c>
      <c r="F424" s="319">
        <f ca="1">$A$1</f>
        <v>44591</v>
      </c>
      <c r="G424" s="320"/>
      <c r="H424" s="320"/>
      <c r="I424" s="320"/>
      <c r="J424" s="320"/>
      <c r="K424" s="320"/>
      <c r="L424" s="321"/>
      <c r="M424" s="322">
        <f ca="1">$A$2</f>
        <v>45017</v>
      </c>
      <c r="N424" s="323"/>
      <c r="O424" s="323"/>
      <c r="P424" s="323"/>
      <c r="Q424" s="323"/>
      <c r="R424" s="323"/>
      <c r="S424" s="323"/>
      <c r="T424" s="323"/>
      <c r="U424" s="323"/>
      <c r="V424" s="323"/>
      <c r="W424" s="324"/>
      <c r="X424" s="99"/>
      <c r="Y424" s="100">
        <f ca="1">$A$1</f>
        <v>44591</v>
      </c>
      <c r="Z424" s="100">
        <f ca="1">DATE(YEAR($Y$6)+1,7,10)</f>
        <v>45117</v>
      </c>
      <c r="AA424" s="101" t="s">
        <v>37</v>
      </c>
      <c r="AB424" s="101" t="s">
        <v>38</v>
      </c>
      <c r="AC424" s="101" t="s">
        <v>41</v>
      </c>
      <c r="AD424" s="101" t="s">
        <v>42</v>
      </c>
      <c r="AE424" s="101" t="s">
        <v>36</v>
      </c>
      <c r="AF424" s="101" t="s">
        <v>37</v>
      </c>
      <c r="AG424" s="101" t="s">
        <v>38</v>
      </c>
      <c r="AH424" s="101" t="s">
        <v>41</v>
      </c>
      <c r="AI424" s="101" t="s">
        <v>42</v>
      </c>
      <c r="AJ424" s="101" t="s">
        <v>36</v>
      </c>
    </row>
    <row r="425" spans="1:36" ht="28.5" customHeight="1" x14ac:dyDescent="0.15">
      <c r="A425" s="313"/>
      <c r="B425" s="342"/>
      <c r="C425" s="187"/>
      <c r="D425" s="344"/>
      <c r="E425" s="342"/>
      <c r="F425" s="345" t="s">
        <v>4</v>
      </c>
      <c r="G425" s="345"/>
      <c r="H425" s="155" t="s">
        <v>43</v>
      </c>
      <c r="I425" s="345" t="s">
        <v>5</v>
      </c>
      <c r="J425" s="345"/>
      <c r="K425" s="345"/>
      <c r="L425" s="345"/>
      <c r="M425" s="345" t="s">
        <v>4</v>
      </c>
      <c r="N425" s="345"/>
      <c r="O425" s="345"/>
      <c r="P425" s="345"/>
      <c r="Q425" s="345"/>
      <c r="R425" s="155" t="s">
        <v>43</v>
      </c>
      <c r="S425" s="345" t="s">
        <v>5</v>
      </c>
      <c r="T425" s="345"/>
      <c r="U425" s="345"/>
      <c r="V425" s="345"/>
      <c r="W425" s="345"/>
      <c r="X425" s="99"/>
      <c r="Y425" s="100">
        <f ca="1">DATE(YEAR($A$1),4,1)</f>
        <v>44652</v>
      </c>
      <c r="Z425" s="100">
        <f ca="1">DATE(YEAR($Y$7)+2,3,31)</f>
        <v>45382</v>
      </c>
      <c r="AA425" s="100">
        <f ca="1">$Y$7</f>
        <v>44652</v>
      </c>
      <c r="AB425" s="100">
        <f ca="1">DATE(YEAR($Y$7)+1,3,31)</f>
        <v>45016</v>
      </c>
      <c r="AC425" s="100"/>
      <c r="AD425" s="100"/>
      <c r="AE425" s="100"/>
      <c r="AF425" s="102">
        <f ca="1">DATE(YEAR($A$1)+1,4,1)</f>
        <v>45017</v>
      </c>
      <c r="AG425" s="102">
        <f ca="1">DATE(YEAR($AF$7)+1,3,31)</f>
        <v>45382</v>
      </c>
      <c r="AH425" s="100"/>
      <c r="AI425" s="100"/>
      <c r="AJ425" s="103"/>
    </row>
    <row r="426" spans="1:36" ht="27.95" customHeight="1" x14ac:dyDescent="0.15">
      <c r="A426" s="145">
        <f>労働局用!A426</f>
        <v>0</v>
      </c>
      <c r="B426" s="151">
        <f>労働局用!B426</f>
        <v>0</v>
      </c>
      <c r="C426" s="191"/>
      <c r="D426" s="152">
        <f>労働局用!D426</f>
        <v>0</v>
      </c>
      <c r="E426" s="153">
        <f>労働局用!E426</f>
        <v>0</v>
      </c>
      <c r="F426" s="279">
        <f>労働局用!F426</f>
        <v>0</v>
      </c>
      <c r="G426" s="280"/>
      <c r="H426" s="146" t="str">
        <f ca="1">労働局用!H426</f>
        <v/>
      </c>
      <c r="I426" s="309" t="str">
        <f ca="1">労働局用!I426</f>
        <v/>
      </c>
      <c r="J426" s="310">
        <f>労働局用!J426</f>
        <v>0</v>
      </c>
      <c r="K426" s="310">
        <f>労働局用!K426</f>
        <v>0</v>
      </c>
      <c r="L426" s="311">
        <f>労働局用!L426</f>
        <v>0</v>
      </c>
      <c r="M426" s="279">
        <f>労働局用!M426</f>
        <v>0</v>
      </c>
      <c r="N426" s="302"/>
      <c r="O426" s="302"/>
      <c r="P426" s="302"/>
      <c r="Q426" s="280"/>
      <c r="R426" s="147" t="str">
        <f ca="1">労働局用!R426</f>
        <v/>
      </c>
      <c r="S426" s="309" t="str">
        <f ca="1">労働局用!S426</f>
        <v/>
      </c>
      <c r="T426" s="310">
        <f>労働局用!T426</f>
        <v>0</v>
      </c>
      <c r="U426" s="310">
        <f>労働局用!U426</f>
        <v>0</v>
      </c>
      <c r="V426" s="310">
        <f>労働局用!V426</f>
        <v>0</v>
      </c>
      <c r="W426" s="311">
        <f>労働局用!W426</f>
        <v>0</v>
      </c>
      <c r="X426" s="99"/>
      <c r="Y426" s="90" t="str">
        <f t="shared" ref="Y426:Y435" si="228">IF($B426&lt;&gt;0,IF(D426=0,AA$7,D426),"")</f>
        <v/>
      </c>
      <c r="Z426" s="90" t="str">
        <f t="shared" ref="Z426:Z435" si="229">IF($B426&lt;&gt;0,IF(E426=0,Z$7,E426),"")</f>
        <v/>
      </c>
      <c r="AA426" s="104" t="str">
        <f t="shared" ref="AA426:AA435" ca="1" si="230">IF(Y426&lt;AF$7,Y426,"")</f>
        <v/>
      </c>
      <c r="AB426" s="104" t="str">
        <f t="shared" ref="AB426:AB435" ca="1" si="231">IF(Y426&gt;AB$7,"",IF(Z426&gt;AB$7,AB$7,Z426))</f>
        <v/>
      </c>
      <c r="AC426" s="104" t="str">
        <f t="shared" ref="AC426:AC435" ca="1" si="232">IF(AA426="","",DATE(YEAR(AA426),MONTH(AA426),1))</f>
        <v/>
      </c>
      <c r="AD426" s="104" t="str">
        <f t="shared" ref="AD426:AD435" ca="1" si="233">IF(AA426="","",DATE(YEAR(AB426),MONTH(AB426)+1,1)-1)</f>
        <v/>
      </c>
      <c r="AE426" s="105" t="str">
        <f t="shared" ref="AE426:AE435" ca="1" si="234">IF(AA426="","",DATEDIF(AC426,AD426+1,"m"))</f>
        <v/>
      </c>
      <c r="AF426" s="104" t="str">
        <f t="shared" ref="AF426:AF435" ca="1" si="235">IF(Z426&lt;AF$7,"",IF(Y426&gt;AF$7,Y426,AF$7))</f>
        <v/>
      </c>
      <c r="AG426" s="104" t="str">
        <f t="shared" ref="AG426:AG435" ca="1" si="236">IF(Z426&lt;AF$7,"",Z426)</f>
        <v/>
      </c>
      <c r="AH426" s="104" t="str">
        <f t="shared" ref="AH426:AH435" ca="1" si="237">IF(AF426="","",DATE(YEAR(AF426),MONTH(AF426),1))</f>
        <v/>
      </c>
      <c r="AI426" s="104" t="str">
        <f t="shared" ref="AI426:AI435" ca="1" si="238">IF(AF426="","",DATE(YEAR(AG426),MONTH(AG426)+1,1)-1)</f>
        <v/>
      </c>
      <c r="AJ426" s="105" t="str">
        <f t="shared" ref="AJ426:AJ435" ca="1" si="239">IF(AF426="","",DATEDIF(AH426,AI426+1,"m"))</f>
        <v/>
      </c>
    </row>
    <row r="427" spans="1:36" ht="27.95" customHeight="1" x14ac:dyDescent="0.15">
      <c r="A427" s="148">
        <f>労働局用!A427</f>
        <v>0</v>
      </c>
      <c r="B427" s="151">
        <f>労働局用!B427</f>
        <v>0</v>
      </c>
      <c r="C427" s="191"/>
      <c r="D427" s="152">
        <f>労働局用!D427</f>
        <v>0</v>
      </c>
      <c r="E427" s="153">
        <f>労働局用!E427</f>
        <v>0</v>
      </c>
      <c r="F427" s="279">
        <f>労働局用!F427</f>
        <v>0</v>
      </c>
      <c r="G427" s="280"/>
      <c r="H427" s="146" t="str">
        <f ca="1">労働局用!H427</f>
        <v/>
      </c>
      <c r="I427" s="303" t="str">
        <f ca="1">労働局用!I427</f>
        <v/>
      </c>
      <c r="J427" s="304">
        <f>労働局用!J427</f>
        <v>0</v>
      </c>
      <c r="K427" s="304">
        <f>労働局用!K427</f>
        <v>0</v>
      </c>
      <c r="L427" s="305">
        <f>労働局用!L427</f>
        <v>0</v>
      </c>
      <c r="M427" s="279">
        <f>労働局用!M427</f>
        <v>0</v>
      </c>
      <c r="N427" s="302"/>
      <c r="O427" s="302"/>
      <c r="P427" s="302"/>
      <c r="Q427" s="280"/>
      <c r="R427" s="146" t="str">
        <f ca="1">労働局用!R427</f>
        <v/>
      </c>
      <c r="S427" s="303" t="str">
        <f ca="1">労働局用!S427</f>
        <v/>
      </c>
      <c r="T427" s="304">
        <f>労働局用!T427</f>
        <v>0</v>
      </c>
      <c r="U427" s="304">
        <f>労働局用!U427</f>
        <v>0</v>
      </c>
      <c r="V427" s="304">
        <f>労働局用!V427</f>
        <v>0</v>
      </c>
      <c r="W427" s="305">
        <f>労働局用!W427</f>
        <v>0</v>
      </c>
      <c r="X427" s="99"/>
      <c r="Y427" s="91" t="str">
        <f t="shared" si="228"/>
        <v/>
      </c>
      <c r="Z427" s="91" t="str">
        <f t="shared" si="229"/>
        <v/>
      </c>
      <c r="AA427" s="106" t="str">
        <f t="shared" ca="1" si="230"/>
        <v/>
      </c>
      <c r="AB427" s="106" t="str">
        <f t="shared" ca="1" si="231"/>
        <v/>
      </c>
      <c r="AC427" s="106" t="str">
        <f t="shared" ca="1" si="232"/>
        <v/>
      </c>
      <c r="AD427" s="106" t="str">
        <f t="shared" ca="1" si="233"/>
        <v/>
      </c>
      <c r="AE427" s="107" t="str">
        <f t="shared" ca="1" si="234"/>
        <v/>
      </c>
      <c r="AF427" s="106" t="str">
        <f t="shared" ca="1" si="235"/>
        <v/>
      </c>
      <c r="AG427" s="106" t="str">
        <f t="shared" ca="1" si="236"/>
        <v/>
      </c>
      <c r="AH427" s="106" t="str">
        <f t="shared" ca="1" si="237"/>
        <v/>
      </c>
      <c r="AI427" s="106" t="str">
        <f t="shared" ca="1" si="238"/>
        <v/>
      </c>
      <c r="AJ427" s="107" t="str">
        <f t="shared" ca="1" si="239"/>
        <v/>
      </c>
    </row>
    <row r="428" spans="1:36" ht="27.95" customHeight="1" x14ac:dyDescent="0.15">
      <c r="A428" s="148">
        <f>労働局用!A428</f>
        <v>0</v>
      </c>
      <c r="B428" s="151">
        <f>労働局用!B428</f>
        <v>0</v>
      </c>
      <c r="C428" s="191"/>
      <c r="D428" s="152">
        <f>労働局用!D428</f>
        <v>0</v>
      </c>
      <c r="E428" s="153">
        <f>労働局用!E428</f>
        <v>0</v>
      </c>
      <c r="F428" s="279">
        <f>労働局用!F428</f>
        <v>0</v>
      </c>
      <c r="G428" s="280"/>
      <c r="H428" s="146" t="str">
        <f ca="1">労働局用!H428</f>
        <v/>
      </c>
      <c r="I428" s="303" t="str">
        <f ca="1">労働局用!I428</f>
        <v/>
      </c>
      <c r="J428" s="304">
        <f>労働局用!J428</f>
        <v>0</v>
      </c>
      <c r="K428" s="304">
        <f>労働局用!K428</f>
        <v>0</v>
      </c>
      <c r="L428" s="305">
        <f>労働局用!L428</f>
        <v>0</v>
      </c>
      <c r="M428" s="279">
        <f>労働局用!M428</f>
        <v>0</v>
      </c>
      <c r="N428" s="302"/>
      <c r="O428" s="302"/>
      <c r="P428" s="302"/>
      <c r="Q428" s="280"/>
      <c r="R428" s="146" t="str">
        <f ca="1">労働局用!R428</f>
        <v/>
      </c>
      <c r="S428" s="303" t="str">
        <f ca="1">労働局用!S428</f>
        <v/>
      </c>
      <c r="T428" s="304">
        <f>労働局用!T428</f>
        <v>0</v>
      </c>
      <c r="U428" s="304">
        <f>労働局用!U428</f>
        <v>0</v>
      </c>
      <c r="V428" s="304">
        <f>労働局用!V428</f>
        <v>0</v>
      </c>
      <c r="W428" s="305">
        <f>労働局用!W428</f>
        <v>0</v>
      </c>
      <c r="X428" s="99"/>
      <c r="Y428" s="91" t="str">
        <f t="shared" si="228"/>
        <v/>
      </c>
      <c r="Z428" s="91" t="str">
        <f t="shared" si="229"/>
        <v/>
      </c>
      <c r="AA428" s="106" t="str">
        <f t="shared" ca="1" si="230"/>
        <v/>
      </c>
      <c r="AB428" s="106" t="str">
        <f t="shared" ca="1" si="231"/>
        <v/>
      </c>
      <c r="AC428" s="106" t="str">
        <f t="shared" ca="1" si="232"/>
        <v/>
      </c>
      <c r="AD428" s="106" t="str">
        <f t="shared" ca="1" si="233"/>
        <v/>
      </c>
      <c r="AE428" s="107" t="str">
        <f t="shared" ca="1" si="234"/>
        <v/>
      </c>
      <c r="AF428" s="106" t="str">
        <f t="shared" ca="1" si="235"/>
        <v/>
      </c>
      <c r="AG428" s="106" t="str">
        <f t="shared" ca="1" si="236"/>
        <v/>
      </c>
      <c r="AH428" s="106" t="str">
        <f t="shared" ca="1" si="237"/>
        <v/>
      </c>
      <c r="AI428" s="106" t="str">
        <f t="shared" ca="1" si="238"/>
        <v/>
      </c>
      <c r="AJ428" s="107" t="str">
        <f t="shared" ca="1" si="239"/>
        <v/>
      </c>
    </row>
    <row r="429" spans="1:36" ht="27.95" customHeight="1" x14ac:dyDescent="0.15">
      <c r="A429" s="148">
        <f>労働局用!A429</f>
        <v>0</v>
      </c>
      <c r="B429" s="151">
        <f>労働局用!B429</f>
        <v>0</v>
      </c>
      <c r="C429" s="191"/>
      <c r="D429" s="152">
        <f>労働局用!D429</f>
        <v>0</v>
      </c>
      <c r="E429" s="153">
        <f>労働局用!E429</f>
        <v>0</v>
      </c>
      <c r="F429" s="279">
        <f>労働局用!F429</f>
        <v>0</v>
      </c>
      <c r="G429" s="280"/>
      <c r="H429" s="146" t="str">
        <f ca="1">労働局用!H429</f>
        <v/>
      </c>
      <c r="I429" s="303" t="str">
        <f ca="1">労働局用!I429</f>
        <v/>
      </c>
      <c r="J429" s="304">
        <f>労働局用!J429</f>
        <v>0</v>
      </c>
      <c r="K429" s="304">
        <f>労働局用!K429</f>
        <v>0</v>
      </c>
      <c r="L429" s="305">
        <f>労働局用!L429</f>
        <v>0</v>
      </c>
      <c r="M429" s="279">
        <f>労働局用!M429</f>
        <v>0</v>
      </c>
      <c r="N429" s="302"/>
      <c r="O429" s="302"/>
      <c r="P429" s="302"/>
      <c r="Q429" s="280"/>
      <c r="R429" s="146" t="str">
        <f ca="1">労働局用!R429</f>
        <v/>
      </c>
      <c r="S429" s="303" t="str">
        <f ca="1">労働局用!S429</f>
        <v/>
      </c>
      <c r="T429" s="304">
        <f>労働局用!T429</f>
        <v>0</v>
      </c>
      <c r="U429" s="304">
        <f>労働局用!U429</f>
        <v>0</v>
      </c>
      <c r="V429" s="304">
        <f>労働局用!V429</f>
        <v>0</v>
      </c>
      <c r="W429" s="305">
        <f>労働局用!W429</f>
        <v>0</v>
      </c>
      <c r="X429" s="99"/>
      <c r="Y429" s="91" t="str">
        <f t="shared" si="228"/>
        <v/>
      </c>
      <c r="Z429" s="91" t="str">
        <f t="shared" si="229"/>
        <v/>
      </c>
      <c r="AA429" s="106" t="str">
        <f t="shared" ca="1" si="230"/>
        <v/>
      </c>
      <c r="AB429" s="106" t="str">
        <f t="shared" ca="1" si="231"/>
        <v/>
      </c>
      <c r="AC429" s="106" t="str">
        <f t="shared" ca="1" si="232"/>
        <v/>
      </c>
      <c r="AD429" s="106" t="str">
        <f t="shared" ca="1" si="233"/>
        <v/>
      </c>
      <c r="AE429" s="107" t="str">
        <f t="shared" ca="1" si="234"/>
        <v/>
      </c>
      <c r="AF429" s="106" t="str">
        <f t="shared" ca="1" si="235"/>
        <v/>
      </c>
      <c r="AG429" s="106" t="str">
        <f t="shared" ca="1" si="236"/>
        <v/>
      </c>
      <c r="AH429" s="106" t="str">
        <f t="shared" ca="1" si="237"/>
        <v/>
      </c>
      <c r="AI429" s="106" t="str">
        <f t="shared" ca="1" si="238"/>
        <v/>
      </c>
      <c r="AJ429" s="107" t="str">
        <f t="shared" ca="1" si="239"/>
        <v/>
      </c>
    </row>
    <row r="430" spans="1:36" ht="27.95" customHeight="1" x14ac:dyDescent="0.15">
      <c r="A430" s="148">
        <f>労働局用!A430</f>
        <v>0</v>
      </c>
      <c r="B430" s="151">
        <f>労働局用!B430</f>
        <v>0</v>
      </c>
      <c r="C430" s="191"/>
      <c r="D430" s="152">
        <f>労働局用!D430</f>
        <v>0</v>
      </c>
      <c r="E430" s="153">
        <f>労働局用!E430</f>
        <v>0</v>
      </c>
      <c r="F430" s="279">
        <f>労働局用!F430</f>
        <v>0</v>
      </c>
      <c r="G430" s="280"/>
      <c r="H430" s="146" t="str">
        <f ca="1">労働局用!H430</f>
        <v/>
      </c>
      <c r="I430" s="303" t="str">
        <f ca="1">労働局用!I430</f>
        <v/>
      </c>
      <c r="J430" s="304">
        <f>労働局用!J430</f>
        <v>0</v>
      </c>
      <c r="K430" s="304">
        <f>労働局用!K430</f>
        <v>0</v>
      </c>
      <c r="L430" s="305">
        <f>労働局用!L430</f>
        <v>0</v>
      </c>
      <c r="M430" s="279">
        <f>労働局用!M430</f>
        <v>0</v>
      </c>
      <c r="N430" s="302"/>
      <c r="O430" s="302"/>
      <c r="P430" s="302"/>
      <c r="Q430" s="280"/>
      <c r="R430" s="146" t="str">
        <f ca="1">労働局用!R430</f>
        <v/>
      </c>
      <c r="S430" s="303" t="str">
        <f ca="1">労働局用!S430</f>
        <v/>
      </c>
      <c r="T430" s="304">
        <f>労働局用!T430</f>
        <v>0</v>
      </c>
      <c r="U430" s="304">
        <f>労働局用!U430</f>
        <v>0</v>
      </c>
      <c r="V430" s="304">
        <f>労働局用!V430</f>
        <v>0</v>
      </c>
      <c r="W430" s="305">
        <f>労働局用!W430</f>
        <v>0</v>
      </c>
      <c r="X430" s="99"/>
      <c r="Y430" s="91" t="str">
        <f t="shared" si="228"/>
        <v/>
      </c>
      <c r="Z430" s="91" t="str">
        <f t="shared" si="229"/>
        <v/>
      </c>
      <c r="AA430" s="106" t="str">
        <f t="shared" ca="1" si="230"/>
        <v/>
      </c>
      <c r="AB430" s="106" t="str">
        <f t="shared" ca="1" si="231"/>
        <v/>
      </c>
      <c r="AC430" s="106" t="str">
        <f t="shared" ca="1" si="232"/>
        <v/>
      </c>
      <c r="AD430" s="106" t="str">
        <f t="shared" ca="1" si="233"/>
        <v/>
      </c>
      <c r="AE430" s="107" t="str">
        <f t="shared" ca="1" si="234"/>
        <v/>
      </c>
      <c r="AF430" s="106" t="str">
        <f t="shared" ca="1" si="235"/>
        <v/>
      </c>
      <c r="AG430" s="106" t="str">
        <f t="shared" ca="1" si="236"/>
        <v/>
      </c>
      <c r="AH430" s="106" t="str">
        <f t="shared" ca="1" si="237"/>
        <v/>
      </c>
      <c r="AI430" s="106" t="str">
        <f t="shared" ca="1" si="238"/>
        <v/>
      </c>
      <c r="AJ430" s="107" t="str">
        <f t="shared" ca="1" si="239"/>
        <v/>
      </c>
    </row>
    <row r="431" spans="1:36" ht="27.95" customHeight="1" x14ac:dyDescent="0.15">
      <c r="A431" s="148">
        <f>労働局用!A431</f>
        <v>0</v>
      </c>
      <c r="B431" s="151">
        <f>労働局用!B431</f>
        <v>0</v>
      </c>
      <c r="C431" s="191"/>
      <c r="D431" s="152">
        <f>労働局用!D431</f>
        <v>0</v>
      </c>
      <c r="E431" s="153">
        <f>労働局用!E431</f>
        <v>0</v>
      </c>
      <c r="F431" s="279">
        <f>労働局用!F431</f>
        <v>0</v>
      </c>
      <c r="G431" s="280"/>
      <c r="H431" s="146" t="str">
        <f ca="1">労働局用!H431</f>
        <v/>
      </c>
      <c r="I431" s="303" t="str">
        <f ca="1">労働局用!I431</f>
        <v/>
      </c>
      <c r="J431" s="304">
        <f>労働局用!J431</f>
        <v>0</v>
      </c>
      <c r="K431" s="304">
        <f>労働局用!K431</f>
        <v>0</v>
      </c>
      <c r="L431" s="305">
        <f>労働局用!L431</f>
        <v>0</v>
      </c>
      <c r="M431" s="279">
        <f>労働局用!M431</f>
        <v>0</v>
      </c>
      <c r="N431" s="302"/>
      <c r="O431" s="302"/>
      <c r="P431" s="302"/>
      <c r="Q431" s="280"/>
      <c r="R431" s="146" t="str">
        <f ca="1">労働局用!R431</f>
        <v/>
      </c>
      <c r="S431" s="303" t="str">
        <f ca="1">労働局用!S431</f>
        <v/>
      </c>
      <c r="T431" s="304">
        <f>労働局用!T431</f>
        <v>0</v>
      </c>
      <c r="U431" s="304">
        <f>労働局用!U431</f>
        <v>0</v>
      </c>
      <c r="V431" s="304">
        <f>労働局用!V431</f>
        <v>0</v>
      </c>
      <c r="W431" s="305">
        <f>労働局用!W431</f>
        <v>0</v>
      </c>
      <c r="X431" s="99"/>
      <c r="Y431" s="91" t="str">
        <f t="shared" si="228"/>
        <v/>
      </c>
      <c r="Z431" s="91" t="str">
        <f t="shared" si="229"/>
        <v/>
      </c>
      <c r="AA431" s="106" t="str">
        <f t="shared" ca="1" si="230"/>
        <v/>
      </c>
      <c r="AB431" s="106" t="str">
        <f t="shared" ca="1" si="231"/>
        <v/>
      </c>
      <c r="AC431" s="106" t="str">
        <f t="shared" ca="1" si="232"/>
        <v/>
      </c>
      <c r="AD431" s="106" t="str">
        <f t="shared" ca="1" si="233"/>
        <v/>
      </c>
      <c r="AE431" s="107" t="str">
        <f t="shared" ca="1" si="234"/>
        <v/>
      </c>
      <c r="AF431" s="106" t="str">
        <f t="shared" ca="1" si="235"/>
        <v/>
      </c>
      <c r="AG431" s="106" t="str">
        <f t="shared" ca="1" si="236"/>
        <v/>
      </c>
      <c r="AH431" s="106" t="str">
        <f t="shared" ca="1" si="237"/>
        <v/>
      </c>
      <c r="AI431" s="106" t="str">
        <f t="shared" ca="1" si="238"/>
        <v/>
      </c>
      <c r="AJ431" s="107" t="str">
        <f t="shared" ca="1" si="239"/>
        <v/>
      </c>
    </row>
    <row r="432" spans="1:36" ht="27.95" customHeight="1" x14ac:dyDescent="0.15">
      <c r="A432" s="148">
        <f>労働局用!A432</f>
        <v>0</v>
      </c>
      <c r="B432" s="151">
        <f>労働局用!B432</f>
        <v>0</v>
      </c>
      <c r="C432" s="191"/>
      <c r="D432" s="152">
        <f>労働局用!D432</f>
        <v>0</v>
      </c>
      <c r="E432" s="153">
        <f>労働局用!E432</f>
        <v>0</v>
      </c>
      <c r="F432" s="279">
        <f>労働局用!F432</f>
        <v>0</v>
      </c>
      <c r="G432" s="280"/>
      <c r="H432" s="146" t="str">
        <f ca="1">労働局用!H432</f>
        <v/>
      </c>
      <c r="I432" s="303" t="str">
        <f ca="1">労働局用!I432</f>
        <v/>
      </c>
      <c r="J432" s="304">
        <f>労働局用!J432</f>
        <v>0</v>
      </c>
      <c r="K432" s="304">
        <f>労働局用!K432</f>
        <v>0</v>
      </c>
      <c r="L432" s="305">
        <f>労働局用!L432</f>
        <v>0</v>
      </c>
      <c r="M432" s="279">
        <f>労働局用!M432</f>
        <v>0</v>
      </c>
      <c r="N432" s="302"/>
      <c r="O432" s="302"/>
      <c r="P432" s="302"/>
      <c r="Q432" s="280"/>
      <c r="R432" s="146" t="str">
        <f ca="1">労働局用!R432</f>
        <v/>
      </c>
      <c r="S432" s="303" t="str">
        <f ca="1">労働局用!S432</f>
        <v/>
      </c>
      <c r="T432" s="304">
        <f>労働局用!T432</f>
        <v>0</v>
      </c>
      <c r="U432" s="304">
        <f>労働局用!U432</f>
        <v>0</v>
      </c>
      <c r="V432" s="304">
        <f>労働局用!V432</f>
        <v>0</v>
      </c>
      <c r="W432" s="305">
        <f>労働局用!W432</f>
        <v>0</v>
      </c>
      <c r="X432" s="99"/>
      <c r="Y432" s="91" t="str">
        <f t="shared" si="228"/>
        <v/>
      </c>
      <c r="Z432" s="91" t="str">
        <f t="shared" si="229"/>
        <v/>
      </c>
      <c r="AA432" s="106" t="str">
        <f t="shared" ca="1" si="230"/>
        <v/>
      </c>
      <c r="AB432" s="106" t="str">
        <f t="shared" ca="1" si="231"/>
        <v/>
      </c>
      <c r="AC432" s="106" t="str">
        <f t="shared" ca="1" si="232"/>
        <v/>
      </c>
      <c r="AD432" s="106" t="str">
        <f t="shared" ca="1" si="233"/>
        <v/>
      </c>
      <c r="AE432" s="107" t="str">
        <f t="shared" ca="1" si="234"/>
        <v/>
      </c>
      <c r="AF432" s="106" t="str">
        <f t="shared" ca="1" si="235"/>
        <v/>
      </c>
      <c r="AG432" s="106" t="str">
        <f t="shared" ca="1" si="236"/>
        <v/>
      </c>
      <c r="AH432" s="106" t="str">
        <f t="shared" ca="1" si="237"/>
        <v/>
      </c>
      <c r="AI432" s="106" t="str">
        <f t="shared" ca="1" si="238"/>
        <v/>
      </c>
      <c r="AJ432" s="107" t="str">
        <f t="shared" ca="1" si="239"/>
        <v/>
      </c>
    </row>
    <row r="433" spans="1:36" ht="27.95" customHeight="1" x14ac:dyDescent="0.15">
      <c r="A433" s="148">
        <f>労働局用!A433</f>
        <v>0</v>
      </c>
      <c r="B433" s="151">
        <f>労働局用!B433</f>
        <v>0</v>
      </c>
      <c r="C433" s="191"/>
      <c r="D433" s="152">
        <f>労働局用!D433</f>
        <v>0</v>
      </c>
      <c r="E433" s="153">
        <f>労働局用!E433</f>
        <v>0</v>
      </c>
      <c r="F433" s="279">
        <f>労働局用!F433</f>
        <v>0</v>
      </c>
      <c r="G433" s="280"/>
      <c r="H433" s="146" t="str">
        <f ca="1">労働局用!H433</f>
        <v/>
      </c>
      <c r="I433" s="303" t="str">
        <f ca="1">労働局用!I433</f>
        <v/>
      </c>
      <c r="J433" s="304">
        <f>労働局用!J433</f>
        <v>0</v>
      </c>
      <c r="K433" s="304">
        <f>労働局用!K433</f>
        <v>0</v>
      </c>
      <c r="L433" s="305">
        <f>労働局用!L433</f>
        <v>0</v>
      </c>
      <c r="M433" s="279">
        <f>労働局用!M433</f>
        <v>0</v>
      </c>
      <c r="N433" s="302"/>
      <c r="O433" s="302"/>
      <c r="P433" s="302"/>
      <c r="Q433" s="280"/>
      <c r="R433" s="146" t="str">
        <f ca="1">労働局用!R433</f>
        <v/>
      </c>
      <c r="S433" s="303" t="str">
        <f ca="1">労働局用!S433</f>
        <v/>
      </c>
      <c r="T433" s="304">
        <f>労働局用!T433</f>
        <v>0</v>
      </c>
      <c r="U433" s="304">
        <f>労働局用!U433</f>
        <v>0</v>
      </c>
      <c r="V433" s="304">
        <f>労働局用!V433</f>
        <v>0</v>
      </c>
      <c r="W433" s="305">
        <f>労働局用!W433</f>
        <v>0</v>
      </c>
      <c r="X433" s="99"/>
      <c r="Y433" s="91" t="str">
        <f t="shared" si="228"/>
        <v/>
      </c>
      <c r="Z433" s="91" t="str">
        <f t="shared" si="229"/>
        <v/>
      </c>
      <c r="AA433" s="106" t="str">
        <f t="shared" ca="1" si="230"/>
        <v/>
      </c>
      <c r="AB433" s="106" t="str">
        <f t="shared" ca="1" si="231"/>
        <v/>
      </c>
      <c r="AC433" s="106" t="str">
        <f t="shared" ca="1" si="232"/>
        <v/>
      </c>
      <c r="AD433" s="106" t="str">
        <f t="shared" ca="1" si="233"/>
        <v/>
      </c>
      <c r="AE433" s="107" t="str">
        <f t="shared" ca="1" si="234"/>
        <v/>
      </c>
      <c r="AF433" s="106" t="str">
        <f t="shared" ca="1" si="235"/>
        <v/>
      </c>
      <c r="AG433" s="106" t="str">
        <f t="shared" ca="1" si="236"/>
        <v/>
      </c>
      <c r="AH433" s="106" t="str">
        <f t="shared" ca="1" si="237"/>
        <v/>
      </c>
      <c r="AI433" s="106" t="str">
        <f t="shared" ca="1" si="238"/>
        <v/>
      </c>
      <c r="AJ433" s="107" t="str">
        <f t="shared" ca="1" si="239"/>
        <v/>
      </c>
    </row>
    <row r="434" spans="1:36" ht="27.95" customHeight="1" x14ac:dyDescent="0.15">
      <c r="A434" s="148">
        <f>労働局用!A434</f>
        <v>0</v>
      </c>
      <c r="B434" s="151">
        <f>労働局用!B434</f>
        <v>0</v>
      </c>
      <c r="C434" s="191"/>
      <c r="D434" s="152">
        <f>労働局用!D434</f>
        <v>0</v>
      </c>
      <c r="E434" s="153">
        <f>労働局用!E434</f>
        <v>0</v>
      </c>
      <c r="F434" s="279">
        <f>労働局用!F434</f>
        <v>0</v>
      </c>
      <c r="G434" s="280"/>
      <c r="H434" s="146" t="str">
        <f ca="1">労働局用!H434</f>
        <v/>
      </c>
      <c r="I434" s="303" t="str">
        <f ca="1">労働局用!I434</f>
        <v/>
      </c>
      <c r="J434" s="304">
        <f>労働局用!J434</f>
        <v>0</v>
      </c>
      <c r="K434" s="304">
        <f>労働局用!K434</f>
        <v>0</v>
      </c>
      <c r="L434" s="305">
        <f>労働局用!L434</f>
        <v>0</v>
      </c>
      <c r="M434" s="279">
        <f>労働局用!M434</f>
        <v>0</v>
      </c>
      <c r="N434" s="302"/>
      <c r="O434" s="302"/>
      <c r="P434" s="302"/>
      <c r="Q434" s="280"/>
      <c r="R434" s="146" t="str">
        <f ca="1">労働局用!R434</f>
        <v/>
      </c>
      <c r="S434" s="303" t="str">
        <f ca="1">労働局用!S434</f>
        <v/>
      </c>
      <c r="T434" s="304">
        <f>労働局用!T434</f>
        <v>0</v>
      </c>
      <c r="U434" s="304">
        <f>労働局用!U434</f>
        <v>0</v>
      </c>
      <c r="V434" s="304">
        <f>労働局用!V434</f>
        <v>0</v>
      </c>
      <c r="W434" s="305">
        <f>労働局用!W434</f>
        <v>0</v>
      </c>
      <c r="X434" s="99"/>
      <c r="Y434" s="91" t="str">
        <f t="shared" si="228"/>
        <v/>
      </c>
      <c r="Z434" s="91" t="str">
        <f t="shared" si="229"/>
        <v/>
      </c>
      <c r="AA434" s="106" t="str">
        <f t="shared" ca="1" si="230"/>
        <v/>
      </c>
      <c r="AB434" s="106" t="str">
        <f t="shared" ca="1" si="231"/>
        <v/>
      </c>
      <c r="AC434" s="106" t="str">
        <f t="shared" ca="1" si="232"/>
        <v/>
      </c>
      <c r="AD434" s="106" t="str">
        <f t="shared" ca="1" si="233"/>
        <v/>
      </c>
      <c r="AE434" s="107" t="str">
        <f t="shared" ca="1" si="234"/>
        <v/>
      </c>
      <c r="AF434" s="106" t="str">
        <f t="shared" ca="1" si="235"/>
        <v/>
      </c>
      <c r="AG434" s="106" t="str">
        <f t="shared" ca="1" si="236"/>
        <v/>
      </c>
      <c r="AH434" s="106" t="str">
        <f t="shared" ca="1" si="237"/>
        <v/>
      </c>
      <c r="AI434" s="106" t="str">
        <f t="shared" ca="1" si="238"/>
        <v/>
      </c>
      <c r="AJ434" s="107" t="str">
        <f t="shared" ca="1" si="239"/>
        <v/>
      </c>
    </row>
    <row r="435" spans="1:36" ht="27.95" customHeight="1" x14ac:dyDescent="0.15">
      <c r="A435" s="149">
        <f>労働局用!A435</f>
        <v>0</v>
      </c>
      <c r="B435" s="151">
        <f>労働局用!B435</f>
        <v>0</v>
      </c>
      <c r="C435" s="191"/>
      <c r="D435" s="152">
        <f>労働局用!D435</f>
        <v>0</v>
      </c>
      <c r="E435" s="153">
        <f>労働局用!E435</f>
        <v>0</v>
      </c>
      <c r="F435" s="279">
        <f>労働局用!F435</f>
        <v>0</v>
      </c>
      <c r="G435" s="280"/>
      <c r="H435" s="146" t="str">
        <f ca="1">労働局用!H435</f>
        <v/>
      </c>
      <c r="I435" s="299" t="str">
        <f ca="1">労働局用!I435</f>
        <v/>
      </c>
      <c r="J435" s="300">
        <f>労働局用!J435</f>
        <v>0</v>
      </c>
      <c r="K435" s="300">
        <f>労働局用!K435</f>
        <v>0</v>
      </c>
      <c r="L435" s="301">
        <f>労働局用!L435</f>
        <v>0</v>
      </c>
      <c r="M435" s="279">
        <f>労働局用!M435</f>
        <v>0</v>
      </c>
      <c r="N435" s="302"/>
      <c r="O435" s="302"/>
      <c r="P435" s="302"/>
      <c r="Q435" s="280"/>
      <c r="R435" s="150" t="str">
        <f ca="1">労働局用!R435</f>
        <v/>
      </c>
      <c r="S435" s="299" t="str">
        <f ca="1">労働局用!S435</f>
        <v/>
      </c>
      <c r="T435" s="300">
        <f>労働局用!T435</f>
        <v>0</v>
      </c>
      <c r="U435" s="300">
        <f>労働局用!U435</f>
        <v>0</v>
      </c>
      <c r="V435" s="300">
        <f>労働局用!V435</f>
        <v>0</v>
      </c>
      <c r="W435" s="301">
        <f>労働局用!W435</f>
        <v>0</v>
      </c>
      <c r="X435" s="99"/>
      <c r="Y435" s="92" t="str">
        <f t="shared" si="228"/>
        <v/>
      </c>
      <c r="Z435" s="92" t="str">
        <f t="shared" si="229"/>
        <v/>
      </c>
      <c r="AA435" s="108" t="str">
        <f t="shared" ca="1" si="230"/>
        <v/>
      </c>
      <c r="AB435" s="108" t="str">
        <f t="shared" ca="1" si="231"/>
        <v/>
      </c>
      <c r="AC435" s="108" t="str">
        <f t="shared" ca="1" si="232"/>
        <v/>
      </c>
      <c r="AD435" s="108" t="str">
        <f t="shared" ca="1" si="233"/>
        <v/>
      </c>
      <c r="AE435" s="109" t="str">
        <f t="shared" ca="1" si="234"/>
        <v/>
      </c>
      <c r="AF435" s="108" t="str">
        <f t="shared" ca="1" si="235"/>
        <v/>
      </c>
      <c r="AG435" s="108" t="str">
        <f t="shared" ca="1" si="236"/>
        <v/>
      </c>
      <c r="AH435" s="108" t="str">
        <f t="shared" ca="1" si="237"/>
        <v/>
      </c>
      <c r="AI435" s="108" t="str">
        <f t="shared" ca="1" si="238"/>
        <v/>
      </c>
      <c r="AJ435" s="109" t="str">
        <f t="shared" ca="1" si="239"/>
        <v/>
      </c>
    </row>
    <row r="436" spans="1:36" ht="24.95" customHeight="1" thickBot="1" x14ac:dyDescent="0.2">
      <c r="A436" s="294" t="s">
        <v>11</v>
      </c>
      <c r="B436" s="295"/>
      <c r="C436" s="295"/>
      <c r="D436" s="295"/>
      <c r="E436" s="295"/>
      <c r="F436" s="296"/>
      <c r="G436" s="297"/>
      <c r="H436" s="156" t="s">
        <v>15</v>
      </c>
      <c r="I436" s="285">
        <f ca="1">労働局用!I436</f>
        <v>0</v>
      </c>
      <c r="J436" s="286">
        <f>労働局用!J436</f>
        <v>0</v>
      </c>
      <c r="K436" s="286">
        <f>労働局用!K436</f>
        <v>0</v>
      </c>
      <c r="L436" s="93" t="s">
        <v>10</v>
      </c>
      <c r="M436" s="296"/>
      <c r="N436" s="298"/>
      <c r="O436" s="298"/>
      <c r="P436" s="298"/>
      <c r="Q436" s="297"/>
      <c r="R436" s="156"/>
      <c r="S436" s="285">
        <f ca="1">労働局用!S436</f>
        <v>0</v>
      </c>
      <c r="T436" s="286">
        <f>労働局用!T436</f>
        <v>0</v>
      </c>
      <c r="U436" s="286">
        <f>労働局用!U436</f>
        <v>0</v>
      </c>
      <c r="V436" s="286">
        <f>労働局用!V436</f>
        <v>0</v>
      </c>
      <c r="W436" s="93" t="s">
        <v>10</v>
      </c>
      <c r="X436" s="99"/>
    </row>
    <row r="437" spans="1:36" ht="24.95" customHeight="1" thickTop="1" x14ac:dyDescent="0.15">
      <c r="A437" s="287" t="s">
        <v>35</v>
      </c>
      <c r="B437" s="288"/>
      <c r="C437" s="288"/>
      <c r="D437" s="288"/>
      <c r="E437" s="288"/>
      <c r="F437" s="289"/>
      <c r="G437" s="290"/>
      <c r="H437" s="157" t="s">
        <v>44</v>
      </c>
      <c r="I437" s="291">
        <f ca="1">労働局用!I437</f>
        <v>0</v>
      </c>
      <c r="J437" s="292">
        <f>労働局用!J437</f>
        <v>0</v>
      </c>
      <c r="K437" s="292">
        <f>労働局用!K437</f>
        <v>0</v>
      </c>
      <c r="L437" s="94" t="s">
        <v>10</v>
      </c>
      <c r="M437" s="289"/>
      <c r="N437" s="293"/>
      <c r="O437" s="293"/>
      <c r="P437" s="293"/>
      <c r="Q437" s="290"/>
      <c r="R437" s="157"/>
      <c r="S437" s="291">
        <f ca="1">労働局用!S437</f>
        <v>0</v>
      </c>
      <c r="T437" s="292">
        <f>労働局用!T437</f>
        <v>0</v>
      </c>
      <c r="U437" s="292">
        <f>労働局用!U437</f>
        <v>0</v>
      </c>
      <c r="V437" s="292">
        <f>労働局用!V437</f>
        <v>0</v>
      </c>
      <c r="W437" s="94" t="s">
        <v>10</v>
      </c>
      <c r="X437" s="99"/>
      <c r="Z437" s="110"/>
    </row>
    <row r="438" spans="1:36" x14ac:dyDescent="0.15">
      <c r="X438" s="99"/>
      <c r="Z438" s="110"/>
    </row>
    <row r="439" spans="1:36" x14ac:dyDescent="0.15">
      <c r="T439" s="282" t="s">
        <v>50</v>
      </c>
      <c r="U439" s="346"/>
      <c r="V439" s="346"/>
      <c r="W439" s="347"/>
      <c r="X439" s="99"/>
    </row>
    <row r="441" spans="1:36" ht="13.5" customHeight="1" x14ac:dyDescent="0.15">
      <c r="A441" s="276">
        <f ca="1">$A$1</f>
        <v>44591</v>
      </c>
      <c r="B441" s="276"/>
      <c r="C441" s="182"/>
      <c r="D441" s="277" t="s">
        <v>8</v>
      </c>
      <c r="E441" s="277"/>
      <c r="F441" s="278"/>
      <c r="G441" s="278"/>
      <c r="S441" s="111">
        <f>$S$1</f>
        <v>0</v>
      </c>
      <c r="T441" s="335" t="s">
        <v>13</v>
      </c>
      <c r="U441" s="335"/>
      <c r="V441" s="98">
        <v>21</v>
      </c>
      <c r="W441" s="86" t="s">
        <v>14</v>
      </c>
    </row>
    <row r="442" spans="1:36" ht="13.5" customHeight="1" x14ac:dyDescent="0.15">
      <c r="A442" s="336">
        <f ca="1">$A$2</f>
        <v>45017</v>
      </c>
      <c r="B442" s="336"/>
      <c r="C442" s="185"/>
      <c r="D442" s="278"/>
      <c r="E442" s="278"/>
      <c r="F442" s="278"/>
      <c r="G442" s="278"/>
    </row>
    <row r="443" spans="1:36" x14ac:dyDescent="0.15">
      <c r="D443" s="281" t="s">
        <v>9</v>
      </c>
      <c r="E443" s="281"/>
      <c r="F443" s="281"/>
    </row>
    <row r="444" spans="1:36" ht="15" customHeight="1" x14ac:dyDescent="0.15">
      <c r="H444" s="331" t="s">
        <v>6</v>
      </c>
      <c r="I444" s="332"/>
      <c r="J444" s="318" t="s">
        <v>0</v>
      </c>
      <c r="K444" s="339"/>
      <c r="L444" s="154" t="s">
        <v>1</v>
      </c>
      <c r="M444" s="339" t="s">
        <v>7</v>
      </c>
      <c r="N444" s="339"/>
      <c r="O444" s="339" t="s">
        <v>2</v>
      </c>
      <c r="P444" s="339"/>
      <c r="Q444" s="339"/>
      <c r="R444" s="339"/>
      <c r="S444" s="339"/>
      <c r="T444" s="339"/>
      <c r="U444" s="339" t="s">
        <v>3</v>
      </c>
      <c r="V444" s="339"/>
      <c r="W444" s="339"/>
    </row>
    <row r="445" spans="1:36" ht="20.100000000000001" customHeight="1" x14ac:dyDescent="0.15">
      <c r="H445" s="337"/>
      <c r="I445" s="338"/>
      <c r="J445" s="135">
        <f>$J$5</f>
        <v>2</v>
      </c>
      <c r="K445" s="136">
        <f>$K$5</f>
        <v>6</v>
      </c>
      <c r="L445" s="137">
        <f>$L$5</f>
        <v>1</v>
      </c>
      <c r="M445" s="138">
        <f>$M$5</f>
        <v>0</v>
      </c>
      <c r="N445" s="139" t="str">
        <f>$N$5</f>
        <v/>
      </c>
      <c r="O445" s="138" t="str">
        <f>$O$5</f>
        <v/>
      </c>
      <c r="P445" s="140" t="str">
        <f>$P$5</f>
        <v/>
      </c>
      <c r="Q445" s="140" t="str">
        <f>$Q$5</f>
        <v/>
      </c>
      <c r="R445" s="140" t="str">
        <f>$R$5</f>
        <v/>
      </c>
      <c r="S445" s="140" t="str">
        <f>$S$5</f>
        <v/>
      </c>
      <c r="T445" s="139" t="str">
        <f>$T$5</f>
        <v/>
      </c>
      <c r="U445" s="138" t="str">
        <f>$U$5</f>
        <v/>
      </c>
      <c r="V445" s="140" t="str">
        <f>$V$5</f>
        <v/>
      </c>
      <c r="W445" s="139" t="str">
        <f>$W$5</f>
        <v/>
      </c>
      <c r="Y445" s="88" t="s">
        <v>37</v>
      </c>
      <c r="Z445" s="89" t="s">
        <v>38</v>
      </c>
      <c r="AA445" s="340">
        <f ca="1">$A$1</f>
        <v>44591</v>
      </c>
      <c r="AB445" s="340"/>
      <c r="AC445" s="340"/>
      <c r="AD445" s="340"/>
      <c r="AE445" s="340"/>
      <c r="AF445" s="341">
        <f ca="1">$A$2</f>
        <v>45017</v>
      </c>
      <c r="AG445" s="341"/>
      <c r="AH445" s="341"/>
      <c r="AI445" s="341"/>
      <c r="AJ445" s="341"/>
    </row>
    <row r="446" spans="1:36" ht="21.95" customHeight="1" x14ac:dyDescent="0.15">
      <c r="A446" s="312" t="s">
        <v>12</v>
      </c>
      <c r="B446" s="342" t="s">
        <v>33</v>
      </c>
      <c r="C446" s="186"/>
      <c r="D446" s="343" t="s">
        <v>34</v>
      </c>
      <c r="E446" s="342" t="s">
        <v>55</v>
      </c>
      <c r="F446" s="319">
        <f ca="1">$A$1</f>
        <v>44591</v>
      </c>
      <c r="G446" s="320"/>
      <c r="H446" s="320"/>
      <c r="I446" s="320"/>
      <c r="J446" s="320"/>
      <c r="K446" s="320"/>
      <c r="L446" s="321"/>
      <c r="M446" s="322">
        <f ca="1">$A$2</f>
        <v>45017</v>
      </c>
      <c r="N446" s="323"/>
      <c r="O446" s="323"/>
      <c r="P446" s="323"/>
      <c r="Q446" s="323"/>
      <c r="R446" s="323"/>
      <c r="S446" s="323"/>
      <c r="T446" s="323"/>
      <c r="U446" s="323"/>
      <c r="V446" s="323"/>
      <c r="W446" s="324"/>
      <c r="X446" s="99"/>
      <c r="Y446" s="100">
        <f ca="1">$A$1</f>
        <v>44591</v>
      </c>
      <c r="Z446" s="100">
        <f ca="1">DATE(YEAR($Y$6)+1,7,10)</f>
        <v>45117</v>
      </c>
      <c r="AA446" s="101" t="s">
        <v>37</v>
      </c>
      <c r="AB446" s="101" t="s">
        <v>38</v>
      </c>
      <c r="AC446" s="101" t="s">
        <v>41</v>
      </c>
      <c r="AD446" s="101" t="s">
        <v>42</v>
      </c>
      <c r="AE446" s="101" t="s">
        <v>36</v>
      </c>
      <c r="AF446" s="101" t="s">
        <v>37</v>
      </c>
      <c r="AG446" s="101" t="s">
        <v>38</v>
      </c>
      <c r="AH446" s="101" t="s">
        <v>41</v>
      </c>
      <c r="AI446" s="101" t="s">
        <v>42</v>
      </c>
      <c r="AJ446" s="101" t="s">
        <v>36</v>
      </c>
    </row>
    <row r="447" spans="1:36" ht="28.5" customHeight="1" x14ac:dyDescent="0.15">
      <c r="A447" s="313"/>
      <c r="B447" s="342"/>
      <c r="C447" s="187"/>
      <c r="D447" s="344"/>
      <c r="E447" s="342"/>
      <c r="F447" s="345" t="s">
        <v>4</v>
      </c>
      <c r="G447" s="345"/>
      <c r="H447" s="155" t="s">
        <v>43</v>
      </c>
      <c r="I447" s="345" t="s">
        <v>5</v>
      </c>
      <c r="J447" s="345"/>
      <c r="K447" s="345"/>
      <c r="L447" s="345"/>
      <c r="M447" s="345" t="s">
        <v>4</v>
      </c>
      <c r="N447" s="345"/>
      <c r="O447" s="345"/>
      <c r="P447" s="345"/>
      <c r="Q447" s="345"/>
      <c r="R447" s="155" t="s">
        <v>43</v>
      </c>
      <c r="S447" s="345" t="s">
        <v>5</v>
      </c>
      <c r="T447" s="345"/>
      <c r="U447" s="345"/>
      <c r="V447" s="345"/>
      <c r="W447" s="345"/>
      <c r="X447" s="99"/>
      <c r="Y447" s="100">
        <f ca="1">DATE(YEAR($A$1),4,1)</f>
        <v>44652</v>
      </c>
      <c r="Z447" s="100">
        <f ca="1">DATE(YEAR($Y$7)+2,3,31)</f>
        <v>45382</v>
      </c>
      <c r="AA447" s="100">
        <f ca="1">$Y$7</f>
        <v>44652</v>
      </c>
      <c r="AB447" s="100">
        <f ca="1">DATE(YEAR($Y$7)+1,3,31)</f>
        <v>45016</v>
      </c>
      <c r="AC447" s="100"/>
      <c r="AD447" s="100"/>
      <c r="AE447" s="100"/>
      <c r="AF447" s="102">
        <f ca="1">DATE(YEAR($A$1)+1,4,1)</f>
        <v>45017</v>
      </c>
      <c r="AG447" s="102">
        <f ca="1">DATE(YEAR($AF$7)+1,3,31)</f>
        <v>45382</v>
      </c>
      <c r="AH447" s="100"/>
      <c r="AI447" s="100"/>
      <c r="AJ447" s="103"/>
    </row>
    <row r="448" spans="1:36" ht="27.95" customHeight="1" x14ac:dyDescent="0.15">
      <c r="A448" s="145">
        <f>労働局用!A448</f>
        <v>0</v>
      </c>
      <c r="B448" s="151">
        <f>労働局用!B448</f>
        <v>0</v>
      </c>
      <c r="C448" s="191"/>
      <c r="D448" s="152">
        <f>労働局用!D448</f>
        <v>0</v>
      </c>
      <c r="E448" s="153">
        <f>労働局用!E448</f>
        <v>0</v>
      </c>
      <c r="F448" s="279">
        <f>労働局用!F448</f>
        <v>0</v>
      </c>
      <c r="G448" s="280"/>
      <c r="H448" s="146" t="str">
        <f ca="1">労働局用!H448</f>
        <v/>
      </c>
      <c r="I448" s="309" t="str">
        <f ca="1">労働局用!I448</f>
        <v/>
      </c>
      <c r="J448" s="310">
        <f>労働局用!J448</f>
        <v>0</v>
      </c>
      <c r="K448" s="310">
        <f>労働局用!K448</f>
        <v>0</v>
      </c>
      <c r="L448" s="311">
        <f>労働局用!L448</f>
        <v>0</v>
      </c>
      <c r="M448" s="279">
        <f>労働局用!M448</f>
        <v>0</v>
      </c>
      <c r="N448" s="302"/>
      <c r="O448" s="302"/>
      <c r="P448" s="302"/>
      <c r="Q448" s="280"/>
      <c r="R448" s="147" t="str">
        <f ca="1">労働局用!R448</f>
        <v/>
      </c>
      <c r="S448" s="309" t="str">
        <f ca="1">労働局用!S448</f>
        <v/>
      </c>
      <c r="T448" s="310">
        <f>労働局用!T448</f>
        <v>0</v>
      </c>
      <c r="U448" s="310">
        <f>労働局用!U448</f>
        <v>0</v>
      </c>
      <c r="V448" s="310">
        <f>労働局用!V448</f>
        <v>0</v>
      </c>
      <c r="W448" s="311">
        <f>労働局用!W448</f>
        <v>0</v>
      </c>
      <c r="X448" s="99"/>
      <c r="Y448" s="90" t="str">
        <f t="shared" ref="Y448:Y457" si="240">IF($B448&lt;&gt;0,IF(D448=0,AA$7,D448),"")</f>
        <v/>
      </c>
      <c r="Z448" s="90" t="str">
        <f t="shared" ref="Z448:Z457" si="241">IF($B448&lt;&gt;0,IF(E448=0,Z$7,E448),"")</f>
        <v/>
      </c>
      <c r="AA448" s="104" t="str">
        <f t="shared" ref="AA448:AA457" ca="1" si="242">IF(Y448&lt;AF$7,Y448,"")</f>
        <v/>
      </c>
      <c r="AB448" s="104" t="str">
        <f t="shared" ref="AB448:AB457" ca="1" si="243">IF(Y448&gt;AB$7,"",IF(Z448&gt;AB$7,AB$7,Z448))</f>
        <v/>
      </c>
      <c r="AC448" s="104" t="str">
        <f t="shared" ref="AC448:AC457" ca="1" si="244">IF(AA448="","",DATE(YEAR(AA448),MONTH(AA448),1))</f>
        <v/>
      </c>
      <c r="AD448" s="104" t="str">
        <f t="shared" ref="AD448:AD457" ca="1" si="245">IF(AA448="","",DATE(YEAR(AB448),MONTH(AB448)+1,1)-1)</f>
        <v/>
      </c>
      <c r="AE448" s="105" t="str">
        <f t="shared" ref="AE448:AE457" ca="1" si="246">IF(AA448="","",DATEDIF(AC448,AD448+1,"m"))</f>
        <v/>
      </c>
      <c r="AF448" s="104" t="str">
        <f t="shared" ref="AF448:AF457" ca="1" si="247">IF(Z448&lt;AF$7,"",IF(Y448&gt;AF$7,Y448,AF$7))</f>
        <v/>
      </c>
      <c r="AG448" s="104" t="str">
        <f t="shared" ref="AG448:AG457" ca="1" si="248">IF(Z448&lt;AF$7,"",Z448)</f>
        <v/>
      </c>
      <c r="AH448" s="104" t="str">
        <f t="shared" ref="AH448:AH457" ca="1" si="249">IF(AF448="","",DATE(YEAR(AF448),MONTH(AF448),1))</f>
        <v/>
      </c>
      <c r="AI448" s="104" t="str">
        <f t="shared" ref="AI448:AI457" ca="1" si="250">IF(AF448="","",DATE(YEAR(AG448),MONTH(AG448)+1,1)-1)</f>
        <v/>
      </c>
      <c r="AJ448" s="105" t="str">
        <f t="shared" ref="AJ448:AJ457" ca="1" si="251">IF(AF448="","",DATEDIF(AH448,AI448+1,"m"))</f>
        <v/>
      </c>
    </row>
    <row r="449" spans="1:36" ht="27.95" customHeight="1" x14ac:dyDescent="0.15">
      <c r="A449" s="148">
        <f>労働局用!A449</f>
        <v>0</v>
      </c>
      <c r="B449" s="151">
        <f>労働局用!B449</f>
        <v>0</v>
      </c>
      <c r="C449" s="191"/>
      <c r="D449" s="152">
        <f>労働局用!D449</f>
        <v>0</v>
      </c>
      <c r="E449" s="153">
        <f>労働局用!E449</f>
        <v>0</v>
      </c>
      <c r="F449" s="279">
        <f>労働局用!F449</f>
        <v>0</v>
      </c>
      <c r="G449" s="280"/>
      <c r="H449" s="146" t="str">
        <f ca="1">労働局用!H449</f>
        <v/>
      </c>
      <c r="I449" s="303" t="str">
        <f ca="1">労働局用!I449</f>
        <v/>
      </c>
      <c r="J449" s="304">
        <f>労働局用!J449</f>
        <v>0</v>
      </c>
      <c r="K449" s="304">
        <f>労働局用!K449</f>
        <v>0</v>
      </c>
      <c r="L449" s="305">
        <f>労働局用!L449</f>
        <v>0</v>
      </c>
      <c r="M449" s="279">
        <f>労働局用!M449</f>
        <v>0</v>
      </c>
      <c r="N449" s="302"/>
      <c r="O449" s="302"/>
      <c r="P449" s="302"/>
      <c r="Q449" s="280"/>
      <c r="R449" s="146" t="str">
        <f ca="1">労働局用!R449</f>
        <v/>
      </c>
      <c r="S449" s="303" t="str">
        <f ca="1">労働局用!S449</f>
        <v/>
      </c>
      <c r="T449" s="304">
        <f>労働局用!T449</f>
        <v>0</v>
      </c>
      <c r="U449" s="304">
        <f>労働局用!U449</f>
        <v>0</v>
      </c>
      <c r="V449" s="304">
        <f>労働局用!V449</f>
        <v>0</v>
      </c>
      <c r="W449" s="305">
        <f>労働局用!W449</f>
        <v>0</v>
      </c>
      <c r="X449" s="99"/>
      <c r="Y449" s="91" t="str">
        <f t="shared" si="240"/>
        <v/>
      </c>
      <c r="Z449" s="91" t="str">
        <f t="shared" si="241"/>
        <v/>
      </c>
      <c r="AA449" s="106" t="str">
        <f t="shared" ca="1" si="242"/>
        <v/>
      </c>
      <c r="AB449" s="106" t="str">
        <f t="shared" ca="1" si="243"/>
        <v/>
      </c>
      <c r="AC449" s="106" t="str">
        <f t="shared" ca="1" si="244"/>
        <v/>
      </c>
      <c r="AD449" s="106" t="str">
        <f t="shared" ca="1" si="245"/>
        <v/>
      </c>
      <c r="AE449" s="107" t="str">
        <f t="shared" ca="1" si="246"/>
        <v/>
      </c>
      <c r="AF449" s="106" t="str">
        <f t="shared" ca="1" si="247"/>
        <v/>
      </c>
      <c r="AG449" s="106" t="str">
        <f t="shared" ca="1" si="248"/>
        <v/>
      </c>
      <c r="AH449" s="106" t="str">
        <f t="shared" ca="1" si="249"/>
        <v/>
      </c>
      <c r="AI449" s="106" t="str">
        <f t="shared" ca="1" si="250"/>
        <v/>
      </c>
      <c r="AJ449" s="107" t="str">
        <f t="shared" ca="1" si="251"/>
        <v/>
      </c>
    </row>
    <row r="450" spans="1:36" ht="27.95" customHeight="1" x14ac:dyDescent="0.15">
      <c r="A450" s="148">
        <f>労働局用!A450</f>
        <v>0</v>
      </c>
      <c r="B450" s="151">
        <f>労働局用!B450</f>
        <v>0</v>
      </c>
      <c r="C450" s="191"/>
      <c r="D450" s="152">
        <f>労働局用!D450</f>
        <v>0</v>
      </c>
      <c r="E450" s="153">
        <f>労働局用!E450</f>
        <v>0</v>
      </c>
      <c r="F450" s="279">
        <f>労働局用!F450</f>
        <v>0</v>
      </c>
      <c r="G450" s="280"/>
      <c r="H450" s="146" t="str">
        <f ca="1">労働局用!H450</f>
        <v/>
      </c>
      <c r="I450" s="303" t="str">
        <f ca="1">労働局用!I450</f>
        <v/>
      </c>
      <c r="J450" s="304">
        <f>労働局用!J450</f>
        <v>0</v>
      </c>
      <c r="K450" s="304">
        <f>労働局用!K450</f>
        <v>0</v>
      </c>
      <c r="L450" s="305">
        <f>労働局用!L450</f>
        <v>0</v>
      </c>
      <c r="M450" s="279">
        <f>労働局用!M450</f>
        <v>0</v>
      </c>
      <c r="N450" s="302"/>
      <c r="O450" s="302"/>
      <c r="P450" s="302"/>
      <c r="Q450" s="280"/>
      <c r="R450" s="146" t="str">
        <f ca="1">労働局用!R450</f>
        <v/>
      </c>
      <c r="S450" s="303" t="str">
        <f ca="1">労働局用!S450</f>
        <v/>
      </c>
      <c r="T450" s="304">
        <f>労働局用!T450</f>
        <v>0</v>
      </c>
      <c r="U450" s="304">
        <f>労働局用!U450</f>
        <v>0</v>
      </c>
      <c r="V450" s="304">
        <f>労働局用!V450</f>
        <v>0</v>
      </c>
      <c r="W450" s="305">
        <f>労働局用!W450</f>
        <v>0</v>
      </c>
      <c r="X450" s="99"/>
      <c r="Y450" s="91" t="str">
        <f t="shared" si="240"/>
        <v/>
      </c>
      <c r="Z450" s="91" t="str">
        <f t="shared" si="241"/>
        <v/>
      </c>
      <c r="AA450" s="106" t="str">
        <f t="shared" ca="1" si="242"/>
        <v/>
      </c>
      <c r="AB450" s="106" t="str">
        <f t="shared" ca="1" si="243"/>
        <v/>
      </c>
      <c r="AC450" s="106" t="str">
        <f t="shared" ca="1" si="244"/>
        <v/>
      </c>
      <c r="AD450" s="106" t="str">
        <f t="shared" ca="1" si="245"/>
        <v/>
      </c>
      <c r="AE450" s="107" t="str">
        <f t="shared" ca="1" si="246"/>
        <v/>
      </c>
      <c r="AF450" s="106" t="str">
        <f t="shared" ca="1" si="247"/>
        <v/>
      </c>
      <c r="AG450" s="106" t="str">
        <f t="shared" ca="1" si="248"/>
        <v/>
      </c>
      <c r="AH450" s="106" t="str">
        <f t="shared" ca="1" si="249"/>
        <v/>
      </c>
      <c r="AI450" s="106" t="str">
        <f t="shared" ca="1" si="250"/>
        <v/>
      </c>
      <c r="AJ450" s="107" t="str">
        <f t="shared" ca="1" si="251"/>
        <v/>
      </c>
    </row>
    <row r="451" spans="1:36" ht="27.95" customHeight="1" x14ac:dyDescent="0.15">
      <c r="A451" s="148">
        <f>労働局用!A451</f>
        <v>0</v>
      </c>
      <c r="B451" s="151">
        <f>労働局用!B451</f>
        <v>0</v>
      </c>
      <c r="C451" s="191"/>
      <c r="D451" s="152">
        <f>労働局用!D451</f>
        <v>0</v>
      </c>
      <c r="E451" s="153">
        <f>労働局用!E451</f>
        <v>0</v>
      </c>
      <c r="F451" s="279">
        <f>労働局用!F451</f>
        <v>0</v>
      </c>
      <c r="G451" s="280"/>
      <c r="H451" s="146" t="str">
        <f ca="1">労働局用!H451</f>
        <v/>
      </c>
      <c r="I451" s="303" t="str">
        <f ca="1">労働局用!I451</f>
        <v/>
      </c>
      <c r="J451" s="304">
        <f>労働局用!J451</f>
        <v>0</v>
      </c>
      <c r="K451" s="304">
        <f>労働局用!K451</f>
        <v>0</v>
      </c>
      <c r="L451" s="305">
        <f>労働局用!L451</f>
        <v>0</v>
      </c>
      <c r="M451" s="279">
        <f>労働局用!M451</f>
        <v>0</v>
      </c>
      <c r="N451" s="302"/>
      <c r="O451" s="302"/>
      <c r="P451" s="302"/>
      <c r="Q451" s="280"/>
      <c r="R451" s="146" t="str">
        <f ca="1">労働局用!R451</f>
        <v/>
      </c>
      <c r="S451" s="303" t="str">
        <f ca="1">労働局用!S451</f>
        <v/>
      </c>
      <c r="T451" s="304">
        <f>労働局用!T451</f>
        <v>0</v>
      </c>
      <c r="U451" s="304">
        <f>労働局用!U451</f>
        <v>0</v>
      </c>
      <c r="V451" s="304">
        <f>労働局用!V451</f>
        <v>0</v>
      </c>
      <c r="W451" s="305">
        <f>労働局用!W451</f>
        <v>0</v>
      </c>
      <c r="X451" s="99"/>
      <c r="Y451" s="91" t="str">
        <f t="shared" si="240"/>
        <v/>
      </c>
      <c r="Z451" s="91" t="str">
        <f t="shared" si="241"/>
        <v/>
      </c>
      <c r="AA451" s="106" t="str">
        <f t="shared" ca="1" si="242"/>
        <v/>
      </c>
      <c r="AB451" s="106" t="str">
        <f t="shared" ca="1" si="243"/>
        <v/>
      </c>
      <c r="AC451" s="106" t="str">
        <f t="shared" ca="1" si="244"/>
        <v/>
      </c>
      <c r="AD451" s="106" t="str">
        <f t="shared" ca="1" si="245"/>
        <v/>
      </c>
      <c r="AE451" s="107" t="str">
        <f t="shared" ca="1" si="246"/>
        <v/>
      </c>
      <c r="AF451" s="106" t="str">
        <f t="shared" ca="1" si="247"/>
        <v/>
      </c>
      <c r="AG451" s="106" t="str">
        <f t="shared" ca="1" si="248"/>
        <v/>
      </c>
      <c r="AH451" s="106" t="str">
        <f t="shared" ca="1" si="249"/>
        <v/>
      </c>
      <c r="AI451" s="106" t="str">
        <f t="shared" ca="1" si="250"/>
        <v/>
      </c>
      <c r="AJ451" s="107" t="str">
        <f t="shared" ca="1" si="251"/>
        <v/>
      </c>
    </row>
    <row r="452" spans="1:36" ht="27.95" customHeight="1" x14ac:dyDescent="0.15">
      <c r="A452" s="148">
        <f>労働局用!A452</f>
        <v>0</v>
      </c>
      <c r="B452" s="151">
        <f>労働局用!B452</f>
        <v>0</v>
      </c>
      <c r="C452" s="191"/>
      <c r="D452" s="152">
        <f>労働局用!D452</f>
        <v>0</v>
      </c>
      <c r="E452" s="153">
        <f>労働局用!E452</f>
        <v>0</v>
      </c>
      <c r="F452" s="279">
        <f>労働局用!F452</f>
        <v>0</v>
      </c>
      <c r="G452" s="280"/>
      <c r="H452" s="146" t="str">
        <f ca="1">労働局用!H452</f>
        <v/>
      </c>
      <c r="I452" s="303" t="str">
        <f ca="1">労働局用!I452</f>
        <v/>
      </c>
      <c r="J452" s="304">
        <f>労働局用!J452</f>
        <v>0</v>
      </c>
      <c r="K452" s="304">
        <f>労働局用!K452</f>
        <v>0</v>
      </c>
      <c r="L452" s="305">
        <f>労働局用!L452</f>
        <v>0</v>
      </c>
      <c r="M452" s="279">
        <f>労働局用!M452</f>
        <v>0</v>
      </c>
      <c r="N452" s="302"/>
      <c r="O452" s="302"/>
      <c r="P452" s="302"/>
      <c r="Q452" s="280"/>
      <c r="R452" s="146" t="str">
        <f ca="1">労働局用!R452</f>
        <v/>
      </c>
      <c r="S452" s="303" t="str">
        <f ca="1">労働局用!S452</f>
        <v/>
      </c>
      <c r="T452" s="304">
        <f>労働局用!T452</f>
        <v>0</v>
      </c>
      <c r="U452" s="304">
        <f>労働局用!U452</f>
        <v>0</v>
      </c>
      <c r="V452" s="304">
        <f>労働局用!V452</f>
        <v>0</v>
      </c>
      <c r="W452" s="305">
        <f>労働局用!W452</f>
        <v>0</v>
      </c>
      <c r="X452" s="99"/>
      <c r="Y452" s="91" t="str">
        <f t="shared" si="240"/>
        <v/>
      </c>
      <c r="Z452" s="91" t="str">
        <f t="shared" si="241"/>
        <v/>
      </c>
      <c r="AA452" s="106" t="str">
        <f t="shared" ca="1" si="242"/>
        <v/>
      </c>
      <c r="AB452" s="106" t="str">
        <f t="shared" ca="1" si="243"/>
        <v/>
      </c>
      <c r="AC452" s="106" t="str">
        <f t="shared" ca="1" si="244"/>
        <v/>
      </c>
      <c r="AD452" s="106" t="str">
        <f t="shared" ca="1" si="245"/>
        <v/>
      </c>
      <c r="AE452" s="107" t="str">
        <f t="shared" ca="1" si="246"/>
        <v/>
      </c>
      <c r="AF452" s="106" t="str">
        <f t="shared" ca="1" si="247"/>
        <v/>
      </c>
      <c r="AG452" s="106" t="str">
        <f t="shared" ca="1" si="248"/>
        <v/>
      </c>
      <c r="AH452" s="106" t="str">
        <f t="shared" ca="1" si="249"/>
        <v/>
      </c>
      <c r="AI452" s="106" t="str">
        <f t="shared" ca="1" si="250"/>
        <v/>
      </c>
      <c r="AJ452" s="107" t="str">
        <f t="shared" ca="1" si="251"/>
        <v/>
      </c>
    </row>
    <row r="453" spans="1:36" ht="27.95" customHeight="1" x14ac:dyDescent="0.15">
      <c r="A453" s="148">
        <f>労働局用!A453</f>
        <v>0</v>
      </c>
      <c r="B453" s="151">
        <f>労働局用!B453</f>
        <v>0</v>
      </c>
      <c r="C453" s="191"/>
      <c r="D453" s="152">
        <f>労働局用!D453</f>
        <v>0</v>
      </c>
      <c r="E453" s="153">
        <f>労働局用!E453</f>
        <v>0</v>
      </c>
      <c r="F453" s="279">
        <f>労働局用!F453</f>
        <v>0</v>
      </c>
      <c r="G453" s="280"/>
      <c r="H453" s="146" t="str">
        <f ca="1">労働局用!H453</f>
        <v/>
      </c>
      <c r="I453" s="303" t="str">
        <f ca="1">労働局用!I453</f>
        <v/>
      </c>
      <c r="J453" s="304">
        <f>労働局用!J453</f>
        <v>0</v>
      </c>
      <c r="K453" s="304">
        <f>労働局用!K453</f>
        <v>0</v>
      </c>
      <c r="L453" s="305">
        <f>労働局用!L453</f>
        <v>0</v>
      </c>
      <c r="M453" s="279">
        <f>労働局用!M453</f>
        <v>0</v>
      </c>
      <c r="N453" s="302"/>
      <c r="O453" s="302"/>
      <c r="P453" s="302"/>
      <c r="Q453" s="280"/>
      <c r="R453" s="146" t="str">
        <f ca="1">労働局用!R453</f>
        <v/>
      </c>
      <c r="S453" s="303" t="str">
        <f ca="1">労働局用!S453</f>
        <v/>
      </c>
      <c r="T453" s="304">
        <f>労働局用!T453</f>
        <v>0</v>
      </c>
      <c r="U453" s="304">
        <f>労働局用!U453</f>
        <v>0</v>
      </c>
      <c r="V453" s="304">
        <f>労働局用!V453</f>
        <v>0</v>
      </c>
      <c r="W453" s="305">
        <f>労働局用!W453</f>
        <v>0</v>
      </c>
      <c r="X453" s="99"/>
      <c r="Y453" s="91" t="str">
        <f t="shared" si="240"/>
        <v/>
      </c>
      <c r="Z453" s="91" t="str">
        <f t="shared" si="241"/>
        <v/>
      </c>
      <c r="AA453" s="106" t="str">
        <f t="shared" ca="1" si="242"/>
        <v/>
      </c>
      <c r="AB453" s="106" t="str">
        <f t="shared" ca="1" si="243"/>
        <v/>
      </c>
      <c r="AC453" s="106" t="str">
        <f t="shared" ca="1" si="244"/>
        <v/>
      </c>
      <c r="AD453" s="106" t="str">
        <f t="shared" ca="1" si="245"/>
        <v/>
      </c>
      <c r="AE453" s="107" t="str">
        <f t="shared" ca="1" si="246"/>
        <v/>
      </c>
      <c r="AF453" s="106" t="str">
        <f t="shared" ca="1" si="247"/>
        <v/>
      </c>
      <c r="AG453" s="106" t="str">
        <f t="shared" ca="1" si="248"/>
        <v/>
      </c>
      <c r="AH453" s="106" t="str">
        <f t="shared" ca="1" si="249"/>
        <v/>
      </c>
      <c r="AI453" s="106" t="str">
        <f t="shared" ca="1" si="250"/>
        <v/>
      </c>
      <c r="AJ453" s="107" t="str">
        <f t="shared" ca="1" si="251"/>
        <v/>
      </c>
    </row>
    <row r="454" spans="1:36" ht="27.95" customHeight="1" x14ac:dyDescent="0.15">
      <c r="A454" s="148">
        <f>労働局用!A454</f>
        <v>0</v>
      </c>
      <c r="B454" s="151">
        <f>労働局用!B454</f>
        <v>0</v>
      </c>
      <c r="C454" s="191"/>
      <c r="D454" s="152">
        <f>労働局用!D454</f>
        <v>0</v>
      </c>
      <c r="E454" s="153">
        <f>労働局用!E454</f>
        <v>0</v>
      </c>
      <c r="F454" s="279">
        <f>労働局用!F454</f>
        <v>0</v>
      </c>
      <c r="G454" s="280"/>
      <c r="H454" s="146" t="str">
        <f ca="1">労働局用!H454</f>
        <v/>
      </c>
      <c r="I454" s="303" t="str">
        <f ca="1">労働局用!I454</f>
        <v/>
      </c>
      <c r="J454" s="304">
        <f>労働局用!J454</f>
        <v>0</v>
      </c>
      <c r="K454" s="304">
        <f>労働局用!K454</f>
        <v>0</v>
      </c>
      <c r="L454" s="305">
        <f>労働局用!L454</f>
        <v>0</v>
      </c>
      <c r="M454" s="279">
        <f>労働局用!M454</f>
        <v>0</v>
      </c>
      <c r="N454" s="302"/>
      <c r="O454" s="302"/>
      <c r="P454" s="302"/>
      <c r="Q454" s="280"/>
      <c r="R454" s="146" t="str">
        <f ca="1">労働局用!R454</f>
        <v/>
      </c>
      <c r="S454" s="303" t="str">
        <f ca="1">労働局用!S454</f>
        <v/>
      </c>
      <c r="T454" s="304">
        <f>労働局用!T454</f>
        <v>0</v>
      </c>
      <c r="U454" s="304">
        <f>労働局用!U454</f>
        <v>0</v>
      </c>
      <c r="V454" s="304">
        <f>労働局用!V454</f>
        <v>0</v>
      </c>
      <c r="W454" s="305">
        <f>労働局用!W454</f>
        <v>0</v>
      </c>
      <c r="X454" s="99"/>
      <c r="Y454" s="91" t="str">
        <f t="shared" si="240"/>
        <v/>
      </c>
      <c r="Z454" s="91" t="str">
        <f t="shared" si="241"/>
        <v/>
      </c>
      <c r="AA454" s="106" t="str">
        <f t="shared" ca="1" si="242"/>
        <v/>
      </c>
      <c r="AB454" s="106" t="str">
        <f t="shared" ca="1" si="243"/>
        <v/>
      </c>
      <c r="AC454" s="106" t="str">
        <f t="shared" ca="1" si="244"/>
        <v/>
      </c>
      <c r="AD454" s="106" t="str">
        <f t="shared" ca="1" si="245"/>
        <v/>
      </c>
      <c r="AE454" s="107" t="str">
        <f t="shared" ca="1" si="246"/>
        <v/>
      </c>
      <c r="AF454" s="106" t="str">
        <f t="shared" ca="1" si="247"/>
        <v/>
      </c>
      <c r="AG454" s="106" t="str">
        <f t="shared" ca="1" si="248"/>
        <v/>
      </c>
      <c r="AH454" s="106" t="str">
        <f t="shared" ca="1" si="249"/>
        <v/>
      </c>
      <c r="AI454" s="106" t="str">
        <f t="shared" ca="1" si="250"/>
        <v/>
      </c>
      <c r="AJ454" s="107" t="str">
        <f t="shared" ca="1" si="251"/>
        <v/>
      </c>
    </row>
    <row r="455" spans="1:36" ht="27.95" customHeight="1" x14ac:dyDescent="0.15">
      <c r="A455" s="148">
        <f>労働局用!A455</f>
        <v>0</v>
      </c>
      <c r="B455" s="151">
        <f>労働局用!B455</f>
        <v>0</v>
      </c>
      <c r="C455" s="191"/>
      <c r="D455" s="152">
        <f>労働局用!D455</f>
        <v>0</v>
      </c>
      <c r="E455" s="153">
        <f>労働局用!E455</f>
        <v>0</v>
      </c>
      <c r="F455" s="279">
        <f>労働局用!F455</f>
        <v>0</v>
      </c>
      <c r="G455" s="280"/>
      <c r="H455" s="146" t="str">
        <f ca="1">労働局用!H455</f>
        <v/>
      </c>
      <c r="I455" s="303" t="str">
        <f ca="1">労働局用!I455</f>
        <v/>
      </c>
      <c r="J455" s="304">
        <f>労働局用!J455</f>
        <v>0</v>
      </c>
      <c r="K455" s="304">
        <f>労働局用!K455</f>
        <v>0</v>
      </c>
      <c r="L455" s="305">
        <f>労働局用!L455</f>
        <v>0</v>
      </c>
      <c r="M455" s="279">
        <f>労働局用!M455</f>
        <v>0</v>
      </c>
      <c r="N455" s="302"/>
      <c r="O455" s="302"/>
      <c r="P455" s="302"/>
      <c r="Q455" s="280"/>
      <c r="R455" s="146" t="str">
        <f ca="1">労働局用!R455</f>
        <v/>
      </c>
      <c r="S455" s="303" t="str">
        <f ca="1">労働局用!S455</f>
        <v/>
      </c>
      <c r="T455" s="304">
        <f>労働局用!T455</f>
        <v>0</v>
      </c>
      <c r="U455" s="304">
        <f>労働局用!U455</f>
        <v>0</v>
      </c>
      <c r="V455" s="304">
        <f>労働局用!V455</f>
        <v>0</v>
      </c>
      <c r="W455" s="305">
        <f>労働局用!W455</f>
        <v>0</v>
      </c>
      <c r="X455" s="99"/>
      <c r="Y455" s="91" t="str">
        <f t="shared" si="240"/>
        <v/>
      </c>
      <c r="Z455" s="91" t="str">
        <f t="shared" si="241"/>
        <v/>
      </c>
      <c r="AA455" s="106" t="str">
        <f t="shared" ca="1" si="242"/>
        <v/>
      </c>
      <c r="AB455" s="106" t="str">
        <f t="shared" ca="1" si="243"/>
        <v/>
      </c>
      <c r="AC455" s="106" t="str">
        <f t="shared" ca="1" si="244"/>
        <v/>
      </c>
      <c r="AD455" s="106" t="str">
        <f t="shared" ca="1" si="245"/>
        <v/>
      </c>
      <c r="AE455" s="107" t="str">
        <f t="shared" ca="1" si="246"/>
        <v/>
      </c>
      <c r="AF455" s="106" t="str">
        <f t="shared" ca="1" si="247"/>
        <v/>
      </c>
      <c r="AG455" s="106" t="str">
        <f t="shared" ca="1" si="248"/>
        <v/>
      </c>
      <c r="AH455" s="106" t="str">
        <f t="shared" ca="1" si="249"/>
        <v/>
      </c>
      <c r="AI455" s="106" t="str">
        <f t="shared" ca="1" si="250"/>
        <v/>
      </c>
      <c r="AJ455" s="107" t="str">
        <f t="shared" ca="1" si="251"/>
        <v/>
      </c>
    </row>
    <row r="456" spans="1:36" ht="27.95" customHeight="1" x14ac:dyDescent="0.15">
      <c r="A456" s="148">
        <f>労働局用!A456</f>
        <v>0</v>
      </c>
      <c r="B456" s="151">
        <f>労働局用!B456</f>
        <v>0</v>
      </c>
      <c r="C456" s="191"/>
      <c r="D456" s="152">
        <f>労働局用!D456</f>
        <v>0</v>
      </c>
      <c r="E456" s="153">
        <f>労働局用!E456</f>
        <v>0</v>
      </c>
      <c r="F456" s="279">
        <f>労働局用!F456</f>
        <v>0</v>
      </c>
      <c r="G456" s="280"/>
      <c r="H456" s="146" t="str">
        <f ca="1">労働局用!H456</f>
        <v/>
      </c>
      <c r="I456" s="303" t="str">
        <f ca="1">労働局用!I456</f>
        <v/>
      </c>
      <c r="J456" s="304">
        <f>労働局用!J456</f>
        <v>0</v>
      </c>
      <c r="K456" s="304">
        <f>労働局用!K456</f>
        <v>0</v>
      </c>
      <c r="L456" s="305">
        <f>労働局用!L456</f>
        <v>0</v>
      </c>
      <c r="M456" s="279">
        <f>労働局用!M456</f>
        <v>0</v>
      </c>
      <c r="N456" s="302"/>
      <c r="O456" s="302"/>
      <c r="P456" s="302"/>
      <c r="Q456" s="280"/>
      <c r="R456" s="146" t="str">
        <f ca="1">労働局用!R456</f>
        <v/>
      </c>
      <c r="S456" s="303" t="str">
        <f ca="1">労働局用!S456</f>
        <v/>
      </c>
      <c r="T456" s="304">
        <f>労働局用!T456</f>
        <v>0</v>
      </c>
      <c r="U456" s="304">
        <f>労働局用!U456</f>
        <v>0</v>
      </c>
      <c r="V456" s="304">
        <f>労働局用!V456</f>
        <v>0</v>
      </c>
      <c r="W456" s="305">
        <f>労働局用!W456</f>
        <v>0</v>
      </c>
      <c r="X456" s="99"/>
      <c r="Y456" s="91" t="str">
        <f t="shared" si="240"/>
        <v/>
      </c>
      <c r="Z456" s="91" t="str">
        <f t="shared" si="241"/>
        <v/>
      </c>
      <c r="AA456" s="106" t="str">
        <f t="shared" ca="1" si="242"/>
        <v/>
      </c>
      <c r="AB456" s="106" t="str">
        <f t="shared" ca="1" si="243"/>
        <v/>
      </c>
      <c r="AC456" s="106" t="str">
        <f t="shared" ca="1" si="244"/>
        <v/>
      </c>
      <c r="AD456" s="106" t="str">
        <f t="shared" ca="1" si="245"/>
        <v/>
      </c>
      <c r="AE456" s="107" t="str">
        <f t="shared" ca="1" si="246"/>
        <v/>
      </c>
      <c r="AF456" s="106" t="str">
        <f t="shared" ca="1" si="247"/>
        <v/>
      </c>
      <c r="AG456" s="106" t="str">
        <f t="shared" ca="1" si="248"/>
        <v/>
      </c>
      <c r="AH456" s="106" t="str">
        <f t="shared" ca="1" si="249"/>
        <v/>
      </c>
      <c r="AI456" s="106" t="str">
        <f t="shared" ca="1" si="250"/>
        <v/>
      </c>
      <c r="AJ456" s="107" t="str">
        <f t="shared" ca="1" si="251"/>
        <v/>
      </c>
    </row>
    <row r="457" spans="1:36" ht="27.95" customHeight="1" x14ac:dyDescent="0.15">
      <c r="A457" s="149">
        <f>労働局用!A457</f>
        <v>0</v>
      </c>
      <c r="B457" s="151">
        <f>労働局用!B457</f>
        <v>0</v>
      </c>
      <c r="C457" s="191"/>
      <c r="D457" s="152">
        <f>労働局用!D457</f>
        <v>0</v>
      </c>
      <c r="E457" s="153">
        <f>労働局用!E457</f>
        <v>0</v>
      </c>
      <c r="F457" s="279">
        <f>労働局用!F457</f>
        <v>0</v>
      </c>
      <c r="G457" s="280"/>
      <c r="H457" s="146" t="str">
        <f ca="1">労働局用!H457</f>
        <v/>
      </c>
      <c r="I457" s="299" t="str">
        <f ca="1">労働局用!I457</f>
        <v/>
      </c>
      <c r="J457" s="300">
        <f>労働局用!J457</f>
        <v>0</v>
      </c>
      <c r="K457" s="300">
        <f>労働局用!K457</f>
        <v>0</v>
      </c>
      <c r="L457" s="301">
        <f>労働局用!L457</f>
        <v>0</v>
      </c>
      <c r="M457" s="279">
        <f>労働局用!M457</f>
        <v>0</v>
      </c>
      <c r="N457" s="302"/>
      <c r="O457" s="302"/>
      <c r="P457" s="302"/>
      <c r="Q457" s="280"/>
      <c r="R457" s="150" t="str">
        <f ca="1">労働局用!R457</f>
        <v/>
      </c>
      <c r="S457" s="299" t="str">
        <f ca="1">労働局用!S457</f>
        <v/>
      </c>
      <c r="T457" s="300">
        <f>労働局用!T457</f>
        <v>0</v>
      </c>
      <c r="U457" s="300">
        <f>労働局用!U457</f>
        <v>0</v>
      </c>
      <c r="V457" s="300">
        <f>労働局用!V457</f>
        <v>0</v>
      </c>
      <c r="W457" s="301">
        <f>労働局用!W457</f>
        <v>0</v>
      </c>
      <c r="X457" s="99"/>
      <c r="Y457" s="92" t="str">
        <f t="shared" si="240"/>
        <v/>
      </c>
      <c r="Z457" s="92" t="str">
        <f t="shared" si="241"/>
        <v/>
      </c>
      <c r="AA457" s="108" t="str">
        <f t="shared" ca="1" si="242"/>
        <v/>
      </c>
      <c r="AB457" s="108" t="str">
        <f t="shared" ca="1" si="243"/>
        <v/>
      </c>
      <c r="AC457" s="108" t="str">
        <f t="shared" ca="1" si="244"/>
        <v/>
      </c>
      <c r="AD457" s="108" t="str">
        <f t="shared" ca="1" si="245"/>
        <v/>
      </c>
      <c r="AE457" s="109" t="str">
        <f t="shared" ca="1" si="246"/>
        <v/>
      </c>
      <c r="AF457" s="108" t="str">
        <f t="shared" ca="1" si="247"/>
        <v/>
      </c>
      <c r="AG457" s="108" t="str">
        <f t="shared" ca="1" si="248"/>
        <v/>
      </c>
      <c r="AH457" s="108" t="str">
        <f t="shared" ca="1" si="249"/>
        <v/>
      </c>
      <c r="AI457" s="108" t="str">
        <f t="shared" ca="1" si="250"/>
        <v/>
      </c>
      <c r="AJ457" s="109" t="str">
        <f t="shared" ca="1" si="251"/>
        <v/>
      </c>
    </row>
    <row r="458" spans="1:36" ht="24.95" customHeight="1" thickBot="1" x14ac:dyDescent="0.2">
      <c r="A458" s="294" t="s">
        <v>11</v>
      </c>
      <c r="B458" s="295"/>
      <c r="C458" s="295"/>
      <c r="D458" s="295"/>
      <c r="E458" s="295"/>
      <c r="F458" s="296"/>
      <c r="G458" s="297"/>
      <c r="H458" s="156" t="s">
        <v>15</v>
      </c>
      <c r="I458" s="285">
        <f ca="1">労働局用!I458</f>
        <v>0</v>
      </c>
      <c r="J458" s="286">
        <f>労働局用!J458</f>
        <v>0</v>
      </c>
      <c r="K458" s="286">
        <f>労働局用!K458</f>
        <v>0</v>
      </c>
      <c r="L458" s="93" t="s">
        <v>10</v>
      </c>
      <c r="M458" s="296"/>
      <c r="N458" s="298"/>
      <c r="O458" s="298"/>
      <c r="P458" s="298"/>
      <c r="Q458" s="297"/>
      <c r="R458" s="156"/>
      <c r="S458" s="285">
        <f ca="1">労働局用!S458</f>
        <v>0</v>
      </c>
      <c r="T458" s="286">
        <f>労働局用!T458</f>
        <v>0</v>
      </c>
      <c r="U458" s="286">
        <f>労働局用!U458</f>
        <v>0</v>
      </c>
      <c r="V458" s="286">
        <f>労働局用!V458</f>
        <v>0</v>
      </c>
      <c r="W458" s="93" t="s">
        <v>10</v>
      </c>
      <c r="X458" s="99"/>
    </row>
    <row r="459" spans="1:36" ht="24.95" customHeight="1" thickTop="1" x14ac:dyDescent="0.15">
      <c r="A459" s="287" t="s">
        <v>35</v>
      </c>
      <c r="B459" s="288"/>
      <c r="C459" s="288"/>
      <c r="D459" s="288"/>
      <c r="E459" s="288"/>
      <c r="F459" s="289"/>
      <c r="G459" s="290"/>
      <c r="H459" s="157" t="s">
        <v>44</v>
      </c>
      <c r="I459" s="291">
        <f ca="1">労働局用!I459</f>
        <v>0</v>
      </c>
      <c r="J459" s="292">
        <f>労働局用!J459</f>
        <v>0</v>
      </c>
      <c r="K459" s="292">
        <f>労働局用!K459</f>
        <v>0</v>
      </c>
      <c r="L459" s="94" t="s">
        <v>10</v>
      </c>
      <c r="M459" s="289"/>
      <c r="N459" s="293"/>
      <c r="O459" s="293"/>
      <c r="P459" s="293"/>
      <c r="Q459" s="290"/>
      <c r="R459" s="157"/>
      <c r="S459" s="291">
        <f ca="1">労働局用!S459</f>
        <v>0</v>
      </c>
      <c r="T459" s="292">
        <f>労働局用!T459</f>
        <v>0</v>
      </c>
      <c r="U459" s="292">
        <f>労働局用!U459</f>
        <v>0</v>
      </c>
      <c r="V459" s="292">
        <f>労働局用!V459</f>
        <v>0</v>
      </c>
      <c r="W459" s="94" t="s">
        <v>10</v>
      </c>
      <c r="X459" s="99"/>
      <c r="Z459" s="110"/>
    </row>
    <row r="460" spans="1:36" x14ac:dyDescent="0.15">
      <c r="X460" s="99"/>
      <c r="Z460" s="110"/>
    </row>
    <row r="461" spans="1:36" x14ac:dyDescent="0.15">
      <c r="T461" s="282" t="s">
        <v>50</v>
      </c>
      <c r="U461" s="346"/>
      <c r="V461" s="346"/>
      <c r="W461" s="347"/>
      <c r="X461" s="99"/>
    </row>
    <row r="463" spans="1:36" ht="13.5" customHeight="1" x14ac:dyDescent="0.15">
      <c r="A463" s="276">
        <f ca="1">$A$1</f>
        <v>44591</v>
      </c>
      <c r="B463" s="276"/>
      <c r="C463" s="182"/>
      <c r="D463" s="277" t="s">
        <v>8</v>
      </c>
      <c r="E463" s="277"/>
      <c r="F463" s="278"/>
      <c r="G463" s="278"/>
      <c r="S463" s="111">
        <f>$S$1</f>
        <v>0</v>
      </c>
      <c r="T463" s="335" t="s">
        <v>13</v>
      </c>
      <c r="U463" s="335"/>
      <c r="V463" s="98">
        <v>22</v>
      </c>
      <c r="W463" s="86" t="s">
        <v>14</v>
      </c>
    </row>
    <row r="464" spans="1:36" ht="13.5" customHeight="1" x14ac:dyDescent="0.15">
      <c r="A464" s="336">
        <f ca="1">$A$2</f>
        <v>45017</v>
      </c>
      <c r="B464" s="336"/>
      <c r="C464" s="185"/>
      <c r="D464" s="278"/>
      <c r="E464" s="278"/>
      <c r="F464" s="278"/>
      <c r="G464" s="278"/>
    </row>
    <row r="465" spans="1:36" x14ac:dyDescent="0.15">
      <c r="D465" s="281" t="s">
        <v>9</v>
      </c>
      <c r="E465" s="281"/>
      <c r="F465" s="281"/>
    </row>
    <row r="466" spans="1:36" ht="15" customHeight="1" x14ac:dyDescent="0.15">
      <c r="H466" s="331" t="s">
        <v>6</v>
      </c>
      <c r="I466" s="332"/>
      <c r="J466" s="318" t="s">
        <v>0</v>
      </c>
      <c r="K466" s="339"/>
      <c r="L466" s="154" t="s">
        <v>1</v>
      </c>
      <c r="M466" s="339" t="s">
        <v>7</v>
      </c>
      <c r="N466" s="339"/>
      <c r="O466" s="339" t="s">
        <v>2</v>
      </c>
      <c r="P466" s="339"/>
      <c r="Q466" s="339"/>
      <c r="R466" s="339"/>
      <c r="S466" s="339"/>
      <c r="T466" s="339"/>
      <c r="U466" s="339" t="s">
        <v>3</v>
      </c>
      <c r="V466" s="339"/>
      <c r="W466" s="339"/>
    </row>
    <row r="467" spans="1:36" ht="20.100000000000001" customHeight="1" x14ac:dyDescent="0.15">
      <c r="H467" s="337"/>
      <c r="I467" s="338"/>
      <c r="J467" s="135">
        <f>$J$5</f>
        <v>2</v>
      </c>
      <c r="K467" s="136">
        <f>$K$5</f>
        <v>6</v>
      </c>
      <c r="L467" s="137">
        <f>$L$5</f>
        <v>1</v>
      </c>
      <c r="M467" s="138">
        <f>$M$5</f>
        <v>0</v>
      </c>
      <c r="N467" s="139" t="str">
        <f>$N$5</f>
        <v/>
      </c>
      <c r="O467" s="138" t="str">
        <f>$O$5</f>
        <v/>
      </c>
      <c r="P467" s="140" t="str">
        <f>$P$5</f>
        <v/>
      </c>
      <c r="Q467" s="140" t="str">
        <f>$Q$5</f>
        <v/>
      </c>
      <c r="R467" s="140" t="str">
        <f>$R$5</f>
        <v/>
      </c>
      <c r="S467" s="140" t="str">
        <f>$S$5</f>
        <v/>
      </c>
      <c r="T467" s="139" t="str">
        <f>$T$5</f>
        <v/>
      </c>
      <c r="U467" s="138" t="str">
        <f>$U$5</f>
        <v/>
      </c>
      <c r="V467" s="140" t="str">
        <f>$V$5</f>
        <v/>
      </c>
      <c r="W467" s="139" t="str">
        <f>$W$5</f>
        <v/>
      </c>
      <c r="Y467" s="88" t="s">
        <v>37</v>
      </c>
      <c r="Z467" s="89" t="s">
        <v>38</v>
      </c>
      <c r="AA467" s="340">
        <f ca="1">$A$1</f>
        <v>44591</v>
      </c>
      <c r="AB467" s="340"/>
      <c r="AC467" s="340"/>
      <c r="AD467" s="340"/>
      <c r="AE467" s="340"/>
      <c r="AF467" s="341">
        <f ca="1">$A$2</f>
        <v>45017</v>
      </c>
      <c r="AG467" s="341"/>
      <c r="AH467" s="341"/>
      <c r="AI467" s="341"/>
      <c r="AJ467" s="341"/>
    </row>
    <row r="468" spans="1:36" ht="21.95" customHeight="1" x14ac:dyDescent="0.15">
      <c r="A468" s="312" t="s">
        <v>12</v>
      </c>
      <c r="B468" s="342" t="s">
        <v>33</v>
      </c>
      <c r="C468" s="186"/>
      <c r="D468" s="343" t="s">
        <v>34</v>
      </c>
      <c r="E468" s="342" t="s">
        <v>55</v>
      </c>
      <c r="F468" s="319">
        <f ca="1">$A$1</f>
        <v>44591</v>
      </c>
      <c r="G468" s="320"/>
      <c r="H468" s="320"/>
      <c r="I468" s="320"/>
      <c r="J468" s="320"/>
      <c r="K468" s="320"/>
      <c r="L468" s="321"/>
      <c r="M468" s="322">
        <f ca="1">$A$2</f>
        <v>45017</v>
      </c>
      <c r="N468" s="323"/>
      <c r="O468" s="323"/>
      <c r="P468" s="323"/>
      <c r="Q468" s="323"/>
      <c r="R468" s="323"/>
      <c r="S468" s="323"/>
      <c r="T468" s="323"/>
      <c r="U468" s="323"/>
      <c r="V468" s="323"/>
      <c r="W468" s="324"/>
      <c r="X468" s="99"/>
      <c r="Y468" s="100">
        <f ca="1">$A$1</f>
        <v>44591</v>
      </c>
      <c r="Z468" s="100">
        <f ca="1">DATE(YEAR($Y$6)+1,7,10)</f>
        <v>45117</v>
      </c>
      <c r="AA468" s="101" t="s">
        <v>37</v>
      </c>
      <c r="AB468" s="101" t="s">
        <v>38</v>
      </c>
      <c r="AC468" s="101" t="s">
        <v>41</v>
      </c>
      <c r="AD468" s="101" t="s">
        <v>42</v>
      </c>
      <c r="AE468" s="101" t="s">
        <v>36</v>
      </c>
      <c r="AF468" s="101" t="s">
        <v>37</v>
      </c>
      <c r="AG468" s="101" t="s">
        <v>38</v>
      </c>
      <c r="AH468" s="101" t="s">
        <v>41</v>
      </c>
      <c r="AI468" s="101" t="s">
        <v>42</v>
      </c>
      <c r="AJ468" s="101" t="s">
        <v>36</v>
      </c>
    </row>
    <row r="469" spans="1:36" ht="28.5" customHeight="1" x14ac:dyDescent="0.15">
      <c r="A469" s="313"/>
      <c r="B469" s="342"/>
      <c r="C469" s="187"/>
      <c r="D469" s="344"/>
      <c r="E469" s="342"/>
      <c r="F469" s="345" t="s">
        <v>4</v>
      </c>
      <c r="G469" s="345"/>
      <c r="H469" s="155" t="s">
        <v>43</v>
      </c>
      <c r="I469" s="345" t="s">
        <v>5</v>
      </c>
      <c r="J469" s="345"/>
      <c r="K469" s="345"/>
      <c r="L469" s="345"/>
      <c r="M469" s="345" t="s">
        <v>4</v>
      </c>
      <c r="N469" s="345"/>
      <c r="O469" s="345"/>
      <c r="P469" s="345"/>
      <c r="Q469" s="345"/>
      <c r="R469" s="155" t="s">
        <v>43</v>
      </c>
      <c r="S469" s="345" t="s">
        <v>5</v>
      </c>
      <c r="T469" s="345"/>
      <c r="U469" s="345"/>
      <c r="V469" s="345"/>
      <c r="W469" s="345"/>
      <c r="X469" s="99"/>
      <c r="Y469" s="100">
        <f ca="1">DATE(YEAR($A$1),4,1)</f>
        <v>44652</v>
      </c>
      <c r="Z469" s="100">
        <f ca="1">DATE(YEAR($Y$7)+2,3,31)</f>
        <v>45382</v>
      </c>
      <c r="AA469" s="100">
        <f ca="1">$Y$7</f>
        <v>44652</v>
      </c>
      <c r="AB469" s="100">
        <f ca="1">DATE(YEAR($Y$7)+1,3,31)</f>
        <v>45016</v>
      </c>
      <c r="AC469" s="100"/>
      <c r="AD469" s="100"/>
      <c r="AE469" s="100"/>
      <c r="AF469" s="102">
        <f ca="1">DATE(YEAR($A$1)+1,4,1)</f>
        <v>45017</v>
      </c>
      <c r="AG469" s="102">
        <f ca="1">DATE(YEAR($AF$7)+1,3,31)</f>
        <v>45382</v>
      </c>
      <c r="AH469" s="100"/>
      <c r="AI469" s="100"/>
      <c r="AJ469" s="103"/>
    </row>
    <row r="470" spans="1:36" ht="27.95" customHeight="1" x14ac:dyDescent="0.15">
      <c r="A470" s="145">
        <f>労働局用!A470</f>
        <v>0</v>
      </c>
      <c r="B470" s="151">
        <f>労働局用!B470</f>
        <v>0</v>
      </c>
      <c r="C470" s="191"/>
      <c r="D470" s="152">
        <f>労働局用!D470</f>
        <v>0</v>
      </c>
      <c r="E470" s="153">
        <f>労働局用!E470</f>
        <v>0</v>
      </c>
      <c r="F470" s="279">
        <f>労働局用!F470</f>
        <v>0</v>
      </c>
      <c r="G470" s="280"/>
      <c r="H470" s="146" t="str">
        <f ca="1">労働局用!H470</f>
        <v/>
      </c>
      <c r="I470" s="309" t="str">
        <f ca="1">労働局用!I470</f>
        <v/>
      </c>
      <c r="J470" s="310">
        <f>労働局用!J470</f>
        <v>0</v>
      </c>
      <c r="K470" s="310">
        <f>労働局用!K470</f>
        <v>0</v>
      </c>
      <c r="L470" s="311">
        <f>労働局用!L470</f>
        <v>0</v>
      </c>
      <c r="M470" s="279">
        <f>労働局用!M470</f>
        <v>0</v>
      </c>
      <c r="N470" s="302"/>
      <c r="O470" s="302"/>
      <c r="P470" s="302"/>
      <c r="Q470" s="280"/>
      <c r="R470" s="147" t="str">
        <f ca="1">労働局用!R470</f>
        <v/>
      </c>
      <c r="S470" s="309" t="str">
        <f ca="1">労働局用!S470</f>
        <v/>
      </c>
      <c r="T470" s="310">
        <f>労働局用!T470</f>
        <v>0</v>
      </c>
      <c r="U470" s="310">
        <f>労働局用!U470</f>
        <v>0</v>
      </c>
      <c r="V470" s="310">
        <f>労働局用!V470</f>
        <v>0</v>
      </c>
      <c r="W470" s="311">
        <f>労働局用!W470</f>
        <v>0</v>
      </c>
      <c r="X470" s="99"/>
      <c r="Y470" s="90" t="str">
        <f t="shared" ref="Y470:Y479" si="252">IF($B470&lt;&gt;0,IF(D470=0,AA$7,D470),"")</f>
        <v/>
      </c>
      <c r="Z470" s="90" t="str">
        <f t="shared" ref="Z470:Z479" si="253">IF($B470&lt;&gt;0,IF(E470=0,Z$7,E470),"")</f>
        <v/>
      </c>
      <c r="AA470" s="104" t="str">
        <f t="shared" ref="AA470:AA479" ca="1" si="254">IF(Y470&lt;AF$7,Y470,"")</f>
        <v/>
      </c>
      <c r="AB470" s="104" t="str">
        <f t="shared" ref="AB470:AB479" ca="1" si="255">IF(Y470&gt;AB$7,"",IF(Z470&gt;AB$7,AB$7,Z470))</f>
        <v/>
      </c>
      <c r="AC470" s="104" t="str">
        <f t="shared" ref="AC470:AC479" ca="1" si="256">IF(AA470="","",DATE(YEAR(AA470),MONTH(AA470),1))</f>
        <v/>
      </c>
      <c r="AD470" s="104" t="str">
        <f t="shared" ref="AD470:AD479" ca="1" si="257">IF(AA470="","",DATE(YEAR(AB470),MONTH(AB470)+1,1)-1)</f>
        <v/>
      </c>
      <c r="AE470" s="105" t="str">
        <f t="shared" ref="AE470:AE479" ca="1" si="258">IF(AA470="","",DATEDIF(AC470,AD470+1,"m"))</f>
        <v/>
      </c>
      <c r="AF470" s="104" t="str">
        <f t="shared" ref="AF470:AF479" ca="1" si="259">IF(Z470&lt;AF$7,"",IF(Y470&gt;AF$7,Y470,AF$7))</f>
        <v/>
      </c>
      <c r="AG470" s="104" t="str">
        <f t="shared" ref="AG470:AG479" ca="1" si="260">IF(Z470&lt;AF$7,"",Z470)</f>
        <v/>
      </c>
      <c r="AH470" s="104" t="str">
        <f t="shared" ref="AH470:AH479" ca="1" si="261">IF(AF470="","",DATE(YEAR(AF470),MONTH(AF470),1))</f>
        <v/>
      </c>
      <c r="AI470" s="104" t="str">
        <f t="shared" ref="AI470:AI479" ca="1" si="262">IF(AF470="","",DATE(YEAR(AG470),MONTH(AG470)+1,1)-1)</f>
        <v/>
      </c>
      <c r="AJ470" s="105" t="str">
        <f t="shared" ref="AJ470:AJ479" ca="1" si="263">IF(AF470="","",DATEDIF(AH470,AI470+1,"m"))</f>
        <v/>
      </c>
    </row>
    <row r="471" spans="1:36" ht="27.95" customHeight="1" x14ac:dyDescent="0.15">
      <c r="A471" s="148">
        <f>労働局用!A471</f>
        <v>0</v>
      </c>
      <c r="B471" s="151">
        <f>労働局用!B471</f>
        <v>0</v>
      </c>
      <c r="C471" s="191"/>
      <c r="D471" s="152">
        <f>労働局用!D471</f>
        <v>0</v>
      </c>
      <c r="E471" s="153">
        <f>労働局用!E471</f>
        <v>0</v>
      </c>
      <c r="F471" s="279">
        <f>労働局用!F471</f>
        <v>0</v>
      </c>
      <c r="G471" s="280"/>
      <c r="H471" s="146" t="str">
        <f ca="1">労働局用!H471</f>
        <v/>
      </c>
      <c r="I471" s="303" t="str">
        <f ca="1">労働局用!I471</f>
        <v/>
      </c>
      <c r="J471" s="304">
        <f>労働局用!J471</f>
        <v>0</v>
      </c>
      <c r="K471" s="304">
        <f>労働局用!K471</f>
        <v>0</v>
      </c>
      <c r="L471" s="305">
        <f>労働局用!L471</f>
        <v>0</v>
      </c>
      <c r="M471" s="279">
        <f>労働局用!M471</f>
        <v>0</v>
      </c>
      <c r="N471" s="302"/>
      <c r="O471" s="302"/>
      <c r="P471" s="302"/>
      <c r="Q471" s="280"/>
      <c r="R471" s="146" t="str">
        <f ca="1">労働局用!R471</f>
        <v/>
      </c>
      <c r="S471" s="303" t="str">
        <f ca="1">労働局用!S471</f>
        <v/>
      </c>
      <c r="T471" s="304">
        <f>労働局用!T471</f>
        <v>0</v>
      </c>
      <c r="U471" s="304">
        <f>労働局用!U471</f>
        <v>0</v>
      </c>
      <c r="V471" s="304">
        <f>労働局用!V471</f>
        <v>0</v>
      </c>
      <c r="W471" s="305">
        <f>労働局用!W471</f>
        <v>0</v>
      </c>
      <c r="X471" s="99"/>
      <c r="Y471" s="91" t="str">
        <f t="shared" si="252"/>
        <v/>
      </c>
      <c r="Z471" s="91" t="str">
        <f t="shared" si="253"/>
        <v/>
      </c>
      <c r="AA471" s="106" t="str">
        <f t="shared" ca="1" si="254"/>
        <v/>
      </c>
      <c r="AB471" s="106" t="str">
        <f t="shared" ca="1" si="255"/>
        <v/>
      </c>
      <c r="AC471" s="106" t="str">
        <f t="shared" ca="1" si="256"/>
        <v/>
      </c>
      <c r="AD471" s="106" t="str">
        <f t="shared" ca="1" si="257"/>
        <v/>
      </c>
      <c r="AE471" s="107" t="str">
        <f t="shared" ca="1" si="258"/>
        <v/>
      </c>
      <c r="AF471" s="106" t="str">
        <f t="shared" ca="1" si="259"/>
        <v/>
      </c>
      <c r="AG471" s="106" t="str">
        <f t="shared" ca="1" si="260"/>
        <v/>
      </c>
      <c r="AH471" s="106" t="str">
        <f t="shared" ca="1" si="261"/>
        <v/>
      </c>
      <c r="AI471" s="106" t="str">
        <f t="shared" ca="1" si="262"/>
        <v/>
      </c>
      <c r="AJ471" s="107" t="str">
        <f t="shared" ca="1" si="263"/>
        <v/>
      </c>
    </row>
    <row r="472" spans="1:36" ht="27.95" customHeight="1" x14ac:dyDescent="0.15">
      <c r="A472" s="148">
        <f>労働局用!A472</f>
        <v>0</v>
      </c>
      <c r="B472" s="151">
        <f>労働局用!B472</f>
        <v>0</v>
      </c>
      <c r="C472" s="191"/>
      <c r="D472" s="152">
        <f>労働局用!D472</f>
        <v>0</v>
      </c>
      <c r="E472" s="153">
        <f>労働局用!E472</f>
        <v>0</v>
      </c>
      <c r="F472" s="279">
        <f>労働局用!F472</f>
        <v>0</v>
      </c>
      <c r="G472" s="280"/>
      <c r="H472" s="146" t="str">
        <f ca="1">労働局用!H472</f>
        <v/>
      </c>
      <c r="I472" s="303" t="str">
        <f ca="1">労働局用!I472</f>
        <v/>
      </c>
      <c r="J472" s="304">
        <f>労働局用!J472</f>
        <v>0</v>
      </c>
      <c r="K472" s="304">
        <f>労働局用!K472</f>
        <v>0</v>
      </c>
      <c r="L472" s="305">
        <f>労働局用!L472</f>
        <v>0</v>
      </c>
      <c r="M472" s="279">
        <f>労働局用!M472</f>
        <v>0</v>
      </c>
      <c r="N472" s="302"/>
      <c r="O472" s="302"/>
      <c r="P472" s="302"/>
      <c r="Q472" s="280"/>
      <c r="R472" s="146" t="str">
        <f ca="1">労働局用!R472</f>
        <v/>
      </c>
      <c r="S472" s="303" t="str">
        <f ca="1">労働局用!S472</f>
        <v/>
      </c>
      <c r="T472" s="304">
        <f>労働局用!T472</f>
        <v>0</v>
      </c>
      <c r="U472" s="304">
        <f>労働局用!U472</f>
        <v>0</v>
      </c>
      <c r="V472" s="304">
        <f>労働局用!V472</f>
        <v>0</v>
      </c>
      <c r="W472" s="305">
        <f>労働局用!W472</f>
        <v>0</v>
      </c>
      <c r="X472" s="99"/>
      <c r="Y472" s="91" t="str">
        <f t="shared" si="252"/>
        <v/>
      </c>
      <c r="Z472" s="91" t="str">
        <f t="shared" si="253"/>
        <v/>
      </c>
      <c r="AA472" s="106" t="str">
        <f t="shared" ca="1" si="254"/>
        <v/>
      </c>
      <c r="AB472" s="106" t="str">
        <f t="shared" ca="1" si="255"/>
        <v/>
      </c>
      <c r="AC472" s="106" t="str">
        <f t="shared" ca="1" si="256"/>
        <v/>
      </c>
      <c r="AD472" s="106" t="str">
        <f t="shared" ca="1" si="257"/>
        <v/>
      </c>
      <c r="AE472" s="107" t="str">
        <f t="shared" ca="1" si="258"/>
        <v/>
      </c>
      <c r="AF472" s="106" t="str">
        <f t="shared" ca="1" si="259"/>
        <v/>
      </c>
      <c r="AG472" s="106" t="str">
        <f t="shared" ca="1" si="260"/>
        <v/>
      </c>
      <c r="AH472" s="106" t="str">
        <f t="shared" ca="1" si="261"/>
        <v/>
      </c>
      <c r="AI472" s="106" t="str">
        <f t="shared" ca="1" si="262"/>
        <v/>
      </c>
      <c r="AJ472" s="107" t="str">
        <f t="shared" ca="1" si="263"/>
        <v/>
      </c>
    </row>
    <row r="473" spans="1:36" ht="27.95" customHeight="1" x14ac:dyDescent="0.15">
      <c r="A473" s="148">
        <f>労働局用!A473</f>
        <v>0</v>
      </c>
      <c r="B473" s="151">
        <f>労働局用!B473</f>
        <v>0</v>
      </c>
      <c r="C473" s="191"/>
      <c r="D473" s="152">
        <f>労働局用!D473</f>
        <v>0</v>
      </c>
      <c r="E473" s="153">
        <f>労働局用!E473</f>
        <v>0</v>
      </c>
      <c r="F473" s="279">
        <f>労働局用!F473</f>
        <v>0</v>
      </c>
      <c r="G473" s="280"/>
      <c r="H473" s="146" t="str">
        <f ca="1">労働局用!H473</f>
        <v/>
      </c>
      <c r="I473" s="303" t="str">
        <f ca="1">労働局用!I473</f>
        <v/>
      </c>
      <c r="J473" s="304">
        <f>労働局用!J473</f>
        <v>0</v>
      </c>
      <c r="K473" s="304">
        <f>労働局用!K473</f>
        <v>0</v>
      </c>
      <c r="L473" s="305">
        <f>労働局用!L473</f>
        <v>0</v>
      </c>
      <c r="M473" s="279">
        <f>労働局用!M473</f>
        <v>0</v>
      </c>
      <c r="N473" s="302"/>
      <c r="O473" s="302"/>
      <c r="P473" s="302"/>
      <c r="Q473" s="280"/>
      <c r="R473" s="146" t="str">
        <f ca="1">労働局用!R473</f>
        <v/>
      </c>
      <c r="S473" s="303" t="str">
        <f ca="1">労働局用!S473</f>
        <v/>
      </c>
      <c r="T473" s="304">
        <f>労働局用!T473</f>
        <v>0</v>
      </c>
      <c r="U473" s="304">
        <f>労働局用!U473</f>
        <v>0</v>
      </c>
      <c r="V473" s="304">
        <f>労働局用!V473</f>
        <v>0</v>
      </c>
      <c r="W473" s="305">
        <f>労働局用!W473</f>
        <v>0</v>
      </c>
      <c r="X473" s="99"/>
      <c r="Y473" s="91" t="str">
        <f t="shared" si="252"/>
        <v/>
      </c>
      <c r="Z473" s="91" t="str">
        <f t="shared" si="253"/>
        <v/>
      </c>
      <c r="AA473" s="106" t="str">
        <f t="shared" ca="1" si="254"/>
        <v/>
      </c>
      <c r="AB473" s="106" t="str">
        <f t="shared" ca="1" si="255"/>
        <v/>
      </c>
      <c r="AC473" s="106" t="str">
        <f t="shared" ca="1" si="256"/>
        <v/>
      </c>
      <c r="AD473" s="106" t="str">
        <f t="shared" ca="1" si="257"/>
        <v/>
      </c>
      <c r="AE473" s="107" t="str">
        <f t="shared" ca="1" si="258"/>
        <v/>
      </c>
      <c r="AF473" s="106" t="str">
        <f t="shared" ca="1" si="259"/>
        <v/>
      </c>
      <c r="AG473" s="106" t="str">
        <f t="shared" ca="1" si="260"/>
        <v/>
      </c>
      <c r="AH473" s="106" t="str">
        <f t="shared" ca="1" si="261"/>
        <v/>
      </c>
      <c r="AI473" s="106" t="str">
        <f t="shared" ca="1" si="262"/>
        <v/>
      </c>
      <c r="AJ473" s="107" t="str">
        <f t="shared" ca="1" si="263"/>
        <v/>
      </c>
    </row>
    <row r="474" spans="1:36" ht="27.95" customHeight="1" x14ac:dyDescent="0.15">
      <c r="A474" s="148">
        <f>労働局用!A474</f>
        <v>0</v>
      </c>
      <c r="B474" s="151">
        <f>労働局用!B474</f>
        <v>0</v>
      </c>
      <c r="C474" s="191"/>
      <c r="D474" s="152">
        <f>労働局用!D474</f>
        <v>0</v>
      </c>
      <c r="E474" s="153">
        <f>労働局用!E474</f>
        <v>0</v>
      </c>
      <c r="F474" s="279">
        <f>労働局用!F474</f>
        <v>0</v>
      </c>
      <c r="G474" s="280"/>
      <c r="H474" s="146" t="str">
        <f ca="1">労働局用!H474</f>
        <v/>
      </c>
      <c r="I474" s="303" t="str">
        <f ca="1">労働局用!I474</f>
        <v/>
      </c>
      <c r="J474" s="304">
        <f>労働局用!J474</f>
        <v>0</v>
      </c>
      <c r="K474" s="304">
        <f>労働局用!K474</f>
        <v>0</v>
      </c>
      <c r="L474" s="305">
        <f>労働局用!L474</f>
        <v>0</v>
      </c>
      <c r="M474" s="279">
        <f>労働局用!M474</f>
        <v>0</v>
      </c>
      <c r="N474" s="302"/>
      <c r="O474" s="302"/>
      <c r="P474" s="302"/>
      <c r="Q474" s="280"/>
      <c r="R474" s="146" t="str">
        <f ca="1">労働局用!R474</f>
        <v/>
      </c>
      <c r="S474" s="303" t="str">
        <f ca="1">労働局用!S474</f>
        <v/>
      </c>
      <c r="T474" s="304">
        <f>労働局用!T474</f>
        <v>0</v>
      </c>
      <c r="U474" s="304">
        <f>労働局用!U474</f>
        <v>0</v>
      </c>
      <c r="V474" s="304">
        <f>労働局用!V474</f>
        <v>0</v>
      </c>
      <c r="W474" s="305">
        <f>労働局用!W474</f>
        <v>0</v>
      </c>
      <c r="X474" s="99"/>
      <c r="Y474" s="91" t="str">
        <f t="shared" si="252"/>
        <v/>
      </c>
      <c r="Z474" s="91" t="str">
        <f t="shared" si="253"/>
        <v/>
      </c>
      <c r="AA474" s="106" t="str">
        <f t="shared" ca="1" si="254"/>
        <v/>
      </c>
      <c r="AB474" s="106" t="str">
        <f t="shared" ca="1" si="255"/>
        <v/>
      </c>
      <c r="AC474" s="106" t="str">
        <f t="shared" ca="1" si="256"/>
        <v/>
      </c>
      <c r="AD474" s="106" t="str">
        <f t="shared" ca="1" si="257"/>
        <v/>
      </c>
      <c r="AE474" s="107" t="str">
        <f t="shared" ca="1" si="258"/>
        <v/>
      </c>
      <c r="AF474" s="106" t="str">
        <f t="shared" ca="1" si="259"/>
        <v/>
      </c>
      <c r="AG474" s="106" t="str">
        <f t="shared" ca="1" si="260"/>
        <v/>
      </c>
      <c r="AH474" s="106" t="str">
        <f t="shared" ca="1" si="261"/>
        <v/>
      </c>
      <c r="AI474" s="106" t="str">
        <f t="shared" ca="1" si="262"/>
        <v/>
      </c>
      <c r="AJ474" s="107" t="str">
        <f t="shared" ca="1" si="263"/>
        <v/>
      </c>
    </row>
    <row r="475" spans="1:36" ht="27.95" customHeight="1" x14ac:dyDescent="0.15">
      <c r="A475" s="148">
        <f>労働局用!A475</f>
        <v>0</v>
      </c>
      <c r="B475" s="151">
        <f>労働局用!B475</f>
        <v>0</v>
      </c>
      <c r="C475" s="191"/>
      <c r="D475" s="152">
        <f>労働局用!D475</f>
        <v>0</v>
      </c>
      <c r="E475" s="153">
        <f>労働局用!E475</f>
        <v>0</v>
      </c>
      <c r="F475" s="279">
        <f>労働局用!F475</f>
        <v>0</v>
      </c>
      <c r="G475" s="280"/>
      <c r="H475" s="146" t="str">
        <f ca="1">労働局用!H475</f>
        <v/>
      </c>
      <c r="I475" s="303" t="str">
        <f ca="1">労働局用!I475</f>
        <v/>
      </c>
      <c r="J475" s="304">
        <f>労働局用!J475</f>
        <v>0</v>
      </c>
      <c r="K475" s="304">
        <f>労働局用!K475</f>
        <v>0</v>
      </c>
      <c r="L475" s="305">
        <f>労働局用!L475</f>
        <v>0</v>
      </c>
      <c r="M475" s="279">
        <f>労働局用!M475</f>
        <v>0</v>
      </c>
      <c r="N475" s="302"/>
      <c r="O475" s="302"/>
      <c r="P475" s="302"/>
      <c r="Q475" s="280"/>
      <c r="R475" s="146" t="str">
        <f ca="1">労働局用!R475</f>
        <v/>
      </c>
      <c r="S475" s="303" t="str">
        <f ca="1">労働局用!S475</f>
        <v/>
      </c>
      <c r="T475" s="304">
        <f>労働局用!T475</f>
        <v>0</v>
      </c>
      <c r="U475" s="304">
        <f>労働局用!U475</f>
        <v>0</v>
      </c>
      <c r="V475" s="304">
        <f>労働局用!V475</f>
        <v>0</v>
      </c>
      <c r="W475" s="305">
        <f>労働局用!W475</f>
        <v>0</v>
      </c>
      <c r="X475" s="99"/>
      <c r="Y475" s="91" t="str">
        <f t="shared" si="252"/>
        <v/>
      </c>
      <c r="Z475" s="91" t="str">
        <f t="shared" si="253"/>
        <v/>
      </c>
      <c r="AA475" s="106" t="str">
        <f t="shared" ca="1" si="254"/>
        <v/>
      </c>
      <c r="AB475" s="106" t="str">
        <f t="shared" ca="1" si="255"/>
        <v/>
      </c>
      <c r="AC475" s="106" t="str">
        <f t="shared" ca="1" si="256"/>
        <v/>
      </c>
      <c r="AD475" s="106" t="str">
        <f t="shared" ca="1" si="257"/>
        <v/>
      </c>
      <c r="AE475" s="107" t="str">
        <f t="shared" ca="1" si="258"/>
        <v/>
      </c>
      <c r="AF475" s="106" t="str">
        <f t="shared" ca="1" si="259"/>
        <v/>
      </c>
      <c r="AG475" s="106" t="str">
        <f t="shared" ca="1" si="260"/>
        <v/>
      </c>
      <c r="AH475" s="106" t="str">
        <f t="shared" ca="1" si="261"/>
        <v/>
      </c>
      <c r="AI475" s="106" t="str">
        <f t="shared" ca="1" si="262"/>
        <v/>
      </c>
      <c r="AJ475" s="107" t="str">
        <f t="shared" ca="1" si="263"/>
        <v/>
      </c>
    </row>
    <row r="476" spans="1:36" ht="27.95" customHeight="1" x14ac:dyDescent="0.15">
      <c r="A476" s="148">
        <f>労働局用!A476</f>
        <v>0</v>
      </c>
      <c r="B476" s="151">
        <f>労働局用!B476</f>
        <v>0</v>
      </c>
      <c r="C476" s="191"/>
      <c r="D476" s="152">
        <f>労働局用!D476</f>
        <v>0</v>
      </c>
      <c r="E476" s="153">
        <f>労働局用!E476</f>
        <v>0</v>
      </c>
      <c r="F476" s="279">
        <f>労働局用!F476</f>
        <v>0</v>
      </c>
      <c r="G476" s="280"/>
      <c r="H476" s="146" t="str">
        <f ca="1">労働局用!H476</f>
        <v/>
      </c>
      <c r="I476" s="303" t="str">
        <f ca="1">労働局用!I476</f>
        <v/>
      </c>
      <c r="J476" s="304">
        <f>労働局用!J476</f>
        <v>0</v>
      </c>
      <c r="K476" s="304">
        <f>労働局用!K476</f>
        <v>0</v>
      </c>
      <c r="L476" s="305">
        <f>労働局用!L476</f>
        <v>0</v>
      </c>
      <c r="M476" s="279">
        <f>労働局用!M476</f>
        <v>0</v>
      </c>
      <c r="N476" s="302"/>
      <c r="O476" s="302"/>
      <c r="P476" s="302"/>
      <c r="Q476" s="280"/>
      <c r="R476" s="146" t="str">
        <f ca="1">労働局用!R476</f>
        <v/>
      </c>
      <c r="S476" s="303" t="str">
        <f ca="1">労働局用!S476</f>
        <v/>
      </c>
      <c r="T476" s="304">
        <f>労働局用!T476</f>
        <v>0</v>
      </c>
      <c r="U476" s="304">
        <f>労働局用!U476</f>
        <v>0</v>
      </c>
      <c r="V476" s="304">
        <f>労働局用!V476</f>
        <v>0</v>
      </c>
      <c r="W476" s="305">
        <f>労働局用!W476</f>
        <v>0</v>
      </c>
      <c r="X476" s="99"/>
      <c r="Y476" s="91" t="str">
        <f t="shared" si="252"/>
        <v/>
      </c>
      <c r="Z476" s="91" t="str">
        <f t="shared" si="253"/>
        <v/>
      </c>
      <c r="AA476" s="106" t="str">
        <f t="shared" ca="1" si="254"/>
        <v/>
      </c>
      <c r="AB476" s="106" t="str">
        <f t="shared" ca="1" si="255"/>
        <v/>
      </c>
      <c r="AC476" s="106" t="str">
        <f t="shared" ca="1" si="256"/>
        <v/>
      </c>
      <c r="AD476" s="106" t="str">
        <f t="shared" ca="1" si="257"/>
        <v/>
      </c>
      <c r="AE476" s="107" t="str">
        <f t="shared" ca="1" si="258"/>
        <v/>
      </c>
      <c r="AF476" s="106" t="str">
        <f t="shared" ca="1" si="259"/>
        <v/>
      </c>
      <c r="AG476" s="106" t="str">
        <f t="shared" ca="1" si="260"/>
        <v/>
      </c>
      <c r="AH476" s="106" t="str">
        <f t="shared" ca="1" si="261"/>
        <v/>
      </c>
      <c r="AI476" s="106" t="str">
        <f t="shared" ca="1" si="262"/>
        <v/>
      </c>
      <c r="AJ476" s="107" t="str">
        <f t="shared" ca="1" si="263"/>
        <v/>
      </c>
    </row>
    <row r="477" spans="1:36" ht="27.95" customHeight="1" x14ac:dyDescent="0.15">
      <c r="A477" s="148">
        <f>労働局用!A477</f>
        <v>0</v>
      </c>
      <c r="B477" s="151">
        <f>労働局用!B477</f>
        <v>0</v>
      </c>
      <c r="C477" s="191"/>
      <c r="D477" s="152">
        <f>労働局用!D477</f>
        <v>0</v>
      </c>
      <c r="E477" s="153">
        <f>労働局用!E477</f>
        <v>0</v>
      </c>
      <c r="F477" s="279">
        <f>労働局用!F477</f>
        <v>0</v>
      </c>
      <c r="G477" s="280"/>
      <c r="H477" s="146" t="str">
        <f ca="1">労働局用!H477</f>
        <v/>
      </c>
      <c r="I477" s="303" t="str">
        <f ca="1">労働局用!I477</f>
        <v/>
      </c>
      <c r="J477" s="304">
        <f>労働局用!J477</f>
        <v>0</v>
      </c>
      <c r="K477" s="304">
        <f>労働局用!K477</f>
        <v>0</v>
      </c>
      <c r="L477" s="305">
        <f>労働局用!L477</f>
        <v>0</v>
      </c>
      <c r="M477" s="279">
        <f>労働局用!M477</f>
        <v>0</v>
      </c>
      <c r="N477" s="302"/>
      <c r="O477" s="302"/>
      <c r="P477" s="302"/>
      <c r="Q477" s="280"/>
      <c r="R477" s="146" t="str">
        <f ca="1">労働局用!R477</f>
        <v/>
      </c>
      <c r="S477" s="303" t="str">
        <f ca="1">労働局用!S477</f>
        <v/>
      </c>
      <c r="T477" s="304">
        <f>労働局用!T477</f>
        <v>0</v>
      </c>
      <c r="U477" s="304">
        <f>労働局用!U477</f>
        <v>0</v>
      </c>
      <c r="V477" s="304">
        <f>労働局用!V477</f>
        <v>0</v>
      </c>
      <c r="W477" s="305">
        <f>労働局用!W477</f>
        <v>0</v>
      </c>
      <c r="X477" s="99"/>
      <c r="Y477" s="91" t="str">
        <f t="shared" si="252"/>
        <v/>
      </c>
      <c r="Z477" s="91" t="str">
        <f t="shared" si="253"/>
        <v/>
      </c>
      <c r="AA477" s="106" t="str">
        <f t="shared" ca="1" si="254"/>
        <v/>
      </c>
      <c r="AB477" s="106" t="str">
        <f t="shared" ca="1" si="255"/>
        <v/>
      </c>
      <c r="AC477" s="106" t="str">
        <f t="shared" ca="1" si="256"/>
        <v/>
      </c>
      <c r="AD477" s="106" t="str">
        <f t="shared" ca="1" si="257"/>
        <v/>
      </c>
      <c r="AE477" s="107" t="str">
        <f t="shared" ca="1" si="258"/>
        <v/>
      </c>
      <c r="AF477" s="106" t="str">
        <f t="shared" ca="1" si="259"/>
        <v/>
      </c>
      <c r="AG477" s="106" t="str">
        <f t="shared" ca="1" si="260"/>
        <v/>
      </c>
      <c r="AH477" s="106" t="str">
        <f t="shared" ca="1" si="261"/>
        <v/>
      </c>
      <c r="AI477" s="106" t="str">
        <f t="shared" ca="1" si="262"/>
        <v/>
      </c>
      <c r="AJ477" s="107" t="str">
        <f t="shared" ca="1" si="263"/>
        <v/>
      </c>
    </row>
    <row r="478" spans="1:36" ht="27.95" customHeight="1" x14ac:dyDescent="0.15">
      <c r="A478" s="148">
        <f>労働局用!A478</f>
        <v>0</v>
      </c>
      <c r="B478" s="151">
        <f>労働局用!B478</f>
        <v>0</v>
      </c>
      <c r="C478" s="191"/>
      <c r="D478" s="152">
        <f>労働局用!D478</f>
        <v>0</v>
      </c>
      <c r="E478" s="153">
        <f>労働局用!E478</f>
        <v>0</v>
      </c>
      <c r="F478" s="279">
        <f>労働局用!F478</f>
        <v>0</v>
      </c>
      <c r="G478" s="280"/>
      <c r="H478" s="146" t="str">
        <f ca="1">労働局用!H478</f>
        <v/>
      </c>
      <c r="I478" s="303" t="str">
        <f ca="1">労働局用!I478</f>
        <v/>
      </c>
      <c r="J478" s="304">
        <f>労働局用!J478</f>
        <v>0</v>
      </c>
      <c r="K478" s="304">
        <f>労働局用!K478</f>
        <v>0</v>
      </c>
      <c r="L478" s="305">
        <f>労働局用!L478</f>
        <v>0</v>
      </c>
      <c r="M478" s="279">
        <f>労働局用!M478</f>
        <v>0</v>
      </c>
      <c r="N478" s="302"/>
      <c r="O478" s="302"/>
      <c r="P478" s="302"/>
      <c r="Q478" s="280"/>
      <c r="R478" s="146" t="str">
        <f ca="1">労働局用!R478</f>
        <v/>
      </c>
      <c r="S478" s="303" t="str">
        <f ca="1">労働局用!S478</f>
        <v/>
      </c>
      <c r="T478" s="304">
        <f>労働局用!T478</f>
        <v>0</v>
      </c>
      <c r="U478" s="304">
        <f>労働局用!U478</f>
        <v>0</v>
      </c>
      <c r="V478" s="304">
        <f>労働局用!V478</f>
        <v>0</v>
      </c>
      <c r="W478" s="305">
        <f>労働局用!W478</f>
        <v>0</v>
      </c>
      <c r="X478" s="99"/>
      <c r="Y478" s="91" t="str">
        <f t="shared" si="252"/>
        <v/>
      </c>
      <c r="Z478" s="91" t="str">
        <f t="shared" si="253"/>
        <v/>
      </c>
      <c r="AA478" s="106" t="str">
        <f t="shared" ca="1" si="254"/>
        <v/>
      </c>
      <c r="AB478" s="106" t="str">
        <f t="shared" ca="1" si="255"/>
        <v/>
      </c>
      <c r="AC478" s="106" t="str">
        <f t="shared" ca="1" si="256"/>
        <v/>
      </c>
      <c r="AD478" s="106" t="str">
        <f t="shared" ca="1" si="257"/>
        <v/>
      </c>
      <c r="AE478" s="107" t="str">
        <f t="shared" ca="1" si="258"/>
        <v/>
      </c>
      <c r="AF478" s="106" t="str">
        <f t="shared" ca="1" si="259"/>
        <v/>
      </c>
      <c r="AG478" s="106" t="str">
        <f t="shared" ca="1" si="260"/>
        <v/>
      </c>
      <c r="AH478" s="106" t="str">
        <f t="shared" ca="1" si="261"/>
        <v/>
      </c>
      <c r="AI478" s="106" t="str">
        <f t="shared" ca="1" si="262"/>
        <v/>
      </c>
      <c r="AJ478" s="107" t="str">
        <f t="shared" ca="1" si="263"/>
        <v/>
      </c>
    </row>
    <row r="479" spans="1:36" ht="27.95" customHeight="1" x14ac:dyDescent="0.15">
      <c r="A479" s="149">
        <f>労働局用!A479</f>
        <v>0</v>
      </c>
      <c r="B479" s="151">
        <f>労働局用!B479</f>
        <v>0</v>
      </c>
      <c r="C479" s="191"/>
      <c r="D479" s="152">
        <f>労働局用!D479</f>
        <v>0</v>
      </c>
      <c r="E479" s="153">
        <f>労働局用!E479</f>
        <v>0</v>
      </c>
      <c r="F479" s="279">
        <f>労働局用!F479</f>
        <v>0</v>
      </c>
      <c r="G479" s="280"/>
      <c r="H479" s="146" t="str">
        <f ca="1">労働局用!H479</f>
        <v/>
      </c>
      <c r="I479" s="299" t="str">
        <f ca="1">労働局用!I479</f>
        <v/>
      </c>
      <c r="J479" s="300">
        <f>労働局用!J479</f>
        <v>0</v>
      </c>
      <c r="K479" s="300">
        <f>労働局用!K479</f>
        <v>0</v>
      </c>
      <c r="L479" s="301">
        <f>労働局用!L479</f>
        <v>0</v>
      </c>
      <c r="M479" s="279">
        <f>労働局用!M479</f>
        <v>0</v>
      </c>
      <c r="N479" s="302"/>
      <c r="O479" s="302"/>
      <c r="P479" s="302"/>
      <c r="Q479" s="280"/>
      <c r="R479" s="150" t="str">
        <f ca="1">労働局用!R479</f>
        <v/>
      </c>
      <c r="S479" s="299" t="str">
        <f ca="1">労働局用!S479</f>
        <v/>
      </c>
      <c r="T479" s="300">
        <f>労働局用!T479</f>
        <v>0</v>
      </c>
      <c r="U479" s="300">
        <f>労働局用!U479</f>
        <v>0</v>
      </c>
      <c r="V479" s="300">
        <f>労働局用!V479</f>
        <v>0</v>
      </c>
      <c r="W479" s="301">
        <f>労働局用!W479</f>
        <v>0</v>
      </c>
      <c r="X479" s="99"/>
      <c r="Y479" s="92" t="str">
        <f t="shared" si="252"/>
        <v/>
      </c>
      <c r="Z479" s="92" t="str">
        <f t="shared" si="253"/>
        <v/>
      </c>
      <c r="AA479" s="108" t="str">
        <f t="shared" ca="1" si="254"/>
        <v/>
      </c>
      <c r="AB479" s="108" t="str">
        <f t="shared" ca="1" si="255"/>
        <v/>
      </c>
      <c r="AC479" s="108" t="str">
        <f t="shared" ca="1" si="256"/>
        <v/>
      </c>
      <c r="AD479" s="108" t="str">
        <f t="shared" ca="1" si="257"/>
        <v/>
      </c>
      <c r="AE479" s="109" t="str">
        <f t="shared" ca="1" si="258"/>
        <v/>
      </c>
      <c r="AF479" s="108" t="str">
        <f t="shared" ca="1" si="259"/>
        <v/>
      </c>
      <c r="AG479" s="108" t="str">
        <f t="shared" ca="1" si="260"/>
        <v/>
      </c>
      <c r="AH479" s="108" t="str">
        <f t="shared" ca="1" si="261"/>
        <v/>
      </c>
      <c r="AI479" s="108" t="str">
        <f t="shared" ca="1" si="262"/>
        <v/>
      </c>
      <c r="AJ479" s="109" t="str">
        <f t="shared" ca="1" si="263"/>
        <v/>
      </c>
    </row>
    <row r="480" spans="1:36" ht="24.95" customHeight="1" thickBot="1" x14ac:dyDescent="0.2">
      <c r="A480" s="294" t="s">
        <v>11</v>
      </c>
      <c r="B480" s="295"/>
      <c r="C480" s="295"/>
      <c r="D480" s="295"/>
      <c r="E480" s="295"/>
      <c r="F480" s="296"/>
      <c r="G480" s="297"/>
      <c r="H480" s="156" t="s">
        <v>15</v>
      </c>
      <c r="I480" s="285">
        <f ca="1">労働局用!I480</f>
        <v>0</v>
      </c>
      <c r="J480" s="286">
        <f>労働局用!J480</f>
        <v>0</v>
      </c>
      <c r="K480" s="286">
        <f>労働局用!K480</f>
        <v>0</v>
      </c>
      <c r="L480" s="93" t="s">
        <v>10</v>
      </c>
      <c r="M480" s="296"/>
      <c r="N480" s="298"/>
      <c r="O480" s="298"/>
      <c r="P480" s="298"/>
      <c r="Q480" s="297"/>
      <c r="R480" s="156"/>
      <c r="S480" s="285">
        <f ca="1">労働局用!S480</f>
        <v>0</v>
      </c>
      <c r="T480" s="286">
        <f>労働局用!T480</f>
        <v>0</v>
      </c>
      <c r="U480" s="286">
        <f>労働局用!U480</f>
        <v>0</v>
      </c>
      <c r="V480" s="286">
        <f>労働局用!V480</f>
        <v>0</v>
      </c>
      <c r="W480" s="93" t="s">
        <v>10</v>
      </c>
      <c r="X480" s="99"/>
    </row>
    <row r="481" spans="1:36" ht="24.95" customHeight="1" thickTop="1" x14ac:dyDescent="0.15">
      <c r="A481" s="287" t="s">
        <v>35</v>
      </c>
      <c r="B481" s="288"/>
      <c r="C481" s="288"/>
      <c r="D481" s="288"/>
      <c r="E481" s="288"/>
      <c r="F481" s="289"/>
      <c r="G481" s="290"/>
      <c r="H481" s="157" t="s">
        <v>44</v>
      </c>
      <c r="I481" s="291">
        <f ca="1">労働局用!I481</f>
        <v>0</v>
      </c>
      <c r="J481" s="292">
        <f>労働局用!J481</f>
        <v>0</v>
      </c>
      <c r="K481" s="292">
        <f>労働局用!K481</f>
        <v>0</v>
      </c>
      <c r="L481" s="94" t="s">
        <v>10</v>
      </c>
      <c r="M481" s="289"/>
      <c r="N481" s="293"/>
      <c r="O481" s="293"/>
      <c r="P481" s="293"/>
      <c r="Q481" s="290"/>
      <c r="R481" s="157"/>
      <c r="S481" s="291">
        <f ca="1">労働局用!S481</f>
        <v>0</v>
      </c>
      <c r="T481" s="292">
        <f>労働局用!T481</f>
        <v>0</v>
      </c>
      <c r="U481" s="292">
        <f>労働局用!U481</f>
        <v>0</v>
      </c>
      <c r="V481" s="292">
        <f>労働局用!V481</f>
        <v>0</v>
      </c>
      <c r="W481" s="94" t="s">
        <v>10</v>
      </c>
      <c r="X481" s="99"/>
      <c r="Z481" s="110"/>
    </row>
    <row r="482" spans="1:36" x14ac:dyDescent="0.15">
      <c r="X482" s="99"/>
      <c r="Z482" s="110"/>
    </row>
    <row r="483" spans="1:36" x14ac:dyDescent="0.15">
      <c r="T483" s="282" t="s">
        <v>50</v>
      </c>
      <c r="U483" s="346"/>
      <c r="V483" s="346"/>
      <c r="W483" s="347"/>
      <c r="X483" s="99"/>
    </row>
    <row r="485" spans="1:36" ht="13.5" customHeight="1" x14ac:dyDescent="0.15">
      <c r="A485" s="276">
        <f ca="1">$A$1</f>
        <v>44591</v>
      </c>
      <c r="B485" s="276"/>
      <c r="C485" s="182"/>
      <c r="D485" s="277" t="s">
        <v>8</v>
      </c>
      <c r="E485" s="277"/>
      <c r="F485" s="278"/>
      <c r="G485" s="278"/>
      <c r="S485" s="111">
        <f>$S$1</f>
        <v>0</v>
      </c>
      <c r="T485" s="335" t="s">
        <v>13</v>
      </c>
      <c r="U485" s="335"/>
      <c r="V485" s="98">
        <v>23</v>
      </c>
      <c r="W485" s="86" t="s">
        <v>14</v>
      </c>
    </row>
    <row r="486" spans="1:36" ht="13.5" customHeight="1" x14ac:dyDescent="0.15">
      <c r="A486" s="336">
        <f ca="1">$A$2</f>
        <v>45017</v>
      </c>
      <c r="B486" s="336"/>
      <c r="C486" s="185"/>
      <c r="D486" s="278"/>
      <c r="E486" s="278"/>
      <c r="F486" s="278"/>
      <c r="G486" s="278"/>
    </row>
    <row r="487" spans="1:36" x14ac:dyDescent="0.15">
      <c r="D487" s="281" t="s">
        <v>9</v>
      </c>
      <c r="E487" s="281"/>
      <c r="F487" s="281"/>
    </row>
    <row r="488" spans="1:36" ht="15" customHeight="1" x14ac:dyDescent="0.15">
      <c r="H488" s="331" t="s">
        <v>6</v>
      </c>
      <c r="I488" s="332"/>
      <c r="J488" s="318" t="s">
        <v>0</v>
      </c>
      <c r="K488" s="339"/>
      <c r="L488" s="154" t="s">
        <v>1</v>
      </c>
      <c r="M488" s="339" t="s">
        <v>7</v>
      </c>
      <c r="N488" s="339"/>
      <c r="O488" s="339" t="s">
        <v>2</v>
      </c>
      <c r="P488" s="339"/>
      <c r="Q488" s="339"/>
      <c r="R488" s="339"/>
      <c r="S488" s="339"/>
      <c r="T488" s="339"/>
      <c r="U488" s="339" t="s">
        <v>3</v>
      </c>
      <c r="V488" s="339"/>
      <c r="W488" s="339"/>
    </row>
    <row r="489" spans="1:36" ht="20.100000000000001" customHeight="1" x14ac:dyDescent="0.15">
      <c r="H489" s="337"/>
      <c r="I489" s="338"/>
      <c r="J489" s="135">
        <f>$J$5</f>
        <v>2</v>
      </c>
      <c r="K489" s="136">
        <f>$K$5</f>
        <v>6</v>
      </c>
      <c r="L489" s="137">
        <f>$L$5</f>
        <v>1</v>
      </c>
      <c r="M489" s="138">
        <f>$M$5</f>
        <v>0</v>
      </c>
      <c r="N489" s="139" t="str">
        <f>$N$5</f>
        <v/>
      </c>
      <c r="O489" s="138" t="str">
        <f>$O$5</f>
        <v/>
      </c>
      <c r="P489" s="140" t="str">
        <f>$P$5</f>
        <v/>
      </c>
      <c r="Q489" s="140" t="str">
        <f>$Q$5</f>
        <v/>
      </c>
      <c r="R489" s="140" t="str">
        <f>$R$5</f>
        <v/>
      </c>
      <c r="S489" s="140" t="str">
        <f>$S$5</f>
        <v/>
      </c>
      <c r="T489" s="139" t="str">
        <f>$T$5</f>
        <v/>
      </c>
      <c r="U489" s="138" t="str">
        <f>$U$5</f>
        <v/>
      </c>
      <c r="V489" s="140" t="str">
        <f>$V$5</f>
        <v/>
      </c>
      <c r="W489" s="139" t="str">
        <f>$W$5</f>
        <v/>
      </c>
      <c r="Y489" s="88" t="s">
        <v>37</v>
      </c>
      <c r="Z489" s="89" t="s">
        <v>38</v>
      </c>
      <c r="AA489" s="340">
        <f ca="1">$A$1</f>
        <v>44591</v>
      </c>
      <c r="AB489" s="340"/>
      <c r="AC489" s="340"/>
      <c r="AD489" s="340"/>
      <c r="AE489" s="340"/>
      <c r="AF489" s="341">
        <f ca="1">$A$2</f>
        <v>45017</v>
      </c>
      <c r="AG489" s="341"/>
      <c r="AH489" s="341"/>
      <c r="AI489" s="341"/>
      <c r="AJ489" s="341"/>
    </row>
    <row r="490" spans="1:36" ht="21.95" customHeight="1" x14ac:dyDescent="0.15">
      <c r="A490" s="312" t="s">
        <v>12</v>
      </c>
      <c r="B490" s="342" t="s">
        <v>33</v>
      </c>
      <c r="C490" s="186"/>
      <c r="D490" s="343" t="s">
        <v>34</v>
      </c>
      <c r="E490" s="342" t="s">
        <v>55</v>
      </c>
      <c r="F490" s="319">
        <f ca="1">$A$1</f>
        <v>44591</v>
      </c>
      <c r="G490" s="320"/>
      <c r="H490" s="320"/>
      <c r="I490" s="320"/>
      <c r="J490" s="320"/>
      <c r="K490" s="320"/>
      <c r="L490" s="321"/>
      <c r="M490" s="322">
        <f ca="1">$A$2</f>
        <v>45017</v>
      </c>
      <c r="N490" s="323"/>
      <c r="O490" s="323"/>
      <c r="P490" s="323"/>
      <c r="Q490" s="323"/>
      <c r="R490" s="323"/>
      <c r="S490" s="323"/>
      <c r="T490" s="323"/>
      <c r="U490" s="323"/>
      <c r="V490" s="323"/>
      <c r="W490" s="324"/>
      <c r="X490" s="99"/>
      <c r="Y490" s="100">
        <f ca="1">$A$1</f>
        <v>44591</v>
      </c>
      <c r="Z490" s="100">
        <f ca="1">DATE(YEAR($Y$6)+1,7,10)</f>
        <v>45117</v>
      </c>
      <c r="AA490" s="101" t="s">
        <v>37</v>
      </c>
      <c r="AB490" s="101" t="s">
        <v>38</v>
      </c>
      <c r="AC490" s="101" t="s">
        <v>41</v>
      </c>
      <c r="AD490" s="101" t="s">
        <v>42</v>
      </c>
      <c r="AE490" s="101" t="s">
        <v>36</v>
      </c>
      <c r="AF490" s="101" t="s">
        <v>37</v>
      </c>
      <c r="AG490" s="101" t="s">
        <v>38</v>
      </c>
      <c r="AH490" s="101" t="s">
        <v>41</v>
      </c>
      <c r="AI490" s="101" t="s">
        <v>42</v>
      </c>
      <c r="AJ490" s="101" t="s">
        <v>36</v>
      </c>
    </row>
    <row r="491" spans="1:36" ht="28.5" customHeight="1" x14ac:dyDescent="0.15">
      <c r="A491" s="313"/>
      <c r="B491" s="342"/>
      <c r="C491" s="187"/>
      <c r="D491" s="344"/>
      <c r="E491" s="342"/>
      <c r="F491" s="345" t="s">
        <v>4</v>
      </c>
      <c r="G491" s="345"/>
      <c r="H491" s="155" t="s">
        <v>43</v>
      </c>
      <c r="I491" s="345" t="s">
        <v>5</v>
      </c>
      <c r="J491" s="345"/>
      <c r="K491" s="345"/>
      <c r="L491" s="345"/>
      <c r="M491" s="345" t="s">
        <v>4</v>
      </c>
      <c r="N491" s="345"/>
      <c r="O491" s="345"/>
      <c r="P491" s="345"/>
      <c r="Q491" s="345"/>
      <c r="R491" s="155" t="s">
        <v>43</v>
      </c>
      <c r="S491" s="345" t="s">
        <v>5</v>
      </c>
      <c r="T491" s="345"/>
      <c r="U491" s="345"/>
      <c r="V491" s="345"/>
      <c r="W491" s="345"/>
      <c r="X491" s="99"/>
      <c r="Y491" s="100">
        <f ca="1">DATE(YEAR($A$1),4,1)</f>
        <v>44652</v>
      </c>
      <c r="Z491" s="100">
        <f ca="1">DATE(YEAR($Y$7)+2,3,31)</f>
        <v>45382</v>
      </c>
      <c r="AA491" s="100">
        <f ca="1">$Y$7</f>
        <v>44652</v>
      </c>
      <c r="AB491" s="100">
        <f ca="1">DATE(YEAR($Y$7)+1,3,31)</f>
        <v>45016</v>
      </c>
      <c r="AC491" s="100"/>
      <c r="AD491" s="100"/>
      <c r="AE491" s="100"/>
      <c r="AF491" s="102">
        <f ca="1">DATE(YEAR($A$1)+1,4,1)</f>
        <v>45017</v>
      </c>
      <c r="AG491" s="102">
        <f ca="1">DATE(YEAR($AF$7)+1,3,31)</f>
        <v>45382</v>
      </c>
      <c r="AH491" s="100"/>
      <c r="AI491" s="100"/>
      <c r="AJ491" s="103"/>
    </row>
    <row r="492" spans="1:36" ht="27.95" customHeight="1" x14ac:dyDescent="0.15">
      <c r="A492" s="145">
        <f>労働局用!A492</f>
        <v>0</v>
      </c>
      <c r="B492" s="151">
        <f>労働局用!B492</f>
        <v>0</v>
      </c>
      <c r="C492" s="191"/>
      <c r="D492" s="152">
        <f>労働局用!D492</f>
        <v>0</v>
      </c>
      <c r="E492" s="153">
        <f>労働局用!E492</f>
        <v>0</v>
      </c>
      <c r="F492" s="279">
        <f>労働局用!F492</f>
        <v>0</v>
      </c>
      <c r="G492" s="280"/>
      <c r="H492" s="146" t="str">
        <f ca="1">労働局用!H492</f>
        <v/>
      </c>
      <c r="I492" s="309" t="str">
        <f ca="1">労働局用!I492</f>
        <v/>
      </c>
      <c r="J492" s="310">
        <f>労働局用!J492</f>
        <v>0</v>
      </c>
      <c r="K492" s="310">
        <f>労働局用!K492</f>
        <v>0</v>
      </c>
      <c r="L492" s="311">
        <f>労働局用!L492</f>
        <v>0</v>
      </c>
      <c r="M492" s="279">
        <f>労働局用!M492</f>
        <v>0</v>
      </c>
      <c r="N492" s="302"/>
      <c r="O492" s="302"/>
      <c r="P492" s="302"/>
      <c r="Q492" s="280"/>
      <c r="R492" s="147" t="str">
        <f ca="1">労働局用!R492</f>
        <v/>
      </c>
      <c r="S492" s="309" t="str">
        <f ca="1">労働局用!S492</f>
        <v/>
      </c>
      <c r="T492" s="310">
        <f>労働局用!T492</f>
        <v>0</v>
      </c>
      <c r="U492" s="310">
        <f>労働局用!U492</f>
        <v>0</v>
      </c>
      <c r="V492" s="310">
        <f>労働局用!V492</f>
        <v>0</v>
      </c>
      <c r="W492" s="311">
        <f>労働局用!W492</f>
        <v>0</v>
      </c>
      <c r="X492" s="99"/>
      <c r="Y492" s="90" t="str">
        <f t="shared" ref="Y492:Y501" si="264">IF($B492&lt;&gt;0,IF(D492=0,AA$7,D492),"")</f>
        <v/>
      </c>
      <c r="Z492" s="90" t="str">
        <f t="shared" ref="Z492:Z501" si="265">IF($B492&lt;&gt;0,IF(E492=0,Z$7,E492),"")</f>
        <v/>
      </c>
      <c r="AA492" s="104" t="str">
        <f t="shared" ref="AA492:AA501" ca="1" si="266">IF(Y492&lt;AF$7,Y492,"")</f>
        <v/>
      </c>
      <c r="AB492" s="104" t="str">
        <f t="shared" ref="AB492:AB501" ca="1" si="267">IF(Y492&gt;AB$7,"",IF(Z492&gt;AB$7,AB$7,Z492))</f>
        <v/>
      </c>
      <c r="AC492" s="104" t="str">
        <f t="shared" ref="AC492:AC501" ca="1" si="268">IF(AA492="","",DATE(YEAR(AA492),MONTH(AA492),1))</f>
        <v/>
      </c>
      <c r="AD492" s="104" t="str">
        <f t="shared" ref="AD492:AD501" ca="1" si="269">IF(AA492="","",DATE(YEAR(AB492),MONTH(AB492)+1,1)-1)</f>
        <v/>
      </c>
      <c r="AE492" s="105" t="str">
        <f t="shared" ref="AE492:AE501" ca="1" si="270">IF(AA492="","",DATEDIF(AC492,AD492+1,"m"))</f>
        <v/>
      </c>
      <c r="AF492" s="104" t="str">
        <f t="shared" ref="AF492:AF501" ca="1" si="271">IF(Z492&lt;AF$7,"",IF(Y492&gt;AF$7,Y492,AF$7))</f>
        <v/>
      </c>
      <c r="AG492" s="104" t="str">
        <f t="shared" ref="AG492:AG501" ca="1" si="272">IF(Z492&lt;AF$7,"",Z492)</f>
        <v/>
      </c>
      <c r="AH492" s="104" t="str">
        <f t="shared" ref="AH492:AH501" ca="1" si="273">IF(AF492="","",DATE(YEAR(AF492),MONTH(AF492),1))</f>
        <v/>
      </c>
      <c r="AI492" s="104" t="str">
        <f t="shared" ref="AI492:AI501" ca="1" si="274">IF(AF492="","",DATE(YEAR(AG492),MONTH(AG492)+1,1)-1)</f>
        <v/>
      </c>
      <c r="AJ492" s="105" t="str">
        <f t="shared" ref="AJ492:AJ501" ca="1" si="275">IF(AF492="","",DATEDIF(AH492,AI492+1,"m"))</f>
        <v/>
      </c>
    </row>
    <row r="493" spans="1:36" ht="27.95" customHeight="1" x14ac:dyDescent="0.15">
      <c r="A493" s="148">
        <f>労働局用!A493</f>
        <v>0</v>
      </c>
      <c r="B493" s="151">
        <f>労働局用!B493</f>
        <v>0</v>
      </c>
      <c r="C493" s="191"/>
      <c r="D493" s="152">
        <f>労働局用!D493</f>
        <v>0</v>
      </c>
      <c r="E493" s="153">
        <f>労働局用!E493</f>
        <v>0</v>
      </c>
      <c r="F493" s="279">
        <f>労働局用!F493</f>
        <v>0</v>
      </c>
      <c r="G493" s="280"/>
      <c r="H493" s="146" t="str">
        <f ca="1">労働局用!H493</f>
        <v/>
      </c>
      <c r="I493" s="303" t="str">
        <f ca="1">労働局用!I493</f>
        <v/>
      </c>
      <c r="J493" s="304">
        <f>労働局用!J493</f>
        <v>0</v>
      </c>
      <c r="K493" s="304">
        <f>労働局用!K493</f>
        <v>0</v>
      </c>
      <c r="L493" s="305">
        <f>労働局用!L493</f>
        <v>0</v>
      </c>
      <c r="M493" s="279">
        <f>労働局用!M493</f>
        <v>0</v>
      </c>
      <c r="N493" s="302"/>
      <c r="O493" s="302"/>
      <c r="P493" s="302"/>
      <c r="Q493" s="280"/>
      <c r="R493" s="146" t="str">
        <f ca="1">労働局用!R493</f>
        <v/>
      </c>
      <c r="S493" s="303" t="str">
        <f ca="1">労働局用!S493</f>
        <v/>
      </c>
      <c r="T493" s="304">
        <f>労働局用!T493</f>
        <v>0</v>
      </c>
      <c r="U493" s="304">
        <f>労働局用!U493</f>
        <v>0</v>
      </c>
      <c r="V493" s="304">
        <f>労働局用!V493</f>
        <v>0</v>
      </c>
      <c r="W493" s="305">
        <f>労働局用!W493</f>
        <v>0</v>
      </c>
      <c r="X493" s="99"/>
      <c r="Y493" s="91" t="str">
        <f t="shared" si="264"/>
        <v/>
      </c>
      <c r="Z493" s="91" t="str">
        <f t="shared" si="265"/>
        <v/>
      </c>
      <c r="AA493" s="106" t="str">
        <f t="shared" ca="1" si="266"/>
        <v/>
      </c>
      <c r="AB493" s="106" t="str">
        <f t="shared" ca="1" si="267"/>
        <v/>
      </c>
      <c r="AC493" s="106" t="str">
        <f t="shared" ca="1" si="268"/>
        <v/>
      </c>
      <c r="AD493" s="106" t="str">
        <f t="shared" ca="1" si="269"/>
        <v/>
      </c>
      <c r="AE493" s="107" t="str">
        <f t="shared" ca="1" si="270"/>
        <v/>
      </c>
      <c r="AF493" s="106" t="str">
        <f t="shared" ca="1" si="271"/>
        <v/>
      </c>
      <c r="AG493" s="106" t="str">
        <f t="shared" ca="1" si="272"/>
        <v/>
      </c>
      <c r="AH493" s="106" t="str">
        <f t="shared" ca="1" si="273"/>
        <v/>
      </c>
      <c r="AI493" s="106" t="str">
        <f t="shared" ca="1" si="274"/>
        <v/>
      </c>
      <c r="AJ493" s="107" t="str">
        <f t="shared" ca="1" si="275"/>
        <v/>
      </c>
    </row>
    <row r="494" spans="1:36" ht="27.95" customHeight="1" x14ac:dyDescent="0.15">
      <c r="A494" s="148">
        <f>労働局用!A494</f>
        <v>0</v>
      </c>
      <c r="B494" s="151">
        <f>労働局用!B494</f>
        <v>0</v>
      </c>
      <c r="C494" s="191"/>
      <c r="D494" s="152">
        <f>労働局用!D494</f>
        <v>0</v>
      </c>
      <c r="E494" s="153">
        <f>労働局用!E494</f>
        <v>0</v>
      </c>
      <c r="F494" s="279">
        <f>労働局用!F494</f>
        <v>0</v>
      </c>
      <c r="G494" s="280"/>
      <c r="H494" s="146" t="str">
        <f ca="1">労働局用!H494</f>
        <v/>
      </c>
      <c r="I494" s="303" t="str">
        <f ca="1">労働局用!I494</f>
        <v/>
      </c>
      <c r="J494" s="304">
        <f>労働局用!J494</f>
        <v>0</v>
      </c>
      <c r="K494" s="304">
        <f>労働局用!K494</f>
        <v>0</v>
      </c>
      <c r="L494" s="305">
        <f>労働局用!L494</f>
        <v>0</v>
      </c>
      <c r="M494" s="279">
        <f>労働局用!M494</f>
        <v>0</v>
      </c>
      <c r="N494" s="302"/>
      <c r="O494" s="302"/>
      <c r="P494" s="302"/>
      <c r="Q494" s="280"/>
      <c r="R494" s="146" t="str">
        <f ca="1">労働局用!R494</f>
        <v/>
      </c>
      <c r="S494" s="303" t="str">
        <f ca="1">労働局用!S494</f>
        <v/>
      </c>
      <c r="T494" s="304">
        <f>労働局用!T494</f>
        <v>0</v>
      </c>
      <c r="U494" s="304">
        <f>労働局用!U494</f>
        <v>0</v>
      </c>
      <c r="V494" s="304">
        <f>労働局用!V494</f>
        <v>0</v>
      </c>
      <c r="W494" s="305">
        <f>労働局用!W494</f>
        <v>0</v>
      </c>
      <c r="X494" s="99"/>
      <c r="Y494" s="91" t="str">
        <f t="shared" si="264"/>
        <v/>
      </c>
      <c r="Z494" s="91" t="str">
        <f t="shared" si="265"/>
        <v/>
      </c>
      <c r="AA494" s="106" t="str">
        <f t="shared" ca="1" si="266"/>
        <v/>
      </c>
      <c r="AB494" s="106" t="str">
        <f t="shared" ca="1" si="267"/>
        <v/>
      </c>
      <c r="AC494" s="106" t="str">
        <f t="shared" ca="1" si="268"/>
        <v/>
      </c>
      <c r="AD494" s="106" t="str">
        <f t="shared" ca="1" si="269"/>
        <v/>
      </c>
      <c r="AE494" s="107" t="str">
        <f t="shared" ca="1" si="270"/>
        <v/>
      </c>
      <c r="AF494" s="106" t="str">
        <f t="shared" ca="1" si="271"/>
        <v/>
      </c>
      <c r="AG494" s="106" t="str">
        <f t="shared" ca="1" si="272"/>
        <v/>
      </c>
      <c r="AH494" s="106" t="str">
        <f t="shared" ca="1" si="273"/>
        <v/>
      </c>
      <c r="AI494" s="106" t="str">
        <f t="shared" ca="1" si="274"/>
        <v/>
      </c>
      <c r="AJ494" s="107" t="str">
        <f t="shared" ca="1" si="275"/>
        <v/>
      </c>
    </row>
    <row r="495" spans="1:36" ht="27.95" customHeight="1" x14ac:dyDescent="0.15">
      <c r="A495" s="148">
        <f>労働局用!A495</f>
        <v>0</v>
      </c>
      <c r="B495" s="151">
        <f>労働局用!B495</f>
        <v>0</v>
      </c>
      <c r="C495" s="191"/>
      <c r="D495" s="152">
        <f>労働局用!D495</f>
        <v>0</v>
      </c>
      <c r="E495" s="153">
        <f>労働局用!E495</f>
        <v>0</v>
      </c>
      <c r="F495" s="279">
        <f>労働局用!F495</f>
        <v>0</v>
      </c>
      <c r="G495" s="280"/>
      <c r="H495" s="146" t="str">
        <f ca="1">労働局用!H495</f>
        <v/>
      </c>
      <c r="I495" s="303" t="str">
        <f ca="1">労働局用!I495</f>
        <v/>
      </c>
      <c r="J495" s="304">
        <f>労働局用!J495</f>
        <v>0</v>
      </c>
      <c r="K495" s="304">
        <f>労働局用!K495</f>
        <v>0</v>
      </c>
      <c r="L495" s="305">
        <f>労働局用!L495</f>
        <v>0</v>
      </c>
      <c r="M495" s="279">
        <f>労働局用!M495</f>
        <v>0</v>
      </c>
      <c r="N495" s="302"/>
      <c r="O495" s="302"/>
      <c r="P495" s="302"/>
      <c r="Q495" s="280"/>
      <c r="R495" s="146" t="str">
        <f ca="1">労働局用!R495</f>
        <v/>
      </c>
      <c r="S495" s="303" t="str">
        <f ca="1">労働局用!S495</f>
        <v/>
      </c>
      <c r="T495" s="304">
        <f>労働局用!T495</f>
        <v>0</v>
      </c>
      <c r="U495" s="304">
        <f>労働局用!U495</f>
        <v>0</v>
      </c>
      <c r="V495" s="304">
        <f>労働局用!V495</f>
        <v>0</v>
      </c>
      <c r="W495" s="305">
        <f>労働局用!W495</f>
        <v>0</v>
      </c>
      <c r="X495" s="99"/>
      <c r="Y495" s="91" t="str">
        <f t="shared" si="264"/>
        <v/>
      </c>
      <c r="Z495" s="91" t="str">
        <f t="shared" si="265"/>
        <v/>
      </c>
      <c r="AA495" s="106" t="str">
        <f t="shared" ca="1" si="266"/>
        <v/>
      </c>
      <c r="AB495" s="106" t="str">
        <f t="shared" ca="1" si="267"/>
        <v/>
      </c>
      <c r="AC495" s="106" t="str">
        <f t="shared" ca="1" si="268"/>
        <v/>
      </c>
      <c r="AD495" s="106" t="str">
        <f t="shared" ca="1" si="269"/>
        <v/>
      </c>
      <c r="AE495" s="107" t="str">
        <f t="shared" ca="1" si="270"/>
        <v/>
      </c>
      <c r="AF495" s="106" t="str">
        <f t="shared" ca="1" si="271"/>
        <v/>
      </c>
      <c r="AG495" s="106" t="str">
        <f t="shared" ca="1" si="272"/>
        <v/>
      </c>
      <c r="AH495" s="106" t="str">
        <f t="shared" ca="1" si="273"/>
        <v/>
      </c>
      <c r="AI495" s="106" t="str">
        <f t="shared" ca="1" si="274"/>
        <v/>
      </c>
      <c r="AJ495" s="107" t="str">
        <f t="shared" ca="1" si="275"/>
        <v/>
      </c>
    </row>
    <row r="496" spans="1:36" ht="27.95" customHeight="1" x14ac:dyDescent="0.15">
      <c r="A496" s="148">
        <f>労働局用!A496</f>
        <v>0</v>
      </c>
      <c r="B496" s="151">
        <f>労働局用!B496</f>
        <v>0</v>
      </c>
      <c r="C496" s="191"/>
      <c r="D496" s="152">
        <f>労働局用!D496</f>
        <v>0</v>
      </c>
      <c r="E496" s="153">
        <f>労働局用!E496</f>
        <v>0</v>
      </c>
      <c r="F496" s="279">
        <f>労働局用!F496</f>
        <v>0</v>
      </c>
      <c r="G496" s="280"/>
      <c r="H496" s="146" t="str">
        <f ca="1">労働局用!H496</f>
        <v/>
      </c>
      <c r="I496" s="303" t="str">
        <f ca="1">労働局用!I496</f>
        <v/>
      </c>
      <c r="J496" s="304">
        <f>労働局用!J496</f>
        <v>0</v>
      </c>
      <c r="K496" s="304">
        <f>労働局用!K496</f>
        <v>0</v>
      </c>
      <c r="L496" s="305">
        <f>労働局用!L496</f>
        <v>0</v>
      </c>
      <c r="M496" s="279">
        <f>労働局用!M496</f>
        <v>0</v>
      </c>
      <c r="N496" s="302"/>
      <c r="O496" s="302"/>
      <c r="P496" s="302"/>
      <c r="Q496" s="280"/>
      <c r="R496" s="146" t="str">
        <f ca="1">労働局用!R496</f>
        <v/>
      </c>
      <c r="S496" s="303" t="str">
        <f ca="1">労働局用!S496</f>
        <v/>
      </c>
      <c r="T496" s="304">
        <f>労働局用!T496</f>
        <v>0</v>
      </c>
      <c r="U496" s="304">
        <f>労働局用!U496</f>
        <v>0</v>
      </c>
      <c r="V496" s="304">
        <f>労働局用!V496</f>
        <v>0</v>
      </c>
      <c r="W496" s="305">
        <f>労働局用!W496</f>
        <v>0</v>
      </c>
      <c r="X496" s="99"/>
      <c r="Y496" s="91" t="str">
        <f t="shared" si="264"/>
        <v/>
      </c>
      <c r="Z496" s="91" t="str">
        <f t="shared" si="265"/>
        <v/>
      </c>
      <c r="AA496" s="106" t="str">
        <f t="shared" ca="1" si="266"/>
        <v/>
      </c>
      <c r="AB496" s="106" t="str">
        <f t="shared" ca="1" si="267"/>
        <v/>
      </c>
      <c r="AC496" s="106" t="str">
        <f t="shared" ca="1" si="268"/>
        <v/>
      </c>
      <c r="AD496" s="106" t="str">
        <f t="shared" ca="1" si="269"/>
        <v/>
      </c>
      <c r="AE496" s="107" t="str">
        <f t="shared" ca="1" si="270"/>
        <v/>
      </c>
      <c r="AF496" s="106" t="str">
        <f t="shared" ca="1" si="271"/>
        <v/>
      </c>
      <c r="AG496" s="106" t="str">
        <f t="shared" ca="1" si="272"/>
        <v/>
      </c>
      <c r="AH496" s="106" t="str">
        <f t="shared" ca="1" si="273"/>
        <v/>
      </c>
      <c r="AI496" s="106" t="str">
        <f t="shared" ca="1" si="274"/>
        <v/>
      </c>
      <c r="AJ496" s="107" t="str">
        <f t="shared" ca="1" si="275"/>
        <v/>
      </c>
    </row>
    <row r="497" spans="1:36" ht="27.95" customHeight="1" x14ac:dyDescent="0.15">
      <c r="A497" s="148">
        <f>労働局用!A497</f>
        <v>0</v>
      </c>
      <c r="B497" s="151">
        <f>労働局用!B497</f>
        <v>0</v>
      </c>
      <c r="C497" s="191"/>
      <c r="D497" s="152">
        <f>労働局用!D497</f>
        <v>0</v>
      </c>
      <c r="E497" s="153">
        <f>労働局用!E497</f>
        <v>0</v>
      </c>
      <c r="F497" s="279">
        <f>労働局用!F497</f>
        <v>0</v>
      </c>
      <c r="G497" s="280"/>
      <c r="H497" s="146" t="str">
        <f ca="1">労働局用!H497</f>
        <v/>
      </c>
      <c r="I497" s="303" t="str">
        <f ca="1">労働局用!I497</f>
        <v/>
      </c>
      <c r="J497" s="304">
        <f>労働局用!J497</f>
        <v>0</v>
      </c>
      <c r="K497" s="304">
        <f>労働局用!K497</f>
        <v>0</v>
      </c>
      <c r="L497" s="305">
        <f>労働局用!L497</f>
        <v>0</v>
      </c>
      <c r="M497" s="279">
        <f>労働局用!M497</f>
        <v>0</v>
      </c>
      <c r="N497" s="302"/>
      <c r="O497" s="302"/>
      <c r="P497" s="302"/>
      <c r="Q497" s="280"/>
      <c r="R497" s="146" t="str">
        <f ca="1">労働局用!R497</f>
        <v/>
      </c>
      <c r="S497" s="303" t="str">
        <f ca="1">労働局用!S497</f>
        <v/>
      </c>
      <c r="T497" s="304">
        <f>労働局用!T497</f>
        <v>0</v>
      </c>
      <c r="U497" s="304">
        <f>労働局用!U497</f>
        <v>0</v>
      </c>
      <c r="V497" s="304">
        <f>労働局用!V497</f>
        <v>0</v>
      </c>
      <c r="W497" s="305">
        <f>労働局用!W497</f>
        <v>0</v>
      </c>
      <c r="X497" s="99"/>
      <c r="Y497" s="91" t="str">
        <f t="shared" si="264"/>
        <v/>
      </c>
      <c r="Z497" s="91" t="str">
        <f t="shared" si="265"/>
        <v/>
      </c>
      <c r="AA497" s="106" t="str">
        <f t="shared" ca="1" si="266"/>
        <v/>
      </c>
      <c r="AB497" s="106" t="str">
        <f t="shared" ca="1" si="267"/>
        <v/>
      </c>
      <c r="AC497" s="106" t="str">
        <f t="shared" ca="1" si="268"/>
        <v/>
      </c>
      <c r="AD497" s="106" t="str">
        <f t="shared" ca="1" si="269"/>
        <v/>
      </c>
      <c r="AE497" s="107" t="str">
        <f t="shared" ca="1" si="270"/>
        <v/>
      </c>
      <c r="AF497" s="106" t="str">
        <f t="shared" ca="1" si="271"/>
        <v/>
      </c>
      <c r="AG497" s="106" t="str">
        <f t="shared" ca="1" si="272"/>
        <v/>
      </c>
      <c r="AH497" s="106" t="str">
        <f t="shared" ca="1" si="273"/>
        <v/>
      </c>
      <c r="AI497" s="106" t="str">
        <f t="shared" ca="1" si="274"/>
        <v/>
      </c>
      <c r="AJ497" s="107" t="str">
        <f t="shared" ca="1" si="275"/>
        <v/>
      </c>
    </row>
    <row r="498" spans="1:36" ht="27.95" customHeight="1" x14ac:dyDescent="0.15">
      <c r="A498" s="148">
        <f>労働局用!A498</f>
        <v>0</v>
      </c>
      <c r="B498" s="151">
        <f>労働局用!B498</f>
        <v>0</v>
      </c>
      <c r="C498" s="191"/>
      <c r="D498" s="152">
        <f>労働局用!D498</f>
        <v>0</v>
      </c>
      <c r="E498" s="153">
        <f>労働局用!E498</f>
        <v>0</v>
      </c>
      <c r="F498" s="279">
        <f>労働局用!F498</f>
        <v>0</v>
      </c>
      <c r="G498" s="280"/>
      <c r="H498" s="146" t="str">
        <f ca="1">労働局用!H498</f>
        <v/>
      </c>
      <c r="I498" s="303" t="str">
        <f ca="1">労働局用!I498</f>
        <v/>
      </c>
      <c r="J498" s="304">
        <f>労働局用!J498</f>
        <v>0</v>
      </c>
      <c r="K498" s="304">
        <f>労働局用!K498</f>
        <v>0</v>
      </c>
      <c r="L498" s="305">
        <f>労働局用!L498</f>
        <v>0</v>
      </c>
      <c r="M498" s="279">
        <f>労働局用!M498</f>
        <v>0</v>
      </c>
      <c r="N498" s="302"/>
      <c r="O498" s="302"/>
      <c r="P498" s="302"/>
      <c r="Q498" s="280"/>
      <c r="R498" s="146" t="str">
        <f ca="1">労働局用!R498</f>
        <v/>
      </c>
      <c r="S498" s="303" t="str">
        <f ca="1">労働局用!S498</f>
        <v/>
      </c>
      <c r="T498" s="304">
        <f>労働局用!T498</f>
        <v>0</v>
      </c>
      <c r="U498" s="304">
        <f>労働局用!U498</f>
        <v>0</v>
      </c>
      <c r="V498" s="304">
        <f>労働局用!V498</f>
        <v>0</v>
      </c>
      <c r="W498" s="305">
        <f>労働局用!W498</f>
        <v>0</v>
      </c>
      <c r="X498" s="99"/>
      <c r="Y498" s="91" t="str">
        <f t="shared" si="264"/>
        <v/>
      </c>
      <c r="Z498" s="91" t="str">
        <f t="shared" si="265"/>
        <v/>
      </c>
      <c r="AA498" s="106" t="str">
        <f t="shared" ca="1" si="266"/>
        <v/>
      </c>
      <c r="AB498" s="106" t="str">
        <f t="shared" ca="1" si="267"/>
        <v/>
      </c>
      <c r="AC498" s="106" t="str">
        <f t="shared" ca="1" si="268"/>
        <v/>
      </c>
      <c r="AD498" s="106" t="str">
        <f t="shared" ca="1" si="269"/>
        <v/>
      </c>
      <c r="AE498" s="107" t="str">
        <f t="shared" ca="1" si="270"/>
        <v/>
      </c>
      <c r="AF498" s="106" t="str">
        <f t="shared" ca="1" si="271"/>
        <v/>
      </c>
      <c r="AG498" s="106" t="str">
        <f t="shared" ca="1" si="272"/>
        <v/>
      </c>
      <c r="AH498" s="106" t="str">
        <f t="shared" ca="1" si="273"/>
        <v/>
      </c>
      <c r="AI498" s="106" t="str">
        <f t="shared" ca="1" si="274"/>
        <v/>
      </c>
      <c r="AJ498" s="107" t="str">
        <f t="shared" ca="1" si="275"/>
        <v/>
      </c>
    </row>
    <row r="499" spans="1:36" ht="27.95" customHeight="1" x14ac:dyDescent="0.15">
      <c r="A499" s="148">
        <f>労働局用!A499</f>
        <v>0</v>
      </c>
      <c r="B499" s="151">
        <f>労働局用!B499</f>
        <v>0</v>
      </c>
      <c r="C499" s="191"/>
      <c r="D499" s="152">
        <f>労働局用!D499</f>
        <v>0</v>
      </c>
      <c r="E499" s="153">
        <f>労働局用!E499</f>
        <v>0</v>
      </c>
      <c r="F499" s="279">
        <f>労働局用!F499</f>
        <v>0</v>
      </c>
      <c r="G499" s="280"/>
      <c r="H499" s="146" t="str">
        <f ca="1">労働局用!H499</f>
        <v/>
      </c>
      <c r="I499" s="303" t="str">
        <f ca="1">労働局用!I499</f>
        <v/>
      </c>
      <c r="J499" s="304">
        <f>労働局用!J499</f>
        <v>0</v>
      </c>
      <c r="K499" s="304">
        <f>労働局用!K499</f>
        <v>0</v>
      </c>
      <c r="L499" s="305">
        <f>労働局用!L499</f>
        <v>0</v>
      </c>
      <c r="M499" s="279">
        <f>労働局用!M499</f>
        <v>0</v>
      </c>
      <c r="N499" s="302"/>
      <c r="O499" s="302"/>
      <c r="P499" s="302"/>
      <c r="Q499" s="280"/>
      <c r="R499" s="146" t="str">
        <f ca="1">労働局用!R499</f>
        <v/>
      </c>
      <c r="S499" s="303" t="str">
        <f ca="1">労働局用!S499</f>
        <v/>
      </c>
      <c r="T499" s="304">
        <f>労働局用!T499</f>
        <v>0</v>
      </c>
      <c r="U499" s="304">
        <f>労働局用!U499</f>
        <v>0</v>
      </c>
      <c r="V499" s="304">
        <f>労働局用!V499</f>
        <v>0</v>
      </c>
      <c r="W499" s="305">
        <f>労働局用!W499</f>
        <v>0</v>
      </c>
      <c r="X499" s="99"/>
      <c r="Y499" s="91" t="str">
        <f t="shared" si="264"/>
        <v/>
      </c>
      <c r="Z499" s="91" t="str">
        <f t="shared" si="265"/>
        <v/>
      </c>
      <c r="AA499" s="106" t="str">
        <f t="shared" ca="1" si="266"/>
        <v/>
      </c>
      <c r="AB499" s="106" t="str">
        <f t="shared" ca="1" si="267"/>
        <v/>
      </c>
      <c r="AC499" s="106" t="str">
        <f t="shared" ca="1" si="268"/>
        <v/>
      </c>
      <c r="AD499" s="106" t="str">
        <f t="shared" ca="1" si="269"/>
        <v/>
      </c>
      <c r="AE499" s="107" t="str">
        <f t="shared" ca="1" si="270"/>
        <v/>
      </c>
      <c r="AF499" s="106" t="str">
        <f t="shared" ca="1" si="271"/>
        <v/>
      </c>
      <c r="AG499" s="106" t="str">
        <f t="shared" ca="1" si="272"/>
        <v/>
      </c>
      <c r="AH499" s="106" t="str">
        <f t="shared" ca="1" si="273"/>
        <v/>
      </c>
      <c r="AI499" s="106" t="str">
        <f t="shared" ca="1" si="274"/>
        <v/>
      </c>
      <c r="AJ499" s="107" t="str">
        <f t="shared" ca="1" si="275"/>
        <v/>
      </c>
    </row>
    <row r="500" spans="1:36" ht="27.95" customHeight="1" x14ac:dyDescent="0.15">
      <c r="A500" s="148">
        <f>労働局用!A500</f>
        <v>0</v>
      </c>
      <c r="B500" s="151">
        <f>労働局用!B500</f>
        <v>0</v>
      </c>
      <c r="C500" s="191"/>
      <c r="D500" s="152">
        <f>労働局用!D500</f>
        <v>0</v>
      </c>
      <c r="E500" s="153">
        <f>労働局用!E500</f>
        <v>0</v>
      </c>
      <c r="F500" s="279">
        <f>労働局用!F500</f>
        <v>0</v>
      </c>
      <c r="G500" s="280"/>
      <c r="H500" s="146" t="str">
        <f ca="1">労働局用!H500</f>
        <v/>
      </c>
      <c r="I500" s="303" t="str">
        <f ca="1">労働局用!I500</f>
        <v/>
      </c>
      <c r="J500" s="304">
        <f>労働局用!J500</f>
        <v>0</v>
      </c>
      <c r="K500" s="304">
        <f>労働局用!K500</f>
        <v>0</v>
      </c>
      <c r="L500" s="305">
        <f>労働局用!L500</f>
        <v>0</v>
      </c>
      <c r="M500" s="279">
        <f>労働局用!M500</f>
        <v>0</v>
      </c>
      <c r="N500" s="302"/>
      <c r="O500" s="302"/>
      <c r="P500" s="302"/>
      <c r="Q500" s="280"/>
      <c r="R500" s="146" t="str">
        <f ca="1">労働局用!R500</f>
        <v/>
      </c>
      <c r="S500" s="303" t="str">
        <f ca="1">労働局用!S500</f>
        <v/>
      </c>
      <c r="T500" s="304">
        <f>労働局用!T500</f>
        <v>0</v>
      </c>
      <c r="U500" s="304">
        <f>労働局用!U500</f>
        <v>0</v>
      </c>
      <c r="V500" s="304">
        <f>労働局用!V500</f>
        <v>0</v>
      </c>
      <c r="W500" s="305">
        <f>労働局用!W500</f>
        <v>0</v>
      </c>
      <c r="X500" s="99"/>
      <c r="Y500" s="91" t="str">
        <f t="shared" si="264"/>
        <v/>
      </c>
      <c r="Z500" s="91" t="str">
        <f t="shared" si="265"/>
        <v/>
      </c>
      <c r="AA500" s="106" t="str">
        <f t="shared" ca="1" si="266"/>
        <v/>
      </c>
      <c r="AB500" s="106" t="str">
        <f t="shared" ca="1" si="267"/>
        <v/>
      </c>
      <c r="AC500" s="106" t="str">
        <f t="shared" ca="1" si="268"/>
        <v/>
      </c>
      <c r="AD500" s="106" t="str">
        <f t="shared" ca="1" si="269"/>
        <v/>
      </c>
      <c r="AE500" s="107" t="str">
        <f t="shared" ca="1" si="270"/>
        <v/>
      </c>
      <c r="AF500" s="106" t="str">
        <f t="shared" ca="1" si="271"/>
        <v/>
      </c>
      <c r="AG500" s="106" t="str">
        <f t="shared" ca="1" si="272"/>
        <v/>
      </c>
      <c r="AH500" s="106" t="str">
        <f t="shared" ca="1" si="273"/>
        <v/>
      </c>
      <c r="AI500" s="106" t="str">
        <f t="shared" ca="1" si="274"/>
        <v/>
      </c>
      <c r="AJ500" s="107" t="str">
        <f t="shared" ca="1" si="275"/>
        <v/>
      </c>
    </row>
    <row r="501" spans="1:36" ht="27.95" customHeight="1" x14ac:dyDescent="0.15">
      <c r="A501" s="149">
        <f>労働局用!A501</f>
        <v>0</v>
      </c>
      <c r="B501" s="151">
        <f>労働局用!B501</f>
        <v>0</v>
      </c>
      <c r="C501" s="191"/>
      <c r="D501" s="152">
        <f>労働局用!D501</f>
        <v>0</v>
      </c>
      <c r="E501" s="153">
        <f>労働局用!E501</f>
        <v>0</v>
      </c>
      <c r="F501" s="279">
        <f>労働局用!F501</f>
        <v>0</v>
      </c>
      <c r="G501" s="280"/>
      <c r="H501" s="146" t="str">
        <f ca="1">労働局用!H501</f>
        <v/>
      </c>
      <c r="I501" s="299" t="str">
        <f ca="1">労働局用!I501</f>
        <v/>
      </c>
      <c r="J501" s="300">
        <f>労働局用!J501</f>
        <v>0</v>
      </c>
      <c r="K501" s="300">
        <f>労働局用!K501</f>
        <v>0</v>
      </c>
      <c r="L501" s="301">
        <f>労働局用!L501</f>
        <v>0</v>
      </c>
      <c r="M501" s="279">
        <f>労働局用!M501</f>
        <v>0</v>
      </c>
      <c r="N501" s="302"/>
      <c r="O501" s="302"/>
      <c r="P501" s="302"/>
      <c r="Q501" s="280"/>
      <c r="R501" s="150" t="str">
        <f ca="1">労働局用!R501</f>
        <v/>
      </c>
      <c r="S501" s="299" t="str">
        <f ca="1">労働局用!S501</f>
        <v/>
      </c>
      <c r="T501" s="300">
        <f>労働局用!T501</f>
        <v>0</v>
      </c>
      <c r="U501" s="300">
        <f>労働局用!U501</f>
        <v>0</v>
      </c>
      <c r="V501" s="300">
        <f>労働局用!V501</f>
        <v>0</v>
      </c>
      <c r="W501" s="301">
        <f>労働局用!W501</f>
        <v>0</v>
      </c>
      <c r="X501" s="99"/>
      <c r="Y501" s="92" t="str">
        <f t="shared" si="264"/>
        <v/>
      </c>
      <c r="Z501" s="92" t="str">
        <f t="shared" si="265"/>
        <v/>
      </c>
      <c r="AA501" s="108" t="str">
        <f t="shared" ca="1" si="266"/>
        <v/>
      </c>
      <c r="AB501" s="108" t="str">
        <f t="shared" ca="1" si="267"/>
        <v/>
      </c>
      <c r="AC501" s="108" t="str">
        <f t="shared" ca="1" si="268"/>
        <v/>
      </c>
      <c r="AD501" s="108" t="str">
        <f t="shared" ca="1" si="269"/>
        <v/>
      </c>
      <c r="AE501" s="109" t="str">
        <f t="shared" ca="1" si="270"/>
        <v/>
      </c>
      <c r="AF501" s="108" t="str">
        <f t="shared" ca="1" si="271"/>
        <v/>
      </c>
      <c r="AG501" s="108" t="str">
        <f t="shared" ca="1" si="272"/>
        <v/>
      </c>
      <c r="AH501" s="108" t="str">
        <f t="shared" ca="1" si="273"/>
        <v/>
      </c>
      <c r="AI501" s="108" t="str">
        <f t="shared" ca="1" si="274"/>
        <v/>
      </c>
      <c r="AJ501" s="109" t="str">
        <f t="shared" ca="1" si="275"/>
        <v/>
      </c>
    </row>
    <row r="502" spans="1:36" ht="24.95" customHeight="1" thickBot="1" x14ac:dyDescent="0.2">
      <c r="A502" s="294" t="s">
        <v>11</v>
      </c>
      <c r="B502" s="295"/>
      <c r="C502" s="295"/>
      <c r="D502" s="295"/>
      <c r="E502" s="295"/>
      <c r="F502" s="296"/>
      <c r="G502" s="297"/>
      <c r="H502" s="156" t="s">
        <v>15</v>
      </c>
      <c r="I502" s="285">
        <f ca="1">労働局用!I502</f>
        <v>0</v>
      </c>
      <c r="J502" s="286">
        <f>労働局用!J502</f>
        <v>0</v>
      </c>
      <c r="K502" s="286">
        <f>労働局用!K502</f>
        <v>0</v>
      </c>
      <c r="L502" s="93" t="s">
        <v>10</v>
      </c>
      <c r="M502" s="296"/>
      <c r="N502" s="298"/>
      <c r="O502" s="298"/>
      <c r="P502" s="298"/>
      <c r="Q502" s="297"/>
      <c r="R502" s="156"/>
      <c r="S502" s="285">
        <f ca="1">労働局用!S502</f>
        <v>0</v>
      </c>
      <c r="T502" s="286">
        <f>労働局用!T502</f>
        <v>0</v>
      </c>
      <c r="U502" s="286">
        <f>労働局用!U502</f>
        <v>0</v>
      </c>
      <c r="V502" s="286">
        <f>労働局用!V502</f>
        <v>0</v>
      </c>
      <c r="W502" s="93" t="s">
        <v>10</v>
      </c>
      <c r="X502" s="99"/>
    </row>
    <row r="503" spans="1:36" ht="24.95" customHeight="1" thickTop="1" x14ac:dyDescent="0.15">
      <c r="A503" s="287" t="s">
        <v>35</v>
      </c>
      <c r="B503" s="288"/>
      <c r="C503" s="288"/>
      <c r="D503" s="288"/>
      <c r="E503" s="288"/>
      <c r="F503" s="289"/>
      <c r="G503" s="290"/>
      <c r="H503" s="157" t="s">
        <v>44</v>
      </c>
      <c r="I503" s="291">
        <f ca="1">労働局用!I503</f>
        <v>0</v>
      </c>
      <c r="J503" s="292">
        <f>労働局用!J503</f>
        <v>0</v>
      </c>
      <c r="K503" s="292">
        <f>労働局用!K503</f>
        <v>0</v>
      </c>
      <c r="L503" s="94" t="s">
        <v>10</v>
      </c>
      <c r="M503" s="289"/>
      <c r="N503" s="293"/>
      <c r="O503" s="293"/>
      <c r="P503" s="293"/>
      <c r="Q503" s="290"/>
      <c r="R503" s="157"/>
      <c r="S503" s="291">
        <f ca="1">労働局用!S503</f>
        <v>0</v>
      </c>
      <c r="T503" s="292">
        <f>労働局用!T503</f>
        <v>0</v>
      </c>
      <c r="U503" s="292">
        <f>労働局用!U503</f>
        <v>0</v>
      </c>
      <c r="V503" s="292">
        <f>労働局用!V503</f>
        <v>0</v>
      </c>
      <c r="W503" s="94" t="s">
        <v>10</v>
      </c>
      <c r="X503" s="99"/>
      <c r="Z503" s="110"/>
    </row>
    <row r="504" spans="1:36" x14ac:dyDescent="0.15">
      <c r="X504" s="99"/>
      <c r="Z504" s="110"/>
    </row>
    <row r="505" spans="1:36" x14ac:dyDescent="0.15">
      <c r="T505" s="282" t="s">
        <v>50</v>
      </c>
      <c r="U505" s="346"/>
      <c r="V505" s="346"/>
      <c r="W505" s="347"/>
      <c r="X505" s="99"/>
    </row>
    <row r="507" spans="1:36" ht="13.5" customHeight="1" x14ac:dyDescent="0.15">
      <c r="A507" s="276">
        <f ca="1">$A$1</f>
        <v>44591</v>
      </c>
      <c r="B507" s="276"/>
      <c r="C507" s="182"/>
      <c r="D507" s="277" t="s">
        <v>8</v>
      </c>
      <c r="E507" s="277"/>
      <c r="F507" s="278"/>
      <c r="G507" s="278"/>
      <c r="S507" s="111">
        <f>$S$1</f>
        <v>0</v>
      </c>
      <c r="T507" s="335" t="s">
        <v>13</v>
      </c>
      <c r="U507" s="335"/>
      <c r="V507" s="98">
        <v>24</v>
      </c>
      <c r="W507" s="86" t="s">
        <v>14</v>
      </c>
    </row>
    <row r="508" spans="1:36" ht="13.5" customHeight="1" x14ac:dyDescent="0.15">
      <c r="A508" s="336">
        <f ca="1">$A$2</f>
        <v>45017</v>
      </c>
      <c r="B508" s="336"/>
      <c r="C508" s="185"/>
      <c r="D508" s="278"/>
      <c r="E508" s="278"/>
      <c r="F508" s="278"/>
      <c r="G508" s="278"/>
    </row>
    <row r="509" spans="1:36" x14ac:dyDescent="0.15">
      <c r="D509" s="281" t="s">
        <v>9</v>
      </c>
      <c r="E509" s="281"/>
      <c r="F509" s="281"/>
    </row>
    <row r="510" spans="1:36" ht="15" customHeight="1" x14ac:dyDescent="0.15">
      <c r="H510" s="331" t="s">
        <v>6</v>
      </c>
      <c r="I510" s="332"/>
      <c r="J510" s="318" t="s">
        <v>0</v>
      </c>
      <c r="K510" s="339"/>
      <c r="L510" s="154" t="s">
        <v>1</v>
      </c>
      <c r="M510" s="339" t="s">
        <v>7</v>
      </c>
      <c r="N510" s="339"/>
      <c r="O510" s="339" t="s">
        <v>2</v>
      </c>
      <c r="P510" s="339"/>
      <c r="Q510" s="339"/>
      <c r="R510" s="339"/>
      <c r="S510" s="339"/>
      <c r="T510" s="339"/>
      <c r="U510" s="339" t="s">
        <v>3</v>
      </c>
      <c r="V510" s="339"/>
      <c r="W510" s="339"/>
    </row>
    <row r="511" spans="1:36" ht="20.100000000000001" customHeight="1" x14ac:dyDescent="0.15">
      <c r="H511" s="337"/>
      <c r="I511" s="338"/>
      <c r="J511" s="135">
        <f>$J$5</f>
        <v>2</v>
      </c>
      <c r="K511" s="136">
        <f>$K$5</f>
        <v>6</v>
      </c>
      <c r="L511" s="137">
        <f>$L$5</f>
        <v>1</v>
      </c>
      <c r="M511" s="138">
        <f>$M$5</f>
        <v>0</v>
      </c>
      <c r="N511" s="139" t="str">
        <f>$N$5</f>
        <v/>
      </c>
      <c r="O511" s="138" t="str">
        <f>$O$5</f>
        <v/>
      </c>
      <c r="P511" s="140" t="str">
        <f>$P$5</f>
        <v/>
      </c>
      <c r="Q511" s="140" t="str">
        <f>$Q$5</f>
        <v/>
      </c>
      <c r="R511" s="140" t="str">
        <f>$R$5</f>
        <v/>
      </c>
      <c r="S511" s="140" t="str">
        <f>$S$5</f>
        <v/>
      </c>
      <c r="T511" s="139" t="str">
        <f>$T$5</f>
        <v/>
      </c>
      <c r="U511" s="138" t="str">
        <f>$U$5</f>
        <v/>
      </c>
      <c r="V511" s="140" t="str">
        <f>$V$5</f>
        <v/>
      </c>
      <c r="W511" s="139" t="str">
        <f>$W$5</f>
        <v/>
      </c>
      <c r="Y511" s="88" t="s">
        <v>37</v>
      </c>
      <c r="Z511" s="89" t="s">
        <v>38</v>
      </c>
      <c r="AA511" s="340">
        <f ca="1">$A$1</f>
        <v>44591</v>
      </c>
      <c r="AB511" s="340"/>
      <c r="AC511" s="340"/>
      <c r="AD511" s="340"/>
      <c r="AE511" s="340"/>
      <c r="AF511" s="341">
        <f ca="1">$A$2</f>
        <v>45017</v>
      </c>
      <c r="AG511" s="341"/>
      <c r="AH511" s="341"/>
      <c r="AI511" s="341"/>
      <c r="AJ511" s="341"/>
    </row>
    <row r="512" spans="1:36" ht="21.95" customHeight="1" x14ac:dyDescent="0.15">
      <c r="A512" s="312" t="s">
        <v>12</v>
      </c>
      <c r="B512" s="342" t="s">
        <v>33</v>
      </c>
      <c r="C512" s="186"/>
      <c r="D512" s="343" t="s">
        <v>34</v>
      </c>
      <c r="E512" s="342" t="s">
        <v>55</v>
      </c>
      <c r="F512" s="319">
        <f ca="1">$A$1</f>
        <v>44591</v>
      </c>
      <c r="G512" s="320"/>
      <c r="H512" s="320"/>
      <c r="I512" s="320"/>
      <c r="J512" s="320"/>
      <c r="K512" s="320"/>
      <c r="L512" s="321"/>
      <c r="M512" s="322">
        <f ca="1">$A$2</f>
        <v>45017</v>
      </c>
      <c r="N512" s="323"/>
      <c r="O512" s="323"/>
      <c r="P512" s="323"/>
      <c r="Q512" s="323"/>
      <c r="R512" s="323"/>
      <c r="S512" s="323"/>
      <c r="T512" s="323"/>
      <c r="U512" s="323"/>
      <c r="V512" s="323"/>
      <c r="W512" s="324"/>
      <c r="X512" s="99"/>
      <c r="Y512" s="100">
        <f ca="1">$A$1</f>
        <v>44591</v>
      </c>
      <c r="Z512" s="100">
        <f ca="1">DATE(YEAR($Y$6)+1,7,10)</f>
        <v>45117</v>
      </c>
      <c r="AA512" s="101" t="s">
        <v>37</v>
      </c>
      <c r="AB512" s="101" t="s">
        <v>38</v>
      </c>
      <c r="AC512" s="101" t="s">
        <v>41</v>
      </c>
      <c r="AD512" s="101" t="s">
        <v>42</v>
      </c>
      <c r="AE512" s="101" t="s">
        <v>36</v>
      </c>
      <c r="AF512" s="101" t="s">
        <v>37</v>
      </c>
      <c r="AG512" s="101" t="s">
        <v>38</v>
      </c>
      <c r="AH512" s="101" t="s">
        <v>41</v>
      </c>
      <c r="AI512" s="101" t="s">
        <v>42</v>
      </c>
      <c r="AJ512" s="101" t="s">
        <v>36</v>
      </c>
    </row>
    <row r="513" spans="1:36" ht="28.5" customHeight="1" x14ac:dyDescent="0.15">
      <c r="A513" s="313"/>
      <c r="B513" s="342"/>
      <c r="C513" s="187"/>
      <c r="D513" s="344"/>
      <c r="E513" s="342"/>
      <c r="F513" s="345" t="s">
        <v>4</v>
      </c>
      <c r="G513" s="345"/>
      <c r="H513" s="155" t="s">
        <v>43</v>
      </c>
      <c r="I513" s="345" t="s">
        <v>5</v>
      </c>
      <c r="J513" s="345"/>
      <c r="K513" s="345"/>
      <c r="L513" s="345"/>
      <c r="M513" s="345" t="s">
        <v>4</v>
      </c>
      <c r="N513" s="345"/>
      <c r="O513" s="345"/>
      <c r="P513" s="345"/>
      <c r="Q513" s="345"/>
      <c r="R513" s="155" t="s">
        <v>43</v>
      </c>
      <c r="S513" s="345" t="s">
        <v>5</v>
      </c>
      <c r="T513" s="345"/>
      <c r="U513" s="345"/>
      <c r="V513" s="345"/>
      <c r="W513" s="345"/>
      <c r="X513" s="99"/>
      <c r="Y513" s="100">
        <f ca="1">DATE(YEAR($A$1),4,1)</f>
        <v>44652</v>
      </c>
      <c r="Z513" s="100">
        <f ca="1">DATE(YEAR($Y$7)+2,3,31)</f>
        <v>45382</v>
      </c>
      <c r="AA513" s="100">
        <f ca="1">$Y$7</f>
        <v>44652</v>
      </c>
      <c r="AB513" s="100">
        <f ca="1">DATE(YEAR($Y$7)+1,3,31)</f>
        <v>45016</v>
      </c>
      <c r="AC513" s="100"/>
      <c r="AD513" s="100"/>
      <c r="AE513" s="100"/>
      <c r="AF513" s="102">
        <f ca="1">DATE(YEAR($A$1)+1,4,1)</f>
        <v>45017</v>
      </c>
      <c r="AG513" s="102">
        <f ca="1">DATE(YEAR($AF$7)+1,3,31)</f>
        <v>45382</v>
      </c>
      <c r="AH513" s="100"/>
      <c r="AI513" s="100"/>
      <c r="AJ513" s="103"/>
    </row>
    <row r="514" spans="1:36" ht="27.95" customHeight="1" x14ac:dyDescent="0.15">
      <c r="A514" s="145">
        <f>労働局用!A514</f>
        <v>0</v>
      </c>
      <c r="B514" s="151">
        <f>労働局用!B514</f>
        <v>0</v>
      </c>
      <c r="C514" s="191"/>
      <c r="D514" s="152">
        <f>労働局用!D514</f>
        <v>0</v>
      </c>
      <c r="E514" s="153">
        <f>労働局用!E514</f>
        <v>0</v>
      </c>
      <c r="F514" s="279">
        <f>労働局用!F514</f>
        <v>0</v>
      </c>
      <c r="G514" s="280"/>
      <c r="H514" s="146" t="str">
        <f ca="1">労働局用!H514</f>
        <v/>
      </c>
      <c r="I514" s="309" t="str">
        <f ca="1">労働局用!I514</f>
        <v/>
      </c>
      <c r="J514" s="310">
        <f>労働局用!J514</f>
        <v>0</v>
      </c>
      <c r="K514" s="310">
        <f>労働局用!K514</f>
        <v>0</v>
      </c>
      <c r="L514" s="311">
        <f>労働局用!L514</f>
        <v>0</v>
      </c>
      <c r="M514" s="279">
        <f>労働局用!M514</f>
        <v>0</v>
      </c>
      <c r="N514" s="302"/>
      <c r="O514" s="302"/>
      <c r="P514" s="302"/>
      <c r="Q514" s="280"/>
      <c r="R514" s="147" t="str">
        <f ca="1">労働局用!R514</f>
        <v/>
      </c>
      <c r="S514" s="309" t="str">
        <f ca="1">労働局用!S514</f>
        <v/>
      </c>
      <c r="T514" s="310">
        <f>労働局用!T514</f>
        <v>0</v>
      </c>
      <c r="U514" s="310">
        <f>労働局用!U514</f>
        <v>0</v>
      </c>
      <c r="V514" s="310">
        <f>労働局用!V514</f>
        <v>0</v>
      </c>
      <c r="W514" s="311">
        <f>労働局用!W514</f>
        <v>0</v>
      </c>
      <c r="X514" s="99"/>
      <c r="Y514" s="90" t="str">
        <f t="shared" ref="Y514:Y523" si="276">IF($B514&lt;&gt;0,IF(D514=0,AA$7,D514),"")</f>
        <v/>
      </c>
      <c r="Z514" s="90" t="str">
        <f t="shared" ref="Z514:Z523" si="277">IF($B514&lt;&gt;0,IF(E514=0,Z$7,E514),"")</f>
        <v/>
      </c>
      <c r="AA514" s="104" t="str">
        <f t="shared" ref="AA514:AA523" ca="1" si="278">IF(Y514&lt;AF$7,Y514,"")</f>
        <v/>
      </c>
      <c r="AB514" s="104" t="str">
        <f t="shared" ref="AB514:AB523" ca="1" si="279">IF(Y514&gt;AB$7,"",IF(Z514&gt;AB$7,AB$7,Z514))</f>
        <v/>
      </c>
      <c r="AC514" s="104" t="str">
        <f t="shared" ref="AC514:AC523" ca="1" si="280">IF(AA514="","",DATE(YEAR(AA514),MONTH(AA514),1))</f>
        <v/>
      </c>
      <c r="AD514" s="104" t="str">
        <f t="shared" ref="AD514:AD523" ca="1" si="281">IF(AA514="","",DATE(YEAR(AB514),MONTH(AB514)+1,1)-1)</f>
        <v/>
      </c>
      <c r="AE514" s="105" t="str">
        <f t="shared" ref="AE514:AE523" ca="1" si="282">IF(AA514="","",DATEDIF(AC514,AD514+1,"m"))</f>
        <v/>
      </c>
      <c r="AF514" s="104" t="str">
        <f t="shared" ref="AF514:AF523" ca="1" si="283">IF(Z514&lt;AF$7,"",IF(Y514&gt;AF$7,Y514,AF$7))</f>
        <v/>
      </c>
      <c r="AG514" s="104" t="str">
        <f t="shared" ref="AG514:AG523" ca="1" si="284">IF(Z514&lt;AF$7,"",Z514)</f>
        <v/>
      </c>
      <c r="AH514" s="104" t="str">
        <f t="shared" ref="AH514:AH523" ca="1" si="285">IF(AF514="","",DATE(YEAR(AF514),MONTH(AF514),1))</f>
        <v/>
      </c>
      <c r="AI514" s="104" t="str">
        <f t="shared" ref="AI514:AI523" ca="1" si="286">IF(AF514="","",DATE(YEAR(AG514),MONTH(AG514)+1,1)-1)</f>
        <v/>
      </c>
      <c r="AJ514" s="105" t="str">
        <f t="shared" ref="AJ514:AJ523" ca="1" si="287">IF(AF514="","",DATEDIF(AH514,AI514+1,"m"))</f>
        <v/>
      </c>
    </row>
    <row r="515" spans="1:36" ht="27.95" customHeight="1" x14ac:dyDescent="0.15">
      <c r="A515" s="148">
        <f>労働局用!A515</f>
        <v>0</v>
      </c>
      <c r="B515" s="151">
        <f>労働局用!B515</f>
        <v>0</v>
      </c>
      <c r="C515" s="191"/>
      <c r="D515" s="152">
        <f>労働局用!D515</f>
        <v>0</v>
      </c>
      <c r="E515" s="153">
        <f>労働局用!E515</f>
        <v>0</v>
      </c>
      <c r="F515" s="279">
        <f>労働局用!F515</f>
        <v>0</v>
      </c>
      <c r="G515" s="280"/>
      <c r="H515" s="146" t="str">
        <f ca="1">労働局用!H515</f>
        <v/>
      </c>
      <c r="I515" s="303" t="str">
        <f ca="1">労働局用!I515</f>
        <v/>
      </c>
      <c r="J515" s="304">
        <f>労働局用!J515</f>
        <v>0</v>
      </c>
      <c r="K515" s="304">
        <f>労働局用!K515</f>
        <v>0</v>
      </c>
      <c r="L515" s="305">
        <f>労働局用!L515</f>
        <v>0</v>
      </c>
      <c r="M515" s="279">
        <f>労働局用!M515</f>
        <v>0</v>
      </c>
      <c r="N515" s="302"/>
      <c r="O515" s="302"/>
      <c r="P515" s="302"/>
      <c r="Q515" s="280"/>
      <c r="R515" s="146" t="str">
        <f ca="1">労働局用!R515</f>
        <v/>
      </c>
      <c r="S515" s="303" t="str">
        <f ca="1">労働局用!S515</f>
        <v/>
      </c>
      <c r="T515" s="304">
        <f>労働局用!T515</f>
        <v>0</v>
      </c>
      <c r="U515" s="304">
        <f>労働局用!U515</f>
        <v>0</v>
      </c>
      <c r="V515" s="304">
        <f>労働局用!V515</f>
        <v>0</v>
      </c>
      <c r="W515" s="305">
        <f>労働局用!W515</f>
        <v>0</v>
      </c>
      <c r="X515" s="99"/>
      <c r="Y515" s="91" t="str">
        <f t="shared" si="276"/>
        <v/>
      </c>
      <c r="Z515" s="91" t="str">
        <f t="shared" si="277"/>
        <v/>
      </c>
      <c r="AA515" s="106" t="str">
        <f t="shared" ca="1" si="278"/>
        <v/>
      </c>
      <c r="AB515" s="106" t="str">
        <f t="shared" ca="1" si="279"/>
        <v/>
      </c>
      <c r="AC515" s="106" t="str">
        <f t="shared" ca="1" si="280"/>
        <v/>
      </c>
      <c r="AD515" s="106" t="str">
        <f t="shared" ca="1" si="281"/>
        <v/>
      </c>
      <c r="AE515" s="107" t="str">
        <f t="shared" ca="1" si="282"/>
        <v/>
      </c>
      <c r="AF515" s="106" t="str">
        <f t="shared" ca="1" si="283"/>
        <v/>
      </c>
      <c r="AG515" s="106" t="str">
        <f t="shared" ca="1" si="284"/>
        <v/>
      </c>
      <c r="AH515" s="106" t="str">
        <f t="shared" ca="1" si="285"/>
        <v/>
      </c>
      <c r="AI515" s="106" t="str">
        <f t="shared" ca="1" si="286"/>
        <v/>
      </c>
      <c r="AJ515" s="107" t="str">
        <f t="shared" ca="1" si="287"/>
        <v/>
      </c>
    </row>
    <row r="516" spans="1:36" ht="27.95" customHeight="1" x14ac:dyDescent="0.15">
      <c r="A516" s="148">
        <f>労働局用!A516</f>
        <v>0</v>
      </c>
      <c r="B516" s="151">
        <f>労働局用!B516</f>
        <v>0</v>
      </c>
      <c r="C516" s="191"/>
      <c r="D516" s="152">
        <f>労働局用!D516</f>
        <v>0</v>
      </c>
      <c r="E516" s="153">
        <f>労働局用!E516</f>
        <v>0</v>
      </c>
      <c r="F516" s="279">
        <f>労働局用!F516</f>
        <v>0</v>
      </c>
      <c r="G516" s="280"/>
      <c r="H516" s="146" t="str">
        <f ca="1">労働局用!H516</f>
        <v/>
      </c>
      <c r="I516" s="303" t="str">
        <f ca="1">労働局用!I516</f>
        <v/>
      </c>
      <c r="J516" s="304">
        <f>労働局用!J516</f>
        <v>0</v>
      </c>
      <c r="K516" s="304">
        <f>労働局用!K516</f>
        <v>0</v>
      </c>
      <c r="L516" s="305">
        <f>労働局用!L516</f>
        <v>0</v>
      </c>
      <c r="M516" s="279">
        <f>労働局用!M516</f>
        <v>0</v>
      </c>
      <c r="N516" s="302"/>
      <c r="O516" s="302"/>
      <c r="P516" s="302"/>
      <c r="Q516" s="280"/>
      <c r="R516" s="146" t="str">
        <f ca="1">労働局用!R516</f>
        <v/>
      </c>
      <c r="S516" s="303" t="str">
        <f ca="1">労働局用!S516</f>
        <v/>
      </c>
      <c r="T516" s="304">
        <f>労働局用!T516</f>
        <v>0</v>
      </c>
      <c r="U516" s="304">
        <f>労働局用!U516</f>
        <v>0</v>
      </c>
      <c r="V516" s="304">
        <f>労働局用!V516</f>
        <v>0</v>
      </c>
      <c r="W516" s="305">
        <f>労働局用!W516</f>
        <v>0</v>
      </c>
      <c r="X516" s="99"/>
      <c r="Y516" s="91" t="str">
        <f t="shared" si="276"/>
        <v/>
      </c>
      <c r="Z516" s="91" t="str">
        <f t="shared" si="277"/>
        <v/>
      </c>
      <c r="AA516" s="106" t="str">
        <f t="shared" ca="1" si="278"/>
        <v/>
      </c>
      <c r="AB516" s="106" t="str">
        <f t="shared" ca="1" si="279"/>
        <v/>
      </c>
      <c r="AC516" s="106" t="str">
        <f t="shared" ca="1" si="280"/>
        <v/>
      </c>
      <c r="AD516" s="106" t="str">
        <f t="shared" ca="1" si="281"/>
        <v/>
      </c>
      <c r="AE516" s="107" t="str">
        <f t="shared" ca="1" si="282"/>
        <v/>
      </c>
      <c r="AF516" s="106" t="str">
        <f t="shared" ca="1" si="283"/>
        <v/>
      </c>
      <c r="AG516" s="106" t="str">
        <f t="shared" ca="1" si="284"/>
        <v/>
      </c>
      <c r="AH516" s="106" t="str">
        <f t="shared" ca="1" si="285"/>
        <v/>
      </c>
      <c r="AI516" s="106" t="str">
        <f t="shared" ca="1" si="286"/>
        <v/>
      </c>
      <c r="AJ516" s="107" t="str">
        <f t="shared" ca="1" si="287"/>
        <v/>
      </c>
    </row>
    <row r="517" spans="1:36" ht="27.95" customHeight="1" x14ac:dyDescent="0.15">
      <c r="A517" s="148">
        <f>労働局用!A517</f>
        <v>0</v>
      </c>
      <c r="B517" s="151">
        <f>労働局用!B517</f>
        <v>0</v>
      </c>
      <c r="C517" s="191"/>
      <c r="D517" s="152">
        <f>労働局用!D517</f>
        <v>0</v>
      </c>
      <c r="E517" s="153">
        <f>労働局用!E517</f>
        <v>0</v>
      </c>
      <c r="F517" s="279">
        <f>労働局用!F517</f>
        <v>0</v>
      </c>
      <c r="G517" s="280"/>
      <c r="H517" s="146" t="str">
        <f ca="1">労働局用!H517</f>
        <v/>
      </c>
      <c r="I517" s="303" t="str">
        <f ca="1">労働局用!I517</f>
        <v/>
      </c>
      <c r="J517" s="304">
        <f>労働局用!J517</f>
        <v>0</v>
      </c>
      <c r="K517" s="304">
        <f>労働局用!K517</f>
        <v>0</v>
      </c>
      <c r="L517" s="305">
        <f>労働局用!L517</f>
        <v>0</v>
      </c>
      <c r="M517" s="279">
        <f>労働局用!M517</f>
        <v>0</v>
      </c>
      <c r="N517" s="302"/>
      <c r="O517" s="302"/>
      <c r="P517" s="302"/>
      <c r="Q517" s="280"/>
      <c r="R517" s="146" t="str">
        <f ca="1">労働局用!R517</f>
        <v/>
      </c>
      <c r="S517" s="303" t="str">
        <f ca="1">労働局用!S517</f>
        <v/>
      </c>
      <c r="T517" s="304">
        <f>労働局用!T517</f>
        <v>0</v>
      </c>
      <c r="U517" s="304">
        <f>労働局用!U517</f>
        <v>0</v>
      </c>
      <c r="V517" s="304">
        <f>労働局用!V517</f>
        <v>0</v>
      </c>
      <c r="W517" s="305">
        <f>労働局用!W517</f>
        <v>0</v>
      </c>
      <c r="X517" s="99"/>
      <c r="Y517" s="91" t="str">
        <f t="shared" si="276"/>
        <v/>
      </c>
      <c r="Z517" s="91" t="str">
        <f t="shared" si="277"/>
        <v/>
      </c>
      <c r="AA517" s="106" t="str">
        <f t="shared" ca="1" si="278"/>
        <v/>
      </c>
      <c r="AB517" s="106" t="str">
        <f t="shared" ca="1" si="279"/>
        <v/>
      </c>
      <c r="AC517" s="106" t="str">
        <f t="shared" ca="1" si="280"/>
        <v/>
      </c>
      <c r="AD517" s="106" t="str">
        <f t="shared" ca="1" si="281"/>
        <v/>
      </c>
      <c r="AE517" s="107" t="str">
        <f t="shared" ca="1" si="282"/>
        <v/>
      </c>
      <c r="AF517" s="106" t="str">
        <f t="shared" ca="1" si="283"/>
        <v/>
      </c>
      <c r="AG517" s="106" t="str">
        <f t="shared" ca="1" si="284"/>
        <v/>
      </c>
      <c r="AH517" s="106" t="str">
        <f t="shared" ca="1" si="285"/>
        <v/>
      </c>
      <c r="AI517" s="106" t="str">
        <f t="shared" ca="1" si="286"/>
        <v/>
      </c>
      <c r="AJ517" s="107" t="str">
        <f t="shared" ca="1" si="287"/>
        <v/>
      </c>
    </row>
    <row r="518" spans="1:36" ht="27.95" customHeight="1" x14ac:dyDescent="0.15">
      <c r="A518" s="148">
        <f>労働局用!A518</f>
        <v>0</v>
      </c>
      <c r="B518" s="151">
        <f>労働局用!B518</f>
        <v>0</v>
      </c>
      <c r="C518" s="191"/>
      <c r="D518" s="152">
        <f>労働局用!D518</f>
        <v>0</v>
      </c>
      <c r="E518" s="153">
        <f>労働局用!E518</f>
        <v>0</v>
      </c>
      <c r="F518" s="279">
        <f>労働局用!F518</f>
        <v>0</v>
      </c>
      <c r="G518" s="280"/>
      <c r="H518" s="146" t="str">
        <f ca="1">労働局用!H518</f>
        <v/>
      </c>
      <c r="I518" s="303" t="str">
        <f ca="1">労働局用!I518</f>
        <v/>
      </c>
      <c r="J518" s="304">
        <f>労働局用!J518</f>
        <v>0</v>
      </c>
      <c r="K518" s="304">
        <f>労働局用!K518</f>
        <v>0</v>
      </c>
      <c r="L518" s="305">
        <f>労働局用!L518</f>
        <v>0</v>
      </c>
      <c r="M518" s="279">
        <f>労働局用!M518</f>
        <v>0</v>
      </c>
      <c r="N518" s="302"/>
      <c r="O518" s="302"/>
      <c r="P518" s="302"/>
      <c r="Q518" s="280"/>
      <c r="R518" s="146" t="str">
        <f ca="1">労働局用!R518</f>
        <v/>
      </c>
      <c r="S518" s="303" t="str">
        <f ca="1">労働局用!S518</f>
        <v/>
      </c>
      <c r="T518" s="304">
        <f>労働局用!T518</f>
        <v>0</v>
      </c>
      <c r="U518" s="304">
        <f>労働局用!U518</f>
        <v>0</v>
      </c>
      <c r="V518" s="304">
        <f>労働局用!V518</f>
        <v>0</v>
      </c>
      <c r="W518" s="305">
        <f>労働局用!W518</f>
        <v>0</v>
      </c>
      <c r="X518" s="99"/>
      <c r="Y518" s="91" t="str">
        <f t="shared" si="276"/>
        <v/>
      </c>
      <c r="Z518" s="91" t="str">
        <f t="shared" si="277"/>
        <v/>
      </c>
      <c r="AA518" s="106" t="str">
        <f t="shared" ca="1" si="278"/>
        <v/>
      </c>
      <c r="AB518" s="106" t="str">
        <f t="shared" ca="1" si="279"/>
        <v/>
      </c>
      <c r="AC518" s="106" t="str">
        <f t="shared" ca="1" si="280"/>
        <v/>
      </c>
      <c r="AD518" s="106" t="str">
        <f t="shared" ca="1" si="281"/>
        <v/>
      </c>
      <c r="AE518" s="107" t="str">
        <f t="shared" ca="1" si="282"/>
        <v/>
      </c>
      <c r="AF518" s="106" t="str">
        <f t="shared" ca="1" si="283"/>
        <v/>
      </c>
      <c r="AG518" s="106" t="str">
        <f t="shared" ca="1" si="284"/>
        <v/>
      </c>
      <c r="AH518" s="106" t="str">
        <f t="shared" ca="1" si="285"/>
        <v/>
      </c>
      <c r="AI518" s="106" t="str">
        <f t="shared" ca="1" si="286"/>
        <v/>
      </c>
      <c r="AJ518" s="107" t="str">
        <f t="shared" ca="1" si="287"/>
        <v/>
      </c>
    </row>
    <row r="519" spans="1:36" ht="27.95" customHeight="1" x14ac:dyDescent="0.15">
      <c r="A519" s="148">
        <f>労働局用!A519</f>
        <v>0</v>
      </c>
      <c r="B519" s="151">
        <f>労働局用!B519</f>
        <v>0</v>
      </c>
      <c r="C519" s="191"/>
      <c r="D519" s="152">
        <f>労働局用!D519</f>
        <v>0</v>
      </c>
      <c r="E519" s="153">
        <f>労働局用!E519</f>
        <v>0</v>
      </c>
      <c r="F519" s="279">
        <f>労働局用!F519</f>
        <v>0</v>
      </c>
      <c r="G519" s="280"/>
      <c r="H519" s="146" t="str">
        <f ca="1">労働局用!H519</f>
        <v/>
      </c>
      <c r="I519" s="303" t="str">
        <f ca="1">労働局用!I519</f>
        <v/>
      </c>
      <c r="J519" s="304">
        <f>労働局用!J519</f>
        <v>0</v>
      </c>
      <c r="K519" s="304">
        <f>労働局用!K519</f>
        <v>0</v>
      </c>
      <c r="L519" s="305">
        <f>労働局用!L519</f>
        <v>0</v>
      </c>
      <c r="M519" s="279">
        <f>労働局用!M519</f>
        <v>0</v>
      </c>
      <c r="N519" s="302"/>
      <c r="O519" s="302"/>
      <c r="P519" s="302"/>
      <c r="Q519" s="280"/>
      <c r="R519" s="146" t="str">
        <f ca="1">労働局用!R519</f>
        <v/>
      </c>
      <c r="S519" s="303" t="str">
        <f ca="1">労働局用!S519</f>
        <v/>
      </c>
      <c r="T519" s="304">
        <f>労働局用!T519</f>
        <v>0</v>
      </c>
      <c r="U519" s="304">
        <f>労働局用!U519</f>
        <v>0</v>
      </c>
      <c r="V519" s="304">
        <f>労働局用!V519</f>
        <v>0</v>
      </c>
      <c r="W519" s="305">
        <f>労働局用!W519</f>
        <v>0</v>
      </c>
      <c r="X519" s="99"/>
      <c r="Y519" s="91" t="str">
        <f t="shared" si="276"/>
        <v/>
      </c>
      <c r="Z519" s="91" t="str">
        <f t="shared" si="277"/>
        <v/>
      </c>
      <c r="AA519" s="106" t="str">
        <f t="shared" ca="1" si="278"/>
        <v/>
      </c>
      <c r="AB519" s="106" t="str">
        <f t="shared" ca="1" si="279"/>
        <v/>
      </c>
      <c r="AC519" s="106" t="str">
        <f t="shared" ca="1" si="280"/>
        <v/>
      </c>
      <c r="AD519" s="106" t="str">
        <f t="shared" ca="1" si="281"/>
        <v/>
      </c>
      <c r="AE519" s="107" t="str">
        <f t="shared" ca="1" si="282"/>
        <v/>
      </c>
      <c r="AF519" s="106" t="str">
        <f t="shared" ca="1" si="283"/>
        <v/>
      </c>
      <c r="AG519" s="106" t="str">
        <f t="shared" ca="1" si="284"/>
        <v/>
      </c>
      <c r="AH519" s="106" t="str">
        <f t="shared" ca="1" si="285"/>
        <v/>
      </c>
      <c r="AI519" s="106" t="str">
        <f t="shared" ca="1" si="286"/>
        <v/>
      </c>
      <c r="AJ519" s="107" t="str">
        <f t="shared" ca="1" si="287"/>
        <v/>
      </c>
    </row>
    <row r="520" spans="1:36" ht="27.95" customHeight="1" x14ac:dyDescent="0.15">
      <c r="A520" s="148">
        <f>労働局用!A520</f>
        <v>0</v>
      </c>
      <c r="B520" s="151">
        <f>労働局用!B520</f>
        <v>0</v>
      </c>
      <c r="C520" s="191"/>
      <c r="D520" s="152">
        <f>労働局用!D520</f>
        <v>0</v>
      </c>
      <c r="E520" s="153">
        <f>労働局用!E520</f>
        <v>0</v>
      </c>
      <c r="F520" s="279">
        <f>労働局用!F520</f>
        <v>0</v>
      </c>
      <c r="G520" s="280"/>
      <c r="H520" s="146" t="str">
        <f ca="1">労働局用!H520</f>
        <v/>
      </c>
      <c r="I520" s="303" t="str">
        <f ca="1">労働局用!I520</f>
        <v/>
      </c>
      <c r="J520" s="304">
        <f>労働局用!J520</f>
        <v>0</v>
      </c>
      <c r="K520" s="304">
        <f>労働局用!K520</f>
        <v>0</v>
      </c>
      <c r="L520" s="305">
        <f>労働局用!L520</f>
        <v>0</v>
      </c>
      <c r="M520" s="279">
        <f>労働局用!M520</f>
        <v>0</v>
      </c>
      <c r="N520" s="302"/>
      <c r="O520" s="302"/>
      <c r="P520" s="302"/>
      <c r="Q520" s="280"/>
      <c r="R520" s="146" t="str">
        <f ca="1">労働局用!R520</f>
        <v/>
      </c>
      <c r="S520" s="303" t="str">
        <f ca="1">労働局用!S520</f>
        <v/>
      </c>
      <c r="T520" s="304">
        <f>労働局用!T520</f>
        <v>0</v>
      </c>
      <c r="U520" s="304">
        <f>労働局用!U520</f>
        <v>0</v>
      </c>
      <c r="V520" s="304">
        <f>労働局用!V520</f>
        <v>0</v>
      </c>
      <c r="W520" s="305">
        <f>労働局用!W520</f>
        <v>0</v>
      </c>
      <c r="X520" s="99"/>
      <c r="Y520" s="91" t="str">
        <f t="shared" si="276"/>
        <v/>
      </c>
      <c r="Z520" s="91" t="str">
        <f t="shared" si="277"/>
        <v/>
      </c>
      <c r="AA520" s="106" t="str">
        <f t="shared" ca="1" si="278"/>
        <v/>
      </c>
      <c r="AB520" s="106" t="str">
        <f t="shared" ca="1" si="279"/>
        <v/>
      </c>
      <c r="AC520" s="106" t="str">
        <f t="shared" ca="1" si="280"/>
        <v/>
      </c>
      <c r="AD520" s="106" t="str">
        <f t="shared" ca="1" si="281"/>
        <v/>
      </c>
      <c r="AE520" s="107" t="str">
        <f t="shared" ca="1" si="282"/>
        <v/>
      </c>
      <c r="AF520" s="106" t="str">
        <f t="shared" ca="1" si="283"/>
        <v/>
      </c>
      <c r="AG520" s="106" t="str">
        <f t="shared" ca="1" si="284"/>
        <v/>
      </c>
      <c r="AH520" s="106" t="str">
        <f t="shared" ca="1" si="285"/>
        <v/>
      </c>
      <c r="AI520" s="106" t="str">
        <f t="shared" ca="1" si="286"/>
        <v/>
      </c>
      <c r="AJ520" s="107" t="str">
        <f t="shared" ca="1" si="287"/>
        <v/>
      </c>
    </row>
    <row r="521" spans="1:36" ht="27.95" customHeight="1" x14ac:dyDescent="0.15">
      <c r="A521" s="148">
        <f>労働局用!A521</f>
        <v>0</v>
      </c>
      <c r="B521" s="151">
        <f>労働局用!B521</f>
        <v>0</v>
      </c>
      <c r="C521" s="191"/>
      <c r="D521" s="152">
        <f>労働局用!D521</f>
        <v>0</v>
      </c>
      <c r="E521" s="153">
        <f>労働局用!E521</f>
        <v>0</v>
      </c>
      <c r="F521" s="279">
        <f>労働局用!F521</f>
        <v>0</v>
      </c>
      <c r="G521" s="280"/>
      <c r="H521" s="146" t="str">
        <f ca="1">労働局用!H521</f>
        <v/>
      </c>
      <c r="I521" s="303" t="str">
        <f ca="1">労働局用!I521</f>
        <v/>
      </c>
      <c r="J521" s="304">
        <f>労働局用!J521</f>
        <v>0</v>
      </c>
      <c r="K521" s="304">
        <f>労働局用!K521</f>
        <v>0</v>
      </c>
      <c r="L521" s="305">
        <f>労働局用!L521</f>
        <v>0</v>
      </c>
      <c r="M521" s="279">
        <f>労働局用!M521</f>
        <v>0</v>
      </c>
      <c r="N521" s="302"/>
      <c r="O521" s="302"/>
      <c r="P521" s="302"/>
      <c r="Q521" s="280"/>
      <c r="R521" s="146" t="str">
        <f ca="1">労働局用!R521</f>
        <v/>
      </c>
      <c r="S521" s="303" t="str">
        <f ca="1">労働局用!S521</f>
        <v/>
      </c>
      <c r="T521" s="304">
        <f>労働局用!T521</f>
        <v>0</v>
      </c>
      <c r="U521" s="304">
        <f>労働局用!U521</f>
        <v>0</v>
      </c>
      <c r="V521" s="304">
        <f>労働局用!V521</f>
        <v>0</v>
      </c>
      <c r="W521" s="305">
        <f>労働局用!W521</f>
        <v>0</v>
      </c>
      <c r="X521" s="99"/>
      <c r="Y521" s="91" t="str">
        <f t="shared" si="276"/>
        <v/>
      </c>
      <c r="Z521" s="91" t="str">
        <f t="shared" si="277"/>
        <v/>
      </c>
      <c r="AA521" s="106" t="str">
        <f t="shared" ca="1" si="278"/>
        <v/>
      </c>
      <c r="AB521" s="106" t="str">
        <f t="shared" ca="1" si="279"/>
        <v/>
      </c>
      <c r="AC521" s="106" t="str">
        <f t="shared" ca="1" si="280"/>
        <v/>
      </c>
      <c r="AD521" s="106" t="str">
        <f t="shared" ca="1" si="281"/>
        <v/>
      </c>
      <c r="AE521" s="107" t="str">
        <f t="shared" ca="1" si="282"/>
        <v/>
      </c>
      <c r="AF521" s="106" t="str">
        <f t="shared" ca="1" si="283"/>
        <v/>
      </c>
      <c r="AG521" s="106" t="str">
        <f t="shared" ca="1" si="284"/>
        <v/>
      </c>
      <c r="AH521" s="106" t="str">
        <f t="shared" ca="1" si="285"/>
        <v/>
      </c>
      <c r="AI521" s="106" t="str">
        <f t="shared" ca="1" si="286"/>
        <v/>
      </c>
      <c r="AJ521" s="107" t="str">
        <f t="shared" ca="1" si="287"/>
        <v/>
      </c>
    </row>
    <row r="522" spans="1:36" ht="27.95" customHeight="1" x14ac:dyDescent="0.15">
      <c r="A522" s="148">
        <f>労働局用!A522</f>
        <v>0</v>
      </c>
      <c r="B522" s="151">
        <f>労働局用!B522</f>
        <v>0</v>
      </c>
      <c r="C522" s="191"/>
      <c r="D522" s="152">
        <f>労働局用!D522</f>
        <v>0</v>
      </c>
      <c r="E522" s="153">
        <f>労働局用!E522</f>
        <v>0</v>
      </c>
      <c r="F522" s="279">
        <f>労働局用!F522</f>
        <v>0</v>
      </c>
      <c r="G522" s="280"/>
      <c r="H522" s="146" t="str">
        <f ca="1">労働局用!H522</f>
        <v/>
      </c>
      <c r="I522" s="303" t="str">
        <f ca="1">労働局用!I522</f>
        <v/>
      </c>
      <c r="J522" s="304">
        <f>労働局用!J522</f>
        <v>0</v>
      </c>
      <c r="K522" s="304">
        <f>労働局用!K522</f>
        <v>0</v>
      </c>
      <c r="L522" s="305">
        <f>労働局用!L522</f>
        <v>0</v>
      </c>
      <c r="M522" s="279">
        <f>労働局用!M522</f>
        <v>0</v>
      </c>
      <c r="N522" s="302"/>
      <c r="O522" s="302"/>
      <c r="P522" s="302"/>
      <c r="Q522" s="280"/>
      <c r="R522" s="146" t="str">
        <f ca="1">労働局用!R522</f>
        <v/>
      </c>
      <c r="S522" s="303" t="str">
        <f ca="1">労働局用!S522</f>
        <v/>
      </c>
      <c r="T522" s="304">
        <f>労働局用!T522</f>
        <v>0</v>
      </c>
      <c r="U522" s="304">
        <f>労働局用!U522</f>
        <v>0</v>
      </c>
      <c r="V522" s="304">
        <f>労働局用!V522</f>
        <v>0</v>
      </c>
      <c r="W522" s="305">
        <f>労働局用!W522</f>
        <v>0</v>
      </c>
      <c r="X522" s="99"/>
      <c r="Y522" s="91" t="str">
        <f t="shared" si="276"/>
        <v/>
      </c>
      <c r="Z522" s="91" t="str">
        <f t="shared" si="277"/>
        <v/>
      </c>
      <c r="AA522" s="106" t="str">
        <f t="shared" ca="1" si="278"/>
        <v/>
      </c>
      <c r="AB522" s="106" t="str">
        <f t="shared" ca="1" si="279"/>
        <v/>
      </c>
      <c r="AC522" s="106" t="str">
        <f t="shared" ca="1" si="280"/>
        <v/>
      </c>
      <c r="AD522" s="106" t="str">
        <f t="shared" ca="1" si="281"/>
        <v/>
      </c>
      <c r="AE522" s="107" t="str">
        <f t="shared" ca="1" si="282"/>
        <v/>
      </c>
      <c r="AF522" s="106" t="str">
        <f t="shared" ca="1" si="283"/>
        <v/>
      </c>
      <c r="AG522" s="106" t="str">
        <f t="shared" ca="1" si="284"/>
        <v/>
      </c>
      <c r="AH522" s="106" t="str">
        <f t="shared" ca="1" si="285"/>
        <v/>
      </c>
      <c r="AI522" s="106" t="str">
        <f t="shared" ca="1" si="286"/>
        <v/>
      </c>
      <c r="AJ522" s="107" t="str">
        <f t="shared" ca="1" si="287"/>
        <v/>
      </c>
    </row>
    <row r="523" spans="1:36" ht="27.95" customHeight="1" x14ac:dyDescent="0.15">
      <c r="A523" s="149">
        <f>労働局用!A523</f>
        <v>0</v>
      </c>
      <c r="B523" s="151">
        <f>労働局用!B523</f>
        <v>0</v>
      </c>
      <c r="C523" s="191"/>
      <c r="D523" s="152">
        <f>労働局用!D523</f>
        <v>0</v>
      </c>
      <c r="E523" s="153">
        <f>労働局用!E523</f>
        <v>0</v>
      </c>
      <c r="F523" s="279">
        <f>労働局用!F523</f>
        <v>0</v>
      </c>
      <c r="G523" s="280"/>
      <c r="H523" s="146" t="str">
        <f ca="1">労働局用!H523</f>
        <v/>
      </c>
      <c r="I523" s="299" t="str">
        <f ca="1">労働局用!I523</f>
        <v/>
      </c>
      <c r="J523" s="300">
        <f>労働局用!J523</f>
        <v>0</v>
      </c>
      <c r="K523" s="300">
        <f>労働局用!K523</f>
        <v>0</v>
      </c>
      <c r="L523" s="301">
        <f>労働局用!L523</f>
        <v>0</v>
      </c>
      <c r="M523" s="279">
        <f>労働局用!M523</f>
        <v>0</v>
      </c>
      <c r="N523" s="302"/>
      <c r="O523" s="302"/>
      <c r="P523" s="302"/>
      <c r="Q523" s="280"/>
      <c r="R523" s="150" t="str">
        <f ca="1">労働局用!R523</f>
        <v/>
      </c>
      <c r="S523" s="299" t="str">
        <f ca="1">労働局用!S523</f>
        <v/>
      </c>
      <c r="T523" s="300">
        <f>労働局用!T523</f>
        <v>0</v>
      </c>
      <c r="U523" s="300">
        <f>労働局用!U523</f>
        <v>0</v>
      </c>
      <c r="V523" s="300">
        <f>労働局用!V523</f>
        <v>0</v>
      </c>
      <c r="W523" s="301">
        <f>労働局用!W523</f>
        <v>0</v>
      </c>
      <c r="X523" s="99"/>
      <c r="Y523" s="92" t="str">
        <f t="shared" si="276"/>
        <v/>
      </c>
      <c r="Z523" s="92" t="str">
        <f t="shared" si="277"/>
        <v/>
      </c>
      <c r="AA523" s="108" t="str">
        <f t="shared" ca="1" si="278"/>
        <v/>
      </c>
      <c r="AB523" s="108" t="str">
        <f t="shared" ca="1" si="279"/>
        <v/>
      </c>
      <c r="AC523" s="108" t="str">
        <f t="shared" ca="1" si="280"/>
        <v/>
      </c>
      <c r="AD523" s="108" t="str">
        <f t="shared" ca="1" si="281"/>
        <v/>
      </c>
      <c r="AE523" s="109" t="str">
        <f t="shared" ca="1" si="282"/>
        <v/>
      </c>
      <c r="AF523" s="108" t="str">
        <f t="shared" ca="1" si="283"/>
        <v/>
      </c>
      <c r="AG523" s="108" t="str">
        <f t="shared" ca="1" si="284"/>
        <v/>
      </c>
      <c r="AH523" s="108" t="str">
        <f t="shared" ca="1" si="285"/>
        <v/>
      </c>
      <c r="AI523" s="108" t="str">
        <f t="shared" ca="1" si="286"/>
        <v/>
      </c>
      <c r="AJ523" s="109" t="str">
        <f t="shared" ca="1" si="287"/>
        <v/>
      </c>
    </row>
    <row r="524" spans="1:36" ht="24.95" customHeight="1" thickBot="1" x14ac:dyDescent="0.2">
      <c r="A524" s="294" t="s">
        <v>11</v>
      </c>
      <c r="B524" s="295"/>
      <c r="C524" s="295"/>
      <c r="D524" s="295"/>
      <c r="E524" s="295"/>
      <c r="F524" s="296"/>
      <c r="G524" s="297"/>
      <c r="H524" s="156" t="s">
        <v>15</v>
      </c>
      <c r="I524" s="285">
        <f ca="1">労働局用!I524</f>
        <v>0</v>
      </c>
      <c r="J524" s="286">
        <f>労働局用!J524</f>
        <v>0</v>
      </c>
      <c r="K524" s="286">
        <f>労働局用!K524</f>
        <v>0</v>
      </c>
      <c r="L524" s="93" t="s">
        <v>10</v>
      </c>
      <c r="M524" s="296"/>
      <c r="N524" s="298"/>
      <c r="O524" s="298"/>
      <c r="P524" s="298"/>
      <c r="Q524" s="297"/>
      <c r="R524" s="156"/>
      <c r="S524" s="285">
        <f ca="1">労働局用!S524</f>
        <v>0</v>
      </c>
      <c r="T524" s="286">
        <f>労働局用!T524</f>
        <v>0</v>
      </c>
      <c r="U524" s="286">
        <f>労働局用!U524</f>
        <v>0</v>
      </c>
      <c r="V524" s="286">
        <f>労働局用!V524</f>
        <v>0</v>
      </c>
      <c r="W524" s="93" t="s">
        <v>10</v>
      </c>
      <c r="X524" s="99"/>
    </row>
    <row r="525" spans="1:36" ht="24.95" customHeight="1" thickTop="1" x14ac:dyDescent="0.15">
      <c r="A525" s="287" t="s">
        <v>35</v>
      </c>
      <c r="B525" s="288"/>
      <c r="C525" s="288"/>
      <c r="D525" s="288"/>
      <c r="E525" s="288"/>
      <c r="F525" s="289"/>
      <c r="G525" s="290"/>
      <c r="H525" s="157" t="s">
        <v>44</v>
      </c>
      <c r="I525" s="291">
        <f ca="1">労働局用!I525</f>
        <v>0</v>
      </c>
      <c r="J525" s="292">
        <f>労働局用!J525</f>
        <v>0</v>
      </c>
      <c r="K525" s="292">
        <f>労働局用!K525</f>
        <v>0</v>
      </c>
      <c r="L525" s="94" t="s">
        <v>10</v>
      </c>
      <c r="M525" s="289"/>
      <c r="N525" s="293"/>
      <c r="O525" s="293"/>
      <c r="P525" s="293"/>
      <c r="Q525" s="290"/>
      <c r="R525" s="157"/>
      <c r="S525" s="291">
        <f ca="1">労働局用!S525</f>
        <v>0</v>
      </c>
      <c r="T525" s="292">
        <f>労働局用!T525</f>
        <v>0</v>
      </c>
      <c r="U525" s="292">
        <f>労働局用!U525</f>
        <v>0</v>
      </c>
      <c r="V525" s="292">
        <f>労働局用!V525</f>
        <v>0</v>
      </c>
      <c r="W525" s="94" t="s">
        <v>10</v>
      </c>
      <c r="X525" s="99"/>
      <c r="Z525" s="110"/>
    </row>
    <row r="526" spans="1:36" x14ac:dyDescent="0.15">
      <c r="X526" s="99"/>
      <c r="Z526" s="110"/>
    </row>
    <row r="527" spans="1:36" x14ac:dyDescent="0.15">
      <c r="T527" s="282" t="s">
        <v>50</v>
      </c>
      <c r="U527" s="346"/>
      <c r="V527" s="346"/>
      <c r="W527" s="347"/>
      <c r="X527" s="99"/>
    </row>
    <row r="529" spans="1:36" ht="13.5" customHeight="1" x14ac:dyDescent="0.15">
      <c r="A529" s="276">
        <f ca="1">$A$1</f>
        <v>44591</v>
      </c>
      <c r="B529" s="276"/>
      <c r="C529" s="182"/>
      <c r="D529" s="277" t="s">
        <v>8</v>
      </c>
      <c r="E529" s="277"/>
      <c r="F529" s="278"/>
      <c r="G529" s="278"/>
      <c r="S529" s="111">
        <f>$S$1</f>
        <v>0</v>
      </c>
      <c r="T529" s="335" t="s">
        <v>13</v>
      </c>
      <c r="U529" s="335"/>
      <c r="V529" s="98">
        <v>25</v>
      </c>
      <c r="W529" s="86" t="s">
        <v>14</v>
      </c>
    </row>
    <row r="530" spans="1:36" ht="13.5" customHeight="1" x14ac:dyDescent="0.15">
      <c r="A530" s="336">
        <f ca="1">$A$2</f>
        <v>45017</v>
      </c>
      <c r="B530" s="336"/>
      <c r="C530" s="185"/>
      <c r="D530" s="278"/>
      <c r="E530" s="278"/>
      <c r="F530" s="278"/>
      <c r="G530" s="278"/>
    </row>
    <row r="531" spans="1:36" x14ac:dyDescent="0.15">
      <c r="D531" s="281" t="s">
        <v>9</v>
      </c>
      <c r="E531" s="281"/>
      <c r="F531" s="281"/>
    </row>
    <row r="532" spans="1:36" ht="15" customHeight="1" x14ac:dyDescent="0.15">
      <c r="H532" s="331" t="s">
        <v>6</v>
      </c>
      <c r="I532" s="332"/>
      <c r="J532" s="318" t="s">
        <v>0</v>
      </c>
      <c r="K532" s="339"/>
      <c r="L532" s="154" t="s">
        <v>1</v>
      </c>
      <c r="M532" s="339" t="s">
        <v>7</v>
      </c>
      <c r="N532" s="339"/>
      <c r="O532" s="339" t="s">
        <v>2</v>
      </c>
      <c r="P532" s="339"/>
      <c r="Q532" s="339"/>
      <c r="R532" s="339"/>
      <c r="S532" s="339"/>
      <c r="T532" s="339"/>
      <c r="U532" s="339" t="s">
        <v>3</v>
      </c>
      <c r="V532" s="339"/>
      <c r="W532" s="339"/>
    </row>
    <row r="533" spans="1:36" ht="20.100000000000001" customHeight="1" x14ac:dyDescent="0.15">
      <c r="H533" s="337"/>
      <c r="I533" s="338"/>
      <c r="J533" s="135">
        <f>$J$5</f>
        <v>2</v>
      </c>
      <c r="K533" s="136">
        <f>$K$5</f>
        <v>6</v>
      </c>
      <c r="L533" s="137">
        <f>$L$5</f>
        <v>1</v>
      </c>
      <c r="M533" s="138">
        <f>$M$5</f>
        <v>0</v>
      </c>
      <c r="N533" s="139" t="str">
        <f>$N$5</f>
        <v/>
      </c>
      <c r="O533" s="138" t="str">
        <f>$O$5</f>
        <v/>
      </c>
      <c r="P533" s="140" t="str">
        <f>$P$5</f>
        <v/>
      </c>
      <c r="Q533" s="140" t="str">
        <f>$Q$5</f>
        <v/>
      </c>
      <c r="R533" s="140" t="str">
        <f>$R$5</f>
        <v/>
      </c>
      <c r="S533" s="140" t="str">
        <f>$S$5</f>
        <v/>
      </c>
      <c r="T533" s="139" t="str">
        <f>$T$5</f>
        <v/>
      </c>
      <c r="U533" s="138" t="str">
        <f>$U$5</f>
        <v/>
      </c>
      <c r="V533" s="140" t="str">
        <f>$V$5</f>
        <v/>
      </c>
      <c r="W533" s="139" t="str">
        <f>$W$5</f>
        <v/>
      </c>
      <c r="Y533" s="88" t="s">
        <v>37</v>
      </c>
      <c r="Z533" s="89" t="s">
        <v>38</v>
      </c>
      <c r="AA533" s="340">
        <f ca="1">$A$1</f>
        <v>44591</v>
      </c>
      <c r="AB533" s="340"/>
      <c r="AC533" s="340"/>
      <c r="AD533" s="340"/>
      <c r="AE533" s="340"/>
      <c r="AF533" s="341">
        <f ca="1">$A$2</f>
        <v>45017</v>
      </c>
      <c r="AG533" s="341"/>
      <c r="AH533" s="341"/>
      <c r="AI533" s="341"/>
      <c r="AJ533" s="341"/>
    </row>
    <row r="534" spans="1:36" ht="21.95" customHeight="1" x14ac:dyDescent="0.15">
      <c r="A534" s="312" t="s">
        <v>12</v>
      </c>
      <c r="B534" s="342" t="s">
        <v>33</v>
      </c>
      <c r="C534" s="186"/>
      <c r="D534" s="343" t="s">
        <v>34</v>
      </c>
      <c r="E534" s="342" t="s">
        <v>55</v>
      </c>
      <c r="F534" s="319">
        <f ca="1">$A$1</f>
        <v>44591</v>
      </c>
      <c r="G534" s="320"/>
      <c r="H534" s="320"/>
      <c r="I534" s="320"/>
      <c r="J534" s="320"/>
      <c r="K534" s="320"/>
      <c r="L534" s="321"/>
      <c r="M534" s="322">
        <f ca="1">$A$2</f>
        <v>45017</v>
      </c>
      <c r="N534" s="323"/>
      <c r="O534" s="323"/>
      <c r="P534" s="323"/>
      <c r="Q534" s="323"/>
      <c r="R534" s="323"/>
      <c r="S534" s="323"/>
      <c r="T534" s="323"/>
      <c r="U534" s="323"/>
      <c r="V534" s="323"/>
      <c r="W534" s="324"/>
      <c r="X534" s="99"/>
      <c r="Y534" s="100">
        <f ca="1">$A$1</f>
        <v>44591</v>
      </c>
      <c r="Z534" s="100">
        <f ca="1">DATE(YEAR($Y$6)+1,7,10)</f>
        <v>45117</v>
      </c>
      <c r="AA534" s="101" t="s">
        <v>37</v>
      </c>
      <c r="AB534" s="101" t="s">
        <v>38</v>
      </c>
      <c r="AC534" s="101" t="s">
        <v>41</v>
      </c>
      <c r="AD534" s="101" t="s">
        <v>42</v>
      </c>
      <c r="AE534" s="101" t="s">
        <v>36</v>
      </c>
      <c r="AF534" s="101" t="s">
        <v>37</v>
      </c>
      <c r="AG534" s="101" t="s">
        <v>38</v>
      </c>
      <c r="AH534" s="101" t="s">
        <v>41</v>
      </c>
      <c r="AI534" s="101" t="s">
        <v>42</v>
      </c>
      <c r="AJ534" s="101" t="s">
        <v>36</v>
      </c>
    </row>
    <row r="535" spans="1:36" ht="28.5" customHeight="1" x14ac:dyDescent="0.15">
      <c r="A535" s="313"/>
      <c r="B535" s="342"/>
      <c r="C535" s="187"/>
      <c r="D535" s="344"/>
      <c r="E535" s="342"/>
      <c r="F535" s="345" t="s">
        <v>4</v>
      </c>
      <c r="G535" s="345"/>
      <c r="H535" s="155" t="s">
        <v>43</v>
      </c>
      <c r="I535" s="345" t="s">
        <v>5</v>
      </c>
      <c r="J535" s="345"/>
      <c r="K535" s="345"/>
      <c r="L535" s="345"/>
      <c r="M535" s="345" t="s">
        <v>4</v>
      </c>
      <c r="N535" s="345"/>
      <c r="O535" s="345"/>
      <c r="P535" s="345"/>
      <c r="Q535" s="345"/>
      <c r="R535" s="155" t="s">
        <v>43</v>
      </c>
      <c r="S535" s="345" t="s">
        <v>5</v>
      </c>
      <c r="T535" s="345"/>
      <c r="U535" s="345"/>
      <c r="V535" s="345"/>
      <c r="W535" s="345"/>
      <c r="X535" s="99"/>
      <c r="Y535" s="100">
        <f ca="1">DATE(YEAR($A$1),4,1)</f>
        <v>44652</v>
      </c>
      <c r="Z535" s="100">
        <f ca="1">DATE(YEAR($Y$7)+2,3,31)</f>
        <v>45382</v>
      </c>
      <c r="AA535" s="100">
        <f ca="1">$Y$7</f>
        <v>44652</v>
      </c>
      <c r="AB535" s="100">
        <f ca="1">DATE(YEAR($Y$7)+1,3,31)</f>
        <v>45016</v>
      </c>
      <c r="AC535" s="100"/>
      <c r="AD535" s="100"/>
      <c r="AE535" s="100"/>
      <c r="AF535" s="102">
        <f ca="1">DATE(YEAR($A$1)+1,4,1)</f>
        <v>45017</v>
      </c>
      <c r="AG535" s="102">
        <f ca="1">DATE(YEAR($AF$7)+1,3,31)</f>
        <v>45382</v>
      </c>
      <c r="AH535" s="100"/>
      <c r="AI535" s="100"/>
      <c r="AJ535" s="103"/>
    </row>
    <row r="536" spans="1:36" ht="27.95" customHeight="1" x14ac:dyDescent="0.15">
      <c r="A536" s="145">
        <f>労働局用!A536</f>
        <v>0</v>
      </c>
      <c r="B536" s="151">
        <f>労働局用!B536</f>
        <v>0</v>
      </c>
      <c r="C536" s="191"/>
      <c r="D536" s="152">
        <f>労働局用!D536</f>
        <v>0</v>
      </c>
      <c r="E536" s="153">
        <f>労働局用!E536</f>
        <v>0</v>
      </c>
      <c r="F536" s="279">
        <f>労働局用!F536</f>
        <v>0</v>
      </c>
      <c r="G536" s="280"/>
      <c r="H536" s="146" t="str">
        <f ca="1">労働局用!H536</f>
        <v/>
      </c>
      <c r="I536" s="309" t="str">
        <f ca="1">労働局用!I536</f>
        <v/>
      </c>
      <c r="J536" s="310">
        <f>労働局用!J536</f>
        <v>0</v>
      </c>
      <c r="K536" s="310">
        <f>労働局用!K536</f>
        <v>0</v>
      </c>
      <c r="L536" s="311">
        <f>労働局用!L536</f>
        <v>0</v>
      </c>
      <c r="M536" s="279">
        <f>労働局用!M536</f>
        <v>0</v>
      </c>
      <c r="N536" s="302"/>
      <c r="O536" s="302"/>
      <c r="P536" s="302"/>
      <c r="Q536" s="280"/>
      <c r="R536" s="147" t="str">
        <f ca="1">労働局用!R536</f>
        <v/>
      </c>
      <c r="S536" s="309" t="str">
        <f ca="1">労働局用!S536</f>
        <v/>
      </c>
      <c r="T536" s="310">
        <f>労働局用!T536</f>
        <v>0</v>
      </c>
      <c r="U536" s="310">
        <f>労働局用!U536</f>
        <v>0</v>
      </c>
      <c r="V536" s="310">
        <f>労働局用!V536</f>
        <v>0</v>
      </c>
      <c r="W536" s="311">
        <f>労働局用!W536</f>
        <v>0</v>
      </c>
      <c r="X536" s="99"/>
      <c r="Y536" s="90" t="str">
        <f t="shared" ref="Y536:Y545" si="288">IF($B536&lt;&gt;0,IF(D536=0,AA$7,D536),"")</f>
        <v/>
      </c>
      <c r="Z536" s="90" t="str">
        <f t="shared" ref="Z536:Z545" si="289">IF($B536&lt;&gt;0,IF(E536=0,Z$7,E536),"")</f>
        <v/>
      </c>
      <c r="AA536" s="104" t="str">
        <f t="shared" ref="AA536:AA545" ca="1" si="290">IF(Y536&lt;AF$7,Y536,"")</f>
        <v/>
      </c>
      <c r="AB536" s="104" t="str">
        <f t="shared" ref="AB536:AB545" ca="1" si="291">IF(Y536&gt;AB$7,"",IF(Z536&gt;AB$7,AB$7,Z536))</f>
        <v/>
      </c>
      <c r="AC536" s="104" t="str">
        <f t="shared" ref="AC536:AC545" ca="1" si="292">IF(AA536="","",DATE(YEAR(AA536),MONTH(AA536),1))</f>
        <v/>
      </c>
      <c r="AD536" s="104" t="str">
        <f t="shared" ref="AD536:AD545" ca="1" si="293">IF(AA536="","",DATE(YEAR(AB536),MONTH(AB536)+1,1)-1)</f>
        <v/>
      </c>
      <c r="AE536" s="105" t="str">
        <f t="shared" ref="AE536:AE545" ca="1" si="294">IF(AA536="","",DATEDIF(AC536,AD536+1,"m"))</f>
        <v/>
      </c>
      <c r="AF536" s="104" t="str">
        <f t="shared" ref="AF536:AF545" ca="1" si="295">IF(Z536&lt;AF$7,"",IF(Y536&gt;AF$7,Y536,AF$7))</f>
        <v/>
      </c>
      <c r="AG536" s="104" t="str">
        <f t="shared" ref="AG536:AG545" ca="1" si="296">IF(Z536&lt;AF$7,"",Z536)</f>
        <v/>
      </c>
      <c r="AH536" s="104" t="str">
        <f t="shared" ref="AH536:AH545" ca="1" si="297">IF(AF536="","",DATE(YEAR(AF536),MONTH(AF536),1))</f>
        <v/>
      </c>
      <c r="AI536" s="104" t="str">
        <f t="shared" ref="AI536:AI545" ca="1" si="298">IF(AF536="","",DATE(YEAR(AG536),MONTH(AG536)+1,1)-1)</f>
        <v/>
      </c>
      <c r="AJ536" s="105" t="str">
        <f t="shared" ref="AJ536:AJ545" ca="1" si="299">IF(AF536="","",DATEDIF(AH536,AI536+1,"m"))</f>
        <v/>
      </c>
    </row>
    <row r="537" spans="1:36" ht="27.95" customHeight="1" x14ac:dyDescent="0.15">
      <c r="A537" s="148">
        <f>労働局用!A537</f>
        <v>0</v>
      </c>
      <c r="B537" s="151">
        <f>労働局用!B537</f>
        <v>0</v>
      </c>
      <c r="C537" s="191"/>
      <c r="D537" s="152">
        <f>労働局用!D537</f>
        <v>0</v>
      </c>
      <c r="E537" s="153">
        <f>労働局用!E537</f>
        <v>0</v>
      </c>
      <c r="F537" s="279">
        <f>労働局用!F537</f>
        <v>0</v>
      </c>
      <c r="G537" s="280"/>
      <c r="H537" s="146" t="str">
        <f ca="1">労働局用!H537</f>
        <v/>
      </c>
      <c r="I537" s="303" t="str">
        <f ca="1">労働局用!I537</f>
        <v/>
      </c>
      <c r="J537" s="304">
        <f>労働局用!J537</f>
        <v>0</v>
      </c>
      <c r="K537" s="304">
        <f>労働局用!K537</f>
        <v>0</v>
      </c>
      <c r="L537" s="305">
        <f>労働局用!L537</f>
        <v>0</v>
      </c>
      <c r="M537" s="279">
        <f>労働局用!M537</f>
        <v>0</v>
      </c>
      <c r="N537" s="302"/>
      <c r="O537" s="302"/>
      <c r="P537" s="302"/>
      <c r="Q537" s="280"/>
      <c r="R537" s="146" t="str">
        <f ca="1">労働局用!R537</f>
        <v/>
      </c>
      <c r="S537" s="303" t="str">
        <f ca="1">労働局用!S537</f>
        <v/>
      </c>
      <c r="T537" s="304">
        <f>労働局用!T537</f>
        <v>0</v>
      </c>
      <c r="U537" s="304">
        <f>労働局用!U537</f>
        <v>0</v>
      </c>
      <c r="V537" s="304">
        <f>労働局用!V537</f>
        <v>0</v>
      </c>
      <c r="W537" s="305">
        <f>労働局用!W537</f>
        <v>0</v>
      </c>
      <c r="X537" s="99"/>
      <c r="Y537" s="91" t="str">
        <f t="shared" si="288"/>
        <v/>
      </c>
      <c r="Z537" s="91" t="str">
        <f t="shared" si="289"/>
        <v/>
      </c>
      <c r="AA537" s="106" t="str">
        <f t="shared" ca="1" si="290"/>
        <v/>
      </c>
      <c r="AB537" s="106" t="str">
        <f t="shared" ca="1" si="291"/>
        <v/>
      </c>
      <c r="AC537" s="106" t="str">
        <f t="shared" ca="1" si="292"/>
        <v/>
      </c>
      <c r="AD537" s="106" t="str">
        <f t="shared" ca="1" si="293"/>
        <v/>
      </c>
      <c r="AE537" s="107" t="str">
        <f t="shared" ca="1" si="294"/>
        <v/>
      </c>
      <c r="AF537" s="106" t="str">
        <f t="shared" ca="1" si="295"/>
        <v/>
      </c>
      <c r="AG537" s="106" t="str">
        <f t="shared" ca="1" si="296"/>
        <v/>
      </c>
      <c r="AH537" s="106" t="str">
        <f t="shared" ca="1" si="297"/>
        <v/>
      </c>
      <c r="AI537" s="106" t="str">
        <f t="shared" ca="1" si="298"/>
        <v/>
      </c>
      <c r="AJ537" s="107" t="str">
        <f t="shared" ca="1" si="299"/>
        <v/>
      </c>
    </row>
    <row r="538" spans="1:36" ht="27.95" customHeight="1" x14ac:dyDescent="0.15">
      <c r="A538" s="148">
        <f>労働局用!A538</f>
        <v>0</v>
      </c>
      <c r="B538" s="151">
        <f>労働局用!B538</f>
        <v>0</v>
      </c>
      <c r="C538" s="191"/>
      <c r="D538" s="152">
        <f>労働局用!D538</f>
        <v>0</v>
      </c>
      <c r="E538" s="153">
        <f>労働局用!E538</f>
        <v>0</v>
      </c>
      <c r="F538" s="279">
        <f>労働局用!F538</f>
        <v>0</v>
      </c>
      <c r="G538" s="280"/>
      <c r="H538" s="146" t="str">
        <f ca="1">労働局用!H538</f>
        <v/>
      </c>
      <c r="I538" s="303" t="str">
        <f ca="1">労働局用!I538</f>
        <v/>
      </c>
      <c r="J538" s="304">
        <f>労働局用!J538</f>
        <v>0</v>
      </c>
      <c r="K538" s="304">
        <f>労働局用!K538</f>
        <v>0</v>
      </c>
      <c r="L538" s="305">
        <f>労働局用!L538</f>
        <v>0</v>
      </c>
      <c r="M538" s="279">
        <f>労働局用!M538</f>
        <v>0</v>
      </c>
      <c r="N538" s="302"/>
      <c r="O538" s="302"/>
      <c r="P538" s="302"/>
      <c r="Q538" s="280"/>
      <c r="R538" s="146" t="str">
        <f ca="1">労働局用!R538</f>
        <v/>
      </c>
      <c r="S538" s="303" t="str">
        <f ca="1">労働局用!S538</f>
        <v/>
      </c>
      <c r="T538" s="304">
        <f>労働局用!T538</f>
        <v>0</v>
      </c>
      <c r="U538" s="304">
        <f>労働局用!U538</f>
        <v>0</v>
      </c>
      <c r="V538" s="304">
        <f>労働局用!V538</f>
        <v>0</v>
      </c>
      <c r="W538" s="305">
        <f>労働局用!W538</f>
        <v>0</v>
      </c>
      <c r="X538" s="99"/>
      <c r="Y538" s="91" t="str">
        <f t="shared" si="288"/>
        <v/>
      </c>
      <c r="Z538" s="91" t="str">
        <f t="shared" si="289"/>
        <v/>
      </c>
      <c r="AA538" s="106" t="str">
        <f t="shared" ca="1" si="290"/>
        <v/>
      </c>
      <c r="AB538" s="106" t="str">
        <f t="shared" ca="1" si="291"/>
        <v/>
      </c>
      <c r="AC538" s="106" t="str">
        <f t="shared" ca="1" si="292"/>
        <v/>
      </c>
      <c r="AD538" s="106" t="str">
        <f t="shared" ca="1" si="293"/>
        <v/>
      </c>
      <c r="AE538" s="107" t="str">
        <f t="shared" ca="1" si="294"/>
        <v/>
      </c>
      <c r="AF538" s="106" t="str">
        <f t="shared" ca="1" si="295"/>
        <v/>
      </c>
      <c r="AG538" s="106" t="str">
        <f t="shared" ca="1" si="296"/>
        <v/>
      </c>
      <c r="AH538" s="106" t="str">
        <f t="shared" ca="1" si="297"/>
        <v/>
      </c>
      <c r="AI538" s="106" t="str">
        <f t="shared" ca="1" si="298"/>
        <v/>
      </c>
      <c r="AJ538" s="107" t="str">
        <f t="shared" ca="1" si="299"/>
        <v/>
      </c>
    </row>
    <row r="539" spans="1:36" ht="27.95" customHeight="1" x14ac:dyDescent="0.15">
      <c r="A539" s="148">
        <f>労働局用!A539</f>
        <v>0</v>
      </c>
      <c r="B539" s="151">
        <f>労働局用!B539</f>
        <v>0</v>
      </c>
      <c r="C539" s="191"/>
      <c r="D539" s="152">
        <f>労働局用!D539</f>
        <v>0</v>
      </c>
      <c r="E539" s="153">
        <f>労働局用!E539</f>
        <v>0</v>
      </c>
      <c r="F539" s="279">
        <f>労働局用!F539</f>
        <v>0</v>
      </c>
      <c r="G539" s="280"/>
      <c r="H539" s="146" t="str">
        <f ca="1">労働局用!H539</f>
        <v/>
      </c>
      <c r="I539" s="303" t="str">
        <f ca="1">労働局用!I539</f>
        <v/>
      </c>
      <c r="J539" s="304">
        <f>労働局用!J539</f>
        <v>0</v>
      </c>
      <c r="K539" s="304">
        <f>労働局用!K539</f>
        <v>0</v>
      </c>
      <c r="L539" s="305">
        <f>労働局用!L539</f>
        <v>0</v>
      </c>
      <c r="M539" s="279">
        <f>労働局用!M539</f>
        <v>0</v>
      </c>
      <c r="N539" s="302"/>
      <c r="O539" s="302"/>
      <c r="P539" s="302"/>
      <c r="Q539" s="280"/>
      <c r="R539" s="146" t="str">
        <f ca="1">労働局用!R539</f>
        <v/>
      </c>
      <c r="S539" s="303" t="str">
        <f ca="1">労働局用!S539</f>
        <v/>
      </c>
      <c r="T539" s="304">
        <f>労働局用!T539</f>
        <v>0</v>
      </c>
      <c r="U539" s="304">
        <f>労働局用!U539</f>
        <v>0</v>
      </c>
      <c r="V539" s="304">
        <f>労働局用!V539</f>
        <v>0</v>
      </c>
      <c r="W539" s="305">
        <f>労働局用!W539</f>
        <v>0</v>
      </c>
      <c r="X539" s="99"/>
      <c r="Y539" s="91" t="str">
        <f t="shared" si="288"/>
        <v/>
      </c>
      <c r="Z539" s="91" t="str">
        <f t="shared" si="289"/>
        <v/>
      </c>
      <c r="AA539" s="106" t="str">
        <f t="shared" ca="1" si="290"/>
        <v/>
      </c>
      <c r="AB539" s="106" t="str">
        <f t="shared" ca="1" si="291"/>
        <v/>
      </c>
      <c r="AC539" s="106" t="str">
        <f t="shared" ca="1" si="292"/>
        <v/>
      </c>
      <c r="AD539" s="106" t="str">
        <f t="shared" ca="1" si="293"/>
        <v/>
      </c>
      <c r="AE539" s="107" t="str">
        <f t="shared" ca="1" si="294"/>
        <v/>
      </c>
      <c r="AF539" s="106" t="str">
        <f t="shared" ca="1" si="295"/>
        <v/>
      </c>
      <c r="AG539" s="106" t="str">
        <f t="shared" ca="1" si="296"/>
        <v/>
      </c>
      <c r="AH539" s="106" t="str">
        <f t="shared" ca="1" si="297"/>
        <v/>
      </c>
      <c r="AI539" s="106" t="str">
        <f t="shared" ca="1" si="298"/>
        <v/>
      </c>
      <c r="AJ539" s="107" t="str">
        <f t="shared" ca="1" si="299"/>
        <v/>
      </c>
    </row>
    <row r="540" spans="1:36" ht="27.95" customHeight="1" x14ac:dyDescent="0.15">
      <c r="A540" s="148">
        <f>労働局用!A540</f>
        <v>0</v>
      </c>
      <c r="B540" s="151">
        <f>労働局用!B540</f>
        <v>0</v>
      </c>
      <c r="C540" s="191"/>
      <c r="D540" s="152">
        <f>労働局用!D540</f>
        <v>0</v>
      </c>
      <c r="E540" s="153">
        <f>労働局用!E540</f>
        <v>0</v>
      </c>
      <c r="F540" s="279">
        <f>労働局用!F540</f>
        <v>0</v>
      </c>
      <c r="G540" s="280"/>
      <c r="H540" s="146" t="str">
        <f ca="1">労働局用!H540</f>
        <v/>
      </c>
      <c r="I540" s="303" t="str">
        <f ca="1">労働局用!I540</f>
        <v/>
      </c>
      <c r="J540" s="304">
        <f>労働局用!J540</f>
        <v>0</v>
      </c>
      <c r="K540" s="304">
        <f>労働局用!K540</f>
        <v>0</v>
      </c>
      <c r="L540" s="305">
        <f>労働局用!L540</f>
        <v>0</v>
      </c>
      <c r="M540" s="279">
        <f>労働局用!M540</f>
        <v>0</v>
      </c>
      <c r="N540" s="302"/>
      <c r="O540" s="302"/>
      <c r="P540" s="302"/>
      <c r="Q540" s="280"/>
      <c r="R540" s="146" t="str">
        <f ca="1">労働局用!R540</f>
        <v/>
      </c>
      <c r="S540" s="303" t="str">
        <f ca="1">労働局用!S540</f>
        <v/>
      </c>
      <c r="T540" s="304">
        <f>労働局用!T540</f>
        <v>0</v>
      </c>
      <c r="U540" s="304">
        <f>労働局用!U540</f>
        <v>0</v>
      </c>
      <c r="V540" s="304">
        <f>労働局用!V540</f>
        <v>0</v>
      </c>
      <c r="W540" s="305">
        <f>労働局用!W540</f>
        <v>0</v>
      </c>
      <c r="X540" s="99"/>
      <c r="Y540" s="91" t="str">
        <f t="shared" si="288"/>
        <v/>
      </c>
      <c r="Z540" s="91" t="str">
        <f t="shared" si="289"/>
        <v/>
      </c>
      <c r="AA540" s="106" t="str">
        <f t="shared" ca="1" si="290"/>
        <v/>
      </c>
      <c r="AB540" s="106" t="str">
        <f t="shared" ca="1" si="291"/>
        <v/>
      </c>
      <c r="AC540" s="106" t="str">
        <f t="shared" ca="1" si="292"/>
        <v/>
      </c>
      <c r="AD540" s="106" t="str">
        <f t="shared" ca="1" si="293"/>
        <v/>
      </c>
      <c r="AE540" s="107" t="str">
        <f t="shared" ca="1" si="294"/>
        <v/>
      </c>
      <c r="AF540" s="106" t="str">
        <f t="shared" ca="1" si="295"/>
        <v/>
      </c>
      <c r="AG540" s="106" t="str">
        <f t="shared" ca="1" si="296"/>
        <v/>
      </c>
      <c r="AH540" s="106" t="str">
        <f t="shared" ca="1" si="297"/>
        <v/>
      </c>
      <c r="AI540" s="106" t="str">
        <f t="shared" ca="1" si="298"/>
        <v/>
      </c>
      <c r="AJ540" s="107" t="str">
        <f t="shared" ca="1" si="299"/>
        <v/>
      </c>
    </row>
    <row r="541" spans="1:36" ht="27.95" customHeight="1" x14ac:dyDescent="0.15">
      <c r="A541" s="148">
        <f>労働局用!A541</f>
        <v>0</v>
      </c>
      <c r="B541" s="151">
        <f>労働局用!B541</f>
        <v>0</v>
      </c>
      <c r="C541" s="191"/>
      <c r="D541" s="152">
        <f>労働局用!D541</f>
        <v>0</v>
      </c>
      <c r="E541" s="153">
        <f>労働局用!E541</f>
        <v>0</v>
      </c>
      <c r="F541" s="279">
        <f>労働局用!F541</f>
        <v>0</v>
      </c>
      <c r="G541" s="280"/>
      <c r="H541" s="146" t="str">
        <f ca="1">労働局用!H541</f>
        <v/>
      </c>
      <c r="I541" s="303" t="str">
        <f ca="1">労働局用!I541</f>
        <v/>
      </c>
      <c r="J541" s="304">
        <f>労働局用!J541</f>
        <v>0</v>
      </c>
      <c r="K541" s="304">
        <f>労働局用!K541</f>
        <v>0</v>
      </c>
      <c r="L541" s="305">
        <f>労働局用!L541</f>
        <v>0</v>
      </c>
      <c r="M541" s="279">
        <f>労働局用!M541</f>
        <v>0</v>
      </c>
      <c r="N541" s="302"/>
      <c r="O541" s="302"/>
      <c r="P541" s="302"/>
      <c r="Q541" s="280"/>
      <c r="R541" s="146" t="str">
        <f ca="1">労働局用!R541</f>
        <v/>
      </c>
      <c r="S541" s="303" t="str">
        <f ca="1">労働局用!S541</f>
        <v/>
      </c>
      <c r="T541" s="304">
        <f>労働局用!T541</f>
        <v>0</v>
      </c>
      <c r="U541" s="304">
        <f>労働局用!U541</f>
        <v>0</v>
      </c>
      <c r="V541" s="304">
        <f>労働局用!V541</f>
        <v>0</v>
      </c>
      <c r="W541" s="305">
        <f>労働局用!W541</f>
        <v>0</v>
      </c>
      <c r="X541" s="99"/>
      <c r="Y541" s="91" t="str">
        <f t="shared" si="288"/>
        <v/>
      </c>
      <c r="Z541" s="91" t="str">
        <f t="shared" si="289"/>
        <v/>
      </c>
      <c r="AA541" s="106" t="str">
        <f t="shared" ca="1" si="290"/>
        <v/>
      </c>
      <c r="AB541" s="106" t="str">
        <f t="shared" ca="1" si="291"/>
        <v/>
      </c>
      <c r="AC541" s="106" t="str">
        <f t="shared" ca="1" si="292"/>
        <v/>
      </c>
      <c r="AD541" s="106" t="str">
        <f t="shared" ca="1" si="293"/>
        <v/>
      </c>
      <c r="AE541" s="107" t="str">
        <f t="shared" ca="1" si="294"/>
        <v/>
      </c>
      <c r="AF541" s="106" t="str">
        <f t="shared" ca="1" si="295"/>
        <v/>
      </c>
      <c r="AG541" s="106" t="str">
        <f t="shared" ca="1" si="296"/>
        <v/>
      </c>
      <c r="AH541" s="106" t="str">
        <f t="shared" ca="1" si="297"/>
        <v/>
      </c>
      <c r="AI541" s="106" t="str">
        <f t="shared" ca="1" si="298"/>
        <v/>
      </c>
      <c r="AJ541" s="107" t="str">
        <f t="shared" ca="1" si="299"/>
        <v/>
      </c>
    </row>
    <row r="542" spans="1:36" ht="27.95" customHeight="1" x14ac:dyDescent="0.15">
      <c r="A542" s="148">
        <f>労働局用!A542</f>
        <v>0</v>
      </c>
      <c r="B542" s="151">
        <f>労働局用!B542</f>
        <v>0</v>
      </c>
      <c r="C542" s="191"/>
      <c r="D542" s="152">
        <f>労働局用!D542</f>
        <v>0</v>
      </c>
      <c r="E542" s="153">
        <f>労働局用!E542</f>
        <v>0</v>
      </c>
      <c r="F542" s="279">
        <f>労働局用!F542</f>
        <v>0</v>
      </c>
      <c r="G542" s="280"/>
      <c r="H542" s="146" t="str">
        <f ca="1">労働局用!H542</f>
        <v/>
      </c>
      <c r="I542" s="303" t="str">
        <f ca="1">労働局用!I542</f>
        <v/>
      </c>
      <c r="J542" s="304">
        <f>労働局用!J542</f>
        <v>0</v>
      </c>
      <c r="K542" s="304">
        <f>労働局用!K542</f>
        <v>0</v>
      </c>
      <c r="L542" s="305">
        <f>労働局用!L542</f>
        <v>0</v>
      </c>
      <c r="M542" s="279">
        <f>労働局用!M542</f>
        <v>0</v>
      </c>
      <c r="N542" s="302"/>
      <c r="O542" s="302"/>
      <c r="P542" s="302"/>
      <c r="Q542" s="280"/>
      <c r="R542" s="146" t="str">
        <f ca="1">労働局用!R542</f>
        <v/>
      </c>
      <c r="S542" s="303" t="str">
        <f ca="1">労働局用!S542</f>
        <v/>
      </c>
      <c r="T542" s="304">
        <f>労働局用!T542</f>
        <v>0</v>
      </c>
      <c r="U542" s="304">
        <f>労働局用!U542</f>
        <v>0</v>
      </c>
      <c r="V542" s="304">
        <f>労働局用!V542</f>
        <v>0</v>
      </c>
      <c r="W542" s="305">
        <f>労働局用!W542</f>
        <v>0</v>
      </c>
      <c r="X542" s="99"/>
      <c r="Y542" s="91" t="str">
        <f t="shared" si="288"/>
        <v/>
      </c>
      <c r="Z542" s="91" t="str">
        <f t="shared" si="289"/>
        <v/>
      </c>
      <c r="AA542" s="106" t="str">
        <f t="shared" ca="1" si="290"/>
        <v/>
      </c>
      <c r="AB542" s="106" t="str">
        <f t="shared" ca="1" si="291"/>
        <v/>
      </c>
      <c r="AC542" s="106" t="str">
        <f t="shared" ca="1" si="292"/>
        <v/>
      </c>
      <c r="AD542" s="106" t="str">
        <f t="shared" ca="1" si="293"/>
        <v/>
      </c>
      <c r="AE542" s="107" t="str">
        <f t="shared" ca="1" si="294"/>
        <v/>
      </c>
      <c r="AF542" s="106" t="str">
        <f t="shared" ca="1" si="295"/>
        <v/>
      </c>
      <c r="AG542" s="106" t="str">
        <f t="shared" ca="1" si="296"/>
        <v/>
      </c>
      <c r="AH542" s="106" t="str">
        <f t="shared" ca="1" si="297"/>
        <v/>
      </c>
      <c r="AI542" s="106" t="str">
        <f t="shared" ca="1" si="298"/>
        <v/>
      </c>
      <c r="AJ542" s="107" t="str">
        <f t="shared" ca="1" si="299"/>
        <v/>
      </c>
    </row>
    <row r="543" spans="1:36" ht="27.95" customHeight="1" x14ac:dyDescent="0.15">
      <c r="A543" s="148">
        <f>労働局用!A543</f>
        <v>0</v>
      </c>
      <c r="B543" s="151">
        <f>労働局用!B543</f>
        <v>0</v>
      </c>
      <c r="C543" s="191"/>
      <c r="D543" s="152">
        <f>労働局用!D543</f>
        <v>0</v>
      </c>
      <c r="E543" s="153">
        <f>労働局用!E543</f>
        <v>0</v>
      </c>
      <c r="F543" s="279">
        <f>労働局用!F543</f>
        <v>0</v>
      </c>
      <c r="G543" s="280"/>
      <c r="H543" s="146" t="str">
        <f ca="1">労働局用!H543</f>
        <v/>
      </c>
      <c r="I543" s="303" t="str">
        <f ca="1">労働局用!I543</f>
        <v/>
      </c>
      <c r="J543" s="304">
        <f>労働局用!J543</f>
        <v>0</v>
      </c>
      <c r="K543" s="304">
        <f>労働局用!K543</f>
        <v>0</v>
      </c>
      <c r="L543" s="305">
        <f>労働局用!L543</f>
        <v>0</v>
      </c>
      <c r="M543" s="279">
        <f>労働局用!M543</f>
        <v>0</v>
      </c>
      <c r="N543" s="302"/>
      <c r="O543" s="302"/>
      <c r="P543" s="302"/>
      <c r="Q543" s="280"/>
      <c r="R543" s="146" t="str">
        <f ca="1">労働局用!R543</f>
        <v/>
      </c>
      <c r="S543" s="303" t="str">
        <f ca="1">労働局用!S543</f>
        <v/>
      </c>
      <c r="T543" s="304">
        <f>労働局用!T543</f>
        <v>0</v>
      </c>
      <c r="U543" s="304">
        <f>労働局用!U543</f>
        <v>0</v>
      </c>
      <c r="V543" s="304">
        <f>労働局用!V543</f>
        <v>0</v>
      </c>
      <c r="W543" s="305">
        <f>労働局用!W543</f>
        <v>0</v>
      </c>
      <c r="X543" s="99"/>
      <c r="Y543" s="91" t="str">
        <f t="shared" si="288"/>
        <v/>
      </c>
      <c r="Z543" s="91" t="str">
        <f t="shared" si="289"/>
        <v/>
      </c>
      <c r="AA543" s="106" t="str">
        <f t="shared" ca="1" si="290"/>
        <v/>
      </c>
      <c r="AB543" s="106" t="str">
        <f t="shared" ca="1" si="291"/>
        <v/>
      </c>
      <c r="AC543" s="106" t="str">
        <f t="shared" ca="1" si="292"/>
        <v/>
      </c>
      <c r="AD543" s="106" t="str">
        <f t="shared" ca="1" si="293"/>
        <v/>
      </c>
      <c r="AE543" s="107" t="str">
        <f t="shared" ca="1" si="294"/>
        <v/>
      </c>
      <c r="AF543" s="106" t="str">
        <f t="shared" ca="1" si="295"/>
        <v/>
      </c>
      <c r="AG543" s="106" t="str">
        <f t="shared" ca="1" si="296"/>
        <v/>
      </c>
      <c r="AH543" s="106" t="str">
        <f t="shared" ca="1" si="297"/>
        <v/>
      </c>
      <c r="AI543" s="106" t="str">
        <f t="shared" ca="1" si="298"/>
        <v/>
      </c>
      <c r="AJ543" s="107" t="str">
        <f t="shared" ca="1" si="299"/>
        <v/>
      </c>
    </row>
    <row r="544" spans="1:36" ht="27.95" customHeight="1" x14ac:dyDescent="0.15">
      <c r="A544" s="148">
        <f>労働局用!A544</f>
        <v>0</v>
      </c>
      <c r="B544" s="151">
        <f>労働局用!B544</f>
        <v>0</v>
      </c>
      <c r="C544" s="191"/>
      <c r="D544" s="152">
        <f>労働局用!D544</f>
        <v>0</v>
      </c>
      <c r="E544" s="153">
        <f>労働局用!E544</f>
        <v>0</v>
      </c>
      <c r="F544" s="279">
        <f>労働局用!F544</f>
        <v>0</v>
      </c>
      <c r="G544" s="280"/>
      <c r="H544" s="146" t="str">
        <f ca="1">労働局用!H544</f>
        <v/>
      </c>
      <c r="I544" s="303" t="str">
        <f ca="1">労働局用!I544</f>
        <v/>
      </c>
      <c r="J544" s="304">
        <f>労働局用!J544</f>
        <v>0</v>
      </c>
      <c r="K544" s="304">
        <f>労働局用!K544</f>
        <v>0</v>
      </c>
      <c r="L544" s="305">
        <f>労働局用!L544</f>
        <v>0</v>
      </c>
      <c r="M544" s="279">
        <f>労働局用!M544</f>
        <v>0</v>
      </c>
      <c r="N544" s="302"/>
      <c r="O544" s="302"/>
      <c r="P544" s="302"/>
      <c r="Q544" s="280"/>
      <c r="R544" s="146" t="str">
        <f ca="1">労働局用!R544</f>
        <v/>
      </c>
      <c r="S544" s="303" t="str">
        <f ca="1">労働局用!S544</f>
        <v/>
      </c>
      <c r="T544" s="304">
        <f>労働局用!T544</f>
        <v>0</v>
      </c>
      <c r="U544" s="304">
        <f>労働局用!U544</f>
        <v>0</v>
      </c>
      <c r="V544" s="304">
        <f>労働局用!V544</f>
        <v>0</v>
      </c>
      <c r="W544" s="305">
        <f>労働局用!W544</f>
        <v>0</v>
      </c>
      <c r="X544" s="99"/>
      <c r="Y544" s="91" t="str">
        <f t="shared" si="288"/>
        <v/>
      </c>
      <c r="Z544" s="91" t="str">
        <f t="shared" si="289"/>
        <v/>
      </c>
      <c r="AA544" s="106" t="str">
        <f t="shared" ca="1" si="290"/>
        <v/>
      </c>
      <c r="AB544" s="106" t="str">
        <f t="shared" ca="1" si="291"/>
        <v/>
      </c>
      <c r="AC544" s="106" t="str">
        <f t="shared" ca="1" si="292"/>
        <v/>
      </c>
      <c r="AD544" s="106" t="str">
        <f t="shared" ca="1" si="293"/>
        <v/>
      </c>
      <c r="AE544" s="107" t="str">
        <f t="shared" ca="1" si="294"/>
        <v/>
      </c>
      <c r="AF544" s="106" t="str">
        <f t="shared" ca="1" si="295"/>
        <v/>
      </c>
      <c r="AG544" s="106" t="str">
        <f t="shared" ca="1" si="296"/>
        <v/>
      </c>
      <c r="AH544" s="106" t="str">
        <f t="shared" ca="1" si="297"/>
        <v/>
      </c>
      <c r="AI544" s="106" t="str">
        <f t="shared" ca="1" si="298"/>
        <v/>
      </c>
      <c r="AJ544" s="107" t="str">
        <f t="shared" ca="1" si="299"/>
        <v/>
      </c>
    </row>
    <row r="545" spans="1:36" ht="27.95" customHeight="1" x14ac:dyDescent="0.15">
      <c r="A545" s="149">
        <f>労働局用!A545</f>
        <v>0</v>
      </c>
      <c r="B545" s="151">
        <f>労働局用!B545</f>
        <v>0</v>
      </c>
      <c r="C545" s="191"/>
      <c r="D545" s="152">
        <f>労働局用!D545</f>
        <v>0</v>
      </c>
      <c r="E545" s="153">
        <f>労働局用!E545</f>
        <v>0</v>
      </c>
      <c r="F545" s="279">
        <f>労働局用!F545</f>
        <v>0</v>
      </c>
      <c r="G545" s="280"/>
      <c r="H545" s="146" t="str">
        <f ca="1">労働局用!H545</f>
        <v/>
      </c>
      <c r="I545" s="299" t="str">
        <f ca="1">労働局用!I545</f>
        <v/>
      </c>
      <c r="J545" s="300">
        <f>労働局用!J545</f>
        <v>0</v>
      </c>
      <c r="K545" s="300">
        <f>労働局用!K545</f>
        <v>0</v>
      </c>
      <c r="L545" s="301">
        <f>労働局用!L545</f>
        <v>0</v>
      </c>
      <c r="M545" s="279">
        <f>労働局用!M545</f>
        <v>0</v>
      </c>
      <c r="N545" s="302"/>
      <c r="O545" s="302"/>
      <c r="P545" s="302"/>
      <c r="Q545" s="280"/>
      <c r="R545" s="150" t="str">
        <f ca="1">労働局用!R545</f>
        <v/>
      </c>
      <c r="S545" s="299" t="str">
        <f ca="1">労働局用!S545</f>
        <v/>
      </c>
      <c r="T545" s="300">
        <f>労働局用!T545</f>
        <v>0</v>
      </c>
      <c r="U545" s="300">
        <f>労働局用!U545</f>
        <v>0</v>
      </c>
      <c r="V545" s="300">
        <f>労働局用!V545</f>
        <v>0</v>
      </c>
      <c r="W545" s="301">
        <f>労働局用!W545</f>
        <v>0</v>
      </c>
      <c r="X545" s="99"/>
      <c r="Y545" s="92" t="str">
        <f t="shared" si="288"/>
        <v/>
      </c>
      <c r="Z545" s="92" t="str">
        <f t="shared" si="289"/>
        <v/>
      </c>
      <c r="AA545" s="108" t="str">
        <f t="shared" ca="1" si="290"/>
        <v/>
      </c>
      <c r="AB545" s="108" t="str">
        <f t="shared" ca="1" si="291"/>
        <v/>
      </c>
      <c r="AC545" s="108" t="str">
        <f t="shared" ca="1" si="292"/>
        <v/>
      </c>
      <c r="AD545" s="108" t="str">
        <f t="shared" ca="1" si="293"/>
        <v/>
      </c>
      <c r="AE545" s="109" t="str">
        <f t="shared" ca="1" si="294"/>
        <v/>
      </c>
      <c r="AF545" s="108" t="str">
        <f t="shared" ca="1" si="295"/>
        <v/>
      </c>
      <c r="AG545" s="108" t="str">
        <f t="shared" ca="1" si="296"/>
        <v/>
      </c>
      <c r="AH545" s="108" t="str">
        <f t="shared" ca="1" si="297"/>
        <v/>
      </c>
      <c r="AI545" s="108" t="str">
        <f t="shared" ca="1" si="298"/>
        <v/>
      </c>
      <c r="AJ545" s="109" t="str">
        <f t="shared" ca="1" si="299"/>
        <v/>
      </c>
    </row>
    <row r="546" spans="1:36" ht="24.95" customHeight="1" thickBot="1" x14ac:dyDescent="0.2">
      <c r="A546" s="294" t="s">
        <v>11</v>
      </c>
      <c r="B546" s="295"/>
      <c r="C546" s="295"/>
      <c r="D546" s="295"/>
      <c r="E546" s="295"/>
      <c r="F546" s="296"/>
      <c r="G546" s="297"/>
      <c r="H546" s="156" t="s">
        <v>15</v>
      </c>
      <c r="I546" s="285">
        <f ca="1">労働局用!I546</f>
        <v>0</v>
      </c>
      <c r="J546" s="286">
        <f>労働局用!J546</f>
        <v>0</v>
      </c>
      <c r="K546" s="286">
        <f>労働局用!K546</f>
        <v>0</v>
      </c>
      <c r="L546" s="93" t="s">
        <v>10</v>
      </c>
      <c r="M546" s="296"/>
      <c r="N546" s="298"/>
      <c r="O546" s="298"/>
      <c r="P546" s="298"/>
      <c r="Q546" s="297"/>
      <c r="R546" s="156"/>
      <c r="S546" s="285">
        <f ca="1">労働局用!S546</f>
        <v>0</v>
      </c>
      <c r="T546" s="286">
        <f>労働局用!T546</f>
        <v>0</v>
      </c>
      <c r="U546" s="286">
        <f>労働局用!U546</f>
        <v>0</v>
      </c>
      <c r="V546" s="286">
        <f>労働局用!V546</f>
        <v>0</v>
      </c>
      <c r="W546" s="93" t="s">
        <v>10</v>
      </c>
      <c r="X546" s="99"/>
    </row>
    <row r="547" spans="1:36" ht="24.95" customHeight="1" thickTop="1" x14ac:dyDescent="0.15">
      <c r="A547" s="287" t="s">
        <v>35</v>
      </c>
      <c r="B547" s="288"/>
      <c r="C547" s="288"/>
      <c r="D547" s="288"/>
      <c r="E547" s="288"/>
      <c r="F547" s="289"/>
      <c r="G547" s="290"/>
      <c r="H547" s="157" t="s">
        <v>44</v>
      </c>
      <c r="I547" s="291">
        <f ca="1">労働局用!I547</f>
        <v>0</v>
      </c>
      <c r="J547" s="292">
        <f>労働局用!J547</f>
        <v>0</v>
      </c>
      <c r="K547" s="292">
        <f>労働局用!K547</f>
        <v>0</v>
      </c>
      <c r="L547" s="94" t="s">
        <v>10</v>
      </c>
      <c r="M547" s="289"/>
      <c r="N547" s="293"/>
      <c r="O547" s="293"/>
      <c r="P547" s="293"/>
      <c r="Q547" s="290"/>
      <c r="R547" s="157"/>
      <c r="S547" s="291">
        <f ca="1">労働局用!S547</f>
        <v>0</v>
      </c>
      <c r="T547" s="292">
        <f>労働局用!T547</f>
        <v>0</v>
      </c>
      <c r="U547" s="292">
        <f>労働局用!U547</f>
        <v>0</v>
      </c>
      <c r="V547" s="292">
        <f>労働局用!V547</f>
        <v>0</v>
      </c>
      <c r="W547" s="94" t="s">
        <v>10</v>
      </c>
      <c r="X547" s="99"/>
      <c r="Z547" s="110"/>
    </row>
    <row r="548" spans="1:36" x14ac:dyDescent="0.15">
      <c r="X548" s="99"/>
      <c r="Z548" s="110"/>
    </row>
    <row r="549" spans="1:36" x14ac:dyDescent="0.15">
      <c r="T549" s="282" t="s">
        <v>50</v>
      </c>
      <c r="U549" s="346"/>
      <c r="V549" s="346"/>
      <c r="W549" s="347"/>
      <c r="X549" s="99"/>
    </row>
    <row r="551" spans="1:36" ht="13.5" customHeight="1" x14ac:dyDescent="0.15">
      <c r="A551" s="276">
        <f ca="1">$A$1</f>
        <v>44591</v>
      </c>
      <c r="B551" s="276"/>
      <c r="C551" s="182"/>
      <c r="D551" s="277" t="s">
        <v>8</v>
      </c>
      <c r="E551" s="277"/>
      <c r="F551" s="278"/>
      <c r="G551" s="278"/>
      <c r="S551" s="111">
        <f>$S$1</f>
        <v>0</v>
      </c>
      <c r="T551" s="335" t="s">
        <v>13</v>
      </c>
      <c r="U551" s="335"/>
      <c r="V551" s="98">
        <v>26</v>
      </c>
      <c r="W551" s="86" t="s">
        <v>14</v>
      </c>
    </row>
    <row r="552" spans="1:36" ht="13.5" customHeight="1" x14ac:dyDescent="0.15">
      <c r="A552" s="336">
        <f ca="1">$A$2</f>
        <v>45017</v>
      </c>
      <c r="B552" s="336"/>
      <c r="C552" s="185"/>
      <c r="D552" s="278"/>
      <c r="E552" s="278"/>
      <c r="F552" s="278"/>
      <c r="G552" s="278"/>
    </row>
    <row r="553" spans="1:36" x14ac:dyDescent="0.15">
      <c r="D553" s="281" t="s">
        <v>9</v>
      </c>
      <c r="E553" s="281"/>
      <c r="F553" s="281"/>
    </row>
    <row r="554" spans="1:36" ht="15" customHeight="1" x14ac:dyDescent="0.15">
      <c r="H554" s="331" t="s">
        <v>6</v>
      </c>
      <c r="I554" s="332"/>
      <c r="J554" s="318" t="s">
        <v>0</v>
      </c>
      <c r="K554" s="339"/>
      <c r="L554" s="154" t="s">
        <v>1</v>
      </c>
      <c r="M554" s="339" t="s">
        <v>7</v>
      </c>
      <c r="N554" s="339"/>
      <c r="O554" s="339" t="s">
        <v>2</v>
      </c>
      <c r="P554" s="339"/>
      <c r="Q554" s="339"/>
      <c r="R554" s="339"/>
      <c r="S554" s="339"/>
      <c r="T554" s="339"/>
      <c r="U554" s="339" t="s">
        <v>3</v>
      </c>
      <c r="V554" s="339"/>
      <c r="W554" s="339"/>
    </row>
    <row r="555" spans="1:36" ht="20.100000000000001" customHeight="1" x14ac:dyDescent="0.15">
      <c r="H555" s="337"/>
      <c r="I555" s="338"/>
      <c r="J555" s="135">
        <f>$J$5</f>
        <v>2</v>
      </c>
      <c r="K555" s="136">
        <f>$K$5</f>
        <v>6</v>
      </c>
      <c r="L555" s="137">
        <f>$L$5</f>
        <v>1</v>
      </c>
      <c r="M555" s="138">
        <f>$M$5</f>
        <v>0</v>
      </c>
      <c r="N555" s="139" t="str">
        <f>$N$5</f>
        <v/>
      </c>
      <c r="O555" s="138" t="str">
        <f>$O$5</f>
        <v/>
      </c>
      <c r="P555" s="140" t="str">
        <f>$P$5</f>
        <v/>
      </c>
      <c r="Q555" s="140" t="str">
        <f>$Q$5</f>
        <v/>
      </c>
      <c r="R555" s="140" t="str">
        <f>$R$5</f>
        <v/>
      </c>
      <c r="S555" s="140" t="str">
        <f>$S$5</f>
        <v/>
      </c>
      <c r="T555" s="139" t="str">
        <f>$T$5</f>
        <v/>
      </c>
      <c r="U555" s="138" t="str">
        <f>$U$5</f>
        <v/>
      </c>
      <c r="V555" s="140" t="str">
        <f>$V$5</f>
        <v/>
      </c>
      <c r="W555" s="139" t="str">
        <f>$W$5</f>
        <v/>
      </c>
      <c r="Y555" s="88" t="s">
        <v>37</v>
      </c>
      <c r="Z555" s="89" t="s">
        <v>38</v>
      </c>
      <c r="AA555" s="340">
        <f ca="1">$A$1</f>
        <v>44591</v>
      </c>
      <c r="AB555" s="340"/>
      <c r="AC555" s="340"/>
      <c r="AD555" s="340"/>
      <c r="AE555" s="340"/>
      <c r="AF555" s="341">
        <f ca="1">$A$2</f>
        <v>45017</v>
      </c>
      <c r="AG555" s="341"/>
      <c r="AH555" s="341"/>
      <c r="AI555" s="341"/>
      <c r="AJ555" s="341"/>
    </row>
    <row r="556" spans="1:36" ht="21.95" customHeight="1" x14ac:dyDescent="0.15">
      <c r="A556" s="312" t="s">
        <v>12</v>
      </c>
      <c r="B556" s="342" t="s">
        <v>33</v>
      </c>
      <c r="C556" s="186"/>
      <c r="D556" s="343" t="s">
        <v>34</v>
      </c>
      <c r="E556" s="342" t="s">
        <v>55</v>
      </c>
      <c r="F556" s="319">
        <f ca="1">$A$1</f>
        <v>44591</v>
      </c>
      <c r="G556" s="320"/>
      <c r="H556" s="320"/>
      <c r="I556" s="320"/>
      <c r="J556" s="320"/>
      <c r="K556" s="320"/>
      <c r="L556" s="321"/>
      <c r="M556" s="322">
        <f ca="1">$A$2</f>
        <v>45017</v>
      </c>
      <c r="N556" s="323"/>
      <c r="O556" s="323"/>
      <c r="P556" s="323"/>
      <c r="Q556" s="323"/>
      <c r="R556" s="323"/>
      <c r="S556" s="323"/>
      <c r="T556" s="323"/>
      <c r="U556" s="323"/>
      <c r="V556" s="323"/>
      <c r="W556" s="324"/>
      <c r="X556" s="99"/>
      <c r="Y556" s="100">
        <f ca="1">$A$1</f>
        <v>44591</v>
      </c>
      <c r="Z556" s="100">
        <f ca="1">DATE(YEAR($Y$6)+1,7,10)</f>
        <v>45117</v>
      </c>
      <c r="AA556" s="101" t="s">
        <v>37</v>
      </c>
      <c r="AB556" s="101" t="s">
        <v>38</v>
      </c>
      <c r="AC556" s="101" t="s">
        <v>41</v>
      </c>
      <c r="AD556" s="101" t="s">
        <v>42</v>
      </c>
      <c r="AE556" s="101" t="s">
        <v>36</v>
      </c>
      <c r="AF556" s="101" t="s">
        <v>37</v>
      </c>
      <c r="AG556" s="101" t="s">
        <v>38</v>
      </c>
      <c r="AH556" s="101" t="s">
        <v>41</v>
      </c>
      <c r="AI556" s="101" t="s">
        <v>42</v>
      </c>
      <c r="AJ556" s="101" t="s">
        <v>36</v>
      </c>
    </row>
    <row r="557" spans="1:36" ht="28.5" customHeight="1" x14ac:dyDescent="0.15">
      <c r="A557" s="313"/>
      <c r="B557" s="342"/>
      <c r="C557" s="187"/>
      <c r="D557" s="344"/>
      <c r="E557" s="342"/>
      <c r="F557" s="345" t="s">
        <v>4</v>
      </c>
      <c r="G557" s="345"/>
      <c r="H557" s="155" t="s">
        <v>43</v>
      </c>
      <c r="I557" s="345" t="s">
        <v>5</v>
      </c>
      <c r="J557" s="345"/>
      <c r="K557" s="345"/>
      <c r="L557" s="345"/>
      <c r="M557" s="345" t="s">
        <v>4</v>
      </c>
      <c r="N557" s="345"/>
      <c r="O557" s="345"/>
      <c r="P557" s="345"/>
      <c r="Q557" s="345"/>
      <c r="R557" s="155" t="s">
        <v>43</v>
      </c>
      <c r="S557" s="345" t="s">
        <v>5</v>
      </c>
      <c r="T557" s="345"/>
      <c r="U557" s="345"/>
      <c r="V557" s="345"/>
      <c r="W557" s="345"/>
      <c r="X557" s="99"/>
      <c r="Y557" s="100">
        <f ca="1">DATE(YEAR($A$1),4,1)</f>
        <v>44652</v>
      </c>
      <c r="Z557" s="100">
        <f ca="1">DATE(YEAR($Y$7)+2,3,31)</f>
        <v>45382</v>
      </c>
      <c r="AA557" s="100">
        <f ca="1">$Y$7</f>
        <v>44652</v>
      </c>
      <c r="AB557" s="100">
        <f ca="1">DATE(YEAR($Y$7)+1,3,31)</f>
        <v>45016</v>
      </c>
      <c r="AC557" s="100"/>
      <c r="AD557" s="100"/>
      <c r="AE557" s="100"/>
      <c r="AF557" s="102">
        <f ca="1">DATE(YEAR($A$1)+1,4,1)</f>
        <v>45017</v>
      </c>
      <c r="AG557" s="102">
        <f ca="1">DATE(YEAR($AF$7)+1,3,31)</f>
        <v>45382</v>
      </c>
      <c r="AH557" s="100"/>
      <c r="AI557" s="100"/>
      <c r="AJ557" s="103"/>
    </row>
    <row r="558" spans="1:36" ht="27.95" customHeight="1" x14ac:dyDescent="0.15">
      <c r="A558" s="145">
        <f>労働局用!A558</f>
        <v>0</v>
      </c>
      <c r="B558" s="151">
        <f>労働局用!B558</f>
        <v>0</v>
      </c>
      <c r="C558" s="191"/>
      <c r="D558" s="152">
        <f>労働局用!D558</f>
        <v>0</v>
      </c>
      <c r="E558" s="153">
        <f>労働局用!E558</f>
        <v>0</v>
      </c>
      <c r="F558" s="279">
        <f>労働局用!F558</f>
        <v>0</v>
      </c>
      <c r="G558" s="280"/>
      <c r="H558" s="146" t="str">
        <f ca="1">労働局用!H558</f>
        <v/>
      </c>
      <c r="I558" s="309" t="str">
        <f ca="1">労働局用!I558</f>
        <v/>
      </c>
      <c r="J558" s="310">
        <f>労働局用!J558</f>
        <v>0</v>
      </c>
      <c r="K558" s="310">
        <f>労働局用!K558</f>
        <v>0</v>
      </c>
      <c r="L558" s="311">
        <f>労働局用!L558</f>
        <v>0</v>
      </c>
      <c r="M558" s="279">
        <f>労働局用!M558</f>
        <v>0</v>
      </c>
      <c r="N558" s="302"/>
      <c r="O558" s="302"/>
      <c r="P558" s="302"/>
      <c r="Q558" s="280"/>
      <c r="R558" s="147" t="str">
        <f ca="1">労働局用!R558</f>
        <v/>
      </c>
      <c r="S558" s="309" t="str">
        <f ca="1">労働局用!S558</f>
        <v/>
      </c>
      <c r="T558" s="310">
        <f>労働局用!T558</f>
        <v>0</v>
      </c>
      <c r="U558" s="310">
        <f>労働局用!U558</f>
        <v>0</v>
      </c>
      <c r="V558" s="310">
        <f>労働局用!V558</f>
        <v>0</v>
      </c>
      <c r="W558" s="311">
        <f>労働局用!W558</f>
        <v>0</v>
      </c>
      <c r="X558" s="99"/>
      <c r="Y558" s="90" t="str">
        <f t="shared" ref="Y558:Y567" si="300">IF($B558&lt;&gt;0,IF(D558=0,AA$7,D558),"")</f>
        <v/>
      </c>
      <c r="Z558" s="90" t="str">
        <f t="shared" ref="Z558:Z567" si="301">IF($B558&lt;&gt;0,IF(E558=0,Z$7,E558),"")</f>
        <v/>
      </c>
      <c r="AA558" s="104" t="str">
        <f t="shared" ref="AA558:AA567" ca="1" si="302">IF(Y558&lt;AF$7,Y558,"")</f>
        <v/>
      </c>
      <c r="AB558" s="104" t="str">
        <f t="shared" ref="AB558:AB567" ca="1" si="303">IF(Y558&gt;AB$7,"",IF(Z558&gt;AB$7,AB$7,Z558))</f>
        <v/>
      </c>
      <c r="AC558" s="104" t="str">
        <f t="shared" ref="AC558:AC567" ca="1" si="304">IF(AA558="","",DATE(YEAR(AA558),MONTH(AA558),1))</f>
        <v/>
      </c>
      <c r="AD558" s="104" t="str">
        <f t="shared" ref="AD558:AD567" ca="1" si="305">IF(AA558="","",DATE(YEAR(AB558),MONTH(AB558)+1,1)-1)</f>
        <v/>
      </c>
      <c r="AE558" s="105" t="str">
        <f t="shared" ref="AE558:AE567" ca="1" si="306">IF(AA558="","",DATEDIF(AC558,AD558+1,"m"))</f>
        <v/>
      </c>
      <c r="AF558" s="104" t="str">
        <f t="shared" ref="AF558:AF567" ca="1" si="307">IF(Z558&lt;AF$7,"",IF(Y558&gt;AF$7,Y558,AF$7))</f>
        <v/>
      </c>
      <c r="AG558" s="104" t="str">
        <f t="shared" ref="AG558:AG567" ca="1" si="308">IF(Z558&lt;AF$7,"",Z558)</f>
        <v/>
      </c>
      <c r="AH558" s="104" t="str">
        <f t="shared" ref="AH558:AH567" ca="1" si="309">IF(AF558="","",DATE(YEAR(AF558),MONTH(AF558),1))</f>
        <v/>
      </c>
      <c r="AI558" s="104" t="str">
        <f t="shared" ref="AI558:AI567" ca="1" si="310">IF(AF558="","",DATE(YEAR(AG558),MONTH(AG558)+1,1)-1)</f>
        <v/>
      </c>
      <c r="AJ558" s="105" t="str">
        <f t="shared" ref="AJ558:AJ567" ca="1" si="311">IF(AF558="","",DATEDIF(AH558,AI558+1,"m"))</f>
        <v/>
      </c>
    </row>
    <row r="559" spans="1:36" ht="27.95" customHeight="1" x14ac:dyDescent="0.15">
      <c r="A559" s="148">
        <f>労働局用!A559</f>
        <v>0</v>
      </c>
      <c r="B559" s="151">
        <f>労働局用!B559</f>
        <v>0</v>
      </c>
      <c r="C559" s="191"/>
      <c r="D559" s="152">
        <f>労働局用!D559</f>
        <v>0</v>
      </c>
      <c r="E559" s="153">
        <f>労働局用!E559</f>
        <v>0</v>
      </c>
      <c r="F559" s="279">
        <f>労働局用!F559</f>
        <v>0</v>
      </c>
      <c r="G559" s="280"/>
      <c r="H559" s="146" t="str">
        <f ca="1">労働局用!H559</f>
        <v/>
      </c>
      <c r="I559" s="303" t="str">
        <f ca="1">労働局用!I559</f>
        <v/>
      </c>
      <c r="J559" s="304">
        <f>労働局用!J559</f>
        <v>0</v>
      </c>
      <c r="K559" s="304">
        <f>労働局用!K559</f>
        <v>0</v>
      </c>
      <c r="L559" s="305">
        <f>労働局用!L559</f>
        <v>0</v>
      </c>
      <c r="M559" s="279">
        <f>労働局用!M559</f>
        <v>0</v>
      </c>
      <c r="N559" s="302"/>
      <c r="O559" s="302"/>
      <c r="P559" s="302"/>
      <c r="Q559" s="280"/>
      <c r="R559" s="146" t="str">
        <f ca="1">労働局用!R559</f>
        <v/>
      </c>
      <c r="S559" s="303" t="str">
        <f ca="1">労働局用!S559</f>
        <v/>
      </c>
      <c r="T559" s="304">
        <f>労働局用!T559</f>
        <v>0</v>
      </c>
      <c r="U559" s="304">
        <f>労働局用!U559</f>
        <v>0</v>
      </c>
      <c r="V559" s="304">
        <f>労働局用!V559</f>
        <v>0</v>
      </c>
      <c r="W559" s="305">
        <f>労働局用!W559</f>
        <v>0</v>
      </c>
      <c r="X559" s="99"/>
      <c r="Y559" s="91" t="str">
        <f t="shared" si="300"/>
        <v/>
      </c>
      <c r="Z559" s="91" t="str">
        <f t="shared" si="301"/>
        <v/>
      </c>
      <c r="AA559" s="106" t="str">
        <f t="shared" ca="1" si="302"/>
        <v/>
      </c>
      <c r="AB559" s="106" t="str">
        <f t="shared" ca="1" si="303"/>
        <v/>
      </c>
      <c r="AC559" s="106" t="str">
        <f t="shared" ca="1" si="304"/>
        <v/>
      </c>
      <c r="AD559" s="106" t="str">
        <f t="shared" ca="1" si="305"/>
        <v/>
      </c>
      <c r="AE559" s="107" t="str">
        <f t="shared" ca="1" si="306"/>
        <v/>
      </c>
      <c r="AF559" s="106" t="str">
        <f t="shared" ca="1" si="307"/>
        <v/>
      </c>
      <c r="AG559" s="106" t="str">
        <f t="shared" ca="1" si="308"/>
        <v/>
      </c>
      <c r="AH559" s="106" t="str">
        <f t="shared" ca="1" si="309"/>
        <v/>
      </c>
      <c r="AI559" s="106" t="str">
        <f t="shared" ca="1" si="310"/>
        <v/>
      </c>
      <c r="AJ559" s="107" t="str">
        <f t="shared" ca="1" si="311"/>
        <v/>
      </c>
    </row>
    <row r="560" spans="1:36" ht="27.95" customHeight="1" x14ac:dyDescent="0.15">
      <c r="A560" s="148">
        <f>労働局用!A560</f>
        <v>0</v>
      </c>
      <c r="B560" s="151">
        <f>労働局用!B560</f>
        <v>0</v>
      </c>
      <c r="C560" s="191"/>
      <c r="D560" s="152">
        <f>労働局用!D560</f>
        <v>0</v>
      </c>
      <c r="E560" s="153">
        <f>労働局用!E560</f>
        <v>0</v>
      </c>
      <c r="F560" s="279">
        <f>労働局用!F560</f>
        <v>0</v>
      </c>
      <c r="G560" s="280"/>
      <c r="H560" s="146" t="str">
        <f ca="1">労働局用!H560</f>
        <v/>
      </c>
      <c r="I560" s="303" t="str">
        <f ca="1">労働局用!I560</f>
        <v/>
      </c>
      <c r="J560" s="304">
        <f>労働局用!J560</f>
        <v>0</v>
      </c>
      <c r="K560" s="304">
        <f>労働局用!K560</f>
        <v>0</v>
      </c>
      <c r="L560" s="305">
        <f>労働局用!L560</f>
        <v>0</v>
      </c>
      <c r="M560" s="279">
        <f>労働局用!M560</f>
        <v>0</v>
      </c>
      <c r="N560" s="302"/>
      <c r="O560" s="302"/>
      <c r="P560" s="302"/>
      <c r="Q560" s="280"/>
      <c r="R560" s="146" t="str">
        <f ca="1">労働局用!R560</f>
        <v/>
      </c>
      <c r="S560" s="303" t="str">
        <f ca="1">労働局用!S560</f>
        <v/>
      </c>
      <c r="T560" s="304">
        <f>労働局用!T560</f>
        <v>0</v>
      </c>
      <c r="U560" s="304">
        <f>労働局用!U560</f>
        <v>0</v>
      </c>
      <c r="V560" s="304">
        <f>労働局用!V560</f>
        <v>0</v>
      </c>
      <c r="W560" s="305">
        <f>労働局用!W560</f>
        <v>0</v>
      </c>
      <c r="X560" s="99"/>
      <c r="Y560" s="91" t="str">
        <f t="shared" si="300"/>
        <v/>
      </c>
      <c r="Z560" s="91" t="str">
        <f t="shared" si="301"/>
        <v/>
      </c>
      <c r="AA560" s="106" t="str">
        <f t="shared" ca="1" si="302"/>
        <v/>
      </c>
      <c r="AB560" s="106" t="str">
        <f t="shared" ca="1" si="303"/>
        <v/>
      </c>
      <c r="AC560" s="106" t="str">
        <f t="shared" ca="1" si="304"/>
        <v/>
      </c>
      <c r="AD560" s="106" t="str">
        <f t="shared" ca="1" si="305"/>
        <v/>
      </c>
      <c r="AE560" s="107" t="str">
        <f t="shared" ca="1" si="306"/>
        <v/>
      </c>
      <c r="AF560" s="106" t="str">
        <f t="shared" ca="1" si="307"/>
        <v/>
      </c>
      <c r="AG560" s="106" t="str">
        <f t="shared" ca="1" si="308"/>
        <v/>
      </c>
      <c r="AH560" s="106" t="str">
        <f t="shared" ca="1" si="309"/>
        <v/>
      </c>
      <c r="AI560" s="106" t="str">
        <f t="shared" ca="1" si="310"/>
        <v/>
      </c>
      <c r="AJ560" s="107" t="str">
        <f t="shared" ca="1" si="311"/>
        <v/>
      </c>
    </row>
    <row r="561" spans="1:36" ht="27.95" customHeight="1" x14ac:dyDescent="0.15">
      <c r="A561" s="148">
        <f>労働局用!A561</f>
        <v>0</v>
      </c>
      <c r="B561" s="151">
        <f>労働局用!B561</f>
        <v>0</v>
      </c>
      <c r="C561" s="191"/>
      <c r="D561" s="152">
        <f>労働局用!D561</f>
        <v>0</v>
      </c>
      <c r="E561" s="153">
        <f>労働局用!E561</f>
        <v>0</v>
      </c>
      <c r="F561" s="279">
        <f>労働局用!F561</f>
        <v>0</v>
      </c>
      <c r="G561" s="280"/>
      <c r="H561" s="146" t="str">
        <f ca="1">労働局用!H561</f>
        <v/>
      </c>
      <c r="I561" s="303" t="str">
        <f ca="1">労働局用!I561</f>
        <v/>
      </c>
      <c r="J561" s="304">
        <f>労働局用!J561</f>
        <v>0</v>
      </c>
      <c r="K561" s="304">
        <f>労働局用!K561</f>
        <v>0</v>
      </c>
      <c r="L561" s="305">
        <f>労働局用!L561</f>
        <v>0</v>
      </c>
      <c r="M561" s="279">
        <f>労働局用!M561</f>
        <v>0</v>
      </c>
      <c r="N561" s="302"/>
      <c r="O561" s="302"/>
      <c r="P561" s="302"/>
      <c r="Q561" s="280"/>
      <c r="R561" s="146" t="str">
        <f ca="1">労働局用!R561</f>
        <v/>
      </c>
      <c r="S561" s="303" t="str">
        <f ca="1">労働局用!S561</f>
        <v/>
      </c>
      <c r="T561" s="304">
        <f>労働局用!T561</f>
        <v>0</v>
      </c>
      <c r="U561" s="304">
        <f>労働局用!U561</f>
        <v>0</v>
      </c>
      <c r="V561" s="304">
        <f>労働局用!V561</f>
        <v>0</v>
      </c>
      <c r="W561" s="305">
        <f>労働局用!W561</f>
        <v>0</v>
      </c>
      <c r="X561" s="99"/>
      <c r="Y561" s="91" t="str">
        <f t="shared" si="300"/>
        <v/>
      </c>
      <c r="Z561" s="91" t="str">
        <f t="shared" si="301"/>
        <v/>
      </c>
      <c r="AA561" s="106" t="str">
        <f t="shared" ca="1" si="302"/>
        <v/>
      </c>
      <c r="AB561" s="106" t="str">
        <f t="shared" ca="1" si="303"/>
        <v/>
      </c>
      <c r="AC561" s="106" t="str">
        <f t="shared" ca="1" si="304"/>
        <v/>
      </c>
      <c r="AD561" s="106" t="str">
        <f t="shared" ca="1" si="305"/>
        <v/>
      </c>
      <c r="AE561" s="107" t="str">
        <f t="shared" ca="1" si="306"/>
        <v/>
      </c>
      <c r="AF561" s="106" t="str">
        <f t="shared" ca="1" si="307"/>
        <v/>
      </c>
      <c r="AG561" s="106" t="str">
        <f t="shared" ca="1" si="308"/>
        <v/>
      </c>
      <c r="AH561" s="106" t="str">
        <f t="shared" ca="1" si="309"/>
        <v/>
      </c>
      <c r="AI561" s="106" t="str">
        <f t="shared" ca="1" si="310"/>
        <v/>
      </c>
      <c r="AJ561" s="107" t="str">
        <f t="shared" ca="1" si="311"/>
        <v/>
      </c>
    </row>
    <row r="562" spans="1:36" ht="27.95" customHeight="1" x14ac:dyDescent="0.15">
      <c r="A562" s="148">
        <f>労働局用!A562</f>
        <v>0</v>
      </c>
      <c r="B562" s="151">
        <f>労働局用!B562</f>
        <v>0</v>
      </c>
      <c r="C562" s="191"/>
      <c r="D562" s="152">
        <f>労働局用!D562</f>
        <v>0</v>
      </c>
      <c r="E562" s="153">
        <f>労働局用!E562</f>
        <v>0</v>
      </c>
      <c r="F562" s="279">
        <f>労働局用!F562</f>
        <v>0</v>
      </c>
      <c r="G562" s="280"/>
      <c r="H562" s="146" t="str">
        <f ca="1">労働局用!H562</f>
        <v/>
      </c>
      <c r="I562" s="303" t="str">
        <f ca="1">労働局用!I562</f>
        <v/>
      </c>
      <c r="J562" s="304">
        <f>労働局用!J562</f>
        <v>0</v>
      </c>
      <c r="K562" s="304">
        <f>労働局用!K562</f>
        <v>0</v>
      </c>
      <c r="L562" s="305">
        <f>労働局用!L562</f>
        <v>0</v>
      </c>
      <c r="M562" s="279">
        <f>労働局用!M562</f>
        <v>0</v>
      </c>
      <c r="N562" s="302"/>
      <c r="O562" s="302"/>
      <c r="P562" s="302"/>
      <c r="Q562" s="280"/>
      <c r="R562" s="146" t="str">
        <f ca="1">労働局用!R562</f>
        <v/>
      </c>
      <c r="S562" s="303" t="str">
        <f ca="1">労働局用!S562</f>
        <v/>
      </c>
      <c r="T562" s="304">
        <f>労働局用!T562</f>
        <v>0</v>
      </c>
      <c r="U562" s="304">
        <f>労働局用!U562</f>
        <v>0</v>
      </c>
      <c r="V562" s="304">
        <f>労働局用!V562</f>
        <v>0</v>
      </c>
      <c r="W562" s="305">
        <f>労働局用!W562</f>
        <v>0</v>
      </c>
      <c r="X562" s="99"/>
      <c r="Y562" s="91" t="str">
        <f t="shared" si="300"/>
        <v/>
      </c>
      <c r="Z562" s="91" t="str">
        <f t="shared" si="301"/>
        <v/>
      </c>
      <c r="AA562" s="106" t="str">
        <f t="shared" ca="1" si="302"/>
        <v/>
      </c>
      <c r="AB562" s="106" t="str">
        <f t="shared" ca="1" si="303"/>
        <v/>
      </c>
      <c r="AC562" s="106" t="str">
        <f t="shared" ca="1" si="304"/>
        <v/>
      </c>
      <c r="AD562" s="106" t="str">
        <f t="shared" ca="1" si="305"/>
        <v/>
      </c>
      <c r="AE562" s="107" t="str">
        <f t="shared" ca="1" si="306"/>
        <v/>
      </c>
      <c r="AF562" s="106" t="str">
        <f t="shared" ca="1" si="307"/>
        <v/>
      </c>
      <c r="AG562" s="106" t="str">
        <f t="shared" ca="1" si="308"/>
        <v/>
      </c>
      <c r="AH562" s="106" t="str">
        <f t="shared" ca="1" si="309"/>
        <v/>
      </c>
      <c r="AI562" s="106" t="str">
        <f t="shared" ca="1" si="310"/>
        <v/>
      </c>
      <c r="AJ562" s="107" t="str">
        <f t="shared" ca="1" si="311"/>
        <v/>
      </c>
    </row>
    <row r="563" spans="1:36" ht="27.95" customHeight="1" x14ac:dyDescent="0.15">
      <c r="A563" s="148">
        <f>労働局用!A563</f>
        <v>0</v>
      </c>
      <c r="B563" s="151">
        <f>労働局用!B563</f>
        <v>0</v>
      </c>
      <c r="C563" s="191"/>
      <c r="D563" s="152">
        <f>労働局用!D563</f>
        <v>0</v>
      </c>
      <c r="E563" s="153">
        <f>労働局用!E563</f>
        <v>0</v>
      </c>
      <c r="F563" s="279">
        <f>労働局用!F563</f>
        <v>0</v>
      </c>
      <c r="G563" s="280"/>
      <c r="H563" s="146" t="str">
        <f ca="1">労働局用!H563</f>
        <v/>
      </c>
      <c r="I563" s="303" t="str">
        <f ca="1">労働局用!I563</f>
        <v/>
      </c>
      <c r="J563" s="304">
        <f>労働局用!J563</f>
        <v>0</v>
      </c>
      <c r="K563" s="304">
        <f>労働局用!K563</f>
        <v>0</v>
      </c>
      <c r="L563" s="305">
        <f>労働局用!L563</f>
        <v>0</v>
      </c>
      <c r="M563" s="279">
        <f>労働局用!M563</f>
        <v>0</v>
      </c>
      <c r="N563" s="302"/>
      <c r="O563" s="302"/>
      <c r="P563" s="302"/>
      <c r="Q563" s="280"/>
      <c r="R563" s="146" t="str">
        <f ca="1">労働局用!R563</f>
        <v/>
      </c>
      <c r="S563" s="303" t="str">
        <f ca="1">労働局用!S563</f>
        <v/>
      </c>
      <c r="T563" s="304">
        <f>労働局用!T563</f>
        <v>0</v>
      </c>
      <c r="U563" s="304">
        <f>労働局用!U563</f>
        <v>0</v>
      </c>
      <c r="V563" s="304">
        <f>労働局用!V563</f>
        <v>0</v>
      </c>
      <c r="W563" s="305">
        <f>労働局用!W563</f>
        <v>0</v>
      </c>
      <c r="X563" s="99"/>
      <c r="Y563" s="91" t="str">
        <f t="shared" si="300"/>
        <v/>
      </c>
      <c r="Z563" s="91" t="str">
        <f t="shared" si="301"/>
        <v/>
      </c>
      <c r="AA563" s="106" t="str">
        <f t="shared" ca="1" si="302"/>
        <v/>
      </c>
      <c r="AB563" s="106" t="str">
        <f t="shared" ca="1" si="303"/>
        <v/>
      </c>
      <c r="AC563" s="106" t="str">
        <f t="shared" ca="1" si="304"/>
        <v/>
      </c>
      <c r="AD563" s="106" t="str">
        <f t="shared" ca="1" si="305"/>
        <v/>
      </c>
      <c r="AE563" s="107" t="str">
        <f t="shared" ca="1" si="306"/>
        <v/>
      </c>
      <c r="AF563" s="106" t="str">
        <f t="shared" ca="1" si="307"/>
        <v/>
      </c>
      <c r="AG563" s="106" t="str">
        <f t="shared" ca="1" si="308"/>
        <v/>
      </c>
      <c r="AH563" s="106" t="str">
        <f t="shared" ca="1" si="309"/>
        <v/>
      </c>
      <c r="AI563" s="106" t="str">
        <f t="shared" ca="1" si="310"/>
        <v/>
      </c>
      <c r="AJ563" s="107" t="str">
        <f t="shared" ca="1" si="311"/>
        <v/>
      </c>
    </row>
    <row r="564" spans="1:36" ht="27.95" customHeight="1" x14ac:dyDescent="0.15">
      <c r="A564" s="148">
        <f>労働局用!A564</f>
        <v>0</v>
      </c>
      <c r="B564" s="151">
        <f>労働局用!B564</f>
        <v>0</v>
      </c>
      <c r="C564" s="191"/>
      <c r="D564" s="152">
        <f>労働局用!D564</f>
        <v>0</v>
      </c>
      <c r="E564" s="153">
        <f>労働局用!E564</f>
        <v>0</v>
      </c>
      <c r="F564" s="279">
        <f>労働局用!F564</f>
        <v>0</v>
      </c>
      <c r="G564" s="280"/>
      <c r="H564" s="146" t="str">
        <f ca="1">労働局用!H564</f>
        <v/>
      </c>
      <c r="I564" s="303" t="str">
        <f ca="1">労働局用!I564</f>
        <v/>
      </c>
      <c r="J564" s="304">
        <f>労働局用!J564</f>
        <v>0</v>
      </c>
      <c r="K564" s="304">
        <f>労働局用!K564</f>
        <v>0</v>
      </c>
      <c r="L564" s="305">
        <f>労働局用!L564</f>
        <v>0</v>
      </c>
      <c r="M564" s="279">
        <f>労働局用!M564</f>
        <v>0</v>
      </c>
      <c r="N564" s="302"/>
      <c r="O564" s="302"/>
      <c r="P564" s="302"/>
      <c r="Q564" s="280"/>
      <c r="R564" s="146" t="str">
        <f ca="1">労働局用!R564</f>
        <v/>
      </c>
      <c r="S564" s="303" t="str">
        <f ca="1">労働局用!S564</f>
        <v/>
      </c>
      <c r="T564" s="304">
        <f>労働局用!T564</f>
        <v>0</v>
      </c>
      <c r="U564" s="304">
        <f>労働局用!U564</f>
        <v>0</v>
      </c>
      <c r="V564" s="304">
        <f>労働局用!V564</f>
        <v>0</v>
      </c>
      <c r="W564" s="305">
        <f>労働局用!W564</f>
        <v>0</v>
      </c>
      <c r="X564" s="99"/>
      <c r="Y564" s="91" t="str">
        <f t="shared" si="300"/>
        <v/>
      </c>
      <c r="Z564" s="91" t="str">
        <f t="shared" si="301"/>
        <v/>
      </c>
      <c r="AA564" s="106" t="str">
        <f t="shared" ca="1" si="302"/>
        <v/>
      </c>
      <c r="AB564" s="106" t="str">
        <f t="shared" ca="1" si="303"/>
        <v/>
      </c>
      <c r="AC564" s="106" t="str">
        <f t="shared" ca="1" si="304"/>
        <v/>
      </c>
      <c r="AD564" s="106" t="str">
        <f t="shared" ca="1" si="305"/>
        <v/>
      </c>
      <c r="AE564" s="107" t="str">
        <f t="shared" ca="1" si="306"/>
        <v/>
      </c>
      <c r="AF564" s="106" t="str">
        <f t="shared" ca="1" si="307"/>
        <v/>
      </c>
      <c r="AG564" s="106" t="str">
        <f t="shared" ca="1" si="308"/>
        <v/>
      </c>
      <c r="AH564" s="106" t="str">
        <f t="shared" ca="1" si="309"/>
        <v/>
      </c>
      <c r="AI564" s="106" t="str">
        <f t="shared" ca="1" si="310"/>
        <v/>
      </c>
      <c r="AJ564" s="107" t="str">
        <f t="shared" ca="1" si="311"/>
        <v/>
      </c>
    </row>
    <row r="565" spans="1:36" ht="27.95" customHeight="1" x14ac:dyDescent="0.15">
      <c r="A565" s="148">
        <f>労働局用!A565</f>
        <v>0</v>
      </c>
      <c r="B565" s="151">
        <f>労働局用!B565</f>
        <v>0</v>
      </c>
      <c r="C565" s="191"/>
      <c r="D565" s="152">
        <f>労働局用!D565</f>
        <v>0</v>
      </c>
      <c r="E565" s="153">
        <f>労働局用!E565</f>
        <v>0</v>
      </c>
      <c r="F565" s="279">
        <f>労働局用!F565</f>
        <v>0</v>
      </c>
      <c r="G565" s="280"/>
      <c r="H565" s="146" t="str">
        <f ca="1">労働局用!H565</f>
        <v/>
      </c>
      <c r="I565" s="303" t="str">
        <f ca="1">労働局用!I565</f>
        <v/>
      </c>
      <c r="J565" s="304">
        <f>労働局用!J565</f>
        <v>0</v>
      </c>
      <c r="K565" s="304">
        <f>労働局用!K565</f>
        <v>0</v>
      </c>
      <c r="L565" s="305">
        <f>労働局用!L565</f>
        <v>0</v>
      </c>
      <c r="M565" s="279">
        <f>労働局用!M565</f>
        <v>0</v>
      </c>
      <c r="N565" s="302"/>
      <c r="O565" s="302"/>
      <c r="P565" s="302"/>
      <c r="Q565" s="280"/>
      <c r="R565" s="146" t="str">
        <f ca="1">労働局用!R565</f>
        <v/>
      </c>
      <c r="S565" s="303" t="str">
        <f ca="1">労働局用!S565</f>
        <v/>
      </c>
      <c r="T565" s="304">
        <f>労働局用!T565</f>
        <v>0</v>
      </c>
      <c r="U565" s="304">
        <f>労働局用!U565</f>
        <v>0</v>
      </c>
      <c r="V565" s="304">
        <f>労働局用!V565</f>
        <v>0</v>
      </c>
      <c r="W565" s="305">
        <f>労働局用!W565</f>
        <v>0</v>
      </c>
      <c r="X565" s="99"/>
      <c r="Y565" s="91" t="str">
        <f t="shared" si="300"/>
        <v/>
      </c>
      <c r="Z565" s="91" t="str">
        <f t="shared" si="301"/>
        <v/>
      </c>
      <c r="AA565" s="106" t="str">
        <f t="shared" ca="1" si="302"/>
        <v/>
      </c>
      <c r="AB565" s="106" t="str">
        <f t="shared" ca="1" si="303"/>
        <v/>
      </c>
      <c r="AC565" s="106" t="str">
        <f t="shared" ca="1" si="304"/>
        <v/>
      </c>
      <c r="AD565" s="106" t="str">
        <f t="shared" ca="1" si="305"/>
        <v/>
      </c>
      <c r="AE565" s="107" t="str">
        <f t="shared" ca="1" si="306"/>
        <v/>
      </c>
      <c r="AF565" s="106" t="str">
        <f t="shared" ca="1" si="307"/>
        <v/>
      </c>
      <c r="AG565" s="106" t="str">
        <f t="shared" ca="1" si="308"/>
        <v/>
      </c>
      <c r="AH565" s="106" t="str">
        <f t="shared" ca="1" si="309"/>
        <v/>
      </c>
      <c r="AI565" s="106" t="str">
        <f t="shared" ca="1" si="310"/>
        <v/>
      </c>
      <c r="AJ565" s="107" t="str">
        <f t="shared" ca="1" si="311"/>
        <v/>
      </c>
    </row>
    <row r="566" spans="1:36" ht="27.95" customHeight="1" x14ac:dyDescent="0.15">
      <c r="A566" s="148">
        <f>労働局用!A566</f>
        <v>0</v>
      </c>
      <c r="B566" s="151">
        <f>労働局用!B566</f>
        <v>0</v>
      </c>
      <c r="C566" s="191"/>
      <c r="D566" s="152">
        <f>労働局用!D566</f>
        <v>0</v>
      </c>
      <c r="E566" s="153">
        <f>労働局用!E566</f>
        <v>0</v>
      </c>
      <c r="F566" s="279">
        <f>労働局用!F566</f>
        <v>0</v>
      </c>
      <c r="G566" s="280"/>
      <c r="H566" s="146" t="str">
        <f ca="1">労働局用!H566</f>
        <v/>
      </c>
      <c r="I566" s="303" t="str">
        <f ca="1">労働局用!I566</f>
        <v/>
      </c>
      <c r="J566" s="304">
        <f>労働局用!J566</f>
        <v>0</v>
      </c>
      <c r="K566" s="304">
        <f>労働局用!K566</f>
        <v>0</v>
      </c>
      <c r="L566" s="305">
        <f>労働局用!L566</f>
        <v>0</v>
      </c>
      <c r="M566" s="279">
        <f>労働局用!M566</f>
        <v>0</v>
      </c>
      <c r="N566" s="302"/>
      <c r="O566" s="302"/>
      <c r="P566" s="302"/>
      <c r="Q566" s="280"/>
      <c r="R566" s="146" t="str">
        <f ca="1">労働局用!R566</f>
        <v/>
      </c>
      <c r="S566" s="303" t="str">
        <f ca="1">労働局用!S566</f>
        <v/>
      </c>
      <c r="T566" s="304">
        <f>労働局用!T566</f>
        <v>0</v>
      </c>
      <c r="U566" s="304">
        <f>労働局用!U566</f>
        <v>0</v>
      </c>
      <c r="V566" s="304">
        <f>労働局用!V566</f>
        <v>0</v>
      </c>
      <c r="W566" s="305">
        <f>労働局用!W566</f>
        <v>0</v>
      </c>
      <c r="X566" s="99"/>
      <c r="Y566" s="91" t="str">
        <f t="shared" si="300"/>
        <v/>
      </c>
      <c r="Z566" s="91" t="str">
        <f t="shared" si="301"/>
        <v/>
      </c>
      <c r="AA566" s="106" t="str">
        <f t="shared" ca="1" si="302"/>
        <v/>
      </c>
      <c r="AB566" s="106" t="str">
        <f t="shared" ca="1" si="303"/>
        <v/>
      </c>
      <c r="AC566" s="106" t="str">
        <f t="shared" ca="1" si="304"/>
        <v/>
      </c>
      <c r="AD566" s="106" t="str">
        <f t="shared" ca="1" si="305"/>
        <v/>
      </c>
      <c r="AE566" s="107" t="str">
        <f t="shared" ca="1" si="306"/>
        <v/>
      </c>
      <c r="AF566" s="106" t="str">
        <f t="shared" ca="1" si="307"/>
        <v/>
      </c>
      <c r="AG566" s="106" t="str">
        <f t="shared" ca="1" si="308"/>
        <v/>
      </c>
      <c r="AH566" s="106" t="str">
        <f t="shared" ca="1" si="309"/>
        <v/>
      </c>
      <c r="AI566" s="106" t="str">
        <f t="shared" ca="1" si="310"/>
        <v/>
      </c>
      <c r="AJ566" s="107" t="str">
        <f t="shared" ca="1" si="311"/>
        <v/>
      </c>
    </row>
    <row r="567" spans="1:36" ht="27.95" customHeight="1" x14ac:dyDescent="0.15">
      <c r="A567" s="149">
        <f>労働局用!A567</f>
        <v>0</v>
      </c>
      <c r="B567" s="151">
        <f>労働局用!B567</f>
        <v>0</v>
      </c>
      <c r="C567" s="191"/>
      <c r="D567" s="152">
        <f>労働局用!D567</f>
        <v>0</v>
      </c>
      <c r="E567" s="153">
        <f>労働局用!E567</f>
        <v>0</v>
      </c>
      <c r="F567" s="279">
        <f>労働局用!F567</f>
        <v>0</v>
      </c>
      <c r="G567" s="280"/>
      <c r="H567" s="146" t="str">
        <f ca="1">労働局用!H567</f>
        <v/>
      </c>
      <c r="I567" s="299" t="str">
        <f ca="1">労働局用!I567</f>
        <v/>
      </c>
      <c r="J567" s="300">
        <f>労働局用!J567</f>
        <v>0</v>
      </c>
      <c r="K567" s="300">
        <f>労働局用!K567</f>
        <v>0</v>
      </c>
      <c r="L567" s="301">
        <f>労働局用!L567</f>
        <v>0</v>
      </c>
      <c r="M567" s="279">
        <f>労働局用!M567</f>
        <v>0</v>
      </c>
      <c r="N567" s="302"/>
      <c r="O567" s="302"/>
      <c r="P567" s="302"/>
      <c r="Q567" s="280"/>
      <c r="R567" s="150" t="str">
        <f ca="1">労働局用!R567</f>
        <v/>
      </c>
      <c r="S567" s="299" t="str">
        <f ca="1">労働局用!S567</f>
        <v/>
      </c>
      <c r="T567" s="300">
        <f>労働局用!T567</f>
        <v>0</v>
      </c>
      <c r="U567" s="300">
        <f>労働局用!U567</f>
        <v>0</v>
      </c>
      <c r="V567" s="300">
        <f>労働局用!V567</f>
        <v>0</v>
      </c>
      <c r="W567" s="301">
        <f>労働局用!W567</f>
        <v>0</v>
      </c>
      <c r="X567" s="99"/>
      <c r="Y567" s="92" t="str">
        <f t="shared" si="300"/>
        <v/>
      </c>
      <c r="Z567" s="92" t="str">
        <f t="shared" si="301"/>
        <v/>
      </c>
      <c r="AA567" s="108" t="str">
        <f t="shared" ca="1" si="302"/>
        <v/>
      </c>
      <c r="AB567" s="108" t="str">
        <f t="shared" ca="1" si="303"/>
        <v/>
      </c>
      <c r="AC567" s="108" t="str">
        <f t="shared" ca="1" si="304"/>
        <v/>
      </c>
      <c r="AD567" s="108" t="str">
        <f t="shared" ca="1" si="305"/>
        <v/>
      </c>
      <c r="AE567" s="109" t="str">
        <f t="shared" ca="1" si="306"/>
        <v/>
      </c>
      <c r="AF567" s="108" t="str">
        <f t="shared" ca="1" si="307"/>
        <v/>
      </c>
      <c r="AG567" s="108" t="str">
        <f t="shared" ca="1" si="308"/>
        <v/>
      </c>
      <c r="AH567" s="108" t="str">
        <f t="shared" ca="1" si="309"/>
        <v/>
      </c>
      <c r="AI567" s="108" t="str">
        <f t="shared" ca="1" si="310"/>
        <v/>
      </c>
      <c r="AJ567" s="109" t="str">
        <f t="shared" ca="1" si="311"/>
        <v/>
      </c>
    </row>
    <row r="568" spans="1:36" ht="24.95" customHeight="1" thickBot="1" x14ac:dyDescent="0.2">
      <c r="A568" s="294" t="s">
        <v>11</v>
      </c>
      <c r="B568" s="295"/>
      <c r="C568" s="295"/>
      <c r="D568" s="295"/>
      <c r="E568" s="295"/>
      <c r="F568" s="296"/>
      <c r="G568" s="297"/>
      <c r="H568" s="156" t="s">
        <v>15</v>
      </c>
      <c r="I568" s="285">
        <f ca="1">労働局用!I568</f>
        <v>0</v>
      </c>
      <c r="J568" s="286">
        <f>労働局用!J568</f>
        <v>0</v>
      </c>
      <c r="K568" s="286">
        <f>労働局用!K568</f>
        <v>0</v>
      </c>
      <c r="L568" s="93" t="s">
        <v>10</v>
      </c>
      <c r="M568" s="296"/>
      <c r="N568" s="298"/>
      <c r="O568" s="298"/>
      <c r="P568" s="298"/>
      <c r="Q568" s="297"/>
      <c r="R568" s="156"/>
      <c r="S568" s="285">
        <f ca="1">労働局用!S568</f>
        <v>0</v>
      </c>
      <c r="T568" s="286">
        <f>労働局用!T568</f>
        <v>0</v>
      </c>
      <c r="U568" s="286">
        <f>労働局用!U568</f>
        <v>0</v>
      </c>
      <c r="V568" s="286">
        <f>労働局用!V568</f>
        <v>0</v>
      </c>
      <c r="W568" s="93" t="s">
        <v>10</v>
      </c>
      <c r="X568" s="99"/>
    </row>
    <row r="569" spans="1:36" ht="24.95" customHeight="1" thickTop="1" x14ac:dyDescent="0.15">
      <c r="A569" s="287" t="s">
        <v>35</v>
      </c>
      <c r="B569" s="288"/>
      <c r="C569" s="288"/>
      <c r="D569" s="288"/>
      <c r="E569" s="288"/>
      <c r="F569" s="289"/>
      <c r="G569" s="290"/>
      <c r="H569" s="157" t="s">
        <v>44</v>
      </c>
      <c r="I569" s="291">
        <f ca="1">労働局用!I569</f>
        <v>0</v>
      </c>
      <c r="J569" s="292">
        <f>労働局用!J569</f>
        <v>0</v>
      </c>
      <c r="K569" s="292">
        <f>労働局用!K569</f>
        <v>0</v>
      </c>
      <c r="L569" s="94" t="s">
        <v>10</v>
      </c>
      <c r="M569" s="289"/>
      <c r="N569" s="293"/>
      <c r="O569" s="293"/>
      <c r="P569" s="293"/>
      <c r="Q569" s="290"/>
      <c r="R569" s="157"/>
      <c r="S569" s="291">
        <f ca="1">労働局用!S569</f>
        <v>0</v>
      </c>
      <c r="T569" s="292">
        <f>労働局用!T569</f>
        <v>0</v>
      </c>
      <c r="U569" s="292">
        <f>労働局用!U569</f>
        <v>0</v>
      </c>
      <c r="V569" s="292">
        <f>労働局用!V569</f>
        <v>0</v>
      </c>
      <c r="W569" s="94" t="s">
        <v>10</v>
      </c>
      <c r="X569" s="99"/>
      <c r="Z569" s="110"/>
    </row>
    <row r="570" spans="1:36" x14ac:dyDescent="0.15">
      <c r="X570" s="99"/>
      <c r="Z570" s="110"/>
    </row>
    <row r="571" spans="1:36" x14ac:dyDescent="0.15">
      <c r="T571" s="282" t="s">
        <v>50</v>
      </c>
      <c r="U571" s="346"/>
      <c r="V571" s="346"/>
      <c r="W571" s="347"/>
      <c r="X571" s="99"/>
    </row>
    <row r="573" spans="1:36" ht="13.5" customHeight="1" x14ac:dyDescent="0.15">
      <c r="A573" s="276">
        <f ca="1">$A$1</f>
        <v>44591</v>
      </c>
      <c r="B573" s="276"/>
      <c r="C573" s="182"/>
      <c r="D573" s="277" t="s">
        <v>8</v>
      </c>
      <c r="E573" s="277"/>
      <c r="F573" s="278"/>
      <c r="G573" s="278"/>
      <c r="S573" s="111">
        <f>$S$1</f>
        <v>0</v>
      </c>
      <c r="T573" s="335" t="s">
        <v>13</v>
      </c>
      <c r="U573" s="335"/>
      <c r="V573" s="98">
        <v>27</v>
      </c>
      <c r="W573" s="86" t="s">
        <v>14</v>
      </c>
    </row>
    <row r="574" spans="1:36" ht="13.5" customHeight="1" x14ac:dyDescent="0.15">
      <c r="A574" s="336">
        <f ca="1">$A$2</f>
        <v>45017</v>
      </c>
      <c r="B574" s="336"/>
      <c r="C574" s="185"/>
      <c r="D574" s="278"/>
      <c r="E574" s="278"/>
      <c r="F574" s="278"/>
      <c r="G574" s="278"/>
    </row>
    <row r="575" spans="1:36" x14ac:dyDescent="0.15">
      <c r="D575" s="281" t="s">
        <v>9</v>
      </c>
      <c r="E575" s="281"/>
      <c r="F575" s="281"/>
    </row>
    <row r="576" spans="1:36" ht="15" customHeight="1" x14ac:dyDescent="0.15">
      <c r="H576" s="331" t="s">
        <v>6</v>
      </c>
      <c r="I576" s="332"/>
      <c r="J576" s="318" t="s">
        <v>0</v>
      </c>
      <c r="K576" s="339"/>
      <c r="L576" s="154" t="s">
        <v>1</v>
      </c>
      <c r="M576" s="339" t="s">
        <v>7</v>
      </c>
      <c r="N576" s="339"/>
      <c r="O576" s="339" t="s">
        <v>2</v>
      </c>
      <c r="P576" s="339"/>
      <c r="Q576" s="339"/>
      <c r="R576" s="339"/>
      <c r="S576" s="339"/>
      <c r="T576" s="339"/>
      <c r="U576" s="339" t="s">
        <v>3</v>
      </c>
      <c r="V576" s="339"/>
      <c r="W576" s="339"/>
    </row>
    <row r="577" spans="1:36" ht="20.100000000000001" customHeight="1" x14ac:dyDescent="0.15">
      <c r="H577" s="337"/>
      <c r="I577" s="338"/>
      <c r="J577" s="135">
        <f>$J$5</f>
        <v>2</v>
      </c>
      <c r="K577" s="136">
        <f>$K$5</f>
        <v>6</v>
      </c>
      <c r="L577" s="137">
        <f>$L$5</f>
        <v>1</v>
      </c>
      <c r="M577" s="138">
        <f>$M$5</f>
        <v>0</v>
      </c>
      <c r="N577" s="139" t="str">
        <f>$N$5</f>
        <v/>
      </c>
      <c r="O577" s="138" t="str">
        <f>$O$5</f>
        <v/>
      </c>
      <c r="P577" s="140" t="str">
        <f>$P$5</f>
        <v/>
      </c>
      <c r="Q577" s="140" t="str">
        <f>$Q$5</f>
        <v/>
      </c>
      <c r="R577" s="140" t="str">
        <f>$R$5</f>
        <v/>
      </c>
      <c r="S577" s="140" t="str">
        <f>$S$5</f>
        <v/>
      </c>
      <c r="T577" s="139" t="str">
        <f>$T$5</f>
        <v/>
      </c>
      <c r="U577" s="138" t="str">
        <f>$U$5</f>
        <v/>
      </c>
      <c r="V577" s="140" t="str">
        <f>$V$5</f>
        <v/>
      </c>
      <c r="W577" s="139" t="str">
        <f>$W$5</f>
        <v/>
      </c>
      <c r="Y577" s="88" t="s">
        <v>37</v>
      </c>
      <c r="Z577" s="89" t="s">
        <v>38</v>
      </c>
      <c r="AA577" s="340">
        <f ca="1">$A$1</f>
        <v>44591</v>
      </c>
      <c r="AB577" s="340"/>
      <c r="AC577" s="340"/>
      <c r="AD577" s="340"/>
      <c r="AE577" s="340"/>
      <c r="AF577" s="341">
        <f ca="1">$A$2</f>
        <v>45017</v>
      </c>
      <c r="AG577" s="341"/>
      <c r="AH577" s="341"/>
      <c r="AI577" s="341"/>
      <c r="AJ577" s="341"/>
    </row>
    <row r="578" spans="1:36" ht="21.95" customHeight="1" x14ac:dyDescent="0.15">
      <c r="A578" s="312" t="s">
        <v>12</v>
      </c>
      <c r="B578" s="342" t="s">
        <v>33</v>
      </c>
      <c r="C578" s="186"/>
      <c r="D578" s="343" t="s">
        <v>34</v>
      </c>
      <c r="E578" s="342" t="s">
        <v>55</v>
      </c>
      <c r="F578" s="319">
        <f ca="1">$A$1</f>
        <v>44591</v>
      </c>
      <c r="G578" s="320"/>
      <c r="H578" s="320"/>
      <c r="I578" s="320"/>
      <c r="J578" s="320"/>
      <c r="K578" s="320"/>
      <c r="L578" s="321"/>
      <c r="M578" s="322">
        <f ca="1">$A$2</f>
        <v>45017</v>
      </c>
      <c r="N578" s="323"/>
      <c r="O578" s="323"/>
      <c r="P578" s="323"/>
      <c r="Q578" s="323"/>
      <c r="R578" s="323"/>
      <c r="S578" s="323"/>
      <c r="T578" s="323"/>
      <c r="U578" s="323"/>
      <c r="V578" s="323"/>
      <c r="W578" s="324"/>
      <c r="X578" s="99"/>
      <c r="Y578" s="100">
        <f ca="1">$A$1</f>
        <v>44591</v>
      </c>
      <c r="Z578" s="100">
        <f ca="1">DATE(YEAR($Y$6)+1,7,10)</f>
        <v>45117</v>
      </c>
      <c r="AA578" s="101" t="s">
        <v>37</v>
      </c>
      <c r="AB578" s="101" t="s">
        <v>38</v>
      </c>
      <c r="AC578" s="101" t="s">
        <v>41</v>
      </c>
      <c r="AD578" s="101" t="s">
        <v>42</v>
      </c>
      <c r="AE578" s="101" t="s">
        <v>36</v>
      </c>
      <c r="AF578" s="101" t="s">
        <v>37</v>
      </c>
      <c r="AG578" s="101" t="s">
        <v>38</v>
      </c>
      <c r="AH578" s="101" t="s">
        <v>41</v>
      </c>
      <c r="AI578" s="101" t="s">
        <v>42</v>
      </c>
      <c r="AJ578" s="101" t="s">
        <v>36</v>
      </c>
    </row>
    <row r="579" spans="1:36" ht="28.5" customHeight="1" x14ac:dyDescent="0.15">
      <c r="A579" s="313"/>
      <c r="B579" s="342"/>
      <c r="C579" s="187"/>
      <c r="D579" s="344"/>
      <c r="E579" s="342"/>
      <c r="F579" s="345" t="s">
        <v>4</v>
      </c>
      <c r="G579" s="345"/>
      <c r="H579" s="155" t="s">
        <v>43</v>
      </c>
      <c r="I579" s="345" t="s">
        <v>5</v>
      </c>
      <c r="J579" s="345"/>
      <c r="K579" s="345"/>
      <c r="L579" s="345"/>
      <c r="M579" s="345" t="s">
        <v>4</v>
      </c>
      <c r="N579" s="345"/>
      <c r="O579" s="345"/>
      <c r="P579" s="345"/>
      <c r="Q579" s="345"/>
      <c r="R579" s="155" t="s">
        <v>43</v>
      </c>
      <c r="S579" s="345" t="s">
        <v>5</v>
      </c>
      <c r="T579" s="345"/>
      <c r="U579" s="345"/>
      <c r="V579" s="345"/>
      <c r="W579" s="345"/>
      <c r="X579" s="99"/>
      <c r="Y579" s="100">
        <f ca="1">DATE(YEAR($A$1),4,1)</f>
        <v>44652</v>
      </c>
      <c r="Z579" s="100">
        <f ca="1">DATE(YEAR($Y$7)+2,3,31)</f>
        <v>45382</v>
      </c>
      <c r="AA579" s="100">
        <f ca="1">$Y$7</f>
        <v>44652</v>
      </c>
      <c r="AB579" s="100">
        <f ca="1">DATE(YEAR($Y$7)+1,3,31)</f>
        <v>45016</v>
      </c>
      <c r="AC579" s="100"/>
      <c r="AD579" s="100"/>
      <c r="AE579" s="100"/>
      <c r="AF579" s="102">
        <f ca="1">DATE(YEAR($A$1)+1,4,1)</f>
        <v>45017</v>
      </c>
      <c r="AG579" s="102">
        <f ca="1">DATE(YEAR($AF$7)+1,3,31)</f>
        <v>45382</v>
      </c>
      <c r="AH579" s="100"/>
      <c r="AI579" s="100"/>
      <c r="AJ579" s="103"/>
    </row>
    <row r="580" spans="1:36" ht="27.95" customHeight="1" x14ac:dyDescent="0.15">
      <c r="A580" s="145">
        <f>労働局用!A580</f>
        <v>0</v>
      </c>
      <c r="B580" s="151">
        <f>労働局用!B580</f>
        <v>0</v>
      </c>
      <c r="C580" s="191"/>
      <c r="D580" s="152">
        <f>労働局用!D580</f>
        <v>0</v>
      </c>
      <c r="E580" s="153">
        <f>労働局用!E580</f>
        <v>0</v>
      </c>
      <c r="F580" s="279">
        <f>労働局用!F580</f>
        <v>0</v>
      </c>
      <c r="G580" s="280"/>
      <c r="H580" s="146" t="str">
        <f ca="1">労働局用!H580</f>
        <v/>
      </c>
      <c r="I580" s="309" t="str">
        <f ca="1">労働局用!I580</f>
        <v/>
      </c>
      <c r="J580" s="310">
        <f>労働局用!J580</f>
        <v>0</v>
      </c>
      <c r="K580" s="310">
        <f>労働局用!K580</f>
        <v>0</v>
      </c>
      <c r="L580" s="311">
        <f>労働局用!L580</f>
        <v>0</v>
      </c>
      <c r="M580" s="279">
        <f>労働局用!M580</f>
        <v>0</v>
      </c>
      <c r="N580" s="302"/>
      <c r="O580" s="302"/>
      <c r="P580" s="302"/>
      <c r="Q580" s="280"/>
      <c r="R580" s="147" t="str">
        <f ca="1">労働局用!R580</f>
        <v/>
      </c>
      <c r="S580" s="309" t="str">
        <f ca="1">労働局用!S580</f>
        <v/>
      </c>
      <c r="T580" s="310">
        <f>労働局用!T580</f>
        <v>0</v>
      </c>
      <c r="U580" s="310">
        <f>労働局用!U580</f>
        <v>0</v>
      </c>
      <c r="V580" s="310">
        <f>労働局用!V580</f>
        <v>0</v>
      </c>
      <c r="W580" s="311">
        <f>労働局用!W580</f>
        <v>0</v>
      </c>
      <c r="X580" s="99"/>
      <c r="Y580" s="90" t="str">
        <f t="shared" ref="Y580:Y589" si="312">IF($B580&lt;&gt;0,IF(D580=0,AA$7,D580),"")</f>
        <v/>
      </c>
      <c r="Z580" s="90" t="str">
        <f t="shared" ref="Z580:Z589" si="313">IF($B580&lt;&gt;0,IF(E580=0,Z$7,E580),"")</f>
        <v/>
      </c>
      <c r="AA580" s="104" t="str">
        <f t="shared" ref="AA580:AA589" ca="1" si="314">IF(Y580&lt;AF$7,Y580,"")</f>
        <v/>
      </c>
      <c r="AB580" s="104" t="str">
        <f t="shared" ref="AB580:AB589" ca="1" si="315">IF(Y580&gt;AB$7,"",IF(Z580&gt;AB$7,AB$7,Z580))</f>
        <v/>
      </c>
      <c r="AC580" s="104" t="str">
        <f t="shared" ref="AC580:AC589" ca="1" si="316">IF(AA580="","",DATE(YEAR(AA580),MONTH(AA580),1))</f>
        <v/>
      </c>
      <c r="AD580" s="104" t="str">
        <f t="shared" ref="AD580:AD589" ca="1" si="317">IF(AA580="","",DATE(YEAR(AB580),MONTH(AB580)+1,1)-1)</f>
        <v/>
      </c>
      <c r="AE580" s="105" t="str">
        <f t="shared" ref="AE580:AE589" ca="1" si="318">IF(AA580="","",DATEDIF(AC580,AD580+1,"m"))</f>
        <v/>
      </c>
      <c r="AF580" s="104" t="str">
        <f t="shared" ref="AF580:AF589" ca="1" si="319">IF(Z580&lt;AF$7,"",IF(Y580&gt;AF$7,Y580,AF$7))</f>
        <v/>
      </c>
      <c r="AG580" s="104" t="str">
        <f t="shared" ref="AG580:AG589" ca="1" si="320">IF(Z580&lt;AF$7,"",Z580)</f>
        <v/>
      </c>
      <c r="AH580" s="104" t="str">
        <f t="shared" ref="AH580:AH589" ca="1" si="321">IF(AF580="","",DATE(YEAR(AF580),MONTH(AF580),1))</f>
        <v/>
      </c>
      <c r="AI580" s="104" t="str">
        <f t="shared" ref="AI580:AI589" ca="1" si="322">IF(AF580="","",DATE(YEAR(AG580),MONTH(AG580)+1,1)-1)</f>
        <v/>
      </c>
      <c r="AJ580" s="105" t="str">
        <f t="shared" ref="AJ580:AJ589" ca="1" si="323">IF(AF580="","",DATEDIF(AH580,AI580+1,"m"))</f>
        <v/>
      </c>
    </row>
    <row r="581" spans="1:36" ht="27.95" customHeight="1" x14ac:dyDescent="0.15">
      <c r="A581" s="148">
        <f>労働局用!A581</f>
        <v>0</v>
      </c>
      <c r="B581" s="151">
        <f>労働局用!B581</f>
        <v>0</v>
      </c>
      <c r="C581" s="191"/>
      <c r="D581" s="152">
        <f>労働局用!D581</f>
        <v>0</v>
      </c>
      <c r="E581" s="153">
        <f>労働局用!E581</f>
        <v>0</v>
      </c>
      <c r="F581" s="279">
        <f>労働局用!F581</f>
        <v>0</v>
      </c>
      <c r="G581" s="280"/>
      <c r="H581" s="146" t="str">
        <f ca="1">労働局用!H581</f>
        <v/>
      </c>
      <c r="I581" s="303" t="str">
        <f ca="1">労働局用!I581</f>
        <v/>
      </c>
      <c r="J581" s="304">
        <f>労働局用!J581</f>
        <v>0</v>
      </c>
      <c r="K581" s="304">
        <f>労働局用!K581</f>
        <v>0</v>
      </c>
      <c r="L581" s="305">
        <f>労働局用!L581</f>
        <v>0</v>
      </c>
      <c r="M581" s="279">
        <f>労働局用!M581</f>
        <v>0</v>
      </c>
      <c r="N581" s="302"/>
      <c r="O581" s="302"/>
      <c r="P581" s="302"/>
      <c r="Q581" s="280"/>
      <c r="R581" s="146" t="str">
        <f ca="1">労働局用!R581</f>
        <v/>
      </c>
      <c r="S581" s="303" t="str">
        <f ca="1">労働局用!S581</f>
        <v/>
      </c>
      <c r="T581" s="304">
        <f>労働局用!T581</f>
        <v>0</v>
      </c>
      <c r="U581" s="304">
        <f>労働局用!U581</f>
        <v>0</v>
      </c>
      <c r="V581" s="304">
        <f>労働局用!V581</f>
        <v>0</v>
      </c>
      <c r="W581" s="305">
        <f>労働局用!W581</f>
        <v>0</v>
      </c>
      <c r="X581" s="99"/>
      <c r="Y581" s="91" t="str">
        <f t="shared" si="312"/>
        <v/>
      </c>
      <c r="Z581" s="91" t="str">
        <f t="shared" si="313"/>
        <v/>
      </c>
      <c r="AA581" s="106" t="str">
        <f t="shared" ca="1" si="314"/>
        <v/>
      </c>
      <c r="AB581" s="106" t="str">
        <f t="shared" ca="1" si="315"/>
        <v/>
      </c>
      <c r="AC581" s="106" t="str">
        <f t="shared" ca="1" si="316"/>
        <v/>
      </c>
      <c r="AD581" s="106" t="str">
        <f t="shared" ca="1" si="317"/>
        <v/>
      </c>
      <c r="AE581" s="107" t="str">
        <f t="shared" ca="1" si="318"/>
        <v/>
      </c>
      <c r="AF581" s="106" t="str">
        <f t="shared" ca="1" si="319"/>
        <v/>
      </c>
      <c r="AG581" s="106" t="str">
        <f t="shared" ca="1" si="320"/>
        <v/>
      </c>
      <c r="AH581" s="106" t="str">
        <f t="shared" ca="1" si="321"/>
        <v/>
      </c>
      <c r="AI581" s="106" t="str">
        <f t="shared" ca="1" si="322"/>
        <v/>
      </c>
      <c r="AJ581" s="107" t="str">
        <f t="shared" ca="1" si="323"/>
        <v/>
      </c>
    </row>
    <row r="582" spans="1:36" ht="27.95" customHeight="1" x14ac:dyDescent="0.15">
      <c r="A582" s="148">
        <f>労働局用!A582</f>
        <v>0</v>
      </c>
      <c r="B582" s="151">
        <f>労働局用!B582</f>
        <v>0</v>
      </c>
      <c r="C582" s="191"/>
      <c r="D582" s="152">
        <f>労働局用!D582</f>
        <v>0</v>
      </c>
      <c r="E582" s="153">
        <f>労働局用!E582</f>
        <v>0</v>
      </c>
      <c r="F582" s="279">
        <f>労働局用!F582</f>
        <v>0</v>
      </c>
      <c r="G582" s="280"/>
      <c r="H582" s="146" t="str">
        <f ca="1">労働局用!H582</f>
        <v/>
      </c>
      <c r="I582" s="303" t="str">
        <f ca="1">労働局用!I582</f>
        <v/>
      </c>
      <c r="J582" s="304">
        <f>労働局用!J582</f>
        <v>0</v>
      </c>
      <c r="K582" s="304">
        <f>労働局用!K582</f>
        <v>0</v>
      </c>
      <c r="L582" s="305">
        <f>労働局用!L582</f>
        <v>0</v>
      </c>
      <c r="M582" s="279">
        <f>労働局用!M582</f>
        <v>0</v>
      </c>
      <c r="N582" s="302"/>
      <c r="O582" s="302"/>
      <c r="P582" s="302"/>
      <c r="Q582" s="280"/>
      <c r="R582" s="146" t="str">
        <f ca="1">労働局用!R582</f>
        <v/>
      </c>
      <c r="S582" s="303" t="str">
        <f ca="1">労働局用!S582</f>
        <v/>
      </c>
      <c r="T582" s="304">
        <f>労働局用!T582</f>
        <v>0</v>
      </c>
      <c r="U582" s="304">
        <f>労働局用!U582</f>
        <v>0</v>
      </c>
      <c r="V582" s="304">
        <f>労働局用!V582</f>
        <v>0</v>
      </c>
      <c r="W582" s="305">
        <f>労働局用!W582</f>
        <v>0</v>
      </c>
      <c r="X582" s="99"/>
      <c r="Y582" s="91" t="str">
        <f t="shared" si="312"/>
        <v/>
      </c>
      <c r="Z582" s="91" t="str">
        <f t="shared" si="313"/>
        <v/>
      </c>
      <c r="AA582" s="106" t="str">
        <f t="shared" ca="1" si="314"/>
        <v/>
      </c>
      <c r="AB582" s="106" t="str">
        <f t="shared" ca="1" si="315"/>
        <v/>
      </c>
      <c r="AC582" s="106" t="str">
        <f t="shared" ca="1" si="316"/>
        <v/>
      </c>
      <c r="AD582" s="106" t="str">
        <f t="shared" ca="1" si="317"/>
        <v/>
      </c>
      <c r="AE582" s="107" t="str">
        <f t="shared" ca="1" si="318"/>
        <v/>
      </c>
      <c r="AF582" s="106" t="str">
        <f t="shared" ca="1" si="319"/>
        <v/>
      </c>
      <c r="AG582" s="106" t="str">
        <f t="shared" ca="1" si="320"/>
        <v/>
      </c>
      <c r="AH582" s="106" t="str">
        <f t="shared" ca="1" si="321"/>
        <v/>
      </c>
      <c r="AI582" s="106" t="str">
        <f t="shared" ca="1" si="322"/>
        <v/>
      </c>
      <c r="AJ582" s="107" t="str">
        <f t="shared" ca="1" si="323"/>
        <v/>
      </c>
    </row>
    <row r="583" spans="1:36" ht="27.95" customHeight="1" x14ac:dyDescent="0.15">
      <c r="A583" s="148">
        <f>労働局用!A583</f>
        <v>0</v>
      </c>
      <c r="B583" s="151">
        <f>労働局用!B583</f>
        <v>0</v>
      </c>
      <c r="C583" s="191"/>
      <c r="D583" s="152">
        <f>労働局用!D583</f>
        <v>0</v>
      </c>
      <c r="E583" s="153">
        <f>労働局用!E583</f>
        <v>0</v>
      </c>
      <c r="F583" s="279">
        <f>労働局用!F583</f>
        <v>0</v>
      </c>
      <c r="G583" s="280"/>
      <c r="H583" s="146" t="str">
        <f ca="1">労働局用!H583</f>
        <v/>
      </c>
      <c r="I583" s="303" t="str">
        <f ca="1">労働局用!I583</f>
        <v/>
      </c>
      <c r="J583" s="304">
        <f>労働局用!J583</f>
        <v>0</v>
      </c>
      <c r="K583" s="304">
        <f>労働局用!K583</f>
        <v>0</v>
      </c>
      <c r="L583" s="305">
        <f>労働局用!L583</f>
        <v>0</v>
      </c>
      <c r="M583" s="279">
        <f>労働局用!M583</f>
        <v>0</v>
      </c>
      <c r="N583" s="302"/>
      <c r="O583" s="302"/>
      <c r="P583" s="302"/>
      <c r="Q583" s="280"/>
      <c r="R583" s="146" t="str">
        <f ca="1">労働局用!R583</f>
        <v/>
      </c>
      <c r="S583" s="303" t="str">
        <f ca="1">労働局用!S583</f>
        <v/>
      </c>
      <c r="T583" s="304">
        <f>労働局用!T583</f>
        <v>0</v>
      </c>
      <c r="U583" s="304">
        <f>労働局用!U583</f>
        <v>0</v>
      </c>
      <c r="V583" s="304">
        <f>労働局用!V583</f>
        <v>0</v>
      </c>
      <c r="W583" s="305">
        <f>労働局用!W583</f>
        <v>0</v>
      </c>
      <c r="X583" s="99"/>
      <c r="Y583" s="91" t="str">
        <f t="shared" si="312"/>
        <v/>
      </c>
      <c r="Z583" s="91" t="str">
        <f t="shared" si="313"/>
        <v/>
      </c>
      <c r="AA583" s="106" t="str">
        <f t="shared" ca="1" si="314"/>
        <v/>
      </c>
      <c r="AB583" s="106" t="str">
        <f t="shared" ca="1" si="315"/>
        <v/>
      </c>
      <c r="AC583" s="106" t="str">
        <f t="shared" ca="1" si="316"/>
        <v/>
      </c>
      <c r="AD583" s="106" t="str">
        <f t="shared" ca="1" si="317"/>
        <v/>
      </c>
      <c r="AE583" s="107" t="str">
        <f t="shared" ca="1" si="318"/>
        <v/>
      </c>
      <c r="AF583" s="106" t="str">
        <f t="shared" ca="1" si="319"/>
        <v/>
      </c>
      <c r="AG583" s="106" t="str">
        <f t="shared" ca="1" si="320"/>
        <v/>
      </c>
      <c r="AH583" s="106" t="str">
        <f t="shared" ca="1" si="321"/>
        <v/>
      </c>
      <c r="AI583" s="106" t="str">
        <f t="shared" ca="1" si="322"/>
        <v/>
      </c>
      <c r="AJ583" s="107" t="str">
        <f t="shared" ca="1" si="323"/>
        <v/>
      </c>
    </row>
    <row r="584" spans="1:36" ht="27.95" customHeight="1" x14ac:dyDescent="0.15">
      <c r="A584" s="148">
        <f>労働局用!A584</f>
        <v>0</v>
      </c>
      <c r="B584" s="151">
        <f>労働局用!B584</f>
        <v>0</v>
      </c>
      <c r="C584" s="191"/>
      <c r="D584" s="152">
        <f>労働局用!D584</f>
        <v>0</v>
      </c>
      <c r="E584" s="153">
        <f>労働局用!E584</f>
        <v>0</v>
      </c>
      <c r="F584" s="279">
        <f>労働局用!F584</f>
        <v>0</v>
      </c>
      <c r="G584" s="280"/>
      <c r="H584" s="146" t="str">
        <f ca="1">労働局用!H584</f>
        <v/>
      </c>
      <c r="I584" s="303" t="str">
        <f ca="1">労働局用!I584</f>
        <v/>
      </c>
      <c r="J584" s="304">
        <f>労働局用!J584</f>
        <v>0</v>
      </c>
      <c r="K584" s="304">
        <f>労働局用!K584</f>
        <v>0</v>
      </c>
      <c r="L584" s="305">
        <f>労働局用!L584</f>
        <v>0</v>
      </c>
      <c r="M584" s="279">
        <f>労働局用!M584</f>
        <v>0</v>
      </c>
      <c r="N584" s="302"/>
      <c r="O584" s="302"/>
      <c r="P584" s="302"/>
      <c r="Q584" s="280"/>
      <c r="R584" s="146" t="str">
        <f ca="1">労働局用!R584</f>
        <v/>
      </c>
      <c r="S584" s="303" t="str">
        <f ca="1">労働局用!S584</f>
        <v/>
      </c>
      <c r="T584" s="304">
        <f>労働局用!T584</f>
        <v>0</v>
      </c>
      <c r="U584" s="304">
        <f>労働局用!U584</f>
        <v>0</v>
      </c>
      <c r="V584" s="304">
        <f>労働局用!V584</f>
        <v>0</v>
      </c>
      <c r="W584" s="305">
        <f>労働局用!W584</f>
        <v>0</v>
      </c>
      <c r="X584" s="99"/>
      <c r="Y584" s="91" t="str">
        <f t="shared" si="312"/>
        <v/>
      </c>
      <c r="Z584" s="91" t="str">
        <f t="shared" si="313"/>
        <v/>
      </c>
      <c r="AA584" s="106" t="str">
        <f t="shared" ca="1" si="314"/>
        <v/>
      </c>
      <c r="AB584" s="106" t="str">
        <f t="shared" ca="1" si="315"/>
        <v/>
      </c>
      <c r="AC584" s="106" t="str">
        <f t="shared" ca="1" si="316"/>
        <v/>
      </c>
      <c r="AD584" s="106" t="str">
        <f t="shared" ca="1" si="317"/>
        <v/>
      </c>
      <c r="AE584" s="107" t="str">
        <f t="shared" ca="1" si="318"/>
        <v/>
      </c>
      <c r="AF584" s="106" t="str">
        <f t="shared" ca="1" si="319"/>
        <v/>
      </c>
      <c r="AG584" s="106" t="str">
        <f t="shared" ca="1" si="320"/>
        <v/>
      </c>
      <c r="AH584" s="106" t="str">
        <f t="shared" ca="1" si="321"/>
        <v/>
      </c>
      <c r="AI584" s="106" t="str">
        <f t="shared" ca="1" si="322"/>
        <v/>
      </c>
      <c r="AJ584" s="107" t="str">
        <f t="shared" ca="1" si="323"/>
        <v/>
      </c>
    </row>
    <row r="585" spans="1:36" ht="27.95" customHeight="1" x14ac:dyDescent="0.15">
      <c r="A585" s="148">
        <f>労働局用!A585</f>
        <v>0</v>
      </c>
      <c r="B585" s="151">
        <f>労働局用!B585</f>
        <v>0</v>
      </c>
      <c r="C585" s="191"/>
      <c r="D585" s="152">
        <f>労働局用!D585</f>
        <v>0</v>
      </c>
      <c r="E585" s="153">
        <f>労働局用!E585</f>
        <v>0</v>
      </c>
      <c r="F585" s="279">
        <f>労働局用!F585</f>
        <v>0</v>
      </c>
      <c r="G585" s="280"/>
      <c r="H585" s="146" t="str">
        <f ca="1">労働局用!H585</f>
        <v/>
      </c>
      <c r="I585" s="303" t="str">
        <f ca="1">労働局用!I585</f>
        <v/>
      </c>
      <c r="J585" s="304">
        <f>労働局用!J585</f>
        <v>0</v>
      </c>
      <c r="K585" s="304">
        <f>労働局用!K585</f>
        <v>0</v>
      </c>
      <c r="L585" s="305">
        <f>労働局用!L585</f>
        <v>0</v>
      </c>
      <c r="M585" s="279">
        <f>労働局用!M585</f>
        <v>0</v>
      </c>
      <c r="N585" s="302"/>
      <c r="O585" s="302"/>
      <c r="P585" s="302"/>
      <c r="Q585" s="280"/>
      <c r="R585" s="146" t="str">
        <f ca="1">労働局用!R585</f>
        <v/>
      </c>
      <c r="S585" s="303" t="str">
        <f ca="1">労働局用!S585</f>
        <v/>
      </c>
      <c r="T585" s="304">
        <f>労働局用!T585</f>
        <v>0</v>
      </c>
      <c r="U585" s="304">
        <f>労働局用!U585</f>
        <v>0</v>
      </c>
      <c r="V585" s="304">
        <f>労働局用!V585</f>
        <v>0</v>
      </c>
      <c r="W585" s="305">
        <f>労働局用!W585</f>
        <v>0</v>
      </c>
      <c r="X585" s="99"/>
      <c r="Y585" s="91" t="str">
        <f t="shared" si="312"/>
        <v/>
      </c>
      <c r="Z585" s="91" t="str">
        <f t="shared" si="313"/>
        <v/>
      </c>
      <c r="AA585" s="106" t="str">
        <f t="shared" ca="1" si="314"/>
        <v/>
      </c>
      <c r="AB585" s="106" t="str">
        <f t="shared" ca="1" si="315"/>
        <v/>
      </c>
      <c r="AC585" s="106" t="str">
        <f t="shared" ca="1" si="316"/>
        <v/>
      </c>
      <c r="AD585" s="106" t="str">
        <f t="shared" ca="1" si="317"/>
        <v/>
      </c>
      <c r="AE585" s="107" t="str">
        <f t="shared" ca="1" si="318"/>
        <v/>
      </c>
      <c r="AF585" s="106" t="str">
        <f t="shared" ca="1" si="319"/>
        <v/>
      </c>
      <c r="AG585" s="106" t="str">
        <f t="shared" ca="1" si="320"/>
        <v/>
      </c>
      <c r="AH585" s="106" t="str">
        <f t="shared" ca="1" si="321"/>
        <v/>
      </c>
      <c r="AI585" s="106" t="str">
        <f t="shared" ca="1" si="322"/>
        <v/>
      </c>
      <c r="AJ585" s="107" t="str">
        <f t="shared" ca="1" si="323"/>
        <v/>
      </c>
    </row>
    <row r="586" spans="1:36" ht="27.95" customHeight="1" x14ac:dyDescent="0.15">
      <c r="A586" s="148">
        <f>労働局用!A586</f>
        <v>0</v>
      </c>
      <c r="B586" s="151">
        <f>労働局用!B586</f>
        <v>0</v>
      </c>
      <c r="C586" s="191"/>
      <c r="D586" s="152">
        <f>労働局用!D586</f>
        <v>0</v>
      </c>
      <c r="E586" s="153">
        <f>労働局用!E586</f>
        <v>0</v>
      </c>
      <c r="F586" s="279">
        <f>労働局用!F586</f>
        <v>0</v>
      </c>
      <c r="G586" s="280"/>
      <c r="H586" s="146" t="str">
        <f ca="1">労働局用!H586</f>
        <v/>
      </c>
      <c r="I586" s="303" t="str">
        <f ca="1">労働局用!I586</f>
        <v/>
      </c>
      <c r="J586" s="304">
        <f>労働局用!J586</f>
        <v>0</v>
      </c>
      <c r="K586" s="304">
        <f>労働局用!K586</f>
        <v>0</v>
      </c>
      <c r="L586" s="305">
        <f>労働局用!L586</f>
        <v>0</v>
      </c>
      <c r="M586" s="279">
        <f>労働局用!M586</f>
        <v>0</v>
      </c>
      <c r="N586" s="302"/>
      <c r="O586" s="302"/>
      <c r="P586" s="302"/>
      <c r="Q586" s="280"/>
      <c r="R586" s="146" t="str">
        <f ca="1">労働局用!R586</f>
        <v/>
      </c>
      <c r="S586" s="303" t="str">
        <f ca="1">労働局用!S586</f>
        <v/>
      </c>
      <c r="T586" s="304">
        <f>労働局用!T586</f>
        <v>0</v>
      </c>
      <c r="U586" s="304">
        <f>労働局用!U586</f>
        <v>0</v>
      </c>
      <c r="V586" s="304">
        <f>労働局用!V586</f>
        <v>0</v>
      </c>
      <c r="W586" s="305">
        <f>労働局用!W586</f>
        <v>0</v>
      </c>
      <c r="X586" s="99"/>
      <c r="Y586" s="91" t="str">
        <f t="shared" si="312"/>
        <v/>
      </c>
      <c r="Z586" s="91" t="str">
        <f t="shared" si="313"/>
        <v/>
      </c>
      <c r="AA586" s="106" t="str">
        <f t="shared" ca="1" si="314"/>
        <v/>
      </c>
      <c r="AB586" s="106" t="str">
        <f t="shared" ca="1" si="315"/>
        <v/>
      </c>
      <c r="AC586" s="106" t="str">
        <f t="shared" ca="1" si="316"/>
        <v/>
      </c>
      <c r="AD586" s="106" t="str">
        <f t="shared" ca="1" si="317"/>
        <v/>
      </c>
      <c r="AE586" s="107" t="str">
        <f t="shared" ca="1" si="318"/>
        <v/>
      </c>
      <c r="AF586" s="106" t="str">
        <f t="shared" ca="1" si="319"/>
        <v/>
      </c>
      <c r="AG586" s="106" t="str">
        <f t="shared" ca="1" si="320"/>
        <v/>
      </c>
      <c r="AH586" s="106" t="str">
        <f t="shared" ca="1" si="321"/>
        <v/>
      </c>
      <c r="AI586" s="106" t="str">
        <f t="shared" ca="1" si="322"/>
        <v/>
      </c>
      <c r="AJ586" s="107" t="str">
        <f t="shared" ca="1" si="323"/>
        <v/>
      </c>
    </row>
    <row r="587" spans="1:36" ht="27.95" customHeight="1" x14ac:dyDescent="0.15">
      <c r="A587" s="148">
        <f>労働局用!A587</f>
        <v>0</v>
      </c>
      <c r="B587" s="151">
        <f>労働局用!B587</f>
        <v>0</v>
      </c>
      <c r="C587" s="191"/>
      <c r="D587" s="152">
        <f>労働局用!D587</f>
        <v>0</v>
      </c>
      <c r="E587" s="153">
        <f>労働局用!E587</f>
        <v>0</v>
      </c>
      <c r="F587" s="279">
        <f>労働局用!F587</f>
        <v>0</v>
      </c>
      <c r="G587" s="280"/>
      <c r="H587" s="146" t="str">
        <f ca="1">労働局用!H587</f>
        <v/>
      </c>
      <c r="I587" s="303" t="str">
        <f ca="1">労働局用!I587</f>
        <v/>
      </c>
      <c r="J587" s="304">
        <f>労働局用!J587</f>
        <v>0</v>
      </c>
      <c r="K587" s="304">
        <f>労働局用!K587</f>
        <v>0</v>
      </c>
      <c r="L587" s="305">
        <f>労働局用!L587</f>
        <v>0</v>
      </c>
      <c r="M587" s="279">
        <f>労働局用!M587</f>
        <v>0</v>
      </c>
      <c r="N587" s="302"/>
      <c r="O587" s="302"/>
      <c r="P587" s="302"/>
      <c r="Q587" s="280"/>
      <c r="R587" s="146" t="str">
        <f ca="1">労働局用!R587</f>
        <v/>
      </c>
      <c r="S587" s="303" t="str">
        <f ca="1">労働局用!S587</f>
        <v/>
      </c>
      <c r="T587" s="304">
        <f>労働局用!T587</f>
        <v>0</v>
      </c>
      <c r="U587" s="304">
        <f>労働局用!U587</f>
        <v>0</v>
      </c>
      <c r="V587" s="304">
        <f>労働局用!V587</f>
        <v>0</v>
      </c>
      <c r="W587" s="305">
        <f>労働局用!W587</f>
        <v>0</v>
      </c>
      <c r="X587" s="99"/>
      <c r="Y587" s="91" t="str">
        <f t="shared" si="312"/>
        <v/>
      </c>
      <c r="Z587" s="91" t="str">
        <f t="shared" si="313"/>
        <v/>
      </c>
      <c r="AA587" s="106" t="str">
        <f t="shared" ca="1" si="314"/>
        <v/>
      </c>
      <c r="AB587" s="106" t="str">
        <f t="shared" ca="1" si="315"/>
        <v/>
      </c>
      <c r="AC587" s="106" t="str">
        <f t="shared" ca="1" si="316"/>
        <v/>
      </c>
      <c r="AD587" s="106" t="str">
        <f t="shared" ca="1" si="317"/>
        <v/>
      </c>
      <c r="AE587" s="107" t="str">
        <f t="shared" ca="1" si="318"/>
        <v/>
      </c>
      <c r="AF587" s="106" t="str">
        <f t="shared" ca="1" si="319"/>
        <v/>
      </c>
      <c r="AG587" s="106" t="str">
        <f t="shared" ca="1" si="320"/>
        <v/>
      </c>
      <c r="AH587" s="106" t="str">
        <f t="shared" ca="1" si="321"/>
        <v/>
      </c>
      <c r="AI587" s="106" t="str">
        <f t="shared" ca="1" si="322"/>
        <v/>
      </c>
      <c r="AJ587" s="107" t="str">
        <f t="shared" ca="1" si="323"/>
        <v/>
      </c>
    </row>
    <row r="588" spans="1:36" ht="27.95" customHeight="1" x14ac:dyDescent="0.15">
      <c r="A588" s="148">
        <f>労働局用!A588</f>
        <v>0</v>
      </c>
      <c r="B588" s="151">
        <f>労働局用!B588</f>
        <v>0</v>
      </c>
      <c r="C588" s="191"/>
      <c r="D588" s="152">
        <f>労働局用!D588</f>
        <v>0</v>
      </c>
      <c r="E588" s="153">
        <f>労働局用!E588</f>
        <v>0</v>
      </c>
      <c r="F588" s="279">
        <f>労働局用!F588</f>
        <v>0</v>
      </c>
      <c r="G588" s="280"/>
      <c r="H588" s="146" t="str">
        <f ca="1">労働局用!H588</f>
        <v/>
      </c>
      <c r="I588" s="303" t="str">
        <f ca="1">労働局用!I588</f>
        <v/>
      </c>
      <c r="J588" s="304">
        <f>労働局用!J588</f>
        <v>0</v>
      </c>
      <c r="K588" s="304">
        <f>労働局用!K588</f>
        <v>0</v>
      </c>
      <c r="L588" s="305">
        <f>労働局用!L588</f>
        <v>0</v>
      </c>
      <c r="M588" s="279">
        <f>労働局用!M588</f>
        <v>0</v>
      </c>
      <c r="N588" s="302"/>
      <c r="O588" s="302"/>
      <c r="P588" s="302"/>
      <c r="Q588" s="280"/>
      <c r="R588" s="146" t="str">
        <f ca="1">労働局用!R588</f>
        <v/>
      </c>
      <c r="S588" s="303" t="str">
        <f ca="1">労働局用!S588</f>
        <v/>
      </c>
      <c r="T588" s="304">
        <f>労働局用!T588</f>
        <v>0</v>
      </c>
      <c r="U588" s="304">
        <f>労働局用!U588</f>
        <v>0</v>
      </c>
      <c r="V588" s="304">
        <f>労働局用!V588</f>
        <v>0</v>
      </c>
      <c r="W588" s="305">
        <f>労働局用!W588</f>
        <v>0</v>
      </c>
      <c r="X588" s="99"/>
      <c r="Y588" s="91" t="str">
        <f t="shared" si="312"/>
        <v/>
      </c>
      <c r="Z588" s="91" t="str">
        <f t="shared" si="313"/>
        <v/>
      </c>
      <c r="AA588" s="106" t="str">
        <f t="shared" ca="1" si="314"/>
        <v/>
      </c>
      <c r="AB588" s="106" t="str">
        <f t="shared" ca="1" si="315"/>
        <v/>
      </c>
      <c r="AC588" s="106" t="str">
        <f t="shared" ca="1" si="316"/>
        <v/>
      </c>
      <c r="AD588" s="106" t="str">
        <f t="shared" ca="1" si="317"/>
        <v/>
      </c>
      <c r="AE588" s="107" t="str">
        <f t="shared" ca="1" si="318"/>
        <v/>
      </c>
      <c r="AF588" s="106" t="str">
        <f t="shared" ca="1" si="319"/>
        <v/>
      </c>
      <c r="AG588" s="106" t="str">
        <f t="shared" ca="1" si="320"/>
        <v/>
      </c>
      <c r="AH588" s="106" t="str">
        <f t="shared" ca="1" si="321"/>
        <v/>
      </c>
      <c r="AI588" s="106" t="str">
        <f t="shared" ca="1" si="322"/>
        <v/>
      </c>
      <c r="AJ588" s="107" t="str">
        <f t="shared" ca="1" si="323"/>
        <v/>
      </c>
    </row>
    <row r="589" spans="1:36" ht="27.95" customHeight="1" x14ac:dyDescent="0.15">
      <c r="A589" s="149">
        <f>労働局用!A589</f>
        <v>0</v>
      </c>
      <c r="B589" s="151">
        <f>労働局用!B589</f>
        <v>0</v>
      </c>
      <c r="C589" s="191"/>
      <c r="D589" s="152">
        <f>労働局用!D589</f>
        <v>0</v>
      </c>
      <c r="E589" s="153">
        <f>労働局用!E589</f>
        <v>0</v>
      </c>
      <c r="F589" s="279">
        <f>労働局用!F589</f>
        <v>0</v>
      </c>
      <c r="G589" s="280"/>
      <c r="H589" s="146" t="str">
        <f ca="1">労働局用!H589</f>
        <v/>
      </c>
      <c r="I589" s="299" t="str">
        <f ca="1">労働局用!I589</f>
        <v/>
      </c>
      <c r="J589" s="300">
        <f>労働局用!J589</f>
        <v>0</v>
      </c>
      <c r="K589" s="300">
        <f>労働局用!K589</f>
        <v>0</v>
      </c>
      <c r="L589" s="301">
        <f>労働局用!L589</f>
        <v>0</v>
      </c>
      <c r="M589" s="279">
        <f>労働局用!M589</f>
        <v>0</v>
      </c>
      <c r="N589" s="302"/>
      <c r="O589" s="302"/>
      <c r="P589" s="302"/>
      <c r="Q589" s="280"/>
      <c r="R589" s="150" t="str">
        <f ca="1">労働局用!R589</f>
        <v/>
      </c>
      <c r="S589" s="299" t="str">
        <f ca="1">労働局用!S589</f>
        <v/>
      </c>
      <c r="T589" s="300">
        <f>労働局用!T589</f>
        <v>0</v>
      </c>
      <c r="U589" s="300">
        <f>労働局用!U589</f>
        <v>0</v>
      </c>
      <c r="V589" s="300">
        <f>労働局用!V589</f>
        <v>0</v>
      </c>
      <c r="W589" s="301">
        <f>労働局用!W589</f>
        <v>0</v>
      </c>
      <c r="X589" s="99"/>
      <c r="Y589" s="92" t="str">
        <f t="shared" si="312"/>
        <v/>
      </c>
      <c r="Z589" s="92" t="str">
        <f t="shared" si="313"/>
        <v/>
      </c>
      <c r="AA589" s="108" t="str">
        <f t="shared" ca="1" si="314"/>
        <v/>
      </c>
      <c r="AB589" s="108" t="str">
        <f t="shared" ca="1" si="315"/>
        <v/>
      </c>
      <c r="AC589" s="108" t="str">
        <f t="shared" ca="1" si="316"/>
        <v/>
      </c>
      <c r="AD589" s="108" t="str">
        <f t="shared" ca="1" si="317"/>
        <v/>
      </c>
      <c r="AE589" s="109" t="str">
        <f t="shared" ca="1" si="318"/>
        <v/>
      </c>
      <c r="AF589" s="108" t="str">
        <f t="shared" ca="1" si="319"/>
        <v/>
      </c>
      <c r="AG589" s="108" t="str">
        <f t="shared" ca="1" si="320"/>
        <v/>
      </c>
      <c r="AH589" s="108" t="str">
        <f t="shared" ca="1" si="321"/>
        <v/>
      </c>
      <c r="AI589" s="108" t="str">
        <f t="shared" ca="1" si="322"/>
        <v/>
      </c>
      <c r="AJ589" s="109" t="str">
        <f t="shared" ca="1" si="323"/>
        <v/>
      </c>
    </row>
    <row r="590" spans="1:36" ht="24.95" customHeight="1" thickBot="1" x14ac:dyDescent="0.2">
      <c r="A590" s="294" t="s">
        <v>11</v>
      </c>
      <c r="B590" s="295"/>
      <c r="C590" s="295"/>
      <c r="D590" s="295"/>
      <c r="E590" s="295"/>
      <c r="F590" s="296"/>
      <c r="G590" s="297"/>
      <c r="H590" s="156" t="s">
        <v>15</v>
      </c>
      <c r="I590" s="285">
        <f ca="1">労働局用!I590</f>
        <v>0</v>
      </c>
      <c r="J590" s="286">
        <f>労働局用!J590</f>
        <v>0</v>
      </c>
      <c r="K590" s="286">
        <f>労働局用!K590</f>
        <v>0</v>
      </c>
      <c r="L590" s="93" t="s">
        <v>10</v>
      </c>
      <c r="M590" s="296"/>
      <c r="N590" s="298"/>
      <c r="O590" s="298"/>
      <c r="P590" s="298"/>
      <c r="Q590" s="297"/>
      <c r="R590" s="156"/>
      <c r="S590" s="285">
        <f ca="1">労働局用!S590</f>
        <v>0</v>
      </c>
      <c r="T590" s="286">
        <f>労働局用!T590</f>
        <v>0</v>
      </c>
      <c r="U590" s="286">
        <f>労働局用!U590</f>
        <v>0</v>
      </c>
      <c r="V590" s="286">
        <f>労働局用!V590</f>
        <v>0</v>
      </c>
      <c r="W590" s="93" t="s">
        <v>10</v>
      </c>
      <c r="X590" s="99"/>
    </row>
    <row r="591" spans="1:36" ht="24.95" customHeight="1" thickTop="1" x14ac:dyDescent="0.15">
      <c r="A591" s="287" t="s">
        <v>35</v>
      </c>
      <c r="B591" s="288"/>
      <c r="C591" s="288"/>
      <c r="D591" s="288"/>
      <c r="E591" s="288"/>
      <c r="F591" s="289"/>
      <c r="G591" s="290"/>
      <c r="H591" s="157" t="s">
        <v>44</v>
      </c>
      <c r="I591" s="291">
        <f ca="1">労働局用!I591</f>
        <v>0</v>
      </c>
      <c r="J591" s="292">
        <f>労働局用!J591</f>
        <v>0</v>
      </c>
      <c r="K591" s="292">
        <f>労働局用!K591</f>
        <v>0</v>
      </c>
      <c r="L591" s="94" t="s">
        <v>10</v>
      </c>
      <c r="M591" s="289"/>
      <c r="N591" s="293"/>
      <c r="O591" s="293"/>
      <c r="P591" s="293"/>
      <c r="Q591" s="290"/>
      <c r="R591" s="157"/>
      <c r="S591" s="291">
        <f ca="1">労働局用!S591</f>
        <v>0</v>
      </c>
      <c r="T591" s="292">
        <f>労働局用!T591</f>
        <v>0</v>
      </c>
      <c r="U591" s="292">
        <f>労働局用!U591</f>
        <v>0</v>
      </c>
      <c r="V591" s="292">
        <f>労働局用!V591</f>
        <v>0</v>
      </c>
      <c r="W591" s="94" t="s">
        <v>10</v>
      </c>
      <c r="X591" s="99"/>
      <c r="Z591" s="110"/>
    </row>
    <row r="592" spans="1:36" x14ac:dyDescent="0.15">
      <c r="X592" s="99"/>
      <c r="Z592" s="110"/>
    </row>
    <row r="593" spans="1:36" x14ac:dyDescent="0.15">
      <c r="T593" s="282" t="s">
        <v>50</v>
      </c>
      <c r="U593" s="346"/>
      <c r="V593" s="346"/>
      <c r="W593" s="347"/>
      <c r="X593" s="99"/>
    </row>
    <row r="595" spans="1:36" ht="13.5" customHeight="1" x14ac:dyDescent="0.15">
      <c r="A595" s="276">
        <f ca="1">$A$1</f>
        <v>44591</v>
      </c>
      <c r="B595" s="276"/>
      <c r="C595" s="182"/>
      <c r="D595" s="277" t="s">
        <v>8</v>
      </c>
      <c r="E595" s="277"/>
      <c r="F595" s="278"/>
      <c r="G595" s="278"/>
      <c r="S595" s="111">
        <f>$S$1</f>
        <v>0</v>
      </c>
      <c r="T595" s="335" t="s">
        <v>13</v>
      </c>
      <c r="U595" s="335"/>
      <c r="V595" s="98">
        <v>28</v>
      </c>
      <c r="W595" s="86" t="s">
        <v>14</v>
      </c>
    </row>
    <row r="596" spans="1:36" ht="13.5" customHeight="1" x14ac:dyDescent="0.15">
      <c r="A596" s="336">
        <f ca="1">$A$2</f>
        <v>45017</v>
      </c>
      <c r="B596" s="336"/>
      <c r="C596" s="185"/>
      <c r="D596" s="278"/>
      <c r="E596" s="278"/>
      <c r="F596" s="278"/>
      <c r="G596" s="278"/>
    </row>
    <row r="597" spans="1:36" x14ac:dyDescent="0.15">
      <c r="D597" s="281" t="s">
        <v>9</v>
      </c>
      <c r="E597" s="281"/>
      <c r="F597" s="281"/>
    </row>
    <row r="598" spans="1:36" ht="15" customHeight="1" x14ac:dyDescent="0.15">
      <c r="H598" s="331" t="s">
        <v>6</v>
      </c>
      <c r="I598" s="332"/>
      <c r="J598" s="318" t="s">
        <v>0</v>
      </c>
      <c r="K598" s="339"/>
      <c r="L598" s="154" t="s">
        <v>1</v>
      </c>
      <c r="M598" s="339" t="s">
        <v>7</v>
      </c>
      <c r="N598" s="339"/>
      <c r="O598" s="339" t="s">
        <v>2</v>
      </c>
      <c r="P598" s="339"/>
      <c r="Q598" s="339"/>
      <c r="R598" s="339"/>
      <c r="S598" s="339"/>
      <c r="T598" s="339"/>
      <c r="U598" s="339" t="s">
        <v>3</v>
      </c>
      <c r="V598" s="339"/>
      <c r="W598" s="339"/>
    </row>
    <row r="599" spans="1:36" ht="20.100000000000001" customHeight="1" x14ac:dyDescent="0.15">
      <c r="H599" s="337"/>
      <c r="I599" s="338"/>
      <c r="J599" s="135">
        <f>$J$5</f>
        <v>2</v>
      </c>
      <c r="K599" s="136">
        <f>$K$5</f>
        <v>6</v>
      </c>
      <c r="L599" s="137">
        <f>$L$5</f>
        <v>1</v>
      </c>
      <c r="M599" s="138">
        <f>$M$5</f>
        <v>0</v>
      </c>
      <c r="N599" s="139" t="str">
        <f>$N$5</f>
        <v/>
      </c>
      <c r="O599" s="138" t="str">
        <f>$O$5</f>
        <v/>
      </c>
      <c r="P599" s="140" t="str">
        <f>$P$5</f>
        <v/>
      </c>
      <c r="Q599" s="140" t="str">
        <f>$Q$5</f>
        <v/>
      </c>
      <c r="R599" s="140" t="str">
        <f>$R$5</f>
        <v/>
      </c>
      <c r="S599" s="140" t="str">
        <f>$S$5</f>
        <v/>
      </c>
      <c r="T599" s="139" t="str">
        <f>$T$5</f>
        <v/>
      </c>
      <c r="U599" s="138" t="str">
        <f>$U$5</f>
        <v/>
      </c>
      <c r="V599" s="140" t="str">
        <f>$V$5</f>
        <v/>
      </c>
      <c r="W599" s="139" t="str">
        <f>$W$5</f>
        <v/>
      </c>
      <c r="Y599" s="88" t="s">
        <v>37</v>
      </c>
      <c r="Z599" s="89" t="s">
        <v>38</v>
      </c>
      <c r="AA599" s="340">
        <f ca="1">$A$1</f>
        <v>44591</v>
      </c>
      <c r="AB599" s="340"/>
      <c r="AC599" s="340"/>
      <c r="AD599" s="340"/>
      <c r="AE599" s="340"/>
      <c r="AF599" s="341">
        <f ca="1">$A$2</f>
        <v>45017</v>
      </c>
      <c r="AG599" s="341"/>
      <c r="AH599" s="341"/>
      <c r="AI599" s="341"/>
      <c r="AJ599" s="341"/>
    </row>
    <row r="600" spans="1:36" ht="21.95" customHeight="1" x14ac:dyDescent="0.15">
      <c r="A600" s="312" t="s">
        <v>12</v>
      </c>
      <c r="B600" s="342" t="s">
        <v>33</v>
      </c>
      <c r="C600" s="186"/>
      <c r="D600" s="343" t="s">
        <v>34</v>
      </c>
      <c r="E600" s="342" t="s">
        <v>55</v>
      </c>
      <c r="F600" s="319">
        <f ca="1">$A$1</f>
        <v>44591</v>
      </c>
      <c r="G600" s="320"/>
      <c r="H600" s="320"/>
      <c r="I600" s="320"/>
      <c r="J600" s="320"/>
      <c r="K600" s="320"/>
      <c r="L600" s="321"/>
      <c r="M600" s="322">
        <f ca="1">$A$2</f>
        <v>45017</v>
      </c>
      <c r="N600" s="323"/>
      <c r="O600" s="323"/>
      <c r="P600" s="323"/>
      <c r="Q600" s="323"/>
      <c r="R600" s="323"/>
      <c r="S600" s="323"/>
      <c r="T600" s="323"/>
      <c r="U600" s="323"/>
      <c r="V600" s="323"/>
      <c r="W600" s="324"/>
      <c r="X600" s="99"/>
      <c r="Y600" s="100">
        <f ca="1">$A$1</f>
        <v>44591</v>
      </c>
      <c r="Z600" s="100">
        <f ca="1">DATE(YEAR($Y$6)+1,7,10)</f>
        <v>45117</v>
      </c>
      <c r="AA600" s="101" t="s">
        <v>37</v>
      </c>
      <c r="AB600" s="101" t="s">
        <v>38</v>
      </c>
      <c r="AC600" s="101" t="s">
        <v>41</v>
      </c>
      <c r="AD600" s="101" t="s">
        <v>42</v>
      </c>
      <c r="AE600" s="101" t="s">
        <v>36</v>
      </c>
      <c r="AF600" s="101" t="s">
        <v>37</v>
      </c>
      <c r="AG600" s="101" t="s">
        <v>38</v>
      </c>
      <c r="AH600" s="101" t="s">
        <v>41</v>
      </c>
      <c r="AI600" s="101" t="s">
        <v>42</v>
      </c>
      <c r="AJ600" s="101" t="s">
        <v>36</v>
      </c>
    </row>
    <row r="601" spans="1:36" ht="28.5" customHeight="1" x14ac:dyDescent="0.15">
      <c r="A601" s="313"/>
      <c r="B601" s="342"/>
      <c r="C601" s="187"/>
      <c r="D601" s="344"/>
      <c r="E601" s="342"/>
      <c r="F601" s="345" t="s">
        <v>4</v>
      </c>
      <c r="G601" s="345"/>
      <c r="H601" s="155" t="s">
        <v>43</v>
      </c>
      <c r="I601" s="345" t="s">
        <v>5</v>
      </c>
      <c r="J601" s="345"/>
      <c r="K601" s="345"/>
      <c r="L601" s="345"/>
      <c r="M601" s="345" t="s">
        <v>4</v>
      </c>
      <c r="N601" s="345"/>
      <c r="O601" s="345"/>
      <c r="P601" s="345"/>
      <c r="Q601" s="345"/>
      <c r="R601" s="155" t="s">
        <v>43</v>
      </c>
      <c r="S601" s="345" t="s">
        <v>5</v>
      </c>
      <c r="T601" s="345"/>
      <c r="U601" s="345"/>
      <c r="V601" s="345"/>
      <c r="W601" s="345"/>
      <c r="X601" s="99"/>
      <c r="Y601" s="100">
        <f ca="1">DATE(YEAR($A$1),4,1)</f>
        <v>44652</v>
      </c>
      <c r="Z601" s="100">
        <f ca="1">DATE(YEAR($Y$7)+2,3,31)</f>
        <v>45382</v>
      </c>
      <c r="AA601" s="100">
        <f ca="1">$Y$7</f>
        <v>44652</v>
      </c>
      <c r="AB601" s="100">
        <f ca="1">DATE(YEAR($Y$7)+1,3,31)</f>
        <v>45016</v>
      </c>
      <c r="AC601" s="100"/>
      <c r="AD601" s="100"/>
      <c r="AE601" s="100"/>
      <c r="AF601" s="102">
        <f ca="1">DATE(YEAR($A$1)+1,4,1)</f>
        <v>45017</v>
      </c>
      <c r="AG601" s="102">
        <f ca="1">DATE(YEAR($AF$7)+1,3,31)</f>
        <v>45382</v>
      </c>
      <c r="AH601" s="100"/>
      <c r="AI601" s="100"/>
      <c r="AJ601" s="103"/>
    </row>
    <row r="602" spans="1:36" ht="27.95" customHeight="1" x14ac:dyDescent="0.15">
      <c r="A602" s="145">
        <f>労働局用!A602</f>
        <v>0</v>
      </c>
      <c r="B602" s="151">
        <f>労働局用!B602</f>
        <v>0</v>
      </c>
      <c r="C602" s="191"/>
      <c r="D602" s="152">
        <f>労働局用!D602</f>
        <v>0</v>
      </c>
      <c r="E602" s="153">
        <f>労働局用!E602</f>
        <v>0</v>
      </c>
      <c r="F602" s="279">
        <f>労働局用!F602</f>
        <v>0</v>
      </c>
      <c r="G602" s="280"/>
      <c r="H602" s="146" t="str">
        <f ca="1">労働局用!H602</f>
        <v/>
      </c>
      <c r="I602" s="309" t="str">
        <f ca="1">労働局用!I602</f>
        <v/>
      </c>
      <c r="J602" s="310">
        <f>労働局用!J602</f>
        <v>0</v>
      </c>
      <c r="K602" s="310">
        <f>労働局用!K602</f>
        <v>0</v>
      </c>
      <c r="L602" s="311">
        <f>労働局用!L602</f>
        <v>0</v>
      </c>
      <c r="M602" s="279">
        <f>労働局用!M602</f>
        <v>0</v>
      </c>
      <c r="N602" s="302"/>
      <c r="O602" s="302"/>
      <c r="P602" s="302"/>
      <c r="Q602" s="280"/>
      <c r="R602" s="147" t="str">
        <f ca="1">労働局用!R602</f>
        <v/>
      </c>
      <c r="S602" s="309" t="str">
        <f ca="1">労働局用!S602</f>
        <v/>
      </c>
      <c r="T602" s="310">
        <f>労働局用!T602</f>
        <v>0</v>
      </c>
      <c r="U602" s="310">
        <f>労働局用!U602</f>
        <v>0</v>
      </c>
      <c r="V602" s="310">
        <f>労働局用!V602</f>
        <v>0</v>
      </c>
      <c r="W602" s="311">
        <f>労働局用!W602</f>
        <v>0</v>
      </c>
      <c r="X602" s="99"/>
      <c r="Y602" s="90" t="str">
        <f t="shared" ref="Y602:Y611" si="324">IF($B602&lt;&gt;0,IF(D602=0,AA$7,D602),"")</f>
        <v/>
      </c>
      <c r="Z602" s="90" t="str">
        <f t="shared" ref="Z602:Z611" si="325">IF($B602&lt;&gt;0,IF(E602=0,Z$7,E602),"")</f>
        <v/>
      </c>
      <c r="AA602" s="104" t="str">
        <f t="shared" ref="AA602:AA611" ca="1" si="326">IF(Y602&lt;AF$7,Y602,"")</f>
        <v/>
      </c>
      <c r="AB602" s="104" t="str">
        <f t="shared" ref="AB602:AB611" ca="1" si="327">IF(Y602&gt;AB$7,"",IF(Z602&gt;AB$7,AB$7,Z602))</f>
        <v/>
      </c>
      <c r="AC602" s="104" t="str">
        <f t="shared" ref="AC602:AC611" ca="1" si="328">IF(AA602="","",DATE(YEAR(AA602),MONTH(AA602),1))</f>
        <v/>
      </c>
      <c r="AD602" s="104" t="str">
        <f t="shared" ref="AD602:AD611" ca="1" si="329">IF(AA602="","",DATE(YEAR(AB602),MONTH(AB602)+1,1)-1)</f>
        <v/>
      </c>
      <c r="AE602" s="105" t="str">
        <f t="shared" ref="AE602:AE611" ca="1" si="330">IF(AA602="","",DATEDIF(AC602,AD602+1,"m"))</f>
        <v/>
      </c>
      <c r="AF602" s="104" t="str">
        <f t="shared" ref="AF602:AF611" ca="1" si="331">IF(Z602&lt;AF$7,"",IF(Y602&gt;AF$7,Y602,AF$7))</f>
        <v/>
      </c>
      <c r="AG602" s="104" t="str">
        <f t="shared" ref="AG602:AG611" ca="1" si="332">IF(Z602&lt;AF$7,"",Z602)</f>
        <v/>
      </c>
      <c r="AH602" s="104" t="str">
        <f t="shared" ref="AH602:AH611" ca="1" si="333">IF(AF602="","",DATE(YEAR(AF602),MONTH(AF602),1))</f>
        <v/>
      </c>
      <c r="AI602" s="104" t="str">
        <f t="shared" ref="AI602:AI611" ca="1" si="334">IF(AF602="","",DATE(YEAR(AG602),MONTH(AG602)+1,1)-1)</f>
        <v/>
      </c>
      <c r="AJ602" s="105" t="str">
        <f t="shared" ref="AJ602:AJ611" ca="1" si="335">IF(AF602="","",DATEDIF(AH602,AI602+1,"m"))</f>
        <v/>
      </c>
    </row>
    <row r="603" spans="1:36" ht="27.95" customHeight="1" x14ac:dyDescent="0.15">
      <c r="A603" s="148">
        <f>労働局用!A603</f>
        <v>0</v>
      </c>
      <c r="B603" s="151">
        <f>労働局用!B603</f>
        <v>0</v>
      </c>
      <c r="C603" s="191"/>
      <c r="D603" s="152">
        <f>労働局用!D603</f>
        <v>0</v>
      </c>
      <c r="E603" s="153">
        <f>労働局用!E603</f>
        <v>0</v>
      </c>
      <c r="F603" s="279">
        <f>労働局用!F603</f>
        <v>0</v>
      </c>
      <c r="G603" s="280"/>
      <c r="H603" s="146" t="str">
        <f ca="1">労働局用!H603</f>
        <v/>
      </c>
      <c r="I603" s="303" t="str">
        <f ca="1">労働局用!I603</f>
        <v/>
      </c>
      <c r="J603" s="304">
        <f>労働局用!J603</f>
        <v>0</v>
      </c>
      <c r="K603" s="304">
        <f>労働局用!K603</f>
        <v>0</v>
      </c>
      <c r="L603" s="305">
        <f>労働局用!L603</f>
        <v>0</v>
      </c>
      <c r="M603" s="279">
        <f>労働局用!M603</f>
        <v>0</v>
      </c>
      <c r="N603" s="302"/>
      <c r="O603" s="302"/>
      <c r="P603" s="302"/>
      <c r="Q603" s="280"/>
      <c r="R603" s="146" t="str">
        <f ca="1">労働局用!R603</f>
        <v/>
      </c>
      <c r="S603" s="303" t="str">
        <f ca="1">労働局用!S603</f>
        <v/>
      </c>
      <c r="T603" s="304">
        <f>労働局用!T603</f>
        <v>0</v>
      </c>
      <c r="U603" s="304">
        <f>労働局用!U603</f>
        <v>0</v>
      </c>
      <c r="V603" s="304">
        <f>労働局用!V603</f>
        <v>0</v>
      </c>
      <c r="W603" s="305">
        <f>労働局用!W603</f>
        <v>0</v>
      </c>
      <c r="X603" s="99"/>
      <c r="Y603" s="91" t="str">
        <f t="shared" si="324"/>
        <v/>
      </c>
      <c r="Z603" s="91" t="str">
        <f t="shared" si="325"/>
        <v/>
      </c>
      <c r="AA603" s="106" t="str">
        <f t="shared" ca="1" si="326"/>
        <v/>
      </c>
      <c r="AB603" s="106" t="str">
        <f t="shared" ca="1" si="327"/>
        <v/>
      </c>
      <c r="AC603" s="106" t="str">
        <f t="shared" ca="1" si="328"/>
        <v/>
      </c>
      <c r="AD603" s="106" t="str">
        <f t="shared" ca="1" si="329"/>
        <v/>
      </c>
      <c r="AE603" s="107" t="str">
        <f t="shared" ca="1" si="330"/>
        <v/>
      </c>
      <c r="AF603" s="106" t="str">
        <f t="shared" ca="1" si="331"/>
        <v/>
      </c>
      <c r="AG603" s="106" t="str">
        <f t="shared" ca="1" si="332"/>
        <v/>
      </c>
      <c r="AH603" s="106" t="str">
        <f t="shared" ca="1" si="333"/>
        <v/>
      </c>
      <c r="AI603" s="106" t="str">
        <f t="shared" ca="1" si="334"/>
        <v/>
      </c>
      <c r="AJ603" s="107" t="str">
        <f t="shared" ca="1" si="335"/>
        <v/>
      </c>
    </row>
    <row r="604" spans="1:36" ht="27.95" customHeight="1" x14ac:dyDescent="0.15">
      <c r="A604" s="148">
        <f>労働局用!A604</f>
        <v>0</v>
      </c>
      <c r="B604" s="151">
        <f>労働局用!B604</f>
        <v>0</v>
      </c>
      <c r="C604" s="191"/>
      <c r="D604" s="152">
        <f>労働局用!D604</f>
        <v>0</v>
      </c>
      <c r="E604" s="153">
        <f>労働局用!E604</f>
        <v>0</v>
      </c>
      <c r="F604" s="279">
        <f>労働局用!F604</f>
        <v>0</v>
      </c>
      <c r="G604" s="280"/>
      <c r="H604" s="146" t="str">
        <f ca="1">労働局用!H604</f>
        <v/>
      </c>
      <c r="I604" s="303" t="str">
        <f ca="1">労働局用!I604</f>
        <v/>
      </c>
      <c r="J604" s="304">
        <f>労働局用!J604</f>
        <v>0</v>
      </c>
      <c r="K604" s="304">
        <f>労働局用!K604</f>
        <v>0</v>
      </c>
      <c r="L604" s="305">
        <f>労働局用!L604</f>
        <v>0</v>
      </c>
      <c r="M604" s="279">
        <f>労働局用!M604</f>
        <v>0</v>
      </c>
      <c r="N604" s="302"/>
      <c r="O604" s="302"/>
      <c r="P604" s="302"/>
      <c r="Q604" s="280"/>
      <c r="R604" s="146" t="str">
        <f ca="1">労働局用!R604</f>
        <v/>
      </c>
      <c r="S604" s="303" t="str">
        <f ca="1">労働局用!S604</f>
        <v/>
      </c>
      <c r="T604" s="304">
        <f>労働局用!T604</f>
        <v>0</v>
      </c>
      <c r="U604" s="304">
        <f>労働局用!U604</f>
        <v>0</v>
      </c>
      <c r="V604" s="304">
        <f>労働局用!V604</f>
        <v>0</v>
      </c>
      <c r="W604" s="305">
        <f>労働局用!W604</f>
        <v>0</v>
      </c>
      <c r="X604" s="99"/>
      <c r="Y604" s="91" t="str">
        <f t="shared" si="324"/>
        <v/>
      </c>
      <c r="Z604" s="91" t="str">
        <f t="shared" si="325"/>
        <v/>
      </c>
      <c r="AA604" s="106" t="str">
        <f t="shared" ca="1" si="326"/>
        <v/>
      </c>
      <c r="AB604" s="106" t="str">
        <f t="shared" ca="1" si="327"/>
        <v/>
      </c>
      <c r="AC604" s="106" t="str">
        <f t="shared" ca="1" si="328"/>
        <v/>
      </c>
      <c r="AD604" s="106" t="str">
        <f t="shared" ca="1" si="329"/>
        <v/>
      </c>
      <c r="AE604" s="107" t="str">
        <f t="shared" ca="1" si="330"/>
        <v/>
      </c>
      <c r="AF604" s="106" t="str">
        <f t="shared" ca="1" si="331"/>
        <v/>
      </c>
      <c r="AG604" s="106" t="str">
        <f t="shared" ca="1" si="332"/>
        <v/>
      </c>
      <c r="AH604" s="106" t="str">
        <f t="shared" ca="1" si="333"/>
        <v/>
      </c>
      <c r="AI604" s="106" t="str">
        <f t="shared" ca="1" si="334"/>
        <v/>
      </c>
      <c r="AJ604" s="107" t="str">
        <f t="shared" ca="1" si="335"/>
        <v/>
      </c>
    </row>
    <row r="605" spans="1:36" ht="27.95" customHeight="1" x14ac:dyDescent="0.15">
      <c r="A605" s="148">
        <f>労働局用!A605</f>
        <v>0</v>
      </c>
      <c r="B605" s="151">
        <f>労働局用!B605</f>
        <v>0</v>
      </c>
      <c r="C605" s="191"/>
      <c r="D605" s="152">
        <f>労働局用!D605</f>
        <v>0</v>
      </c>
      <c r="E605" s="153">
        <f>労働局用!E605</f>
        <v>0</v>
      </c>
      <c r="F605" s="279">
        <f>労働局用!F605</f>
        <v>0</v>
      </c>
      <c r="G605" s="280"/>
      <c r="H605" s="146" t="str">
        <f ca="1">労働局用!H605</f>
        <v/>
      </c>
      <c r="I605" s="303" t="str">
        <f ca="1">労働局用!I605</f>
        <v/>
      </c>
      <c r="J605" s="304">
        <f>労働局用!J605</f>
        <v>0</v>
      </c>
      <c r="K605" s="304">
        <f>労働局用!K605</f>
        <v>0</v>
      </c>
      <c r="L605" s="305">
        <f>労働局用!L605</f>
        <v>0</v>
      </c>
      <c r="M605" s="279">
        <f>労働局用!M605</f>
        <v>0</v>
      </c>
      <c r="N605" s="302"/>
      <c r="O605" s="302"/>
      <c r="P605" s="302"/>
      <c r="Q605" s="280"/>
      <c r="R605" s="146" t="str">
        <f ca="1">労働局用!R605</f>
        <v/>
      </c>
      <c r="S605" s="303" t="str">
        <f ca="1">労働局用!S605</f>
        <v/>
      </c>
      <c r="T605" s="304">
        <f>労働局用!T605</f>
        <v>0</v>
      </c>
      <c r="U605" s="304">
        <f>労働局用!U605</f>
        <v>0</v>
      </c>
      <c r="V605" s="304">
        <f>労働局用!V605</f>
        <v>0</v>
      </c>
      <c r="W605" s="305">
        <f>労働局用!W605</f>
        <v>0</v>
      </c>
      <c r="X605" s="99"/>
      <c r="Y605" s="91" t="str">
        <f t="shared" si="324"/>
        <v/>
      </c>
      <c r="Z605" s="91" t="str">
        <f t="shared" si="325"/>
        <v/>
      </c>
      <c r="AA605" s="106" t="str">
        <f t="shared" ca="1" si="326"/>
        <v/>
      </c>
      <c r="AB605" s="106" t="str">
        <f t="shared" ca="1" si="327"/>
        <v/>
      </c>
      <c r="AC605" s="106" t="str">
        <f t="shared" ca="1" si="328"/>
        <v/>
      </c>
      <c r="AD605" s="106" t="str">
        <f t="shared" ca="1" si="329"/>
        <v/>
      </c>
      <c r="AE605" s="107" t="str">
        <f t="shared" ca="1" si="330"/>
        <v/>
      </c>
      <c r="AF605" s="106" t="str">
        <f t="shared" ca="1" si="331"/>
        <v/>
      </c>
      <c r="AG605" s="106" t="str">
        <f t="shared" ca="1" si="332"/>
        <v/>
      </c>
      <c r="AH605" s="106" t="str">
        <f t="shared" ca="1" si="333"/>
        <v/>
      </c>
      <c r="AI605" s="106" t="str">
        <f t="shared" ca="1" si="334"/>
        <v/>
      </c>
      <c r="AJ605" s="107" t="str">
        <f t="shared" ca="1" si="335"/>
        <v/>
      </c>
    </row>
    <row r="606" spans="1:36" ht="27.95" customHeight="1" x14ac:dyDescent="0.15">
      <c r="A606" s="148">
        <f>労働局用!A606</f>
        <v>0</v>
      </c>
      <c r="B606" s="151">
        <f>労働局用!B606</f>
        <v>0</v>
      </c>
      <c r="C606" s="191"/>
      <c r="D606" s="152">
        <f>労働局用!D606</f>
        <v>0</v>
      </c>
      <c r="E606" s="153">
        <f>労働局用!E606</f>
        <v>0</v>
      </c>
      <c r="F606" s="279">
        <f>労働局用!F606</f>
        <v>0</v>
      </c>
      <c r="G606" s="280"/>
      <c r="H606" s="146" t="str">
        <f ca="1">労働局用!H606</f>
        <v/>
      </c>
      <c r="I606" s="303" t="str">
        <f ca="1">労働局用!I606</f>
        <v/>
      </c>
      <c r="J606" s="304">
        <f>労働局用!J606</f>
        <v>0</v>
      </c>
      <c r="K606" s="304">
        <f>労働局用!K606</f>
        <v>0</v>
      </c>
      <c r="L606" s="305">
        <f>労働局用!L606</f>
        <v>0</v>
      </c>
      <c r="M606" s="279">
        <f>労働局用!M606</f>
        <v>0</v>
      </c>
      <c r="N606" s="302"/>
      <c r="O606" s="302"/>
      <c r="P606" s="302"/>
      <c r="Q606" s="280"/>
      <c r="R606" s="146" t="str">
        <f ca="1">労働局用!R606</f>
        <v/>
      </c>
      <c r="S606" s="303" t="str">
        <f ca="1">労働局用!S606</f>
        <v/>
      </c>
      <c r="T606" s="304">
        <f>労働局用!T606</f>
        <v>0</v>
      </c>
      <c r="U606" s="304">
        <f>労働局用!U606</f>
        <v>0</v>
      </c>
      <c r="V606" s="304">
        <f>労働局用!V606</f>
        <v>0</v>
      </c>
      <c r="W606" s="305">
        <f>労働局用!W606</f>
        <v>0</v>
      </c>
      <c r="X606" s="99"/>
      <c r="Y606" s="91" t="str">
        <f t="shared" si="324"/>
        <v/>
      </c>
      <c r="Z606" s="91" t="str">
        <f t="shared" si="325"/>
        <v/>
      </c>
      <c r="AA606" s="106" t="str">
        <f t="shared" ca="1" si="326"/>
        <v/>
      </c>
      <c r="AB606" s="106" t="str">
        <f t="shared" ca="1" si="327"/>
        <v/>
      </c>
      <c r="AC606" s="106" t="str">
        <f t="shared" ca="1" si="328"/>
        <v/>
      </c>
      <c r="AD606" s="106" t="str">
        <f t="shared" ca="1" si="329"/>
        <v/>
      </c>
      <c r="AE606" s="107" t="str">
        <f t="shared" ca="1" si="330"/>
        <v/>
      </c>
      <c r="AF606" s="106" t="str">
        <f t="shared" ca="1" si="331"/>
        <v/>
      </c>
      <c r="AG606" s="106" t="str">
        <f t="shared" ca="1" si="332"/>
        <v/>
      </c>
      <c r="AH606" s="106" t="str">
        <f t="shared" ca="1" si="333"/>
        <v/>
      </c>
      <c r="AI606" s="106" t="str">
        <f t="shared" ca="1" si="334"/>
        <v/>
      </c>
      <c r="AJ606" s="107" t="str">
        <f t="shared" ca="1" si="335"/>
        <v/>
      </c>
    </row>
    <row r="607" spans="1:36" ht="27.95" customHeight="1" x14ac:dyDescent="0.15">
      <c r="A607" s="148">
        <f>労働局用!A607</f>
        <v>0</v>
      </c>
      <c r="B607" s="151">
        <f>労働局用!B607</f>
        <v>0</v>
      </c>
      <c r="C607" s="191"/>
      <c r="D607" s="152">
        <f>労働局用!D607</f>
        <v>0</v>
      </c>
      <c r="E607" s="153">
        <f>労働局用!E607</f>
        <v>0</v>
      </c>
      <c r="F607" s="279">
        <f>労働局用!F607</f>
        <v>0</v>
      </c>
      <c r="G607" s="280"/>
      <c r="H607" s="146" t="str">
        <f ca="1">労働局用!H607</f>
        <v/>
      </c>
      <c r="I607" s="303" t="str">
        <f ca="1">労働局用!I607</f>
        <v/>
      </c>
      <c r="J607" s="304">
        <f>労働局用!J607</f>
        <v>0</v>
      </c>
      <c r="K607" s="304">
        <f>労働局用!K607</f>
        <v>0</v>
      </c>
      <c r="L607" s="305">
        <f>労働局用!L607</f>
        <v>0</v>
      </c>
      <c r="M607" s="279">
        <f>労働局用!M607</f>
        <v>0</v>
      </c>
      <c r="N607" s="302"/>
      <c r="O607" s="302"/>
      <c r="P607" s="302"/>
      <c r="Q607" s="280"/>
      <c r="R607" s="146" t="str">
        <f ca="1">労働局用!R607</f>
        <v/>
      </c>
      <c r="S607" s="303" t="str">
        <f ca="1">労働局用!S607</f>
        <v/>
      </c>
      <c r="T607" s="304">
        <f>労働局用!T607</f>
        <v>0</v>
      </c>
      <c r="U607" s="304">
        <f>労働局用!U607</f>
        <v>0</v>
      </c>
      <c r="V607" s="304">
        <f>労働局用!V607</f>
        <v>0</v>
      </c>
      <c r="W607" s="305">
        <f>労働局用!W607</f>
        <v>0</v>
      </c>
      <c r="X607" s="99"/>
      <c r="Y607" s="91" t="str">
        <f t="shared" si="324"/>
        <v/>
      </c>
      <c r="Z607" s="91" t="str">
        <f t="shared" si="325"/>
        <v/>
      </c>
      <c r="AA607" s="106" t="str">
        <f t="shared" ca="1" si="326"/>
        <v/>
      </c>
      <c r="AB607" s="106" t="str">
        <f t="shared" ca="1" si="327"/>
        <v/>
      </c>
      <c r="AC607" s="106" t="str">
        <f t="shared" ca="1" si="328"/>
        <v/>
      </c>
      <c r="AD607" s="106" t="str">
        <f t="shared" ca="1" si="329"/>
        <v/>
      </c>
      <c r="AE607" s="107" t="str">
        <f t="shared" ca="1" si="330"/>
        <v/>
      </c>
      <c r="AF607" s="106" t="str">
        <f t="shared" ca="1" si="331"/>
        <v/>
      </c>
      <c r="AG607" s="106" t="str">
        <f t="shared" ca="1" si="332"/>
        <v/>
      </c>
      <c r="AH607" s="106" t="str">
        <f t="shared" ca="1" si="333"/>
        <v/>
      </c>
      <c r="AI607" s="106" t="str">
        <f t="shared" ca="1" si="334"/>
        <v/>
      </c>
      <c r="AJ607" s="107" t="str">
        <f t="shared" ca="1" si="335"/>
        <v/>
      </c>
    </row>
    <row r="608" spans="1:36" ht="27.95" customHeight="1" x14ac:dyDescent="0.15">
      <c r="A608" s="148">
        <f>労働局用!A608</f>
        <v>0</v>
      </c>
      <c r="B608" s="151">
        <f>労働局用!B608</f>
        <v>0</v>
      </c>
      <c r="C608" s="191"/>
      <c r="D608" s="152">
        <f>労働局用!D608</f>
        <v>0</v>
      </c>
      <c r="E608" s="153">
        <f>労働局用!E608</f>
        <v>0</v>
      </c>
      <c r="F608" s="279">
        <f>労働局用!F608</f>
        <v>0</v>
      </c>
      <c r="G608" s="280"/>
      <c r="H608" s="146" t="str">
        <f ca="1">労働局用!H608</f>
        <v/>
      </c>
      <c r="I608" s="303" t="str">
        <f ca="1">労働局用!I608</f>
        <v/>
      </c>
      <c r="J608" s="304">
        <f>労働局用!J608</f>
        <v>0</v>
      </c>
      <c r="K608" s="304">
        <f>労働局用!K608</f>
        <v>0</v>
      </c>
      <c r="L608" s="305">
        <f>労働局用!L608</f>
        <v>0</v>
      </c>
      <c r="M608" s="279">
        <f>労働局用!M608</f>
        <v>0</v>
      </c>
      <c r="N608" s="302"/>
      <c r="O608" s="302"/>
      <c r="P608" s="302"/>
      <c r="Q608" s="280"/>
      <c r="R608" s="146" t="str">
        <f ca="1">労働局用!R608</f>
        <v/>
      </c>
      <c r="S608" s="303" t="str">
        <f ca="1">労働局用!S608</f>
        <v/>
      </c>
      <c r="T608" s="304">
        <f>労働局用!T608</f>
        <v>0</v>
      </c>
      <c r="U608" s="304">
        <f>労働局用!U608</f>
        <v>0</v>
      </c>
      <c r="V608" s="304">
        <f>労働局用!V608</f>
        <v>0</v>
      </c>
      <c r="W608" s="305">
        <f>労働局用!W608</f>
        <v>0</v>
      </c>
      <c r="X608" s="99"/>
      <c r="Y608" s="91" t="str">
        <f t="shared" si="324"/>
        <v/>
      </c>
      <c r="Z608" s="91" t="str">
        <f t="shared" si="325"/>
        <v/>
      </c>
      <c r="AA608" s="106" t="str">
        <f t="shared" ca="1" si="326"/>
        <v/>
      </c>
      <c r="AB608" s="106" t="str">
        <f t="shared" ca="1" si="327"/>
        <v/>
      </c>
      <c r="AC608" s="106" t="str">
        <f t="shared" ca="1" si="328"/>
        <v/>
      </c>
      <c r="AD608" s="106" t="str">
        <f t="shared" ca="1" si="329"/>
        <v/>
      </c>
      <c r="AE608" s="107" t="str">
        <f t="shared" ca="1" si="330"/>
        <v/>
      </c>
      <c r="AF608" s="106" t="str">
        <f t="shared" ca="1" si="331"/>
        <v/>
      </c>
      <c r="AG608" s="106" t="str">
        <f t="shared" ca="1" si="332"/>
        <v/>
      </c>
      <c r="AH608" s="106" t="str">
        <f t="shared" ca="1" si="333"/>
        <v/>
      </c>
      <c r="AI608" s="106" t="str">
        <f t="shared" ca="1" si="334"/>
        <v/>
      </c>
      <c r="AJ608" s="107" t="str">
        <f t="shared" ca="1" si="335"/>
        <v/>
      </c>
    </row>
    <row r="609" spans="1:36" ht="27.95" customHeight="1" x14ac:dyDescent="0.15">
      <c r="A609" s="148">
        <f>労働局用!A609</f>
        <v>0</v>
      </c>
      <c r="B609" s="151">
        <f>労働局用!B609</f>
        <v>0</v>
      </c>
      <c r="C609" s="191"/>
      <c r="D609" s="152">
        <f>労働局用!D609</f>
        <v>0</v>
      </c>
      <c r="E609" s="153">
        <f>労働局用!E609</f>
        <v>0</v>
      </c>
      <c r="F609" s="279">
        <f>労働局用!F609</f>
        <v>0</v>
      </c>
      <c r="G609" s="280"/>
      <c r="H609" s="146" t="str">
        <f ca="1">労働局用!H609</f>
        <v/>
      </c>
      <c r="I609" s="303" t="str">
        <f ca="1">労働局用!I609</f>
        <v/>
      </c>
      <c r="J609" s="304">
        <f>労働局用!J609</f>
        <v>0</v>
      </c>
      <c r="K609" s="304">
        <f>労働局用!K609</f>
        <v>0</v>
      </c>
      <c r="L609" s="305">
        <f>労働局用!L609</f>
        <v>0</v>
      </c>
      <c r="M609" s="279">
        <f>労働局用!M609</f>
        <v>0</v>
      </c>
      <c r="N609" s="302"/>
      <c r="O609" s="302"/>
      <c r="P609" s="302"/>
      <c r="Q609" s="280"/>
      <c r="R609" s="146" t="str">
        <f ca="1">労働局用!R609</f>
        <v/>
      </c>
      <c r="S609" s="303" t="str">
        <f ca="1">労働局用!S609</f>
        <v/>
      </c>
      <c r="T609" s="304">
        <f>労働局用!T609</f>
        <v>0</v>
      </c>
      <c r="U609" s="304">
        <f>労働局用!U609</f>
        <v>0</v>
      </c>
      <c r="V609" s="304">
        <f>労働局用!V609</f>
        <v>0</v>
      </c>
      <c r="W609" s="305">
        <f>労働局用!W609</f>
        <v>0</v>
      </c>
      <c r="X609" s="99"/>
      <c r="Y609" s="91" t="str">
        <f t="shared" si="324"/>
        <v/>
      </c>
      <c r="Z609" s="91" t="str">
        <f t="shared" si="325"/>
        <v/>
      </c>
      <c r="AA609" s="106" t="str">
        <f t="shared" ca="1" si="326"/>
        <v/>
      </c>
      <c r="AB609" s="106" t="str">
        <f t="shared" ca="1" si="327"/>
        <v/>
      </c>
      <c r="AC609" s="106" t="str">
        <f t="shared" ca="1" si="328"/>
        <v/>
      </c>
      <c r="AD609" s="106" t="str">
        <f t="shared" ca="1" si="329"/>
        <v/>
      </c>
      <c r="AE609" s="107" t="str">
        <f t="shared" ca="1" si="330"/>
        <v/>
      </c>
      <c r="AF609" s="106" t="str">
        <f t="shared" ca="1" si="331"/>
        <v/>
      </c>
      <c r="AG609" s="106" t="str">
        <f t="shared" ca="1" si="332"/>
        <v/>
      </c>
      <c r="AH609" s="106" t="str">
        <f t="shared" ca="1" si="333"/>
        <v/>
      </c>
      <c r="AI609" s="106" t="str">
        <f t="shared" ca="1" si="334"/>
        <v/>
      </c>
      <c r="AJ609" s="107" t="str">
        <f t="shared" ca="1" si="335"/>
        <v/>
      </c>
    </row>
    <row r="610" spans="1:36" ht="27.95" customHeight="1" x14ac:dyDescent="0.15">
      <c r="A610" s="148">
        <f>労働局用!A610</f>
        <v>0</v>
      </c>
      <c r="B610" s="151">
        <f>労働局用!B610</f>
        <v>0</v>
      </c>
      <c r="C610" s="191"/>
      <c r="D610" s="152">
        <f>労働局用!D610</f>
        <v>0</v>
      </c>
      <c r="E610" s="153">
        <f>労働局用!E610</f>
        <v>0</v>
      </c>
      <c r="F610" s="279">
        <f>労働局用!F610</f>
        <v>0</v>
      </c>
      <c r="G610" s="280"/>
      <c r="H610" s="146" t="str">
        <f ca="1">労働局用!H610</f>
        <v/>
      </c>
      <c r="I610" s="303" t="str">
        <f ca="1">労働局用!I610</f>
        <v/>
      </c>
      <c r="J610" s="304">
        <f>労働局用!J610</f>
        <v>0</v>
      </c>
      <c r="K610" s="304">
        <f>労働局用!K610</f>
        <v>0</v>
      </c>
      <c r="L610" s="305">
        <f>労働局用!L610</f>
        <v>0</v>
      </c>
      <c r="M610" s="279">
        <f>労働局用!M610</f>
        <v>0</v>
      </c>
      <c r="N610" s="302"/>
      <c r="O610" s="302"/>
      <c r="P610" s="302"/>
      <c r="Q610" s="280"/>
      <c r="R610" s="146" t="str">
        <f ca="1">労働局用!R610</f>
        <v/>
      </c>
      <c r="S610" s="303" t="str">
        <f ca="1">労働局用!S610</f>
        <v/>
      </c>
      <c r="T610" s="304">
        <f>労働局用!T610</f>
        <v>0</v>
      </c>
      <c r="U610" s="304">
        <f>労働局用!U610</f>
        <v>0</v>
      </c>
      <c r="V610" s="304">
        <f>労働局用!V610</f>
        <v>0</v>
      </c>
      <c r="W610" s="305">
        <f>労働局用!W610</f>
        <v>0</v>
      </c>
      <c r="X610" s="99"/>
      <c r="Y610" s="91" t="str">
        <f t="shared" si="324"/>
        <v/>
      </c>
      <c r="Z610" s="91" t="str">
        <f t="shared" si="325"/>
        <v/>
      </c>
      <c r="AA610" s="106" t="str">
        <f t="shared" ca="1" si="326"/>
        <v/>
      </c>
      <c r="AB610" s="106" t="str">
        <f t="shared" ca="1" si="327"/>
        <v/>
      </c>
      <c r="AC610" s="106" t="str">
        <f t="shared" ca="1" si="328"/>
        <v/>
      </c>
      <c r="AD610" s="106" t="str">
        <f t="shared" ca="1" si="329"/>
        <v/>
      </c>
      <c r="AE610" s="107" t="str">
        <f t="shared" ca="1" si="330"/>
        <v/>
      </c>
      <c r="AF610" s="106" t="str">
        <f t="shared" ca="1" si="331"/>
        <v/>
      </c>
      <c r="AG610" s="106" t="str">
        <f t="shared" ca="1" si="332"/>
        <v/>
      </c>
      <c r="AH610" s="106" t="str">
        <f t="shared" ca="1" si="333"/>
        <v/>
      </c>
      <c r="AI610" s="106" t="str">
        <f t="shared" ca="1" si="334"/>
        <v/>
      </c>
      <c r="AJ610" s="107" t="str">
        <f t="shared" ca="1" si="335"/>
        <v/>
      </c>
    </row>
    <row r="611" spans="1:36" ht="27.95" customHeight="1" x14ac:dyDescent="0.15">
      <c r="A611" s="149">
        <f>労働局用!A611</f>
        <v>0</v>
      </c>
      <c r="B611" s="151">
        <f>労働局用!B611</f>
        <v>0</v>
      </c>
      <c r="C611" s="191"/>
      <c r="D611" s="152">
        <f>労働局用!D611</f>
        <v>0</v>
      </c>
      <c r="E611" s="153">
        <f>労働局用!E611</f>
        <v>0</v>
      </c>
      <c r="F611" s="279">
        <f>労働局用!F611</f>
        <v>0</v>
      </c>
      <c r="G611" s="280"/>
      <c r="H611" s="146" t="str">
        <f ca="1">労働局用!H611</f>
        <v/>
      </c>
      <c r="I611" s="299" t="str">
        <f ca="1">労働局用!I611</f>
        <v/>
      </c>
      <c r="J611" s="300">
        <f>労働局用!J611</f>
        <v>0</v>
      </c>
      <c r="K611" s="300">
        <f>労働局用!K611</f>
        <v>0</v>
      </c>
      <c r="L611" s="301">
        <f>労働局用!L611</f>
        <v>0</v>
      </c>
      <c r="M611" s="279">
        <f>労働局用!M611</f>
        <v>0</v>
      </c>
      <c r="N611" s="302"/>
      <c r="O611" s="302"/>
      <c r="P611" s="302"/>
      <c r="Q611" s="280"/>
      <c r="R611" s="150" t="str">
        <f ca="1">労働局用!R611</f>
        <v/>
      </c>
      <c r="S611" s="299" t="str">
        <f ca="1">労働局用!S611</f>
        <v/>
      </c>
      <c r="T611" s="300">
        <f>労働局用!T611</f>
        <v>0</v>
      </c>
      <c r="U611" s="300">
        <f>労働局用!U611</f>
        <v>0</v>
      </c>
      <c r="V611" s="300">
        <f>労働局用!V611</f>
        <v>0</v>
      </c>
      <c r="W611" s="301">
        <f>労働局用!W611</f>
        <v>0</v>
      </c>
      <c r="X611" s="99"/>
      <c r="Y611" s="92" t="str">
        <f t="shared" si="324"/>
        <v/>
      </c>
      <c r="Z611" s="92" t="str">
        <f t="shared" si="325"/>
        <v/>
      </c>
      <c r="AA611" s="108" t="str">
        <f t="shared" ca="1" si="326"/>
        <v/>
      </c>
      <c r="AB611" s="108" t="str">
        <f t="shared" ca="1" si="327"/>
        <v/>
      </c>
      <c r="AC611" s="108" t="str">
        <f t="shared" ca="1" si="328"/>
        <v/>
      </c>
      <c r="AD611" s="108" t="str">
        <f t="shared" ca="1" si="329"/>
        <v/>
      </c>
      <c r="AE611" s="109" t="str">
        <f t="shared" ca="1" si="330"/>
        <v/>
      </c>
      <c r="AF611" s="108" t="str">
        <f t="shared" ca="1" si="331"/>
        <v/>
      </c>
      <c r="AG611" s="108" t="str">
        <f t="shared" ca="1" si="332"/>
        <v/>
      </c>
      <c r="AH611" s="108" t="str">
        <f t="shared" ca="1" si="333"/>
        <v/>
      </c>
      <c r="AI611" s="108" t="str">
        <f t="shared" ca="1" si="334"/>
        <v/>
      </c>
      <c r="AJ611" s="109" t="str">
        <f t="shared" ca="1" si="335"/>
        <v/>
      </c>
    </row>
    <row r="612" spans="1:36" ht="24.95" customHeight="1" thickBot="1" x14ac:dyDescent="0.2">
      <c r="A612" s="294" t="s">
        <v>11</v>
      </c>
      <c r="B612" s="295"/>
      <c r="C612" s="295"/>
      <c r="D612" s="295"/>
      <c r="E612" s="295"/>
      <c r="F612" s="296"/>
      <c r="G612" s="297"/>
      <c r="H612" s="156" t="s">
        <v>15</v>
      </c>
      <c r="I612" s="285">
        <f ca="1">労働局用!I612</f>
        <v>0</v>
      </c>
      <c r="J612" s="286">
        <f>労働局用!J612</f>
        <v>0</v>
      </c>
      <c r="K612" s="286">
        <f>労働局用!K612</f>
        <v>0</v>
      </c>
      <c r="L612" s="93" t="s">
        <v>10</v>
      </c>
      <c r="M612" s="296"/>
      <c r="N612" s="298"/>
      <c r="O612" s="298"/>
      <c r="P612" s="298"/>
      <c r="Q612" s="297"/>
      <c r="R612" s="156"/>
      <c r="S612" s="285">
        <f ca="1">労働局用!S612</f>
        <v>0</v>
      </c>
      <c r="T612" s="286">
        <f>労働局用!T612</f>
        <v>0</v>
      </c>
      <c r="U612" s="286">
        <f>労働局用!U612</f>
        <v>0</v>
      </c>
      <c r="V612" s="286">
        <f>労働局用!V612</f>
        <v>0</v>
      </c>
      <c r="W612" s="93" t="s">
        <v>10</v>
      </c>
      <c r="X612" s="99"/>
    </row>
    <row r="613" spans="1:36" ht="24.95" customHeight="1" thickTop="1" x14ac:dyDescent="0.15">
      <c r="A613" s="287" t="s">
        <v>35</v>
      </c>
      <c r="B613" s="288"/>
      <c r="C613" s="288"/>
      <c r="D613" s="288"/>
      <c r="E613" s="288"/>
      <c r="F613" s="289"/>
      <c r="G613" s="290"/>
      <c r="H613" s="157" t="s">
        <v>44</v>
      </c>
      <c r="I613" s="291">
        <f ca="1">労働局用!I613</f>
        <v>0</v>
      </c>
      <c r="J613" s="292">
        <f>労働局用!J613</f>
        <v>0</v>
      </c>
      <c r="K613" s="292">
        <f>労働局用!K613</f>
        <v>0</v>
      </c>
      <c r="L613" s="94" t="s">
        <v>10</v>
      </c>
      <c r="M613" s="289"/>
      <c r="N613" s="293"/>
      <c r="O613" s="293"/>
      <c r="P613" s="293"/>
      <c r="Q613" s="290"/>
      <c r="R613" s="157"/>
      <c r="S613" s="291">
        <f ca="1">労働局用!S613</f>
        <v>0</v>
      </c>
      <c r="T613" s="292">
        <f>労働局用!T613</f>
        <v>0</v>
      </c>
      <c r="U613" s="292">
        <f>労働局用!U613</f>
        <v>0</v>
      </c>
      <c r="V613" s="292">
        <f>労働局用!V613</f>
        <v>0</v>
      </c>
      <c r="W613" s="94" t="s">
        <v>10</v>
      </c>
      <c r="X613" s="99"/>
      <c r="Z613" s="110"/>
    </row>
    <row r="614" spans="1:36" x14ac:dyDescent="0.15">
      <c r="X614" s="99"/>
      <c r="Z614" s="110"/>
    </row>
    <row r="615" spans="1:36" x14ac:dyDescent="0.15">
      <c r="T615" s="282" t="s">
        <v>50</v>
      </c>
      <c r="U615" s="346"/>
      <c r="V615" s="346"/>
      <c r="W615" s="347"/>
      <c r="X615" s="99"/>
    </row>
    <row r="617" spans="1:36" ht="13.5" customHeight="1" x14ac:dyDescent="0.15">
      <c r="A617" s="276">
        <f ca="1">$A$1</f>
        <v>44591</v>
      </c>
      <c r="B617" s="276"/>
      <c r="C617" s="182"/>
      <c r="D617" s="277" t="s">
        <v>8</v>
      </c>
      <c r="E617" s="277"/>
      <c r="F617" s="278"/>
      <c r="G617" s="278"/>
      <c r="S617" s="111">
        <f>$S$1</f>
        <v>0</v>
      </c>
      <c r="T617" s="335" t="s">
        <v>13</v>
      </c>
      <c r="U617" s="335"/>
      <c r="V617" s="98">
        <v>29</v>
      </c>
      <c r="W617" s="86" t="s">
        <v>14</v>
      </c>
    </row>
    <row r="618" spans="1:36" ht="13.5" customHeight="1" x14ac:dyDescent="0.15">
      <c r="A618" s="336">
        <f ca="1">$A$2</f>
        <v>45017</v>
      </c>
      <c r="B618" s="336"/>
      <c r="C618" s="185"/>
      <c r="D618" s="278"/>
      <c r="E618" s="278"/>
      <c r="F618" s="278"/>
      <c r="G618" s="278"/>
    </row>
    <row r="619" spans="1:36" x14ac:dyDescent="0.15">
      <c r="D619" s="281" t="s">
        <v>9</v>
      </c>
      <c r="E619" s="281"/>
      <c r="F619" s="281"/>
    </row>
    <row r="620" spans="1:36" ht="15" customHeight="1" x14ac:dyDescent="0.15">
      <c r="H620" s="331" t="s">
        <v>6</v>
      </c>
      <c r="I620" s="332"/>
      <c r="J620" s="318" t="s">
        <v>0</v>
      </c>
      <c r="K620" s="339"/>
      <c r="L620" s="154" t="s">
        <v>1</v>
      </c>
      <c r="M620" s="339" t="s">
        <v>7</v>
      </c>
      <c r="N620" s="339"/>
      <c r="O620" s="339" t="s">
        <v>2</v>
      </c>
      <c r="P620" s="339"/>
      <c r="Q620" s="339"/>
      <c r="R620" s="339"/>
      <c r="S620" s="339"/>
      <c r="T620" s="339"/>
      <c r="U620" s="339" t="s">
        <v>3</v>
      </c>
      <c r="V620" s="339"/>
      <c r="W620" s="339"/>
    </row>
    <row r="621" spans="1:36" ht="20.100000000000001" customHeight="1" x14ac:dyDescent="0.15">
      <c r="H621" s="337"/>
      <c r="I621" s="338"/>
      <c r="J621" s="135">
        <f>$J$5</f>
        <v>2</v>
      </c>
      <c r="K621" s="136">
        <f>$K$5</f>
        <v>6</v>
      </c>
      <c r="L621" s="137">
        <f>$L$5</f>
        <v>1</v>
      </c>
      <c r="M621" s="138">
        <f>$M$5</f>
        <v>0</v>
      </c>
      <c r="N621" s="139" t="str">
        <f>$N$5</f>
        <v/>
      </c>
      <c r="O621" s="138" t="str">
        <f>$O$5</f>
        <v/>
      </c>
      <c r="P621" s="140" t="str">
        <f>$P$5</f>
        <v/>
      </c>
      <c r="Q621" s="140" t="str">
        <f>$Q$5</f>
        <v/>
      </c>
      <c r="R621" s="140" t="str">
        <f>$R$5</f>
        <v/>
      </c>
      <c r="S621" s="140" t="str">
        <f>$S$5</f>
        <v/>
      </c>
      <c r="T621" s="139" t="str">
        <f>$T$5</f>
        <v/>
      </c>
      <c r="U621" s="138" t="str">
        <f>$U$5</f>
        <v/>
      </c>
      <c r="V621" s="140" t="str">
        <f>$V$5</f>
        <v/>
      </c>
      <c r="W621" s="139" t="str">
        <f>$W$5</f>
        <v/>
      </c>
      <c r="Y621" s="88" t="s">
        <v>37</v>
      </c>
      <c r="Z621" s="89" t="s">
        <v>38</v>
      </c>
      <c r="AA621" s="340">
        <f ca="1">$A$1</f>
        <v>44591</v>
      </c>
      <c r="AB621" s="340"/>
      <c r="AC621" s="340"/>
      <c r="AD621" s="340"/>
      <c r="AE621" s="340"/>
      <c r="AF621" s="341">
        <f ca="1">$A$2</f>
        <v>45017</v>
      </c>
      <c r="AG621" s="341"/>
      <c r="AH621" s="341"/>
      <c r="AI621" s="341"/>
      <c r="AJ621" s="341"/>
    </row>
    <row r="622" spans="1:36" ht="21.95" customHeight="1" x14ac:dyDescent="0.15">
      <c r="A622" s="312" t="s">
        <v>12</v>
      </c>
      <c r="B622" s="342" t="s">
        <v>33</v>
      </c>
      <c r="C622" s="186"/>
      <c r="D622" s="343" t="s">
        <v>34</v>
      </c>
      <c r="E622" s="342" t="s">
        <v>55</v>
      </c>
      <c r="F622" s="319">
        <f ca="1">$A$1</f>
        <v>44591</v>
      </c>
      <c r="G622" s="320"/>
      <c r="H622" s="320"/>
      <c r="I622" s="320"/>
      <c r="J622" s="320"/>
      <c r="K622" s="320"/>
      <c r="L622" s="321"/>
      <c r="M622" s="322">
        <f ca="1">$A$2</f>
        <v>45017</v>
      </c>
      <c r="N622" s="323"/>
      <c r="O622" s="323"/>
      <c r="P622" s="323"/>
      <c r="Q622" s="323"/>
      <c r="R622" s="323"/>
      <c r="S622" s="323"/>
      <c r="T622" s="323"/>
      <c r="U622" s="323"/>
      <c r="V622" s="323"/>
      <c r="W622" s="324"/>
      <c r="X622" s="99"/>
      <c r="Y622" s="100">
        <f ca="1">$A$1</f>
        <v>44591</v>
      </c>
      <c r="Z622" s="100">
        <f ca="1">DATE(YEAR($Y$6)+1,7,10)</f>
        <v>45117</v>
      </c>
      <c r="AA622" s="101" t="s">
        <v>37</v>
      </c>
      <c r="AB622" s="101" t="s">
        <v>38</v>
      </c>
      <c r="AC622" s="101" t="s">
        <v>41</v>
      </c>
      <c r="AD622" s="101" t="s">
        <v>42</v>
      </c>
      <c r="AE622" s="101" t="s">
        <v>36</v>
      </c>
      <c r="AF622" s="101" t="s">
        <v>37</v>
      </c>
      <c r="AG622" s="101" t="s">
        <v>38</v>
      </c>
      <c r="AH622" s="101" t="s">
        <v>41</v>
      </c>
      <c r="AI622" s="101" t="s">
        <v>42</v>
      </c>
      <c r="AJ622" s="101" t="s">
        <v>36</v>
      </c>
    </row>
    <row r="623" spans="1:36" ht="28.5" customHeight="1" x14ac:dyDescent="0.15">
      <c r="A623" s="313"/>
      <c r="B623" s="342"/>
      <c r="C623" s="187"/>
      <c r="D623" s="344"/>
      <c r="E623" s="342"/>
      <c r="F623" s="345" t="s">
        <v>4</v>
      </c>
      <c r="G623" s="345"/>
      <c r="H623" s="155" t="s">
        <v>43</v>
      </c>
      <c r="I623" s="345" t="s">
        <v>5</v>
      </c>
      <c r="J623" s="345"/>
      <c r="K623" s="345"/>
      <c r="L623" s="345"/>
      <c r="M623" s="345" t="s">
        <v>4</v>
      </c>
      <c r="N623" s="345"/>
      <c r="O623" s="345"/>
      <c r="P623" s="345"/>
      <c r="Q623" s="345"/>
      <c r="R623" s="155" t="s">
        <v>43</v>
      </c>
      <c r="S623" s="345" t="s">
        <v>5</v>
      </c>
      <c r="T623" s="345"/>
      <c r="U623" s="345"/>
      <c r="V623" s="345"/>
      <c r="W623" s="345"/>
      <c r="X623" s="99"/>
      <c r="Y623" s="100">
        <f ca="1">DATE(YEAR($A$1),4,1)</f>
        <v>44652</v>
      </c>
      <c r="Z623" s="100">
        <f ca="1">DATE(YEAR($Y$7)+2,3,31)</f>
        <v>45382</v>
      </c>
      <c r="AA623" s="100">
        <f ca="1">$Y$7</f>
        <v>44652</v>
      </c>
      <c r="AB623" s="100">
        <f ca="1">DATE(YEAR($Y$7)+1,3,31)</f>
        <v>45016</v>
      </c>
      <c r="AC623" s="100"/>
      <c r="AD623" s="100"/>
      <c r="AE623" s="100"/>
      <c r="AF623" s="102">
        <f ca="1">DATE(YEAR($A$1)+1,4,1)</f>
        <v>45017</v>
      </c>
      <c r="AG623" s="102">
        <f ca="1">DATE(YEAR($AF$7)+1,3,31)</f>
        <v>45382</v>
      </c>
      <c r="AH623" s="100"/>
      <c r="AI623" s="100"/>
      <c r="AJ623" s="103"/>
    </row>
    <row r="624" spans="1:36" ht="27.95" customHeight="1" x14ac:dyDescent="0.15">
      <c r="A624" s="145">
        <f>労働局用!A624</f>
        <v>0</v>
      </c>
      <c r="B624" s="151">
        <f>労働局用!B624</f>
        <v>0</v>
      </c>
      <c r="C624" s="191"/>
      <c r="D624" s="152">
        <f>労働局用!D624</f>
        <v>0</v>
      </c>
      <c r="E624" s="153">
        <f>労働局用!E624</f>
        <v>0</v>
      </c>
      <c r="F624" s="279">
        <f>労働局用!F624</f>
        <v>0</v>
      </c>
      <c r="G624" s="280"/>
      <c r="H624" s="146" t="str">
        <f ca="1">労働局用!H624</f>
        <v/>
      </c>
      <c r="I624" s="309" t="str">
        <f ca="1">労働局用!I624</f>
        <v/>
      </c>
      <c r="J624" s="310">
        <f>労働局用!J624</f>
        <v>0</v>
      </c>
      <c r="K624" s="310">
        <f>労働局用!K624</f>
        <v>0</v>
      </c>
      <c r="L624" s="311">
        <f>労働局用!L624</f>
        <v>0</v>
      </c>
      <c r="M624" s="279">
        <f>労働局用!M624</f>
        <v>0</v>
      </c>
      <c r="N624" s="302"/>
      <c r="O624" s="302"/>
      <c r="P624" s="302"/>
      <c r="Q624" s="280"/>
      <c r="R624" s="147" t="str">
        <f ca="1">労働局用!R624</f>
        <v/>
      </c>
      <c r="S624" s="309" t="str">
        <f ca="1">労働局用!S624</f>
        <v/>
      </c>
      <c r="T624" s="310">
        <f>労働局用!T624</f>
        <v>0</v>
      </c>
      <c r="U624" s="310">
        <f>労働局用!U624</f>
        <v>0</v>
      </c>
      <c r="V624" s="310">
        <f>労働局用!V624</f>
        <v>0</v>
      </c>
      <c r="W624" s="311">
        <f>労働局用!W624</f>
        <v>0</v>
      </c>
      <c r="X624" s="99"/>
      <c r="Y624" s="90" t="str">
        <f t="shared" ref="Y624:Y633" si="336">IF($B624&lt;&gt;0,IF(D624=0,AA$7,D624),"")</f>
        <v/>
      </c>
      <c r="Z624" s="90" t="str">
        <f t="shared" ref="Z624:Z633" si="337">IF($B624&lt;&gt;0,IF(E624=0,Z$7,E624),"")</f>
        <v/>
      </c>
      <c r="AA624" s="104" t="str">
        <f t="shared" ref="AA624:AA633" ca="1" si="338">IF(Y624&lt;AF$7,Y624,"")</f>
        <v/>
      </c>
      <c r="AB624" s="104" t="str">
        <f t="shared" ref="AB624:AB633" ca="1" si="339">IF(Y624&gt;AB$7,"",IF(Z624&gt;AB$7,AB$7,Z624))</f>
        <v/>
      </c>
      <c r="AC624" s="104" t="str">
        <f t="shared" ref="AC624:AC633" ca="1" si="340">IF(AA624="","",DATE(YEAR(AA624),MONTH(AA624),1))</f>
        <v/>
      </c>
      <c r="AD624" s="104" t="str">
        <f t="shared" ref="AD624:AD633" ca="1" si="341">IF(AA624="","",DATE(YEAR(AB624),MONTH(AB624)+1,1)-1)</f>
        <v/>
      </c>
      <c r="AE624" s="105" t="str">
        <f t="shared" ref="AE624:AE633" ca="1" si="342">IF(AA624="","",DATEDIF(AC624,AD624+1,"m"))</f>
        <v/>
      </c>
      <c r="AF624" s="104" t="str">
        <f t="shared" ref="AF624:AF633" ca="1" si="343">IF(Z624&lt;AF$7,"",IF(Y624&gt;AF$7,Y624,AF$7))</f>
        <v/>
      </c>
      <c r="AG624" s="104" t="str">
        <f t="shared" ref="AG624:AG633" ca="1" si="344">IF(Z624&lt;AF$7,"",Z624)</f>
        <v/>
      </c>
      <c r="AH624" s="104" t="str">
        <f t="shared" ref="AH624:AH633" ca="1" si="345">IF(AF624="","",DATE(YEAR(AF624),MONTH(AF624),1))</f>
        <v/>
      </c>
      <c r="AI624" s="104" t="str">
        <f t="shared" ref="AI624:AI633" ca="1" si="346">IF(AF624="","",DATE(YEAR(AG624),MONTH(AG624)+1,1)-1)</f>
        <v/>
      </c>
      <c r="AJ624" s="105" t="str">
        <f t="shared" ref="AJ624:AJ633" ca="1" si="347">IF(AF624="","",DATEDIF(AH624,AI624+1,"m"))</f>
        <v/>
      </c>
    </row>
    <row r="625" spans="1:36" ht="27.95" customHeight="1" x14ac:dyDescent="0.15">
      <c r="A625" s="148">
        <f>労働局用!A625</f>
        <v>0</v>
      </c>
      <c r="B625" s="151">
        <f>労働局用!B625</f>
        <v>0</v>
      </c>
      <c r="C625" s="191"/>
      <c r="D625" s="152">
        <f>労働局用!D625</f>
        <v>0</v>
      </c>
      <c r="E625" s="153">
        <f>労働局用!E625</f>
        <v>0</v>
      </c>
      <c r="F625" s="279">
        <f>労働局用!F625</f>
        <v>0</v>
      </c>
      <c r="G625" s="280"/>
      <c r="H625" s="146" t="str">
        <f ca="1">労働局用!H625</f>
        <v/>
      </c>
      <c r="I625" s="303" t="str">
        <f ca="1">労働局用!I625</f>
        <v/>
      </c>
      <c r="J625" s="304">
        <f>労働局用!J625</f>
        <v>0</v>
      </c>
      <c r="K625" s="304">
        <f>労働局用!K625</f>
        <v>0</v>
      </c>
      <c r="L625" s="305">
        <f>労働局用!L625</f>
        <v>0</v>
      </c>
      <c r="M625" s="279">
        <f>労働局用!M625</f>
        <v>0</v>
      </c>
      <c r="N625" s="302"/>
      <c r="O625" s="302"/>
      <c r="P625" s="302"/>
      <c r="Q625" s="280"/>
      <c r="R625" s="146" t="str">
        <f ca="1">労働局用!R625</f>
        <v/>
      </c>
      <c r="S625" s="303" t="str">
        <f ca="1">労働局用!S625</f>
        <v/>
      </c>
      <c r="T625" s="304">
        <f>労働局用!T625</f>
        <v>0</v>
      </c>
      <c r="U625" s="304">
        <f>労働局用!U625</f>
        <v>0</v>
      </c>
      <c r="V625" s="304">
        <f>労働局用!V625</f>
        <v>0</v>
      </c>
      <c r="W625" s="305">
        <f>労働局用!W625</f>
        <v>0</v>
      </c>
      <c r="X625" s="99"/>
      <c r="Y625" s="91" t="str">
        <f t="shared" si="336"/>
        <v/>
      </c>
      <c r="Z625" s="91" t="str">
        <f t="shared" si="337"/>
        <v/>
      </c>
      <c r="AA625" s="106" t="str">
        <f t="shared" ca="1" si="338"/>
        <v/>
      </c>
      <c r="AB625" s="106" t="str">
        <f t="shared" ca="1" si="339"/>
        <v/>
      </c>
      <c r="AC625" s="106" t="str">
        <f t="shared" ca="1" si="340"/>
        <v/>
      </c>
      <c r="AD625" s="106" t="str">
        <f t="shared" ca="1" si="341"/>
        <v/>
      </c>
      <c r="AE625" s="107" t="str">
        <f t="shared" ca="1" si="342"/>
        <v/>
      </c>
      <c r="AF625" s="106" t="str">
        <f t="shared" ca="1" si="343"/>
        <v/>
      </c>
      <c r="AG625" s="106" t="str">
        <f t="shared" ca="1" si="344"/>
        <v/>
      </c>
      <c r="AH625" s="106" t="str">
        <f t="shared" ca="1" si="345"/>
        <v/>
      </c>
      <c r="AI625" s="106" t="str">
        <f t="shared" ca="1" si="346"/>
        <v/>
      </c>
      <c r="AJ625" s="107" t="str">
        <f t="shared" ca="1" si="347"/>
        <v/>
      </c>
    </row>
    <row r="626" spans="1:36" ht="27.95" customHeight="1" x14ac:dyDescent="0.15">
      <c r="A626" s="148">
        <f>労働局用!A626</f>
        <v>0</v>
      </c>
      <c r="B626" s="151">
        <f>労働局用!B626</f>
        <v>0</v>
      </c>
      <c r="C626" s="191"/>
      <c r="D626" s="152">
        <f>労働局用!D626</f>
        <v>0</v>
      </c>
      <c r="E626" s="153">
        <f>労働局用!E626</f>
        <v>0</v>
      </c>
      <c r="F626" s="279">
        <f>労働局用!F626</f>
        <v>0</v>
      </c>
      <c r="G626" s="280"/>
      <c r="H626" s="146" t="str">
        <f ca="1">労働局用!H626</f>
        <v/>
      </c>
      <c r="I626" s="303" t="str">
        <f ca="1">労働局用!I626</f>
        <v/>
      </c>
      <c r="J626" s="304">
        <f>労働局用!J626</f>
        <v>0</v>
      </c>
      <c r="K626" s="304">
        <f>労働局用!K626</f>
        <v>0</v>
      </c>
      <c r="L626" s="305">
        <f>労働局用!L626</f>
        <v>0</v>
      </c>
      <c r="M626" s="279">
        <f>労働局用!M626</f>
        <v>0</v>
      </c>
      <c r="N626" s="302"/>
      <c r="O626" s="302"/>
      <c r="P626" s="302"/>
      <c r="Q626" s="280"/>
      <c r="R626" s="146" t="str">
        <f ca="1">労働局用!R626</f>
        <v/>
      </c>
      <c r="S626" s="303" t="str">
        <f ca="1">労働局用!S626</f>
        <v/>
      </c>
      <c r="T626" s="304">
        <f>労働局用!T626</f>
        <v>0</v>
      </c>
      <c r="U626" s="304">
        <f>労働局用!U626</f>
        <v>0</v>
      </c>
      <c r="V626" s="304">
        <f>労働局用!V626</f>
        <v>0</v>
      </c>
      <c r="W626" s="305">
        <f>労働局用!W626</f>
        <v>0</v>
      </c>
      <c r="X626" s="99"/>
      <c r="Y626" s="91" t="str">
        <f t="shared" si="336"/>
        <v/>
      </c>
      <c r="Z626" s="91" t="str">
        <f t="shared" si="337"/>
        <v/>
      </c>
      <c r="AA626" s="106" t="str">
        <f t="shared" ca="1" si="338"/>
        <v/>
      </c>
      <c r="AB626" s="106" t="str">
        <f t="shared" ca="1" si="339"/>
        <v/>
      </c>
      <c r="AC626" s="106" t="str">
        <f t="shared" ca="1" si="340"/>
        <v/>
      </c>
      <c r="AD626" s="106" t="str">
        <f t="shared" ca="1" si="341"/>
        <v/>
      </c>
      <c r="AE626" s="107" t="str">
        <f t="shared" ca="1" si="342"/>
        <v/>
      </c>
      <c r="AF626" s="106" t="str">
        <f t="shared" ca="1" si="343"/>
        <v/>
      </c>
      <c r="AG626" s="106" t="str">
        <f t="shared" ca="1" si="344"/>
        <v/>
      </c>
      <c r="AH626" s="106" t="str">
        <f t="shared" ca="1" si="345"/>
        <v/>
      </c>
      <c r="AI626" s="106" t="str">
        <f t="shared" ca="1" si="346"/>
        <v/>
      </c>
      <c r="AJ626" s="107" t="str">
        <f t="shared" ca="1" si="347"/>
        <v/>
      </c>
    </row>
    <row r="627" spans="1:36" ht="27.95" customHeight="1" x14ac:dyDescent="0.15">
      <c r="A627" s="148">
        <f>労働局用!A627</f>
        <v>0</v>
      </c>
      <c r="B627" s="151">
        <f>労働局用!B627</f>
        <v>0</v>
      </c>
      <c r="C627" s="191"/>
      <c r="D627" s="152">
        <f>労働局用!D627</f>
        <v>0</v>
      </c>
      <c r="E627" s="153">
        <f>労働局用!E627</f>
        <v>0</v>
      </c>
      <c r="F627" s="279">
        <f>労働局用!F627</f>
        <v>0</v>
      </c>
      <c r="G627" s="280"/>
      <c r="H627" s="146" t="str">
        <f ca="1">労働局用!H627</f>
        <v/>
      </c>
      <c r="I627" s="303" t="str">
        <f ca="1">労働局用!I627</f>
        <v/>
      </c>
      <c r="J627" s="304">
        <f>労働局用!J627</f>
        <v>0</v>
      </c>
      <c r="K627" s="304">
        <f>労働局用!K627</f>
        <v>0</v>
      </c>
      <c r="L627" s="305">
        <f>労働局用!L627</f>
        <v>0</v>
      </c>
      <c r="M627" s="279">
        <f>労働局用!M627</f>
        <v>0</v>
      </c>
      <c r="N627" s="302"/>
      <c r="O627" s="302"/>
      <c r="P627" s="302"/>
      <c r="Q627" s="280"/>
      <c r="R627" s="146" t="str">
        <f ca="1">労働局用!R627</f>
        <v/>
      </c>
      <c r="S627" s="303" t="str">
        <f ca="1">労働局用!S627</f>
        <v/>
      </c>
      <c r="T627" s="304">
        <f>労働局用!T627</f>
        <v>0</v>
      </c>
      <c r="U627" s="304">
        <f>労働局用!U627</f>
        <v>0</v>
      </c>
      <c r="V627" s="304">
        <f>労働局用!V627</f>
        <v>0</v>
      </c>
      <c r="W627" s="305">
        <f>労働局用!W627</f>
        <v>0</v>
      </c>
      <c r="X627" s="99"/>
      <c r="Y627" s="91" t="str">
        <f t="shared" si="336"/>
        <v/>
      </c>
      <c r="Z627" s="91" t="str">
        <f t="shared" si="337"/>
        <v/>
      </c>
      <c r="AA627" s="106" t="str">
        <f t="shared" ca="1" si="338"/>
        <v/>
      </c>
      <c r="AB627" s="106" t="str">
        <f t="shared" ca="1" si="339"/>
        <v/>
      </c>
      <c r="AC627" s="106" t="str">
        <f t="shared" ca="1" si="340"/>
        <v/>
      </c>
      <c r="AD627" s="106" t="str">
        <f t="shared" ca="1" si="341"/>
        <v/>
      </c>
      <c r="AE627" s="107" t="str">
        <f t="shared" ca="1" si="342"/>
        <v/>
      </c>
      <c r="AF627" s="106" t="str">
        <f t="shared" ca="1" si="343"/>
        <v/>
      </c>
      <c r="AG627" s="106" t="str">
        <f t="shared" ca="1" si="344"/>
        <v/>
      </c>
      <c r="AH627" s="106" t="str">
        <f t="shared" ca="1" si="345"/>
        <v/>
      </c>
      <c r="AI627" s="106" t="str">
        <f t="shared" ca="1" si="346"/>
        <v/>
      </c>
      <c r="AJ627" s="107" t="str">
        <f t="shared" ca="1" si="347"/>
        <v/>
      </c>
    </row>
    <row r="628" spans="1:36" ht="27.95" customHeight="1" x14ac:dyDescent="0.15">
      <c r="A628" s="148">
        <f>労働局用!A628</f>
        <v>0</v>
      </c>
      <c r="B628" s="151">
        <f>労働局用!B628</f>
        <v>0</v>
      </c>
      <c r="C628" s="191"/>
      <c r="D628" s="152">
        <f>労働局用!D628</f>
        <v>0</v>
      </c>
      <c r="E628" s="153">
        <f>労働局用!E628</f>
        <v>0</v>
      </c>
      <c r="F628" s="279">
        <f>労働局用!F628</f>
        <v>0</v>
      </c>
      <c r="G628" s="280"/>
      <c r="H628" s="146" t="str">
        <f ca="1">労働局用!H628</f>
        <v/>
      </c>
      <c r="I628" s="303" t="str">
        <f ca="1">労働局用!I628</f>
        <v/>
      </c>
      <c r="J628" s="304">
        <f>労働局用!J628</f>
        <v>0</v>
      </c>
      <c r="K628" s="304">
        <f>労働局用!K628</f>
        <v>0</v>
      </c>
      <c r="L628" s="305">
        <f>労働局用!L628</f>
        <v>0</v>
      </c>
      <c r="M628" s="279">
        <f>労働局用!M628</f>
        <v>0</v>
      </c>
      <c r="N628" s="302"/>
      <c r="O628" s="302"/>
      <c r="P628" s="302"/>
      <c r="Q628" s="280"/>
      <c r="R628" s="146" t="str">
        <f ca="1">労働局用!R628</f>
        <v/>
      </c>
      <c r="S628" s="303" t="str">
        <f ca="1">労働局用!S628</f>
        <v/>
      </c>
      <c r="T628" s="304">
        <f>労働局用!T628</f>
        <v>0</v>
      </c>
      <c r="U628" s="304">
        <f>労働局用!U628</f>
        <v>0</v>
      </c>
      <c r="V628" s="304">
        <f>労働局用!V628</f>
        <v>0</v>
      </c>
      <c r="W628" s="305">
        <f>労働局用!W628</f>
        <v>0</v>
      </c>
      <c r="X628" s="99"/>
      <c r="Y628" s="91" t="str">
        <f t="shared" si="336"/>
        <v/>
      </c>
      <c r="Z628" s="91" t="str">
        <f t="shared" si="337"/>
        <v/>
      </c>
      <c r="AA628" s="106" t="str">
        <f t="shared" ca="1" si="338"/>
        <v/>
      </c>
      <c r="AB628" s="106" t="str">
        <f t="shared" ca="1" si="339"/>
        <v/>
      </c>
      <c r="AC628" s="106" t="str">
        <f t="shared" ca="1" si="340"/>
        <v/>
      </c>
      <c r="AD628" s="106" t="str">
        <f t="shared" ca="1" si="341"/>
        <v/>
      </c>
      <c r="AE628" s="107" t="str">
        <f t="shared" ca="1" si="342"/>
        <v/>
      </c>
      <c r="AF628" s="106" t="str">
        <f t="shared" ca="1" si="343"/>
        <v/>
      </c>
      <c r="AG628" s="106" t="str">
        <f t="shared" ca="1" si="344"/>
        <v/>
      </c>
      <c r="AH628" s="106" t="str">
        <f t="shared" ca="1" si="345"/>
        <v/>
      </c>
      <c r="AI628" s="106" t="str">
        <f t="shared" ca="1" si="346"/>
        <v/>
      </c>
      <c r="AJ628" s="107" t="str">
        <f t="shared" ca="1" si="347"/>
        <v/>
      </c>
    </row>
    <row r="629" spans="1:36" ht="27.95" customHeight="1" x14ac:dyDescent="0.15">
      <c r="A629" s="148">
        <f>労働局用!A629</f>
        <v>0</v>
      </c>
      <c r="B629" s="151">
        <f>労働局用!B629</f>
        <v>0</v>
      </c>
      <c r="C629" s="191"/>
      <c r="D629" s="152">
        <f>労働局用!D629</f>
        <v>0</v>
      </c>
      <c r="E629" s="153">
        <f>労働局用!E629</f>
        <v>0</v>
      </c>
      <c r="F629" s="279">
        <f>労働局用!F629</f>
        <v>0</v>
      </c>
      <c r="G629" s="280"/>
      <c r="H629" s="146" t="str">
        <f ca="1">労働局用!H629</f>
        <v/>
      </c>
      <c r="I629" s="303" t="str">
        <f ca="1">労働局用!I629</f>
        <v/>
      </c>
      <c r="J629" s="304">
        <f>労働局用!J629</f>
        <v>0</v>
      </c>
      <c r="K629" s="304">
        <f>労働局用!K629</f>
        <v>0</v>
      </c>
      <c r="L629" s="305">
        <f>労働局用!L629</f>
        <v>0</v>
      </c>
      <c r="M629" s="279">
        <f>労働局用!M629</f>
        <v>0</v>
      </c>
      <c r="N629" s="302"/>
      <c r="O629" s="302"/>
      <c r="P629" s="302"/>
      <c r="Q629" s="280"/>
      <c r="R629" s="146" t="str">
        <f ca="1">労働局用!R629</f>
        <v/>
      </c>
      <c r="S629" s="303" t="str">
        <f ca="1">労働局用!S629</f>
        <v/>
      </c>
      <c r="T629" s="304">
        <f>労働局用!T629</f>
        <v>0</v>
      </c>
      <c r="U629" s="304">
        <f>労働局用!U629</f>
        <v>0</v>
      </c>
      <c r="V629" s="304">
        <f>労働局用!V629</f>
        <v>0</v>
      </c>
      <c r="W629" s="305">
        <f>労働局用!W629</f>
        <v>0</v>
      </c>
      <c r="X629" s="99"/>
      <c r="Y629" s="91" t="str">
        <f t="shared" si="336"/>
        <v/>
      </c>
      <c r="Z629" s="91" t="str">
        <f t="shared" si="337"/>
        <v/>
      </c>
      <c r="AA629" s="106" t="str">
        <f t="shared" ca="1" si="338"/>
        <v/>
      </c>
      <c r="AB629" s="106" t="str">
        <f t="shared" ca="1" si="339"/>
        <v/>
      </c>
      <c r="AC629" s="106" t="str">
        <f t="shared" ca="1" si="340"/>
        <v/>
      </c>
      <c r="AD629" s="106" t="str">
        <f t="shared" ca="1" si="341"/>
        <v/>
      </c>
      <c r="AE629" s="107" t="str">
        <f t="shared" ca="1" si="342"/>
        <v/>
      </c>
      <c r="AF629" s="106" t="str">
        <f t="shared" ca="1" si="343"/>
        <v/>
      </c>
      <c r="AG629" s="106" t="str">
        <f t="shared" ca="1" si="344"/>
        <v/>
      </c>
      <c r="AH629" s="106" t="str">
        <f t="shared" ca="1" si="345"/>
        <v/>
      </c>
      <c r="AI629" s="106" t="str">
        <f t="shared" ca="1" si="346"/>
        <v/>
      </c>
      <c r="AJ629" s="107" t="str">
        <f t="shared" ca="1" si="347"/>
        <v/>
      </c>
    </row>
    <row r="630" spans="1:36" ht="27.95" customHeight="1" x14ac:dyDescent="0.15">
      <c r="A630" s="148">
        <f>労働局用!A630</f>
        <v>0</v>
      </c>
      <c r="B630" s="151">
        <f>労働局用!B630</f>
        <v>0</v>
      </c>
      <c r="C630" s="191"/>
      <c r="D630" s="152">
        <f>労働局用!D630</f>
        <v>0</v>
      </c>
      <c r="E630" s="153">
        <f>労働局用!E630</f>
        <v>0</v>
      </c>
      <c r="F630" s="279">
        <f>労働局用!F630</f>
        <v>0</v>
      </c>
      <c r="G630" s="280"/>
      <c r="H630" s="146" t="str">
        <f ca="1">労働局用!H630</f>
        <v/>
      </c>
      <c r="I630" s="303" t="str">
        <f ca="1">労働局用!I630</f>
        <v/>
      </c>
      <c r="J630" s="304">
        <f>労働局用!J630</f>
        <v>0</v>
      </c>
      <c r="K630" s="304">
        <f>労働局用!K630</f>
        <v>0</v>
      </c>
      <c r="L630" s="305">
        <f>労働局用!L630</f>
        <v>0</v>
      </c>
      <c r="M630" s="279">
        <f>労働局用!M630</f>
        <v>0</v>
      </c>
      <c r="N630" s="302"/>
      <c r="O630" s="302"/>
      <c r="P630" s="302"/>
      <c r="Q630" s="280"/>
      <c r="R630" s="146" t="str">
        <f ca="1">労働局用!R630</f>
        <v/>
      </c>
      <c r="S630" s="303" t="str">
        <f ca="1">労働局用!S630</f>
        <v/>
      </c>
      <c r="T630" s="304">
        <f>労働局用!T630</f>
        <v>0</v>
      </c>
      <c r="U630" s="304">
        <f>労働局用!U630</f>
        <v>0</v>
      </c>
      <c r="V630" s="304">
        <f>労働局用!V630</f>
        <v>0</v>
      </c>
      <c r="W630" s="305">
        <f>労働局用!W630</f>
        <v>0</v>
      </c>
      <c r="X630" s="99"/>
      <c r="Y630" s="91" t="str">
        <f t="shared" si="336"/>
        <v/>
      </c>
      <c r="Z630" s="91" t="str">
        <f t="shared" si="337"/>
        <v/>
      </c>
      <c r="AA630" s="106" t="str">
        <f t="shared" ca="1" si="338"/>
        <v/>
      </c>
      <c r="AB630" s="106" t="str">
        <f t="shared" ca="1" si="339"/>
        <v/>
      </c>
      <c r="AC630" s="106" t="str">
        <f t="shared" ca="1" si="340"/>
        <v/>
      </c>
      <c r="AD630" s="106" t="str">
        <f t="shared" ca="1" si="341"/>
        <v/>
      </c>
      <c r="AE630" s="107" t="str">
        <f t="shared" ca="1" si="342"/>
        <v/>
      </c>
      <c r="AF630" s="106" t="str">
        <f t="shared" ca="1" si="343"/>
        <v/>
      </c>
      <c r="AG630" s="106" t="str">
        <f t="shared" ca="1" si="344"/>
        <v/>
      </c>
      <c r="AH630" s="106" t="str">
        <f t="shared" ca="1" si="345"/>
        <v/>
      </c>
      <c r="AI630" s="106" t="str">
        <f t="shared" ca="1" si="346"/>
        <v/>
      </c>
      <c r="AJ630" s="107" t="str">
        <f t="shared" ca="1" si="347"/>
        <v/>
      </c>
    </row>
    <row r="631" spans="1:36" ht="27.95" customHeight="1" x14ac:dyDescent="0.15">
      <c r="A631" s="148">
        <f>労働局用!A631</f>
        <v>0</v>
      </c>
      <c r="B631" s="151">
        <f>労働局用!B631</f>
        <v>0</v>
      </c>
      <c r="C631" s="191"/>
      <c r="D631" s="152">
        <f>労働局用!D631</f>
        <v>0</v>
      </c>
      <c r="E631" s="153">
        <f>労働局用!E631</f>
        <v>0</v>
      </c>
      <c r="F631" s="279">
        <f>労働局用!F631</f>
        <v>0</v>
      </c>
      <c r="G631" s="280"/>
      <c r="H631" s="146" t="str">
        <f ca="1">労働局用!H631</f>
        <v/>
      </c>
      <c r="I631" s="303" t="str">
        <f ca="1">労働局用!I631</f>
        <v/>
      </c>
      <c r="J631" s="304">
        <f>労働局用!J631</f>
        <v>0</v>
      </c>
      <c r="K631" s="304">
        <f>労働局用!K631</f>
        <v>0</v>
      </c>
      <c r="L631" s="305">
        <f>労働局用!L631</f>
        <v>0</v>
      </c>
      <c r="M631" s="279">
        <f>労働局用!M631</f>
        <v>0</v>
      </c>
      <c r="N631" s="302"/>
      <c r="O631" s="302"/>
      <c r="P631" s="302"/>
      <c r="Q631" s="280"/>
      <c r="R631" s="146" t="str">
        <f ca="1">労働局用!R631</f>
        <v/>
      </c>
      <c r="S631" s="303" t="str">
        <f ca="1">労働局用!S631</f>
        <v/>
      </c>
      <c r="T631" s="304">
        <f>労働局用!T631</f>
        <v>0</v>
      </c>
      <c r="U631" s="304">
        <f>労働局用!U631</f>
        <v>0</v>
      </c>
      <c r="V631" s="304">
        <f>労働局用!V631</f>
        <v>0</v>
      </c>
      <c r="W631" s="305">
        <f>労働局用!W631</f>
        <v>0</v>
      </c>
      <c r="X631" s="99"/>
      <c r="Y631" s="91" t="str">
        <f t="shared" si="336"/>
        <v/>
      </c>
      <c r="Z631" s="91" t="str">
        <f t="shared" si="337"/>
        <v/>
      </c>
      <c r="AA631" s="106" t="str">
        <f t="shared" ca="1" si="338"/>
        <v/>
      </c>
      <c r="AB631" s="106" t="str">
        <f t="shared" ca="1" si="339"/>
        <v/>
      </c>
      <c r="AC631" s="106" t="str">
        <f t="shared" ca="1" si="340"/>
        <v/>
      </c>
      <c r="AD631" s="106" t="str">
        <f t="shared" ca="1" si="341"/>
        <v/>
      </c>
      <c r="AE631" s="107" t="str">
        <f t="shared" ca="1" si="342"/>
        <v/>
      </c>
      <c r="AF631" s="106" t="str">
        <f t="shared" ca="1" si="343"/>
        <v/>
      </c>
      <c r="AG631" s="106" t="str">
        <f t="shared" ca="1" si="344"/>
        <v/>
      </c>
      <c r="AH631" s="106" t="str">
        <f t="shared" ca="1" si="345"/>
        <v/>
      </c>
      <c r="AI631" s="106" t="str">
        <f t="shared" ca="1" si="346"/>
        <v/>
      </c>
      <c r="AJ631" s="107" t="str">
        <f t="shared" ca="1" si="347"/>
        <v/>
      </c>
    </row>
    <row r="632" spans="1:36" ht="27.95" customHeight="1" x14ac:dyDescent="0.15">
      <c r="A632" s="148">
        <f>労働局用!A632</f>
        <v>0</v>
      </c>
      <c r="B632" s="151">
        <f>労働局用!B632</f>
        <v>0</v>
      </c>
      <c r="C632" s="191"/>
      <c r="D632" s="152">
        <f>労働局用!D632</f>
        <v>0</v>
      </c>
      <c r="E632" s="153">
        <f>労働局用!E632</f>
        <v>0</v>
      </c>
      <c r="F632" s="279">
        <f>労働局用!F632</f>
        <v>0</v>
      </c>
      <c r="G632" s="280"/>
      <c r="H632" s="146" t="str">
        <f ca="1">労働局用!H632</f>
        <v/>
      </c>
      <c r="I632" s="303" t="str">
        <f ca="1">労働局用!I632</f>
        <v/>
      </c>
      <c r="J632" s="304">
        <f>労働局用!J632</f>
        <v>0</v>
      </c>
      <c r="K632" s="304">
        <f>労働局用!K632</f>
        <v>0</v>
      </c>
      <c r="L632" s="305">
        <f>労働局用!L632</f>
        <v>0</v>
      </c>
      <c r="M632" s="279">
        <f>労働局用!M632</f>
        <v>0</v>
      </c>
      <c r="N632" s="302"/>
      <c r="O632" s="302"/>
      <c r="P632" s="302"/>
      <c r="Q632" s="280"/>
      <c r="R632" s="146" t="str">
        <f ca="1">労働局用!R632</f>
        <v/>
      </c>
      <c r="S632" s="303" t="str">
        <f ca="1">労働局用!S632</f>
        <v/>
      </c>
      <c r="T632" s="304">
        <f>労働局用!T632</f>
        <v>0</v>
      </c>
      <c r="U632" s="304">
        <f>労働局用!U632</f>
        <v>0</v>
      </c>
      <c r="V632" s="304">
        <f>労働局用!V632</f>
        <v>0</v>
      </c>
      <c r="W632" s="305">
        <f>労働局用!W632</f>
        <v>0</v>
      </c>
      <c r="X632" s="99"/>
      <c r="Y632" s="91" t="str">
        <f t="shared" si="336"/>
        <v/>
      </c>
      <c r="Z632" s="91" t="str">
        <f t="shared" si="337"/>
        <v/>
      </c>
      <c r="AA632" s="106" t="str">
        <f t="shared" ca="1" si="338"/>
        <v/>
      </c>
      <c r="AB632" s="106" t="str">
        <f t="shared" ca="1" si="339"/>
        <v/>
      </c>
      <c r="AC632" s="106" t="str">
        <f t="shared" ca="1" si="340"/>
        <v/>
      </c>
      <c r="AD632" s="106" t="str">
        <f t="shared" ca="1" si="341"/>
        <v/>
      </c>
      <c r="AE632" s="107" t="str">
        <f t="shared" ca="1" si="342"/>
        <v/>
      </c>
      <c r="AF632" s="106" t="str">
        <f t="shared" ca="1" si="343"/>
        <v/>
      </c>
      <c r="AG632" s="106" t="str">
        <f t="shared" ca="1" si="344"/>
        <v/>
      </c>
      <c r="AH632" s="106" t="str">
        <f t="shared" ca="1" si="345"/>
        <v/>
      </c>
      <c r="AI632" s="106" t="str">
        <f t="shared" ca="1" si="346"/>
        <v/>
      </c>
      <c r="AJ632" s="107" t="str">
        <f t="shared" ca="1" si="347"/>
        <v/>
      </c>
    </row>
    <row r="633" spans="1:36" ht="27.95" customHeight="1" x14ac:dyDescent="0.15">
      <c r="A633" s="149">
        <f>労働局用!A633</f>
        <v>0</v>
      </c>
      <c r="B633" s="151">
        <f>労働局用!B633</f>
        <v>0</v>
      </c>
      <c r="C633" s="191"/>
      <c r="D633" s="152">
        <f>労働局用!D633</f>
        <v>0</v>
      </c>
      <c r="E633" s="153">
        <f>労働局用!E633</f>
        <v>0</v>
      </c>
      <c r="F633" s="279">
        <f>労働局用!F633</f>
        <v>0</v>
      </c>
      <c r="G633" s="280"/>
      <c r="H633" s="146" t="str">
        <f ca="1">労働局用!H633</f>
        <v/>
      </c>
      <c r="I633" s="299" t="str">
        <f ca="1">労働局用!I633</f>
        <v/>
      </c>
      <c r="J633" s="300">
        <f>労働局用!J633</f>
        <v>0</v>
      </c>
      <c r="K633" s="300">
        <f>労働局用!K633</f>
        <v>0</v>
      </c>
      <c r="L633" s="301">
        <f>労働局用!L633</f>
        <v>0</v>
      </c>
      <c r="M633" s="279">
        <f>労働局用!M633</f>
        <v>0</v>
      </c>
      <c r="N633" s="302"/>
      <c r="O633" s="302"/>
      <c r="P633" s="302"/>
      <c r="Q633" s="280"/>
      <c r="R633" s="150" t="str">
        <f ca="1">労働局用!R633</f>
        <v/>
      </c>
      <c r="S633" s="299" t="str">
        <f ca="1">労働局用!S633</f>
        <v/>
      </c>
      <c r="T633" s="300">
        <f>労働局用!T633</f>
        <v>0</v>
      </c>
      <c r="U633" s="300">
        <f>労働局用!U633</f>
        <v>0</v>
      </c>
      <c r="V633" s="300">
        <f>労働局用!V633</f>
        <v>0</v>
      </c>
      <c r="W633" s="301">
        <f>労働局用!W633</f>
        <v>0</v>
      </c>
      <c r="X633" s="99"/>
      <c r="Y633" s="92" t="str">
        <f t="shared" si="336"/>
        <v/>
      </c>
      <c r="Z633" s="92" t="str">
        <f t="shared" si="337"/>
        <v/>
      </c>
      <c r="AA633" s="108" t="str">
        <f t="shared" ca="1" si="338"/>
        <v/>
      </c>
      <c r="AB633" s="108" t="str">
        <f t="shared" ca="1" si="339"/>
        <v/>
      </c>
      <c r="AC633" s="108" t="str">
        <f t="shared" ca="1" si="340"/>
        <v/>
      </c>
      <c r="AD633" s="108" t="str">
        <f t="shared" ca="1" si="341"/>
        <v/>
      </c>
      <c r="AE633" s="109" t="str">
        <f t="shared" ca="1" si="342"/>
        <v/>
      </c>
      <c r="AF633" s="108" t="str">
        <f t="shared" ca="1" si="343"/>
        <v/>
      </c>
      <c r="AG633" s="108" t="str">
        <f t="shared" ca="1" si="344"/>
        <v/>
      </c>
      <c r="AH633" s="108" t="str">
        <f t="shared" ca="1" si="345"/>
        <v/>
      </c>
      <c r="AI633" s="108" t="str">
        <f t="shared" ca="1" si="346"/>
        <v/>
      </c>
      <c r="AJ633" s="109" t="str">
        <f t="shared" ca="1" si="347"/>
        <v/>
      </c>
    </row>
    <row r="634" spans="1:36" ht="24.95" customHeight="1" thickBot="1" x14ac:dyDescent="0.2">
      <c r="A634" s="294" t="s">
        <v>11</v>
      </c>
      <c r="B634" s="295"/>
      <c r="C634" s="295"/>
      <c r="D634" s="295"/>
      <c r="E634" s="295"/>
      <c r="F634" s="296"/>
      <c r="G634" s="297"/>
      <c r="H634" s="156" t="s">
        <v>15</v>
      </c>
      <c r="I634" s="285">
        <f ca="1">労働局用!I634</f>
        <v>0</v>
      </c>
      <c r="J634" s="286">
        <f>労働局用!J634</f>
        <v>0</v>
      </c>
      <c r="K634" s="286">
        <f>労働局用!K634</f>
        <v>0</v>
      </c>
      <c r="L634" s="93" t="s">
        <v>10</v>
      </c>
      <c r="M634" s="296"/>
      <c r="N634" s="298"/>
      <c r="O634" s="298"/>
      <c r="P634" s="298"/>
      <c r="Q634" s="297"/>
      <c r="R634" s="156"/>
      <c r="S634" s="285">
        <f ca="1">労働局用!S634</f>
        <v>0</v>
      </c>
      <c r="T634" s="286">
        <f>労働局用!T634</f>
        <v>0</v>
      </c>
      <c r="U634" s="286">
        <f>労働局用!U634</f>
        <v>0</v>
      </c>
      <c r="V634" s="286">
        <f>労働局用!V634</f>
        <v>0</v>
      </c>
      <c r="W634" s="93" t="s">
        <v>10</v>
      </c>
      <c r="X634" s="99"/>
    </row>
    <row r="635" spans="1:36" ht="24.95" customHeight="1" thickTop="1" x14ac:dyDescent="0.15">
      <c r="A635" s="287" t="s">
        <v>35</v>
      </c>
      <c r="B635" s="288"/>
      <c r="C635" s="288"/>
      <c r="D635" s="288"/>
      <c r="E635" s="288"/>
      <c r="F635" s="289"/>
      <c r="G635" s="290"/>
      <c r="H635" s="157" t="s">
        <v>44</v>
      </c>
      <c r="I635" s="291">
        <f ca="1">労働局用!I635</f>
        <v>0</v>
      </c>
      <c r="J635" s="292">
        <f>労働局用!J635</f>
        <v>0</v>
      </c>
      <c r="K635" s="292">
        <f>労働局用!K635</f>
        <v>0</v>
      </c>
      <c r="L635" s="94" t="s">
        <v>10</v>
      </c>
      <c r="M635" s="289"/>
      <c r="N635" s="293"/>
      <c r="O635" s="293"/>
      <c r="P635" s="293"/>
      <c r="Q635" s="290"/>
      <c r="R635" s="157"/>
      <c r="S635" s="291">
        <f ca="1">労働局用!S635</f>
        <v>0</v>
      </c>
      <c r="T635" s="292">
        <f>労働局用!T635</f>
        <v>0</v>
      </c>
      <c r="U635" s="292">
        <f>労働局用!U635</f>
        <v>0</v>
      </c>
      <c r="V635" s="292">
        <f>労働局用!V635</f>
        <v>0</v>
      </c>
      <c r="W635" s="94" t="s">
        <v>10</v>
      </c>
      <c r="X635" s="99"/>
      <c r="Z635" s="110"/>
    </row>
    <row r="636" spans="1:36" x14ac:dyDescent="0.15">
      <c r="X636" s="99"/>
      <c r="Z636" s="110"/>
    </row>
    <row r="637" spans="1:36" x14ac:dyDescent="0.15">
      <c r="T637" s="282" t="s">
        <v>50</v>
      </c>
      <c r="U637" s="346"/>
      <c r="V637" s="346"/>
      <c r="W637" s="347"/>
      <c r="X637" s="99"/>
    </row>
    <row r="639" spans="1:36" ht="13.5" customHeight="1" x14ac:dyDescent="0.15">
      <c r="A639" s="276">
        <f ca="1">$A$1</f>
        <v>44591</v>
      </c>
      <c r="B639" s="276"/>
      <c r="C639" s="182"/>
      <c r="D639" s="277" t="s">
        <v>8</v>
      </c>
      <c r="E639" s="277"/>
      <c r="F639" s="278"/>
      <c r="G639" s="278"/>
      <c r="S639" s="111">
        <f>$S$1</f>
        <v>0</v>
      </c>
      <c r="T639" s="335" t="s">
        <v>13</v>
      </c>
      <c r="U639" s="335"/>
      <c r="V639" s="98">
        <v>30</v>
      </c>
      <c r="W639" s="86" t="s">
        <v>14</v>
      </c>
    </row>
    <row r="640" spans="1:36" ht="13.5" customHeight="1" x14ac:dyDescent="0.15">
      <c r="A640" s="336">
        <f ca="1">$A$2</f>
        <v>45017</v>
      </c>
      <c r="B640" s="336"/>
      <c r="C640" s="185"/>
      <c r="D640" s="278"/>
      <c r="E640" s="278"/>
      <c r="F640" s="278"/>
      <c r="G640" s="278"/>
    </row>
    <row r="641" spans="1:36" x14ac:dyDescent="0.15">
      <c r="D641" s="281" t="s">
        <v>9</v>
      </c>
      <c r="E641" s="281"/>
      <c r="F641" s="281"/>
    </row>
    <row r="642" spans="1:36" ht="15" customHeight="1" x14ac:dyDescent="0.15">
      <c r="H642" s="331" t="s">
        <v>6</v>
      </c>
      <c r="I642" s="332"/>
      <c r="J642" s="318" t="s">
        <v>0</v>
      </c>
      <c r="K642" s="339"/>
      <c r="L642" s="154" t="s">
        <v>1</v>
      </c>
      <c r="M642" s="339" t="s">
        <v>7</v>
      </c>
      <c r="N642" s="339"/>
      <c r="O642" s="339" t="s">
        <v>2</v>
      </c>
      <c r="P642" s="339"/>
      <c r="Q642" s="339"/>
      <c r="R642" s="339"/>
      <c r="S642" s="339"/>
      <c r="T642" s="339"/>
      <c r="U642" s="339" t="s">
        <v>3</v>
      </c>
      <c r="V642" s="339"/>
      <c r="W642" s="339"/>
    </row>
    <row r="643" spans="1:36" ht="20.100000000000001" customHeight="1" x14ac:dyDescent="0.15">
      <c r="H643" s="337"/>
      <c r="I643" s="338"/>
      <c r="J643" s="135">
        <f>$J$5</f>
        <v>2</v>
      </c>
      <c r="K643" s="136">
        <f>$K$5</f>
        <v>6</v>
      </c>
      <c r="L643" s="137">
        <f>$L$5</f>
        <v>1</v>
      </c>
      <c r="M643" s="138">
        <f>$M$5</f>
        <v>0</v>
      </c>
      <c r="N643" s="139" t="str">
        <f>$N$5</f>
        <v/>
      </c>
      <c r="O643" s="138" t="str">
        <f>$O$5</f>
        <v/>
      </c>
      <c r="P643" s="140" t="str">
        <f>$P$5</f>
        <v/>
      </c>
      <c r="Q643" s="140" t="str">
        <f>$Q$5</f>
        <v/>
      </c>
      <c r="R643" s="140" t="str">
        <f>$R$5</f>
        <v/>
      </c>
      <c r="S643" s="140" t="str">
        <f>$S$5</f>
        <v/>
      </c>
      <c r="T643" s="139" t="str">
        <f>$T$5</f>
        <v/>
      </c>
      <c r="U643" s="138" t="str">
        <f>$U$5</f>
        <v/>
      </c>
      <c r="V643" s="140" t="str">
        <f>$V$5</f>
        <v/>
      </c>
      <c r="W643" s="139" t="str">
        <f>$W$5</f>
        <v/>
      </c>
      <c r="Y643" s="88" t="s">
        <v>37</v>
      </c>
      <c r="Z643" s="89" t="s">
        <v>38</v>
      </c>
      <c r="AA643" s="340">
        <f ca="1">$A$1</f>
        <v>44591</v>
      </c>
      <c r="AB643" s="340"/>
      <c r="AC643" s="340"/>
      <c r="AD643" s="340"/>
      <c r="AE643" s="340"/>
      <c r="AF643" s="341">
        <f ca="1">$A$2</f>
        <v>45017</v>
      </c>
      <c r="AG643" s="341"/>
      <c r="AH643" s="341"/>
      <c r="AI643" s="341"/>
      <c r="AJ643" s="341"/>
    </row>
    <row r="644" spans="1:36" ht="21.95" customHeight="1" x14ac:dyDescent="0.15">
      <c r="A644" s="312" t="s">
        <v>12</v>
      </c>
      <c r="B644" s="342" t="s">
        <v>33</v>
      </c>
      <c r="C644" s="186"/>
      <c r="D644" s="343" t="s">
        <v>34</v>
      </c>
      <c r="E644" s="342" t="s">
        <v>55</v>
      </c>
      <c r="F644" s="319">
        <f ca="1">$A$1</f>
        <v>44591</v>
      </c>
      <c r="G644" s="320"/>
      <c r="H644" s="320"/>
      <c r="I644" s="320"/>
      <c r="J644" s="320"/>
      <c r="K644" s="320"/>
      <c r="L644" s="321"/>
      <c r="M644" s="322">
        <f ca="1">$A$2</f>
        <v>45017</v>
      </c>
      <c r="N644" s="323"/>
      <c r="O644" s="323"/>
      <c r="P644" s="323"/>
      <c r="Q644" s="323"/>
      <c r="R644" s="323"/>
      <c r="S644" s="323"/>
      <c r="T644" s="323"/>
      <c r="U644" s="323"/>
      <c r="V644" s="323"/>
      <c r="W644" s="324"/>
      <c r="X644" s="99"/>
      <c r="Y644" s="100">
        <f ca="1">$A$1</f>
        <v>44591</v>
      </c>
      <c r="Z644" s="100">
        <f ca="1">DATE(YEAR($Y$6)+1,7,10)</f>
        <v>45117</v>
      </c>
      <c r="AA644" s="101" t="s">
        <v>37</v>
      </c>
      <c r="AB644" s="101" t="s">
        <v>38</v>
      </c>
      <c r="AC644" s="101" t="s">
        <v>41</v>
      </c>
      <c r="AD644" s="101" t="s">
        <v>42</v>
      </c>
      <c r="AE644" s="101" t="s">
        <v>36</v>
      </c>
      <c r="AF644" s="101" t="s">
        <v>37</v>
      </c>
      <c r="AG644" s="101" t="s">
        <v>38</v>
      </c>
      <c r="AH644" s="101" t="s">
        <v>41</v>
      </c>
      <c r="AI644" s="101" t="s">
        <v>42</v>
      </c>
      <c r="AJ644" s="101" t="s">
        <v>36</v>
      </c>
    </row>
    <row r="645" spans="1:36" ht="28.5" customHeight="1" x14ac:dyDescent="0.15">
      <c r="A645" s="313"/>
      <c r="B645" s="342"/>
      <c r="C645" s="187"/>
      <c r="D645" s="344"/>
      <c r="E645" s="342"/>
      <c r="F645" s="345" t="s">
        <v>4</v>
      </c>
      <c r="G645" s="345"/>
      <c r="H645" s="155" t="s">
        <v>43</v>
      </c>
      <c r="I645" s="345" t="s">
        <v>5</v>
      </c>
      <c r="J645" s="345"/>
      <c r="K645" s="345"/>
      <c r="L645" s="345"/>
      <c r="M645" s="345" t="s">
        <v>4</v>
      </c>
      <c r="N645" s="345"/>
      <c r="O645" s="345"/>
      <c r="P645" s="345"/>
      <c r="Q645" s="345"/>
      <c r="R645" s="155" t="s">
        <v>43</v>
      </c>
      <c r="S645" s="345" t="s">
        <v>5</v>
      </c>
      <c r="T645" s="345"/>
      <c r="U645" s="345"/>
      <c r="V645" s="345"/>
      <c r="W645" s="345"/>
      <c r="X645" s="99"/>
      <c r="Y645" s="100">
        <f ca="1">DATE(YEAR($A$1),4,1)</f>
        <v>44652</v>
      </c>
      <c r="Z645" s="100">
        <f ca="1">DATE(YEAR($Y$7)+2,3,31)</f>
        <v>45382</v>
      </c>
      <c r="AA645" s="100">
        <f ca="1">$Y$7</f>
        <v>44652</v>
      </c>
      <c r="AB645" s="100">
        <f ca="1">DATE(YEAR($Y$7)+1,3,31)</f>
        <v>45016</v>
      </c>
      <c r="AC645" s="100"/>
      <c r="AD645" s="100"/>
      <c r="AE645" s="100"/>
      <c r="AF645" s="102">
        <f ca="1">DATE(YEAR($A$1)+1,4,1)</f>
        <v>45017</v>
      </c>
      <c r="AG645" s="102">
        <f ca="1">DATE(YEAR($AF$7)+1,3,31)</f>
        <v>45382</v>
      </c>
      <c r="AH645" s="100"/>
      <c r="AI645" s="100"/>
      <c r="AJ645" s="103"/>
    </row>
    <row r="646" spans="1:36" ht="27.95" customHeight="1" x14ac:dyDescent="0.15">
      <c r="A646" s="145">
        <f>労働局用!A646</f>
        <v>0</v>
      </c>
      <c r="B646" s="151">
        <f>労働局用!B646</f>
        <v>0</v>
      </c>
      <c r="C646" s="191"/>
      <c r="D646" s="152">
        <f>労働局用!D646</f>
        <v>0</v>
      </c>
      <c r="E646" s="153">
        <f>労働局用!E646</f>
        <v>0</v>
      </c>
      <c r="F646" s="279">
        <f>労働局用!F646</f>
        <v>0</v>
      </c>
      <c r="G646" s="280"/>
      <c r="H646" s="146" t="str">
        <f ca="1">労働局用!H646</f>
        <v/>
      </c>
      <c r="I646" s="309" t="str">
        <f ca="1">労働局用!I646</f>
        <v/>
      </c>
      <c r="J646" s="310">
        <f>労働局用!J646</f>
        <v>0</v>
      </c>
      <c r="K646" s="310">
        <f>労働局用!K646</f>
        <v>0</v>
      </c>
      <c r="L646" s="311">
        <f>労働局用!L646</f>
        <v>0</v>
      </c>
      <c r="M646" s="279">
        <f>労働局用!M646</f>
        <v>0</v>
      </c>
      <c r="N646" s="302"/>
      <c r="O646" s="302"/>
      <c r="P646" s="302"/>
      <c r="Q646" s="280"/>
      <c r="R646" s="147" t="str">
        <f ca="1">労働局用!R646</f>
        <v/>
      </c>
      <c r="S646" s="309" t="str">
        <f ca="1">労働局用!S646</f>
        <v/>
      </c>
      <c r="T646" s="310">
        <f>労働局用!T646</f>
        <v>0</v>
      </c>
      <c r="U646" s="310">
        <f>労働局用!U646</f>
        <v>0</v>
      </c>
      <c r="V646" s="310">
        <f>労働局用!V646</f>
        <v>0</v>
      </c>
      <c r="W646" s="311">
        <f>労働局用!W646</f>
        <v>0</v>
      </c>
      <c r="X646" s="99"/>
      <c r="Y646" s="90" t="str">
        <f t="shared" ref="Y646:Y655" si="348">IF($B646&lt;&gt;0,IF(D646=0,AA$7,D646),"")</f>
        <v/>
      </c>
      <c r="Z646" s="90" t="str">
        <f t="shared" ref="Z646:Z655" si="349">IF($B646&lt;&gt;0,IF(E646=0,Z$7,E646),"")</f>
        <v/>
      </c>
      <c r="AA646" s="104" t="str">
        <f t="shared" ref="AA646:AA655" ca="1" si="350">IF(Y646&lt;AF$7,Y646,"")</f>
        <v/>
      </c>
      <c r="AB646" s="104" t="str">
        <f t="shared" ref="AB646:AB655" ca="1" si="351">IF(Y646&gt;AB$7,"",IF(Z646&gt;AB$7,AB$7,Z646))</f>
        <v/>
      </c>
      <c r="AC646" s="104" t="str">
        <f t="shared" ref="AC646:AC655" ca="1" si="352">IF(AA646="","",DATE(YEAR(AA646),MONTH(AA646),1))</f>
        <v/>
      </c>
      <c r="AD646" s="104" t="str">
        <f t="shared" ref="AD646:AD655" ca="1" si="353">IF(AA646="","",DATE(YEAR(AB646),MONTH(AB646)+1,1)-1)</f>
        <v/>
      </c>
      <c r="AE646" s="105" t="str">
        <f t="shared" ref="AE646:AE655" ca="1" si="354">IF(AA646="","",DATEDIF(AC646,AD646+1,"m"))</f>
        <v/>
      </c>
      <c r="AF646" s="104" t="str">
        <f t="shared" ref="AF646:AF655" ca="1" si="355">IF(Z646&lt;AF$7,"",IF(Y646&gt;AF$7,Y646,AF$7))</f>
        <v/>
      </c>
      <c r="AG646" s="104" t="str">
        <f t="shared" ref="AG646:AG655" ca="1" si="356">IF(Z646&lt;AF$7,"",Z646)</f>
        <v/>
      </c>
      <c r="AH646" s="104" t="str">
        <f t="shared" ref="AH646:AH655" ca="1" si="357">IF(AF646="","",DATE(YEAR(AF646),MONTH(AF646),1))</f>
        <v/>
      </c>
      <c r="AI646" s="104" t="str">
        <f t="shared" ref="AI646:AI655" ca="1" si="358">IF(AF646="","",DATE(YEAR(AG646),MONTH(AG646)+1,1)-1)</f>
        <v/>
      </c>
      <c r="AJ646" s="105" t="str">
        <f t="shared" ref="AJ646:AJ655" ca="1" si="359">IF(AF646="","",DATEDIF(AH646,AI646+1,"m"))</f>
        <v/>
      </c>
    </row>
    <row r="647" spans="1:36" ht="27.95" customHeight="1" x14ac:dyDescent="0.15">
      <c r="A647" s="148">
        <f>労働局用!A647</f>
        <v>0</v>
      </c>
      <c r="B647" s="151">
        <f>労働局用!B647</f>
        <v>0</v>
      </c>
      <c r="C647" s="191"/>
      <c r="D647" s="152">
        <f>労働局用!D647</f>
        <v>0</v>
      </c>
      <c r="E647" s="153">
        <f>労働局用!E647</f>
        <v>0</v>
      </c>
      <c r="F647" s="279">
        <f>労働局用!F647</f>
        <v>0</v>
      </c>
      <c r="G647" s="280"/>
      <c r="H647" s="146" t="str">
        <f ca="1">労働局用!H647</f>
        <v/>
      </c>
      <c r="I647" s="303" t="str">
        <f ca="1">労働局用!I647</f>
        <v/>
      </c>
      <c r="J647" s="304">
        <f>労働局用!J647</f>
        <v>0</v>
      </c>
      <c r="K647" s="304">
        <f>労働局用!K647</f>
        <v>0</v>
      </c>
      <c r="L647" s="305">
        <f>労働局用!L647</f>
        <v>0</v>
      </c>
      <c r="M647" s="279">
        <f>労働局用!M647</f>
        <v>0</v>
      </c>
      <c r="N647" s="302"/>
      <c r="O647" s="302"/>
      <c r="P647" s="302"/>
      <c r="Q647" s="280"/>
      <c r="R647" s="146" t="str">
        <f ca="1">労働局用!R647</f>
        <v/>
      </c>
      <c r="S647" s="303" t="str">
        <f ca="1">労働局用!S647</f>
        <v/>
      </c>
      <c r="T647" s="304">
        <f>労働局用!T647</f>
        <v>0</v>
      </c>
      <c r="U647" s="304">
        <f>労働局用!U647</f>
        <v>0</v>
      </c>
      <c r="V647" s="304">
        <f>労働局用!V647</f>
        <v>0</v>
      </c>
      <c r="W647" s="305">
        <f>労働局用!W647</f>
        <v>0</v>
      </c>
      <c r="X647" s="99"/>
      <c r="Y647" s="91" t="str">
        <f t="shared" si="348"/>
        <v/>
      </c>
      <c r="Z647" s="91" t="str">
        <f t="shared" si="349"/>
        <v/>
      </c>
      <c r="AA647" s="106" t="str">
        <f t="shared" ca="1" si="350"/>
        <v/>
      </c>
      <c r="AB647" s="106" t="str">
        <f t="shared" ca="1" si="351"/>
        <v/>
      </c>
      <c r="AC647" s="106" t="str">
        <f t="shared" ca="1" si="352"/>
        <v/>
      </c>
      <c r="AD647" s="106" t="str">
        <f t="shared" ca="1" si="353"/>
        <v/>
      </c>
      <c r="AE647" s="107" t="str">
        <f t="shared" ca="1" si="354"/>
        <v/>
      </c>
      <c r="AF647" s="106" t="str">
        <f t="shared" ca="1" si="355"/>
        <v/>
      </c>
      <c r="AG647" s="106" t="str">
        <f t="shared" ca="1" si="356"/>
        <v/>
      </c>
      <c r="AH647" s="106" t="str">
        <f t="shared" ca="1" si="357"/>
        <v/>
      </c>
      <c r="AI647" s="106" t="str">
        <f t="shared" ca="1" si="358"/>
        <v/>
      </c>
      <c r="AJ647" s="107" t="str">
        <f t="shared" ca="1" si="359"/>
        <v/>
      </c>
    </row>
    <row r="648" spans="1:36" ht="27.95" customHeight="1" x14ac:dyDescent="0.15">
      <c r="A648" s="148">
        <f>労働局用!A648</f>
        <v>0</v>
      </c>
      <c r="B648" s="151">
        <f>労働局用!B648</f>
        <v>0</v>
      </c>
      <c r="C648" s="191"/>
      <c r="D648" s="152">
        <f>労働局用!D648</f>
        <v>0</v>
      </c>
      <c r="E648" s="153">
        <f>労働局用!E648</f>
        <v>0</v>
      </c>
      <c r="F648" s="279">
        <f>労働局用!F648</f>
        <v>0</v>
      </c>
      <c r="G648" s="280"/>
      <c r="H648" s="146" t="str">
        <f ca="1">労働局用!H648</f>
        <v/>
      </c>
      <c r="I648" s="303" t="str">
        <f ca="1">労働局用!I648</f>
        <v/>
      </c>
      <c r="J648" s="304">
        <f>労働局用!J648</f>
        <v>0</v>
      </c>
      <c r="K648" s="304">
        <f>労働局用!K648</f>
        <v>0</v>
      </c>
      <c r="L648" s="305">
        <f>労働局用!L648</f>
        <v>0</v>
      </c>
      <c r="M648" s="279">
        <f>労働局用!M648</f>
        <v>0</v>
      </c>
      <c r="N648" s="302"/>
      <c r="O648" s="302"/>
      <c r="P648" s="302"/>
      <c r="Q648" s="280"/>
      <c r="R648" s="146" t="str">
        <f ca="1">労働局用!R648</f>
        <v/>
      </c>
      <c r="S648" s="303" t="str">
        <f ca="1">労働局用!S648</f>
        <v/>
      </c>
      <c r="T648" s="304">
        <f>労働局用!T648</f>
        <v>0</v>
      </c>
      <c r="U648" s="304">
        <f>労働局用!U648</f>
        <v>0</v>
      </c>
      <c r="V648" s="304">
        <f>労働局用!V648</f>
        <v>0</v>
      </c>
      <c r="W648" s="305">
        <f>労働局用!W648</f>
        <v>0</v>
      </c>
      <c r="X648" s="99"/>
      <c r="Y648" s="91" t="str">
        <f t="shared" si="348"/>
        <v/>
      </c>
      <c r="Z648" s="91" t="str">
        <f t="shared" si="349"/>
        <v/>
      </c>
      <c r="AA648" s="106" t="str">
        <f t="shared" ca="1" si="350"/>
        <v/>
      </c>
      <c r="AB648" s="106" t="str">
        <f t="shared" ca="1" si="351"/>
        <v/>
      </c>
      <c r="AC648" s="106" t="str">
        <f t="shared" ca="1" si="352"/>
        <v/>
      </c>
      <c r="AD648" s="106" t="str">
        <f t="shared" ca="1" si="353"/>
        <v/>
      </c>
      <c r="AE648" s="107" t="str">
        <f t="shared" ca="1" si="354"/>
        <v/>
      </c>
      <c r="AF648" s="106" t="str">
        <f t="shared" ca="1" si="355"/>
        <v/>
      </c>
      <c r="AG648" s="106" t="str">
        <f t="shared" ca="1" si="356"/>
        <v/>
      </c>
      <c r="AH648" s="106" t="str">
        <f t="shared" ca="1" si="357"/>
        <v/>
      </c>
      <c r="AI648" s="106" t="str">
        <f t="shared" ca="1" si="358"/>
        <v/>
      </c>
      <c r="AJ648" s="107" t="str">
        <f t="shared" ca="1" si="359"/>
        <v/>
      </c>
    </row>
    <row r="649" spans="1:36" ht="27.95" customHeight="1" x14ac:dyDescent="0.15">
      <c r="A649" s="148">
        <f>労働局用!A649</f>
        <v>0</v>
      </c>
      <c r="B649" s="151">
        <f>労働局用!B649</f>
        <v>0</v>
      </c>
      <c r="C649" s="191"/>
      <c r="D649" s="152">
        <f>労働局用!D649</f>
        <v>0</v>
      </c>
      <c r="E649" s="153">
        <f>労働局用!E649</f>
        <v>0</v>
      </c>
      <c r="F649" s="279">
        <f>労働局用!F649</f>
        <v>0</v>
      </c>
      <c r="G649" s="280"/>
      <c r="H649" s="146" t="str">
        <f ca="1">労働局用!H649</f>
        <v/>
      </c>
      <c r="I649" s="303" t="str">
        <f ca="1">労働局用!I649</f>
        <v/>
      </c>
      <c r="J649" s="304">
        <f>労働局用!J649</f>
        <v>0</v>
      </c>
      <c r="K649" s="304">
        <f>労働局用!K649</f>
        <v>0</v>
      </c>
      <c r="L649" s="305">
        <f>労働局用!L649</f>
        <v>0</v>
      </c>
      <c r="M649" s="279">
        <f>労働局用!M649</f>
        <v>0</v>
      </c>
      <c r="N649" s="302"/>
      <c r="O649" s="302"/>
      <c r="P649" s="302"/>
      <c r="Q649" s="280"/>
      <c r="R649" s="146" t="str">
        <f ca="1">労働局用!R649</f>
        <v/>
      </c>
      <c r="S649" s="303" t="str">
        <f ca="1">労働局用!S649</f>
        <v/>
      </c>
      <c r="T649" s="304">
        <f>労働局用!T649</f>
        <v>0</v>
      </c>
      <c r="U649" s="304">
        <f>労働局用!U649</f>
        <v>0</v>
      </c>
      <c r="V649" s="304">
        <f>労働局用!V649</f>
        <v>0</v>
      </c>
      <c r="W649" s="305">
        <f>労働局用!W649</f>
        <v>0</v>
      </c>
      <c r="X649" s="99"/>
      <c r="Y649" s="91" t="str">
        <f t="shared" si="348"/>
        <v/>
      </c>
      <c r="Z649" s="91" t="str">
        <f t="shared" si="349"/>
        <v/>
      </c>
      <c r="AA649" s="106" t="str">
        <f t="shared" ca="1" si="350"/>
        <v/>
      </c>
      <c r="AB649" s="106" t="str">
        <f t="shared" ca="1" si="351"/>
        <v/>
      </c>
      <c r="AC649" s="106" t="str">
        <f t="shared" ca="1" si="352"/>
        <v/>
      </c>
      <c r="AD649" s="106" t="str">
        <f t="shared" ca="1" si="353"/>
        <v/>
      </c>
      <c r="AE649" s="107" t="str">
        <f t="shared" ca="1" si="354"/>
        <v/>
      </c>
      <c r="AF649" s="106" t="str">
        <f t="shared" ca="1" si="355"/>
        <v/>
      </c>
      <c r="AG649" s="106" t="str">
        <f t="shared" ca="1" si="356"/>
        <v/>
      </c>
      <c r="AH649" s="106" t="str">
        <f t="shared" ca="1" si="357"/>
        <v/>
      </c>
      <c r="AI649" s="106" t="str">
        <f t="shared" ca="1" si="358"/>
        <v/>
      </c>
      <c r="AJ649" s="107" t="str">
        <f t="shared" ca="1" si="359"/>
        <v/>
      </c>
    </row>
    <row r="650" spans="1:36" ht="27.95" customHeight="1" x14ac:dyDescent="0.15">
      <c r="A650" s="148">
        <f>労働局用!A650</f>
        <v>0</v>
      </c>
      <c r="B650" s="151">
        <f>労働局用!B650</f>
        <v>0</v>
      </c>
      <c r="C650" s="191"/>
      <c r="D650" s="152">
        <f>労働局用!D650</f>
        <v>0</v>
      </c>
      <c r="E650" s="153">
        <f>労働局用!E650</f>
        <v>0</v>
      </c>
      <c r="F650" s="279">
        <f>労働局用!F650</f>
        <v>0</v>
      </c>
      <c r="G650" s="280"/>
      <c r="H650" s="146" t="str">
        <f ca="1">労働局用!H650</f>
        <v/>
      </c>
      <c r="I650" s="303" t="str">
        <f ca="1">労働局用!I650</f>
        <v/>
      </c>
      <c r="J650" s="304">
        <f>労働局用!J650</f>
        <v>0</v>
      </c>
      <c r="K650" s="304">
        <f>労働局用!K650</f>
        <v>0</v>
      </c>
      <c r="L650" s="305">
        <f>労働局用!L650</f>
        <v>0</v>
      </c>
      <c r="M650" s="279">
        <f>労働局用!M650</f>
        <v>0</v>
      </c>
      <c r="N650" s="302"/>
      <c r="O650" s="302"/>
      <c r="P650" s="302"/>
      <c r="Q650" s="280"/>
      <c r="R650" s="146" t="str">
        <f ca="1">労働局用!R650</f>
        <v/>
      </c>
      <c r="S650" s="303" t="str">
        <f ca="1">労働局用!S650</f>
        <v/>
      </c>
      <c r="T650" s="304">
        <f>労働局用!T650</f>
        <v>0</v>
      </c>
      <c r="U650" s="304">
        <f>労働局用!U650</f>
        <v>0</v>
      </c>
      <c r="V650" s="304">
        <f>労働局用!V650</f>
        <v>0</v>
      </c>
      <c r="W650" s="305">
        <f>労働局用!W650</f>
        <v>0</v>
      </c>
      <c r="X650" s="99"/>
      <c r="Y650" s="91" t="str">
        <f t="shared" si="348"/>
        <v/>
      </c>
      <c r="Z650" s="91" t="str">
        <f t="shared" si="349"/>
        <v/>
      </c>
      <c r="AA650" s="106" t="str">
        <f t="shared" ca="1" si="350"/>
        <v/>
      </c>
      <c r="AB650" s="106" t="str">
        <f t="shared" ca="1" si="351"/>
        <v/>
      </c>
      <c r="AC650" s="106" t="str">
        <f t="shared" ca="1" si="352"/>
        <v/>
      </c>
      <c r="AD650" s="106" t="str">
        <f t="shared" ca="1" si="353"/>
        <v/>
      </c>
      <c r="AE650" s="107" t="str">
        <f t="shared" ca="1" si="354"/>
        <v/>
      </c>
      <c r="AF650" s="106" t="str">
        <f t="shared" ca="1" si="355"/>
        <v/>
      </c>
      <c r="AG650" s="106" t="str">
        <f t="shared" ca="1" si="356"/>
        <v/>
      </c>
      <c r="AH650" s="106" t="str">
        <f t="shared" ca="1" si="357"/>
        <v/>
      </c>
      <c r="AI650" s="106" t="str">
        <f t="shared" ca="1" si="358"/>
        <v/>
      </c>
      <c r="AJ650" s="107" t="str">
        <f t="shared" ca="1" si="359"/>
        <v/>
      </c>
    </row>
    <row r="651" spans="1:36" ht="27.95" customHeight="1" x14ac:dyDescent="0.15">
      <c r="A651" s="148">
        <f>労働局用!A651</f>
        <v>0</v>
      </c>
      <c r="B651" s="151">
        <f>労働局用!B651</f>
        <v>0</v>
      </c>
      <c r="C651" s="191"/>
      <c r="D651" s="152">
        <f>労働局用!D651</f>
        <v>0</v>
      </c>
      <c r="E651" s="153">
        <f>労働局用!E651</f>
        <v>0</v>
      </c>
      <c r="F651" s="279">
        <f>労働局用!F651</f>
        <v>0</v>
      </c>
      <c r="G651" s="280"/>
      <c r="H651" s="146" t="str">
        <f ca="1">労働局用!H651</f>
        <v/>
      </c>
      <c r="I651" s="303" t="str">
        <f ca="1">労働局用!I651</f>
        <v/>
      </c>
      <c r="J651" s="304">
        <f>労働局用!J651</f>
        <v>0</v>
      </c>
      <c r="K651" s="304">
        <f>労働局用!K651</f>
        <v>0</v>
      </c>
      <c r="L651" s="305">
        <f>労働局用!L651</f>
        <v>0</v>
      </c>
      <c r="M651" s="279">
        <f>労働局用!M651</f>
        <v>0</v>
      </c>
      <c r="N651" s="302"/>
      <c r="O651" s="302"/>
      <c r="P651" s="302"/>
      <c r="Q651" s="280"/>
      <c r="R651" s="146" t="str">
        <f ca="1">労働局用!R651</f>
        <v/>
      </c>
      <c r="S651" s="303" t="str">
        <f ca="1">労働局用!S651</f>
        <v/>
      </c>
      <c r="T651" s="304">
        <f>労働局用!T651</f>
        <v>0</v>
      </c>
      <c r="U651" s="304">
        <f>労働局用!U651</f>
        <v>0</v>
      </c>
      <c r="V651" s="304">
        <f>労働局用!V651</f>
        <v>0</v>
      </c>
      <c r="W651" s="305">
        <f>労働局用!W651</f>
        <v>0</v>
      </c>
      <c r="X651" s="99"/>
      <c r="Y651" s="91" t="str">
        <f t="shared" si="348"/>
        <v/>
      </c>
      <c r="Z651" s="91" t="str">
        <f t="shared" si="349"/>
        <v/>
      </c>
      <c r="AA651" s="106" t="str">
        <f t="shared" ca="1" si="350"/>
        <v/>
      </c>
      <c r="AB651" s="106" t="str">
        <f t="shared" ca="1" si="351"/>
        <v/>
      </c>
      <c r="AC651" s="106" t="str">
        <f t="shared" ca="1" si="352"/>
        <v/>
      </c>
      <c r="AD651" s="106" t="str">
        <f t="shared" ca="1" si="353"/>
        <v/>
      </c>
      <c r="AE651" s="107" t="str">
        <f t="shared" ca="1" si="354"/>
        <v/>
      </c>
      <c r="AF651" s="106" t="str">
        <f t="shared" ca="1" si="355"/>
        <v/>
      </c>
      <c r="AG651" s="106" t="str">
        <f t="shared" ca="1" si="356"/>
        <v/>
      </c>
      <c r="AH651" s="106" t="str">
        <f t="shared" ca="1" si="357"/>
        <v/>
      </c>
      <c r="AI651" s="106" t="str">
        <f t="shared" ca="1" si="358"/>
        <v/>
      </c>
      <c r="AJ651" s="107" t="str">
        <f t="shared" ca="1" si="359"/>
        <v/>
      </c>
    </row>
    <row r="652" spans="1:36" ht="27.95" customHeight="1" x14ac:dyDescent="0.15">
      <c r="A652" s="148">
        <f>労働局用!A652</f>
        <v>0</v>
      </c>
      <c r="B652" s="151">
        <f>労働局用!B652</f>
        <v>0</v>
      </c>
      <c r="C652" s="191"/>
      <c r="D652" s="152">
        <f>労働局用!D652</f>
        <v>0</v>
      </c>
      <c r="E652" s="153">
        <f>労働局用!E652</f>
        <v>0</v>
      </c>
      <c r="F652" s="279">
        <f>労働局用!F652</f>
        <v>0</v>
      </c>
      <c r="G652" s="280"/>
      <c r="H652" s="146" t="str">
        <f ca="1">労働局用!H652</f>
        <v/>
      </c>
      <c r="I652" s="303" t="str">
        <f ca="1">労働局用!I652</f>
        <v/>
      </c>
      <c r="J652" s="304">
        <f>労働局用!J652</f>
        <v>0</v>
      </c>
      <c r="K652" s="304">
        <f>労働局用!K652</f>
        <v>0</v>
      </c>
      <c r="L652" s="305">
        <f>労働局用!L652</f>
        <v>0</v>
      </c>
      <c r="M652" s="279">
        <f>労働局用!M652</f>
        <v>0</v>
      </c>
      <c r="N652" s="302"/>
      <c r="O652" s="302"/>
      <c r="P652" s="302"/>
      <c r="Q652" s="280"/>
      <c r="R652" s="146" t="str">
        <f ca="1">労働局用!R652</f>
        <v/>
      </c>
      <c r="S652" s="303" t="str">
        <f ca="1">労働局用!S652</f>
        <v/>
      </c>
      <c r="T652" s="304">
        <f>労働局用!T652</f>
        <v>0</v>
      </c>
      <c r="U652" s="304">
        <f>労働局用!U652</f>
        <v>0</v>
      </c>
      <c r="V652" s="304">
        <f>労働局用!V652</f>
        <v>0</v>
      </c>
      <c r="W652" s="305">
        <f>労働局用!W652</f>
        <v>0</v>
      </c>
      <c r="X652" s="99"/>
      <c r="Y652" s="91" t="str">
        <f t="shared" si="348"/>
        <v/>
      </c>
      <c r="Z652" s="91" t="str">
        <f t="shared" si="349"/>
        <v/>
      </c>
      <c r="AA652" s="106" t="str">
        <f t="shared" ca="1" si="350"/>
        <v/>
      </c>
      <c r="AB652" s="106" t="str">
        <f t="shared" ca="1" si="351"/>
        <v/>
      </c>
      <c r="AC652" s="106" t="str">
        <f t="shared" ca="1" si="352"/>
        <v/>
      </c>
      <c r="AD652" s="106" t="str">
        <f t="shared" ca="1" si="353"/>
        <v/>
      </c>
      <c r="AE652" s="107" t="str">
        <f t="shared" ca="1" si="354"/>
        <v/>
      </c>
      <c r="AF652" s="106" t="str">
        <f t="shared" ca="1" si="355"/>
        <v/>
      </c>
      <c r="AG652" s="106" t="str">
        <f t="shared" ca="1" si="356"/>
        <v/>
      </c>
      <c r="AH652" s="106" t="str">
        <f t="shared" ca="1" si="357"/>
        <v/>
      </c>
      <c r="AI652" s="106" t="str">
        <f t="shared" ca="1" si="358"/>
        <v/>
      </c>
      <c r="AJ652" s="107" t="str">
        <f t="shared" ca="1" si="359"/>
        <v/>
      </c>
    </row>
    <row r="653" spans="1:36" ht="27.95" customHeight="1" x14ac:dyDescent="0.15">
      <c r="A653" s="148">
        <f>労働局用!A653</f>
        <v>0</v>
      </c>
      <c r="B653" s="151">
        <f>労働局用!B653</f>
        <v>0</v>
      </c>
      <c r="C653" s="191"/>
      <c r="D653" s="152">
        <f>労働局用!D653</f>
        <v>0</v>
      </c>
      <c r="E653" s="153">
        <f>労働局用!E653</f>
        <v>0</v>
      </c>
      <c r="F653" s="279">
        <f>労働局用!F653</f>
        <v>0</v>
      </c>
      <c r="G653" s="280"/>
      <c r="H653" s="146" t="str">
        <f ca="1">労働局用!H653</f>
        <v/>
      </c>
      <c r="I653" s="303" t="str">
        <f ca="1">労働局用!I653</f>
        <v/>
      </c>
      <c r="J653" s="304">
        <f>労働局用!J653</f>
        <v>0</v>
      </c>
      <c r="K653" s="304">
        <f>労働局用!K653</f>
        <v>0</v>
      </c>
      <c r="L653" s="305">
        <f>労働局用!L653</f>
        <v>0</v>
      </c>
      <c r="M653" s="279">
        <f>労働局用!M653</f>
        <v>0</v>
      </c>
      <c r="N653" s="302"/>
      <c r="O653" s="302"/>
      <c r="P653" s="302"/>
      <c r="Q653" s="280"/>
      <c r="R653" s="146" t="str">
        <f ca="1">労働局用!R653</f>
        <v/>
      </c>
      <c r="S653" s="303" t="str">
        <f ca="1">労働局用!S653</f>
        <v/>
      </c>
      <c r="T653" s="304">
        <f>労働局用!T653</f>
        <v>0</v>
      </c>
      <c r="U653" s="304">
        <f>労働局用!U653</f>
        <v>0</v>
      </c>
      <c r="V653" s="304">
        <f>労働局用!V653</f>
        <v>0</v>
      </c>
      <c r="W653" s="305">
        <f>労働局用!W653</f>
        <v>0</v>
      </c>
      <c r="X653" s="99"/>
      <c r="Y653" s="91" t="str">
        <f t="shared" si="348"/>
        <v/>
      </c>
      <c r="Z653" s="91" t="str">
        <f t="shared" si="349"/>
        <v/>
      </c>
      <c r="AA653" s="106" t="str">
        <f t="shared" ca="1" si="350"/>
        <v/>
      </c>
      <c r="AB653" s="106" t="str">
        <f t="shared" ca="1" si="351"/>
        <v/>
      </c>
      <c r="AC653" s="106" t="str">
        <f t="shared" ca="1" si="352"/>
        <v/>
      </c>
      <c r="AD653" s="106" t="str">
        <f t="shared" ca="1" si="353"/>
        <v/>
      </c>
      <c r="AE653" s="107" t="str">
        <f t="shared" ca="1" si="354"/>
        <v/>
      </c>
      <c r="AF653" s="106" t="str">
        <f t="shared" ca="1" si="355"/>
        <v/>
      </c>
      <c r="AG653" s="106" t="str">
        <f t="shared" ca="1" si="356"/>
        <v/>
      </c>
      <c r="AH653" s="106" t="str">
        <f t="shared" ca="1" si="357"/>
        <v/>
      </c>
      <c r="AI653" s="106" t="str">
        <f t="shared" ca="1" si="358"/>
        <v/>
      </c>
      <c r="AJ653" s="107" t="str">
        <f t="shared" ca="1" si="359"/>
        <v/>
      </c>
    </row>
    <row r="654" spans="1:36" ht="27.95" customHeight="1" x14ac:dyDescent="0.15">
      <c r="A654" s="148">
        <f>労働局用!A654</f>
        <v>0</v>
      </c>
      <c r="B654" s="151">
        <f>労働局用!B654</f>
        <v>0</v>
      </c>
      <c r="C654" s="191"/>
      <c r="D654" s="152">
        <f>労働局用!D654</f>
        <v>0</v>
      </c>
      <c r="E654" s="153">
        <f>労働局用!E654</f>
        <v>0</v>
      </c>
      <c r="F654" s="279">
        <f>労働局用!F654</f>
        <v>0</v>
      </c>
      <c r="G654" s="280"/>
      <c r="H654" s="146" t="str">
        <f ca="1">労働局用!H654</f>
        <v/>
      </c>
      <c r="I654" s="303" t="str">
        <f ca="1">労働局用!I654</f>
        <v/>
      </c>
      <c r="J654" s="304">
        <f>労働局用!J654</f>
        <v>0</v>
      </c>
      <c r="K654" s="304">
        <f>労働局用!K654</f>
        <v>0</v>
      </c>
      <c r="L654" s="305">
        <f>労働局用!L654</f>
        <v>0</v>
      </c>
      <c r="M654" s="279">
        <f>労働局用!M654</f>
        <v>0</v>
      </c>
      <c r="N654" s="302"/>
      <c r="O654" s="302"/>
      <c r="P654" s="302"/>
      <c r="Q654" s="280"/>
      <c r="R654" s="146" t="str">
        <f ca="1">労働局用!R654</f>
        <v/>
      </c>
      <c r="S654" s="303" t="str">
        <f ca="1">労働局用!S654</f>
        <v/>
      </c>
      <c r="T654" s="304">
        <f>労働局用!T654</f>
        <v>0</v>
      </c>
      <c r="U654" s="304">
        <f>労働局用!U654</f>
        <v>0</v>
      </c>
      <c r="V654" s="304">
        <f>労働局用!V654</f>
        <v>0</v>
      </c>
      <c r="W654" s="305">
        <f>労働局用!W654</f>
        <v>0</v>
      </c>
      <c r="X654" s="99"/>
      <c r="Y654" s="91" t="str">
        <f t="shared" si="348"/>
        <v/>
      </c>
      <c r="Z654" s="91" t="str">
        <f t="shared" si="349"/>
        <v/>
      </c>
      <c r="AA654" s="106" t="str">
        <f t="shared" ca="1" si="350"/>
        <v/>
      </c>
      <c r="AB654" s="106" t="str">
        <f t="shared" ca="1" si="351"/>
        <v/>
      </c>
      <c r="AC654" s="106" t="str">
        <f t="shared" ca="1" si="352"/>
        <v/>
      </c>
      <c r="AD654" s="106" t="str">
        <f t="shared" ca="1" si="353"/>
        <v/>
      </c>
      <c r="AE654" s="107" t="str">
        <f t="shared" ca="1" si="354"/>
        <v/>
      </c>
      <c r="AF654" s="106" t="str">
        <f t="shared" ca="1" si="355"/>
        <v/>
      </c>
      <c r="AG654" s="106" t="str">
        <f t="shared" ca="1" si="356"/>
        <v/>
      </c>
      <c r="AH654" s="106" t="str">
        <f t="shared" ca="1" si="357"/>
        <v/>
      </c>
      <c r="AI654" s="106" t="str">
        <f t="shared" ca="1" si="358"/>
        <v/>
      </c>
      <c r="AJ654" s="107" t="str">
        <f t="shared" ca="1" si="359"/>
        <v/>
      </c>
    </row>
    <row r="655" spans="1:36" ht="27.95" customHeight="1" x14ac:dyDescent="0.15">
      <c r="A655" s="149">
        <f>労働局用!A655</f>
        <v>0</v>
      </c>
      <c r="B655" s="151">
        <f>労働局用!B655</f>
        <v>0</v>
      </c>
      <c r="C655" s="191"/>
      <c r="D655" s="152">
        <f>労働局用!D655</f>
        <v>0</v>
      </c>
      <c r="E655" s="153">
        <f>労働局用!E655</f>
        <v>0</v>
      </c>
      <c r="F655" s="279">
        <f>労働局用!F655</f>
        <v>0</v>
      </c>
      <c r="G655" s="280"/>
      <c r="H655" s="146" t="str">
        <f ca="1">労働局用!H655</f>
        <v/>
      </c>
      <c r="I655" s="299" t="str">
        <f ca="1">労働局用!I655</f>
        <v/>
      </c>
      <c r="J655" s="300">
        <f>労働局用!J655</f>
        <v>0</v>
      </c>
      <c r="K655" s="300">
        <f>労働局用!K655</f>
        <v>0</v>
      </c>
      <c r="L655" s="301">
        <f>労働局用!L655</f>
        <v>0</v>
      </c>
      <c r="M655" s="279">
        <f>労働局用!M655</f>
        <v>0</v>
      </c>
      <c r="N655" s="302"/>
      <c r="O655" s="302"/>
      <c r="P655" s="302"/>
      <c r="Q655" s="280"/>
      <c r="R655" s="150" t="str">
        <f ca="1">労働局用!R655</f>
        <v/>
      </c>
      <c r="S655" s="299" t="str">
        <f ca="1">労働局用!S655</f>
        <v/>
      </c>
      <c r="T655" s="300">
        <f>労働局用!T655</f>
        <v>0</v>
      </c>
      <c r="U655" s="300">
        <f>労働局用!U655</f>
        <v>0</v>
      </c>
      <c r="V655" s="300">
        <f>労働局用!V655</f>
        <v>0</v>
      </c>
      <c r="W655" s="301">
        <f>労働局用!W655</f>
        <v>0</v>
      </c>
      <c r="X655" s="99"/>
      <c r="Y655" s="92" t="str">
        <f t="shared" si="348"/>
        <v/>
      </c>
      <c r="Z655" s="92" t="str">
        <f t="shared" si="349"/>
        <v/>
      </c>
      <c r="AA655" s="108" t="str">
        <f t="shared" ca="1" si="350"/>
        <v/>
      </c>
      <c r="AB655" s="108" t="str">
        <f t="shared" ca="1" si="351"/>
        <v/>
      </c>
      <c r="AC655" s="108" t="str">
        <f t="shared" ca="1" si="352"/>
        <v/>
      </c>
      <c r="AD655" s="108" t="str">
        <f t="shared" ca="1" si="353"/>
        <v/>
      </c>
      <c r="AE655" s="109" t="str">
        <f t="shared" ca="1" si="354"/>
        <v/>
      </c>
      <c r="AF655" s="108" t="str">
        <f t="shared" ca="1" si="355"/>
        <v/>
      </c>
      <c r="AG655" s="108" t="str">
        <f t="shared" ca="1" si="356"/>
        <v/>
      </c>
      <c r="AH655" s="108" t="str">
        <f t="shared" ca="1" si="357"/>
        <v/>
      </c>
      <c r="AI655" s="108" t="str">
        <f t="shared" ca="1" si="358"/>
        <v/>
      </c>
      <c r="AJ655" s="109" t="str">
        <f t="shared" ca="1" si="359"/>
        <v/>
      </c>
    </row>
    <row r="656" spans="1:36" ht="24.95" customHeight="1" thickBot="1" x14ac:dyDescent="0.2">
      <c r="A656" s="294" t="s">
        <v>11</v>
      </c>
      <c r="B656" s="295"/>
      <c r="C656" s="295"/>
      <c r="D656" s="295"/>
      <c r="E656" s="295"/>
      <c r="F656" s="296"/>
      <c r="G656" s="297"/>
      <c r="H656" s="156" t="s">
        <v>15</v>
      </c>
      <c r="I656" s="285">
        <f ca="1">労働局用!I656</f>
        <v>0</v>
      </c>
      <c r="J656" s="286">
        <f>労働局用!J656</f>
        <v>0</v>
      </c>
      <c r="K656" s="286">
        <f>労働局用!K656</f>
        <v>0</v>
      </c>
      <c r="L656" s="93" t="s">
        <v>10</v>
      </c>
      <c r="M656" s="296"/>
      <c r="N656" s="298"/>
      <c r="O656" s="298"/>
      <c r="P656" s="298"/>
      <c r="Q656" s="297"/>
      <c r="R656" s="156"/>
      <c r="S656" s="285">
        <f ca="1">労働局用!S656</f>
        <v>0</v>
      </c>
      <c r="T656" s="286">
        <f>労働局用!T656</f>
        <v>0</v>
      </c>
      <c r="U656" s="286">
        <f>労働局用!U656</f>
        <v>0</v>
      </c>
      <c r="V656" s="286">
        <f>労働局用!V656</f>
        <v>0</v>
      </c>
      <c r="W656" s="93" t="s">
        <v>10</v>
      </c>
      <c r="X656" s="99"/>
    </row>
    <row r="657" spans="1:36" ht="24.95" customHeight="1" thickTop="1" x14ac:dyDescent="0.15">
      <c r="A657" s="287" t="s">
        <v>35</v>
      </c>
      <c r="B657" s="288"/>
      <c r="C657" s="288"/>
      <c r="D657" s="288"/>
      <c r="E657" s="288"/>
      <c r="F657" s="289"/>
      <c r="G657" s="290"/>
      <c r="H657" s="157" t="s">
        <v>44</v>
      </c>
      <c r="I657" s="291">
        <f ca="1">労働局用!I657</f>
        <v>0</v>
      </c>
      <c r="J657" s="292">
        <f>労働局用!J657</f>
        <v>0</v>
      </c>
      <c r="K657" s="292">
        <f>労働局用!K657</f>
        <v>0</v>
      </c>
      <c r="L657" s="94" t="s">
        <v>10</v>
      </c>
      <c r="M657" s="289"/>
      <c r="N657" s="293"/>
      <c r="O657" s="293"/>
      <c r="P657" s="293"/>
      <c r="Q657" s="290"/>
      <c r="R657" s="157"/>
      <c r="S657" s="291">
        <f ca="1">労働局用!S657</f>
        <v>0</v>
      </c>
      <c r="T657" s="292">
        <f>労働局用!T657</f>
        <v>0</v>
      </c>
      <c r="U657" s="292">
        <f>労働局用!U657</f>
        <v>0</v>
      </c>
      <c r="V657" s="292">
        <f>労働局用!V657</f>
        <v>0</v>
      </c>
      <c r="W657" s="94" t="s">
        <v>10</v>
      </c>
      <c r="X657" s="99"/>
      <c r="Z657" s="110"/>
    </row>
    <row r="658" spans="1:36" x14ac:dyDescent="0.15">
      <c r="X658" s="99"/>
      <c r="Z658" s="110"/>
    </row>
    <row r="659" spans="1:36" x14ac:dyDescent="0.15">
      <c r="T659" s="282" t="s">
        <v>50</v>
      </c>
      <c r="U659" s="346"/>
      <c r="V659" s="346"/>
      <c r="W659" s="347"/>
      <c r="X659" s="99"/>
    </row>
    <row r="661" spans="1:36" ht="13.5" customHeight="1" x14ac:dyDescent="0.15">
      <c r="A661" s="276">
        <f ca="1">$A$1</f>
        <v>44591</v>
      </c>
      <c r="B661" s="276"/>
      <c r="C661" s="182"/>
      <c r="D661" s="277" t="s">
        <v>8</v>
      </c>
      <c r="E661" s="277"/>
      <c r="F661" s="278"/>
      <c r="G661" s="278"/>
      <c r="S661" s="111">
        <f>$S$1</f>
        <v>0</v>
      </c>
      <c r="T661" s="335" t="s">
        <v>13</v>
      </c>
      <c r="U661" s="335"/>
      <c r="V661" s="98">
        <v>31</v>
      </c>
      <c r="W661" s="86" t="s">
        <v>14</v>
      </c>
    </row>
    <row r="662" spans="1:36" ht="13.5" customHeight="1" x14ac:dyDescent="0.15">
      <c r="A662" s="336">
        <f ca="1">$A$2</f>
        <v>45017</v>
      </c>
      <c r="B662" s="336"/>
      <c r="C662" s="185"/>
      <c r="D662" s="278"/>
      <c r="E662" s="278"/>
      <c r="F662" s="278"/>
      <c r="G662" s="278"/>
    </row>
    <row r="663" spans="1:36" x14ac:dyDescent="0.15">
      <c r="D663" s="281" t="s">
        <v>9</v>
      </c>
      <c r="E663" s="281"/>
      <c r="F663" s="281"/>
    </row>
    <row r="664" spans="1:36" ht="15" customHeight="1" x14ac:dyDescent="0.15">
      <c r="H664" s="331" t="s">
        <v>6</v>
      </c>
      <c r="I664" s="332"/>
      <c r="J664" s="318" t="s">
        <v>0</v>
      </c>
      <c r="K664" s="339"/>
      <c r="L664" s="154" t="s">
        <v>1</v>
      </c>
      <c r="M664" s="339" t="s">
        <v>7</v>
      </c>
      <c r="N664" s="339"/>
      <c r="O664" s="339" t="s">
        <v>2</v>
      </c>
      <c r="P664" s="339"/>
      <c r="Q664" s="339"/>
      <c r="R664" s="339"/>
      <c r="S664" s="339"/>
      <c r="T664" s="339"/>
      <c r="U664" s="339" t="s">
        <v>3</v>
      </c>
      <c r="V664" s="339"/>
      <c r="W664" s="339"/>
    </row>
    <row r="665" spans="1:36" ht="20.100000000000001" customHeight="1" x14ac:dyDescent="0.15">
      <c r="H665" s="337"/>
      <c r="I665" s="338"/>
      <c r="J665" s="135">
        <f>$J$5</f>
        <v>2</v>
      </c>
      <c r="K665" s="136">
        <f>$K$5</f>
        <v>6</v>
      </c>
      <c r="L665" s="137">
        <f>$L$5</f>
        <v>1</v>
      </c>
      <c r="M665" s="138">
        <f>$M$5</f>
        <v>0</v>
      </c>
      <c r="N665" s="139" t="str">
        <f>$N$5</f>
        <v/>
      </c>
      <c r="O665" s="138" t="str">
        <f>$O$5</f>
        <v/>
      </c>
      <c r="P665" s="140" t="str">
        <f>$P$5</f>
        <v/>
      </c>
      <c r="Q665" s="140" t="str">
        <f>$Q$5</f>
        <v/>
      </c>
      <c r="R665" s="140" t="str">
        <f>$R$5</f>
        <v/>
      </c>
      <c r="S665" s="140" t="str">
        <f>$S$5</f>
        <v/>
      </c>
      <c r="T665" s="139" t="str">
        <f>$T$5</f>
        <v/>
      </c>
      <c r="U665" s="138" t="str">
        <f>$U$5</f>
        <v/>
      </c>
      <c r="V665" s="140" t="str">
        <f>$V$5</f>
        <v/>
      </c>
      <c r="W665" s="139" t="str">
        <f>$W$5</f>
        <v/>
      </c>
      <c r="Y665" s="88" t="s">
        <v>37</v>
      </c>
      <c r="Z665" s="89" t="s">
        <v>38</v>
      </c>
      <c r="AA665" s="340">
        <f ca="1">$A$1</f>
        <v>44591</v>
      </c>
      <c r="AB665" s="340"/>
      <c r="AC665" s="340"/>
      <c r="AD665" s="340"/>
      <c r="AE665" s="340"/>
      <c r="AF665" s="341">
        <f ca="1">$A$2</f>
        <v>45017</v>
      </c>
      <c r="AG665" s="341"/>
      <c r="AH665" s="341"/>
      <c r="AI665" s="341"/>
      <c r="AJ665" s="341"/>
    </row>
    <row r="666" spans="1:36" ht="21.95" customHeight="1" x14ac:dyDescent="0.15">
      <c r="A666" s="312" t="s">
        <v>12</v>
      </c>
      <c r="B666" s="342" t="s">
        <v>33</v>
      </c>
      <c r="C666" s="186"/>
      <c r="D666" s="343" t="s">
        <v>34</v>
      </c>
      <c r="E666" s="342" t="s">
        <v>55</v>
      </c>
      <c r="F666" s="319">
        <f ca="1">$A$1</f>
        <v>44591</v>
      </c>
      <c r="G666" s="320"/>
      <c r="H666" s="320"/>
      <c r="I666" s="320"/>
      <c r="J666" s="320"/>
      <c r="K666" s="320"/>
      <c r="L666" s="321"/>
      <c r="M666" s="322">
        <f ca="1">$A$2</f>
        <v>45017</v>
      </c>
      <c r="N666" s="323"/>
      <c r="O666" s="323"/>
      <c r="P666" s="323"/>
      <c r="Q666" s="323"/>
      <c r="R666" s="323"/>
      <c r="S666" s="323"/>
      <c r="T666" s="323"/>
      <c r="U666" s="323"/>
      <c r="V666" s="323"/>
      <c r="W666" s="324"/>
      <c r="X666" s="99"/>
      <c r="Y666" s="100">
        <f ca="1">$A$1</f>
        <v>44591</v>
      </c>
      <c r="Z666" s="100">
        <f ca="1">DATE(YEAR($Y$6)+1,7,10)</f>
        <v>45117</v>
      </c>
      <c r="AA666" s="101" t="s">
        <v>37</v>
      </c>
      <c r="AB666" s="101" t="s">
        <v>38</v>
      </c>
      <c r="AC666" s="101" t="s">
        <v>41</v>
      </c>
      <c r="AD666" s="101" t="s">
        <v>42</v>
      </c>
      <c r="AE666" s="101" t="s">
        <v>36</v>
      </c>
      <c r="AF666" s="101" t="s">
        <v>37</v>
      </c>
      <c r="AG666" s="101" t="s">
        <v>38</v>
      </c>
      <c r="AH666" s="101" t="s">
        <v>41</v>
      </c>
      <c r="AI666" s="101" t="s">
        <v>42</v>
      </c>
      <c r="AJ666" s="101" t="s">
        <v>36</v>
      </c>
    </row>
    <row r="667" spans="1:36" ht="28.5" customHeight="1" x14ac:dyDescent="0.15">
      <c r="A667" s="313"/>
      <c r="B667" s="342"/>
      <c r="C667" s="187"/>
      <c r="D667" s="344"/>
      <c r="E667" s="342"/>
      <c r="F667" s="345" t="s">
        <v>4</v>
      </c>
      <c r="G667" s="345"/>
      <c r="H667" s="155" t="s">
        <v>43</v>
      </c>
      <c r="I667" s="345" t="s">
        <v>5</v>
      </c>
      <c r="J667" s="345"/>
      <c r="K667" s="345"/>
      <c r="L667" s="345"/>
      <c r="M667" s="345" t="s">
        <v>4</v>
      </c>
      <c r="N667" s="345"/>
      <c r="O667" s="345"/>
      <c r="P667" s="345"/>
      <c r="Q667" s="345"/>
      <c r="R667" s="155" t="s">
        <v>43</v>
      </c>
      <c r="S667" s="345" t="s">
        <v>5</v>
      </c>
      <c r="T667" s="345"/>
      <c r="U667" s="345"/>
      <c r="V667" s="345"/>
      <c r="W667" s="345"/>
      <c r="X667" s="99"/>
      <c r="Y667" s="100">
        <f ca="1">DATE(YEAR($A$1),4,1)</f>
        <v>44652</v>
      </c>
      <c r="Z667" s="100">
        <f ca="1">DATE(YEAR($Y$7)+2,3,31)</f>
        <v>45382</v>
      </c>
      <c r="AA667" s="100">
        <f ca="1">$Y$7</f>
        <v>44652</v>
      </c>
      <c r="AB667" s="100">
        <f ca="1">DATE(YEAR($Y$7)+1,3,31)</f>
        <v>45016</v>
      </c>
      <c r="AC667" s="100"/>
      <c r="AD667" s="100"/>
      <c r="AE667" s="100"/>
      <c r="AF667" s="102">
        <f ca="1">DATE(YEAR($A$1)+1,4,1)</f>
        <v>45017</v>
      </c>
      <c r="AG667" s="102">
        <f ca="1">DATE(YEAR($AF$7)+1,3,31)</f>
        <v>45382</v>
      </c>
      <c r="AH667" s="100"/>
      <c r="AI667" s="100"/>
      <c r="AJ667" s="103"/>
    </row>
    <row r="668" spans="1:36" ht="27.95" customHeight="1" x14ac:dyDescent="0.15">
      <c r="A668" s="145">
        <f>労働局用!A668</f>
        <v>0</v>
      </c>
      <c r="B668" s="151">
        <f>労働局用!B668</f>
        <v>0</v>
      </c>
      <c r="C668" s="191"/>
      <c r="D668" s="152">
        <f>労働局用!D668</f>
        <v>0</v>
      </c>
      <c r="E668" s="153">
        <f>労働局用!E668</f>
        <v>0</v>
      </c>
      <c r="F668" s="279">
        <f>労働局用!F668</f>
        <v>0</v>
      </c>
      <c r="G668" s="280"/>
      <c r="H668" s="146" t="str">
        <f ca="1">労働局用!H668</f>
        <v/>
      </c>
      <c r="I668" s="309" t="str">
        <f ca="1">労働局用!I668</f>
        <v/>
      </c>
      <c r="J668" s="310">
        <f>労働局用!J668</f>
        <v>0</v>
      </c>
      <c r="K668" s="310">
        <f>労働局用!K668</f>
        <v>0</v>
      </c>
      <c r="L668" s="311">
        <f>労働局用!L668</f>
        <v>0</v>
      </c>
      <c r="M668" s="279">
        <f>労働局用!M668</f>
        <v>0</v>
      </c>
      <c r="N668" s="302"/>
      <c r="O668" s="302"/>
      <c r="P668" s="302"/>
      <c r="Q668" s="280"/>
      <c r="R668" s="147" t="str">
        <f ca="1">労働局用!R668</f>
        <v/>
      </c>
      <c r="S668" s="309" t="str">
        <f ca="1">労働局用!S668</f>
        <v/>
      </c>
      <c r="T668" s="310">
        <f>労働局用!T668</f>
        <v>0</v>
      </c>
      <c r="U668" s="310">
        <f>労働局用!U668</f>
        <v>0</v>
      </c>
      <c r="V668" s="310">
        <f>労働局用!V668</f>
        <v>0</v>
      </c>
      <c r="W668" s="311">
        <f>労働局用!W668</f>
        <v>0</v>
      </c>
      <c r="X668" s="99"/>
      <c r="Y668" s="90" t="str">
        <f t="shared" ref="Y668:Y677" si="360">IF($B668&lt;&gt;0,IF(D668=0,AA$7,D668),"")</f>
        <v/>
      </c>
      <c r="Z668" s="90" t="str">
        <f t="shared" ref="Z668:Z677" si="361">IF($B668&lt;&gt;0,IF(E668=0,Z$7,E668),"")</f>
        <v/>
      </c>
      <c r="AA668" s="104" t="str">
        <f t="shared" ref="AA668:AA677" ca="1" si="362">IF(Y668&lt;AF$7,Y668,"")</f>
        <v/>
      </c>
      <c r="AB668" s="104" t="str">
        <f t="shared" ref="AB668:AB677" ca="1" si="363">IF(Y668&gt;AB$7,"",IF(Z668&gt;AB$7,AB$7,Z668))</f>
        <v/>
      </c>
      <c r="AC668" s="104" t="str">
        <f t="shared" ref="AC668:AC677" ca="1" si="364">IF(AA668="","",DATE(YEAR(AA668),MONTH(AA668),1))</f>
        <v/>
      </c>
      <c r="AD668" s="104" t="str">
        <f t="shared" ref="AD668:AD677" ca="1" si="365">IF(AA668="","",DATE(YEAR(AB668),MONTH(AB668)+1,1)-1)</f>
        <v/>
      </c>
      <c r="AE668" s="105" t="str">
        <f t="shared" ref="AE668:AE677" ca="1" si="366">IF(AA668="","",DATEDIF(AC668,AD668+1,"m"))</f>
        <v/>
      </c>
      <c r="AF668" s="104" t="str">
        <f t="shared" ref="AF668:AF677" ca="1" si="367">IF(Z668&lt;AF$7,"",IF(Y668&gt;AF$7,Y668,AF$7))</f>
        <v/>
      </c>
      <c r="AG668" s="104" t="str">
        <f t="shared" ref="AG668:AG677" ca="1" si="368">IF(Z668&lt;AF$7,"",Z668)</f>
        <v/>
      </c>
      <c r="AH668" s="104" t="str">
        <f t="shared" ref="AH668:AH677" ca="1" si="369">IF(AF668="","",DATE(YEAR(AF668),MONTH(AF668),1))</f>
        <v/>
      </c>
      <c r="AI668" s="104" t="str">
        <f t="shared" ref="AI668:AI677" ca="1" si="370">IF(AF668="","",DATE(YEAR(AG668),MONTH(AG668)+1,1)-1)</f>
        <v/>
      </c>
      <c r="AJ668" s="105" t="str">
        <f t="shared" ref="AJ668:AJ677" ca="1" si="371">IF(AF668="","",DATEDIF(AH668,AI668+1,"m"))</f>
        <v/>
      </c>
    </row>
    <row r="669" spans="1:36" ht="27.95" customHeight="1" x14ac:dyDescent="0.15">
      <c r="A669" s="148">
        <f>労働局用!A669</f>
        <v>0</v>
      </c>
      <c r="B669" s="151">
        <f>労働局用!B669</f>
        <v>0</v>
      </c>
      <c r="C669" s="191"/>
      <c r="D669" s="152">
        <f>労働局用!D669</f>
        <v>0</v>
      </c>
      <c r="E669" s="153">
        <f>労働局用!E669</f>
        <v>0</v>
      </c>
      <c r="F669" s="279">
        <f>労働局用!F669</f>
        <v>0</v>
      </c>
      <c r="G669" s="280"/>
      <c r="H669" s="146" t="str">
        <f ca="1">労働局用!H669</f>
        <v/>
      </c>
      <c r="I669" s="303" t="str">
        <f ca="1">労働局用!I669</f>
        <v/>
      </c>
      <c r="J669" s="304">
        <f>労働局用!J669</f>
        <v>0</v>
      </c>
      <c r="K669" s="304">
        <f>労働局用!K669</f>
        <v>0</v>
      </c>
      <c r="L669" s="305">
        <f>労働局用!L669</f>
        <v>0</v>
      </c>
      <c r="M669" s="279">
        <f>労働局用!M669</f>
        <v>0</v>
      </c>
      <c r="N669" s="302"/>
      <c r="O669" s="302"/>
      <c r="P669" s="302"/>
      <c r="Q669" s="280"/>
      <c r="R669" s="146" t="str">
        <f ca="1">労働局用!R669</f>
        <v/>
      </c>
      <c r="S669" s="303" t="str">
        <f ca="1">労働局用!S669</f>
        <v/>
      </c>
      <c r="T669" s="304">
        <f>労働局用!T669</f>
        <v>0</v>
      </c>
      <c r="U669" s="304">
        <f>労働局用!U669</f>
        <v>0</v>
      </c>
      <c r="V669" s="304">
        <f>労働局用!V669</f>
        <v>0</v>
      </c>
      <c r="W669" s="305">
        <f>労働局用!W669</f>
        <v>0</v>
      </c>
      <c r="X669" s="99"/>
      <c r="Y669" s="91" t="str">
        <f t="shared" si="360"/>
        <v/>
      </c>
      <c r="Z669" s="91" t="str">
        <f t="shared" si="361"/>
        <v/>
      </c>
      <c r="AA669" s="106" t="str">
        <f t="shared" ca="1" si="362"/>
        <v/>
      </c>
      <c r="AB669" s="106" t="str">
        <f t="shared" ca="1" si="363"/>
        <v/>
      </c>
      <c r="AC669" s="106" t="str">
        <f t="shared" ca="1" si="364"/>
        <v/>
      </c>
      <c r="AD669" s="106" t="str">
        <f t="shared" ca="1" si="365"/>
        <v/>
      </c>
      <c r="AE669" s="107" t="str">
        <f t="shared" ca="1" si="366"/>
        <v/>
      </c>
      <c r="AF669" s="106" t="str">
        <f t="shared" ca="1" si="367"/>
        <v/>
      </c>
      <c r="AG669" s="106" t="str">
        <f t="shared" ca="1" si="368"/>
        <v/>
      </c>
      <c r="AH669" s="106" t="str">
        <f t="shared" ca="1" si="369"/>
        <v/>
      </c>
      <c r="AI669" s="106" t="str">
        <f t="shared" ca="1" si="370"/>
        <v/>
      </c>
      <c r="AJ669" s="107" t="str">
        <f t="shared" ca="1" si="371"/>
        <v/>
      </c>
    </row>
    <row r="670" spans="1:36" ht="27.95" customHeight="1" x14ac:dyDescent="0.15">
      <c r="A670" s="148">
        <f>労働局用!A670</f>
        <v>0</v>
      </c>
      <c r="B670" s="151">
        <f>労働局用!B670</f>
        <v>0</v>
      </c>
      <c r="C670" s="191"/>
      <c r="D670" s="152">
        <f>労働局用!D670</f>
        <v>0</v>
      </c>
      <c r="E670" s="153">
        <f>労働局用!E670</f>
        <v>0</v>
      </c>
      <c r="F670" s="279">
        <f>労働局用!F670</f>
        <v>0</v>
      </c>
      <c r="G670" s="280"/>
      <c r="H670" s="146" t="str">
        <f ca="1">労働局用!H670</f>
        <v/>
      </c>
      <c r="I670" s="303" t="str">
        <f ca="1">労働局用!I670</f>
        <v/>
      </c>
      <c r="J670" s="304">
        <f>労働局用!J670</f>
        <v>0</v>
      </c>
      <c r="K670" s="304">
        <f>労働局用!K670</f>
        <v>0</v>
      </c>
      <c r="L670" s="305">
        <f>労働局用!L670</f>
        <v>0</v>
      </c>
      <c r="M670" s="279">
        <f>労働局用!M670</f>
        <v>0</v>
      </c>
      <c r="N670" s="302"/>
      <c r="O670" s="302"/>
      <c r="P670" s="302"/>
      <c r="Q670" s="280"/>
      <c r="R670" s="146" t="str">
        <f ca="1">労働局用!R670</f>
        <v/>
      </c>
      <c r="S670" s="303" t="str">
        <f ca="1">労働局用!S670</f>
        <v/>
      </c>
      <c r="T670" s="304">
        <f>労働局用!T670</f>
        <v>0</v>
      </c>
      <c r="U670" s="304">
        <f>労働局用!U670</f>
        <v>0</v>
      </c>
      <c r="V670" s="304">
        <f>労働局用!V670</f>
        <v>0</v>
      </c>
      <c r="W670" s="305">
        <f>労働局用!W670</f>
        <v>0</v>
      </c>
      <c r="X670" s="99"/>
      <c r="Y670" s="91" t="str">
        <f t="shared" si="360"/>
        <v/>
      </c>
      <c r="Z670" s="91" t="str">
        <f t="shared" si="361"/>
        <v/>
      </c>
      <c r="AA670" s="106" t="str">
        <f t="shared" ca="1" si="362"/>
        <v/>
      </c>
      <c r="AB670" s="106" t="str">
        <f t="shared" ca="1" si="363"/>
        <v/>
      </c>
      <c r="AC670" s="106" t="str">
        <f t="shared" ca="1" si="364"/>
        <v/>
      </c>
      <c r="AD670" s="106" t="str">
        <f t="shared" ca="1" si="365"/>
        <v/>
      </c>
      <c r="AE670" s="107" t="str">
        <f t="shared" ca="1" si="366"/>
        <v/>
      </c>
      <c r="AF670" s="106" t="str">
        <f t="shared" ca="1" si="367"/>
        <v/>
      </c>
      <c r="AG670" s="106" t="str">
        <f t="shared" ca="1" si="368"/>
        <v/>
      </c>
      <c r="AH670" s="106" t="str">
        <f t="shared" ca="1" si="369"/>
        <v/>
      </c>
      <c r="AI670" s="106" t="str">
        <f t="shared" ca="1" si="370"/>
        <v/>
      </c>
      <c r="AJ670" s="107" t="str">
        <f t="shared" ca="1" si="371"/>
        <v/>
      </c>
    </row>
    <row r="671" spans="1:36" ht="27.95" customHeight="1" x14ac:dyDescent="0.15">
      <c r="A671" s="148">
        <f>労働局用!A671</f>
        <v>0</v>
      </c>
      <c r="B671" s="151">
        <f>労働局用!B671</f>
        <v>0</v>
      </c>
      <c r="C671" s="191"/>
      <c r="D671" s="152">
        <f>労働局用!D671</f>
        <v>0</v>
      </c>
      <c r="E671" s="153">
        <f>労働局用!E671</f>
        <v>0</v>
      </c>
      <c r="F671" s="279">
        <f>労働局用!F671</f>
        <v>0</v>
      </c>
      <c r="G671" s="280"/>
      <c r="H671" s="146" t="str">
        <f ca="1">労働局用!H671</f>
        <v/>
      </c>
      <c r="I671" s="303" t="str">
        <f ca="1">労働局用!I671</f>
        <v/>
      </c>
      <c r="J671" s="304">
        <f>労働局用!J671</f>
        <v>0</v>
      </c>
      <c r="K671" s="304">
        <f>労働局用!K671</f>
        <v>0</v>
      </c>
      <c r="L671" s="305">
        <f>労働局用!L671</f>
        <v>0</v>
      </c>
      <c r="M671" s="279">
        <f>労働局用!M671</f>
        <v>0</v>
      </c>
      <c r="N671" s="302"/>
      <c r="O671" s="302"/>
      <c r="P671" s="302"/>
      <c r="Q671" s="280"/>
      <c r="R671" s="146" t="str">
        <f ca="1">労働局用!R671</f>
        <v/>
      </c>
      <c r="S671" s="303" t="str">
        <f ca="1">労働局用!S671</f>
        <v/>
      </c>
      <c r="T671" s="304">
        <f>労働局用!T671</f>
        <v>0</v>
      </c>
      <c r="U671" s="304">
        <f>労働局用!U671</f>
        <v>0</v>
      </c>
      <c r="V671" s="304">
        <f>労働局用!V671</f>
        <v>0</v>
      </c>
      <c r="W671" s="305">
        <f>労働局用!W671</f>
        <v>0</v>
      </c>
      <c r="X671" s="99"/>
      <c r="Y671" s="91" t="str">
        <f t="shared" si="360"/>
        <v/>
      </c>
      <c r="Z671" s="91" t="str">
        <f t="shared" si="361"/>
        <v/>
      </c>
      <c r="AA671" s="106" t="str">
        <f t="shared" ca="1" si="362"/>
        <v/>
      </c>
      <c r="AB671" s="106" t="str">
        <f t="shared" ca="1" si="363"/>
        <v/>
      </c>
      <c r="AC671" s="106" t="str">
        <f t="shared" ca="1" si="364"/>
        <v/>
      </c>
      <c r="AD671" s="106" t="str">
        <f t="shared" ca="1" si="365"/>
        <v/>
      </c>
      <c r="AE671" s="107" t="str">
        <f t="shared" ca="1" si="366"/>
        <v/>
      </c>
      <c r="AF671" s="106" t="str">
        <f t="shared" ca="1" si="367"/>
        <v/>
      </c>
      <c r="AG671" s="106" t="str">
        <f t="shared" ca="1" si="368"/>
        <v/>
      </c>
      <c r="AH671" s="106" t="str">
        <f t="shared" ca="1" si="369"/>
        <v/>
      </c>
      <c r="AI671" s="106" t="str">
        <f t="shared" ca="1" si="370"/>
        <v/>
      </c>
      <c r="AJ671" s="107" t="str">
        <f t="shared" ca="1" si="371"/>
        <v/>
      </c>
    </row>
    <row r="672" spans="1:36" ht="27.95" customHeight="1" x14ac:dyDescent="0.15">
      <c r="A672" s="148">
        <f>労働局用!A672</f>
        <v>0</v>
      </c>
      <c r="B672" s="151">
        <f>労働局用!B672</f>
        <v>0</v>
      </c>
      <c r="C672" s="191"/>
      <c r="D672" s="152">
        <f>労働局用!D672</f>
        <v>0</v>
      </c>
      <c r="E672" s="153">
        <f>労働局用!E672</f>
        <v>0</v>
      </c>
      <c r="F672" s="279">
        <f>労働局用!F672</f>
        <v>0</v>
      </c>
      <c r="G672" s="280"/>
      <c r="H672" s="146" t="str">
        <f ca="1">労働局用!H672</f>
        <v/>
      </c>
      <c r="I672" s="303" t="str">
        <f ca="1">労働局用!I672</f>
        <v/>
      </c>
      <c r="J672" s="304">
        <f>労働局用!J672</f>
        <v>0</v>
      </c>
      <c r="K672" s="304">
        <f>労働局用!K672</f>
        <v>0</v>
      </c>
      <c r="L672" s="305">
        <f>労働局用!L672</f>
        <v>0</v>
      </c>
      <c r="M672" s="279">
        <f>労働局用!M672</f>
        <v>0</v>
      </c>
      <c r="N672" s="302"/>
      <c r="O672" s="302"/>
      <c r="P672" s="302"/>
      <c r="Q672" s="280"/>
      <c r="R672" s="146" t="str">
        <f ca="1">労働局用!R672</f>
        <v/>
      </c>
      <c r="S672" s="303" t="str">
        <f ca="1">労働局用!S672</f>
        <v/>
      </c>
      <c r="T672" s="304">
        <f>労働局用!T672</f>
        <v>0</v>
      </c>
      <c r="U672" s="304">
        <f>労働局用!U672</f>
        <v>0</v>
      </c>
      <c r="V672" s="304">
        <f>労働局用!V672</f>
        <v>0</v>
      </c>
      <c r="W672" s="305">
        <f>労働局用!W672</f>
        <v>0</v>
      </c>
      <c r="X672" s="99"/>
      <c r="Y672" s="91" t="str">
        <f t="shared" si="360"/>
        <v/>
      </c>
      <c r="Z672" s="91" t="str">
        <f t="shared" si="361"/>
        <v/>
      </c>
      <c r="AA672" s="106" t="str">
        <f t="shared" ca="1" si="362"/>
        <v/>
      </c>
      <c r="AB672" s="106" t="str">
        <f t="shared" ca="1" si="363"/>
        <v/>
      </c>
      <c r="AC672" s="106" t="str">
        <f t="shared" ca="1" si="364"/>
        <v/>
      </c>
      <c r="AD672" s="106" t="str">
        <f t="shared" ca="1" si="365"/>
        <v/>
      </c>
      <c r="AE672" s="107" t="str">
        <f t="shared" ca="1" si="366"/>
        <v/>
      </c>
      <c r="AF672" s="106" t="str">
        <f t="shared" ca="1" si="367"/>
        <v/>
      </c>
      <c r="AG672" s="106" t="str">
        <f t="shared" ca="1" si="368"/>
        <v/>
      </c>
      <c r="AH672" s="106" t="str">
        <f t="shared" ca="1" si="369"/>
        <v/>
      </c>
      <c r="AI672" s="106" t="str">
        <f t="shared" ca="1" si="370"/>
        <v/>
      </c>
      <c r="AJ672" s="107" t="str">
        <f t="shared" ca="1" si="371"/>
        <v/>
      </c>
    </row>
    <row r="673" spans="1:36" ht="27.95" customHeight="1" x14ac:dyDescent="0.15">
      <c r="A673" s="148">
        <f>労働局用!A673</f>
        <v>0</v>
      </c>
      <c r="B673" s="151">
        <f>労働局用!B673</f>
        <v>0</v>
      </c>
      <c r="C673" s="191"/>
      <c r="D673" s="152">
        <f>労働局用!D673</f>
        <v>0</v>
      </c>
      <c r="E673" s="153">
        <f>労働局用!E673</f>
        <v>0</v>
      </c>
      <c r="F673" s="279">
        <f>労働局用!F673</f>
        <v>0</v>
      </c>
      <c r="G673" s="280"/>
      <c r="H673" s="146" t="str">
        <f ca="1">労働局用!H673</f>
        <v/>
      </c>
      <c r="I673" s="303" t="str">
        <f ca="1">労働局用!I673</f>
        <v/>
      </c>
      <c r="J673" s="304">
        <f>労働局用!J673</f>
        <v>0</v>
      </c>
      <c r="K673" s="304">
        <f>労働局用!K673</f>
        <v>0</v>
      </c>
      <c r="L673" s="305">
        <f>労働局用!L673</f>
        <v>0</v>
      </c>
      <c r="M673" s="279">
        <f>労働局用!M673</f>
        <v>0</v>
      </c>
      <c r="N673" s="302"/>
      <c r="O673" s="302"/>
      <c r="P673" s="302"/>
      <c r="Q673" s="280"/>
      <c r="R673" s="146" t="str">
        <f ca="1">労働局用!R673</f>
        <v/>
      </c>
      <c r="S673" s="303" t="str">
        <f ca="1">労働局用!S673</f>
        <v/>
      </c>
      <c r="T673" s="304">
        <f>労働局用!T673</f>
        <v>0</v>
      </c>
      <c r="U673" s="304">
        <f>労働局用!U673</f>
        <v>0</v>
      </c>
      <c r="V673" s="304">
        <f>労働局用!V673</f>
        <v>0</v>
      </c>
      <c r="W673" s="305">
        <f>労働局用!W673</f>
        <v>0</v>
      </c>
      <c r="X673" s="99"/>
      <c r="Y673" s="91" t="str">
        <f t="shared" si="360"/>
        <v/>
      </c>
      <c r="Z673" s="91" t="str">
        <f t="shared" si="361"/>
        <v/>
      </c>
      <c r="AA673" s="106" t="str">
        <f t="shared" ca="1" si="362"/>
        <v/>
      </c>
      <c r="AB673" s="106" t="str">
        <f t="shared" ca="1" si="363"/>
        <v/>
      </c>
      <c r="AC673" s="106" t="str">
        <f t="shared" ca="1" si="364"/>
        <v/>
      </c>
      <c r="AD673" s="106" t="str">
        <f t="shared" ca="1" si="365"/>
        <v/>
      </c>
      <c r="AE673" s="107" t="str">
        <f t="shared" ca="1" si="366"/>
        <v/>
      </c>
      <c r="AF673" s="106" t="str">
        <f t="shared" ca="1" si="367"/>
        <v/>
      </c>
      <c r="AG673" s="106" t="str">
        <f t="shared" ca="1" si="368"/>
        <v/>
      </c>
      <c r="AH673" s="106" t="str">
        <f t="shared" ca="1" si="369"/>
        <v/>
      </c>
      <c r="AI673" s="106" t="str">
        <f t="shared" ca="1" si="370"/>
        <v/>
      </c>
      <c r="AJ673" s="107" t="str">
        <f t="shared" ca="1" si="371"/>
        <v/>
      </c>
    </row>
    <row r="674" spans="1:36" ht="27.95" customHeight="1" x14ac:dyDescent="0.15">
      <c r="A674" s="148">
        <f>労働局用!A674</f>
        <v>0</v>
      </c>
      <c r="B674" s="151">
        <f>労働局用!B674</f>
        <v>0</v>
      </c>
      <c r="C674" s="191"/>
      <c r="D674" s="152">
        <f>労働局用!D674</f>
        <v>0</v>
      </c>
      <c r="E674" s="153">
        <f>労働局用!E674</f>
        <v>0</v>
      </c>
      <c r="F674" s="279">
        <f>労働局用!F674</f>
        <v>0</v>
      </c>
      <c r="G674" s="280"/>
      <c r="H674" s="146" t="str">
        <f ca="1">労働局用!H674</f>
        <v/>
      </c>
      <c r="I674" s="303" t="str">
        <f ca="1">労働局用!I674</f>
        <v/>
      </c>
      <c r="J674" s="304">
        <f>労働局用!J674</f>
        <v>0</v>
      </c>
      <c r="K674" s="304">
        <f>労働局用!K674</f>
        <v>0</v>
      </c>
      <c r="L674" s="305">
        <f>労働局用!L674</f>
        <v>0</v>
      </c>
      <c r="M674" s="279">
        <f>労働局用!M674</f>
        <v>0</v>
      </c>
      <c r="N674" s="302"/>
      <c r="O674" s="302"/>
      <c r="P674" s="302"/>
      <c r="Q674" s="280"/>
      <c r="R674" s="146" t="str">
        <f ca="1">労働局用!R674</f>
        <v/>
      </c>
      <c r="S674" s="303" t="str">
        <f ca="1">労働局用!S674</f>
        <v/>
      </c>
      <c r="T674" s="304">
        <f>労働局用!T674</f>
        <v>0</v>
      </c>
      <c r="U674" s="304">
        <f>労働局用!U674</f>
        <v>0</v>
      </c>
      <c r="V674" s="304">
        <f>労働局用!V674</f>
        <v>0</v>
      </c>
      <c r="W674" s="305">
        <f>労働局用!W674</f>
        <v>0</v>
      </c>
      <c r="X674" s="99"/>
      <c r="Y674" s="91" t="str">
        <f t="shared" si="360"/>
        <v/>
      </c>
      <c r="Z674" s="91" t="str">
        <f t="shared" si="361"/>
        <v/>
      </c>
      <c r="AA674" s="106" t="str">
        <f t="shared" ca="1" si="362"/>
        <v/>
      </c>
      <c r="AB674" s="106" t="str">
        <f t="shared" ca="1" si="363"/>
        <v/>
      </c>
      <c r="AC674" s="106" t="str">
        <f t="shared" ca="1" si="364"/>
        <v/>
      </c>
      <c r="AD674" s="106" t="str">
        <f t="shared" ca="1" si="365"/>
        <v/>
      </c>
      <c r="AE674" s="107" t="str">
        <f t="shared" ca="1" si="366"/>
        <v/>
      </c>
      <c r="AF674" s="106" t="str">
        <f t="shared" ca="1" si="367"/>
        <v/>
      </c>
      <c r="AG674" s="106" t="str">
        <f t="shared" ca="1" si="368"/>
        <v/>
      </c>
      <c r="AH674" s="106" t="str">
        <f t="shared" ca="1" si="369"/>
        <v/>
      </c>
      <c r="AI674" s="106" t="str">
        <f t="shared" ca="1" si="370"/>
        <v/>
      </c>
      <c r="AJ674" s="107" t="str">
        <f t="shared" ca="1" si="371"/>
        <v/>
      </c>
    </row>
    <row r="675" spans="1:36" ht="27.95" customHeight="1" x14ac:dyDescent="0.15">
      <c r="A675" s="148">
        <f>労働局用!A675</f>
        <v>0</v>
      </c>
      <c r="B675" s="151">
        <f>労働局用!B675</f>
        <v>0</v>
      </c>
      <c r="C675" s="191"/>
      <c r="D675" s="152">
        <f>労働局用!D675</f>
        <v>0</v>
      </c>
      <c r="E675" s="153">
        <f>労働局用!E675</f>
        <v>0</v>
      </c>
      <c r="F675" s="279">
        <f>労働局用!F675</f>
        <v>0</v>
      </c>
      <c r="G675" s="280"/>
      <c r="H675" s="146" t="str">
        <f ca="1">労働局用!H675</f>
        <v/>
      </c>
      <c r="I675" s="303" t="str">
        <f ca="1">労働局用!I675</f>
        <v/>
      </c>
      <c r="J675" s="304">
        <f>労働局用!J675</f>
        <v>0</v>
      </c>
      <c r="K675" s="304">
        <f>労働局用!K675</f>
        <v>0</v>
      </c>
      <c r="L675" s="305">
        <f>労働局用!L675</f>
        <v>0</v>
      </c>
      <c r="M675" s="279">
        <f>労働局用!M675</f>
        <v>0</v>
      </c>
      <c r="N675" s="302"/>
      <c r="O675" s="302"/>
      <c r="P675" s="302"/>
      <c r="Q675" s="280"/>
      <c r="R675" s="146" t="str">
        <f ca="1">労働局用!R675</f>
        <v/>
      </c>
      <c r="S675" s="303" t="str">
        <f ca="1">労働局用!S675</f>
        <v/>
      </c>
      <c r="T675" s="304">
        <f>労働局用!T675</f>
        <v>0</v>
      </c>
      <c r="U675" s="304">
        <f>労働局用!U675</f>
        <v>0</v>
      </c>
      <c r="V675" s="304">
        <f>労働局用!V675</f>
        <v>0</v>
      </c>
      <c r="W675" s="305">
        <f>労働局用!W675</f>
        <v>0</v>
      </c>
      <c r="X675" s="99"/>
      <c r="Y675" s="91" t="str">
        <f t="shared" si="360"/>
        <v/>
      </c>
      <c r="Z675" s="91" t="str">
        <f t="shared" si="361"/>
        <v/>
      </c>
      <c r="AA675" s="106" t="str">
        <f t="shared" ca="1" si="362"/>
        <v/>
      </c>
      <c r="AB675" s="106" t="str">
        <f t="shared" ca="1" si="363"/>
        <v/>
      </c>
      <c r="AC675" s="106" t="str">
        <f t="shared" ca="1" si="364"/>
        <v/>
      </c>
      <c r="AD675" s="106" t="str">
        <f t="shared" ca="1" si="365"/>
        <v/>
      </c>
      <c r="AE675" s="107" t="str">
        <f t="shared" ca="1" si="366"/>
        <v/>
      </c>
      <c r="AF675" s="106" t="str">
        <f t="shared" ca="1" si="367"/>
        <v/>
      </c>
      <c r="AG675" s="106" t="str">
        <f t="shared" ca="1" si="368"/>
        <v/>
      </c>
      <c r="AH675" s="106" t="str">
        <f t="shared" ca="1" si="369"/>
        <v/>
      </c>
      <c r="AI675" s="106" t="str">
        <f t="shared" ca="1" si="370"/>
        <v/>
      </c>
      <c r="AJ675" s="107" t="str">
        <f t="shared" ca="1" si="371"/>
        <v/>
      </c>
    </row>
    <row r="676" spans="1:36" ht="27.95" customHeight="1" x14ac:dyDescent="0.15">
      <c r="A676" s="148">
        <f>労働局用!A676</f>
        <v>0</v>
      </c>
      <c r="B676" s="151">
        <f>労働局用!B676</f>
        <v>0</v>
      </c>
      <c r="C676" s="191"/>
      <c r="D676" s="152">
        <f>労働局用!D676</f>
        <v>0</v>
      </c>
      <c r="E676" s="153">
        <f>労働局用!E676</f>
        <v>0</v>
      </c>
      <c r="F676" s="279">
        <f>労働局用!F676</f>
        <v>0</v>
      </c>
      <c r="G676" s="280"/>
      <c r="H676" s="146" t="str">
        <f ca="1">労働局用!H676</f>
        <v/>
      </c>
      <c r="I676" s="303" t="str">
        <f ca="1">労働局用!I676</f>
        <v/>
      </c>
      <c r="J676" s="304">
        <f>労働局用!J676</f>
        <v>0</v>
      </c>
      <c r="K676" s="304">
        <f>労働局用!K676</f>
        <v>0</v>
      </c>
      <c r="L676" s="305">
        <f>労働局用!L676</f>
        <v>0</v>
      </c>
      <c r="M676" s="279">
        <f>労働局用!M676</f>
        <v>0</v>
      </c>
      <c r="N676" s="302"/>
      <c r="O676" s="302"/>
      <c r="P676" s="302"/>
      <c r="Q676" s="280"/>
      <c r="R676" s="146" t="str">
        <f ca="1">労働局用!R676</f>
        <v/>
      </c>
      <c r="S676" s="303" t="str">
        <f ca="1">労働局用!S676</f>
        <v/>
      </c>
      <c r="T676" s="304">
        <f>労働局用!T676</f>
        <v>0</v>
      </c>
      <c r="U676" s="304">
        <f>労働局用!U676</f>
        <v>0</v>
      </c>
      <c r="V676" s="304">
        <f>労働局用!V676</f>
        <v>0</v>
      </c>
      <c r="W676" s="305">
        <f>労働局用!W676</f>
        <v>0</v>
      </c>
      <c r="X676" s="99"/>
      <c r="Y676" s="91" t="str">
        <f t="shared" si="360"/>
        <v/>
      </c>
      <c r="Z676" s="91" t="str">
        <f t="shared" si="361"/>
        <v/>
      </c>
      <c r="AA676" s="106" t="str">
        <f t="shared" ca="1" si="362"/>
        <v/>
      </c>
      <c r="AB676" s="106" t="str">
        <f t="shared" ca="1" si="363"/>
        <v/>
      </c>
      <c r="AC676" s="106" t="str">
        <f t="shared" ca="1" si="364"/>
        <v/>
      </c>
      <c r="AD676" s="106" t="str">
        <f t="shared" ca="1" si="365"/>
        <v/>
      </c>
      <c r="AE676" s="107" t="str">
        <f t="shared" ca="1" si="366"/>
        <v/>
      </c>
      <c r="AF676" s="106" t="str">
        <f t="shared" ca="1" si="367"/>
        <v/>
      </c>
      <c r="AG676" s="106" t="str">
        <f t="shared" ca="1" si="368"/>
        <v/>
      </c>
      <c r="AH676" s="106" t="str">
        <f t="shared" ca="1" si="369"/>
        <v/>
      </c>
      <c r="AI676" s="106" t="str">
        <f t="shared" ca="1" si="370"/>
        <v/>
      </c>
      <c r="AJ676" s="107" t="str">
        <f t="shared" ca="1" si="371"/>
        <v/>
      </c>
    </row>
    <row r="677" spans="1:36" ht="27.95" customHeight="1" x14ac:dyDescent="0.15">
      <c r="A677" s="149">
        <f>労働局用!A677</f>
        <v>0</v>
      </c>
      <c r="B677" s="151">
        <f>労働局用!B677</f>
        <v>0</v>
      </c>
      <c r="C677" s="191"/>
      <c r="D677" s="152">
        <f>労働局用!D677</f>
        <v>0</v>
      </c>
      <c r="E677" s="153">
        <f>労働局用!E677</f>
        <v>0</v>
      </c>
      <c r="F677" s="279">
        <f>労働局用!F677</f>
        <v>0</v>
      </c>
      <c r="G677" s="280"/>
      <c r="H677" s="146" t="str">
        <f ca="1">労働局用!H677</f>
        <v/>
      </c>
      <c r="I677" s="299" t="str">
        <f ca="1">労働局用!I677</f>
        <v/>
      </c>
      <c r="J677" s="300">
        <f>労働局用!J677</f>
        <v>0</v>
      </c>
      <c r="K677" s="300">
        <f>労働局用!K677</f>
        <v>0</v>
      </c>
      <c r="L677" s="301">
        <f>労働局用!L677</f>
        <v>0</v>
      </c>
      <c r="M677" s="279">
        <f>労働局用!M677</f>
        <v>0</v>
      </c>
      <c r="N677" s="302"/>
      <c r="O677" s="302"/>
      <c r="P677" s="302"/>
      <c r="Q677" s="280"/>
      <c r="R677" s="150" t="str">
        <f ca="1">労働局用!R677</f>
        <v/>
      </c>
      <c r="S677" s="299" t="str">
        <f ca="1">労働局用!S677</f>
        <v/>
      </c>
      <c r="T677" s="300">
        <f>労働局用!T677</f>
        <v>0</v>
      </c>
      <c r="U677" s="300">
        <f>労働局用!U677</f>
        <v>0</v>
      </c>
      <c r="V677" s="300">
        <f>労働局用!V677</f>
        <v>0</v>
      </c>
      <c r="W677" s="301">
        <f>労働局用!W677</f>
        <v>0</v>
      </c>
      <c r="X677" s="99"/>
      <c r="Y677" s="92" t="str">
        <f t="shared" si="360"/>
        <v/>
      </c>
      <c r="Z677" s="92" t="str">
        <f t="shared" si="361"/>
        <v/>
      </c>
      <c r="AA677" s="108" t="str">
        <f t="shared" ca="1" si="362"/>
        <v/>
      </c>
      <c r="AB677" s="108" t="str">
        <f t="shared" ca="1" si="363"/>
        <v/>
      </c>
      <c r="AC677" s="108" t="str">
        <f t="shared" ca="1" si="364"/>
        <v/>
      </c>
      <c r="AD677" s="108" t="str">
        <f t="shared" ca="1" si="365"/>
        <v/>
      </c>
      <c r="AE677" s="109" t="str">
        <f t="shared" ca="1" si="366"/>
        <v/>
      </c>
      <c r="AF677" s="108" t="str">
        <f t="shared" ca="1" si="367"/>
        <v/>
      </c>
      <c r="AG677" s="108" t="str">
        <f t="shared" ca="1" si="368"/>
        <v/>
      </c>
      <c r="AH677" s="108" t="str">
        <f t="shared" ca="1" si="369"/>
        <v/>
      </c>
      <c r="AI677" s="108" t="str">
        <f t="shared" ca="1" si="370"/>
        <v/>
      </c>
      <c r="AJ677" s="109" t="str">
        <f t="shared" ca="1" si="371"/>
        <v/>
      </c>
    </row>
    <row r="678" spans="1:36" ht="24.95" customHeight="1" thickBot="1" x14ac:dyDescent="0.2">
      <c r="A678" s="294" t="s">
        <v>11</v>
      </c>
      <c r="B678" s="295"/>
      <c r="C678" s="295"/>
      <c r="D678" s="295"/>
      <c r="E678" s="295"/>
      <c r="F678" s="296"/>
      <c r="G678" s="297"/>
      <c r="H678" s="156" t="s">
        <v>15</v>
      </c>
      <c r="I678" s="285">
        <f ca="1">労働局用!I678</f>
        <v>0</v>
      </c>
      <c r="J678" s="286">
        <f>労働局用!J678</f>
        <v>0</v>
      </c>
      <c r="K678" s="286">
        <f>労働局用!K678</f>
        <v>0</v>
      </c>
      <c r="L678" s="93" t="s">
        <v>10</v>
      </c>
      <c r="M678" s="296"/>
      <c r="N678" s="298"/>
      <c r="O678" s="298"/>
      <c r="P678" s="298"/>
      <c r="Q678" s="297"/>
      <c r="R678" s="156"/>
      <c r="S678" s="285">
        <f ca="1">労働局用!S678</f>
        <v>0</v>
      </c>
      <c r="T678" s="286">
        <f>労働局用!T678</f>
        <v>0</v>
      </c>
      <c r="U678" s="286">
        <f>労働局用!U678</f>
        <v>0</v>
      </c>
      <c r="V678" s="286">
        <f>労働局用!V678</f>
        <v>0</v>
      </c>
      <c r="W678" s="93" t="s">
        <v>10</v>
      </c>
      <c r="X678" s="99"/>
    </row>
    <row r="679" spans="1:36" ht="24.95" customHeight="1" thickTop="1" x14ac:dyDescent="0.15">
      <c r="A679" s="287" t="s">
        <v>35</v>
      </c>
      <c r="B679" s="288"/>
      <c r="C679" s="288"/>
      <c r="D679" s="288"/>
      <c r="E679" s="288"/>
      <c r="F679" s="289"/>
      <c r="G679" s="290"/>
      <c r="H679" s="157" t="s">
        <v>44</v>
      </c>
      <c r="I679" s="291">
        <f ca="1">労働局用!I679</f>
        <v>0</v>
      </c>
      <c r="J679" s="292">
        <f>労働局用!J679</f>
        <v>0</v>
      </c>
      <c r="K679" s="292">
        <f>労働局用!K679</f>
        <v>0</v>
      </c>
      <c r="L679" s="94" t="s">
        <v>10</v>
      </c>
      <c r="M679" s="289"/>
      <c r="N679" s="293"/>
      <c r="O679" s="293"/>
      <c r="P679" s="293"/>
      <c r="Q679" s="290"/>
      <c r="R679" s="157"/>
      <c r="S679" s="291">
        <f ca="1">労働局用!S679</f>
        <v>0</v>
      </c>
      <c r="T679" s="292">
        <f>労働局用!T679</f>
        <v>0</v>
      </c>
      <c r="U679" s="292">
        <f>労働局用!U679</f>
        <v>0</v>
      </c>
      <c r="V679" s="292">
        <f>労働局用!V679</f>
        <v>0</v>
      </c>
      <c r="W679" s="94" t="s">
        <v>10</v>
      </c>
      <c r="X679" s="99"/>
      <c r="Z679" s="110"/>
    </row>
    <row r="680" spans="1:36" x14ac:dyDescent="0.15">
      <c r="X680" s="99"/>
      <c r="Z680" s="110"/>
    </row>
    <row r="681" spans="1:36" x14ac:dyDescent="0.15">
      <c r="T681" s="282" t="s">
        <v>50</v>
      </c>
      <c r="U681" s="346"/>
      <c r="V681" s="346"/>
      <c r="W681" s="347"/>
      <c r="X681" s="99"/>
    </row>
    <row r="683" spans="1:36" ht="13.5" customHeight="1" x14ac:dyDescent="0.15">
      <c r="A683" s="276">
        <f ca="1">$A$1</f>
        <v>44591</v>
      </c>
      <c r="B683" s="276"/>
      <c r="C683" s="182"/>
      <c r="D683" s="277" t="s">
        <v>8</v>
      </c>
      <c r="E683" s="277"/>
      <c r="F683" s="277"/>
      <c r="G683" s="277"/>
      <c r="S683" s="111">
        <f>$S$1</f>
        <v>0</v>
      </c>
      <c r="T683" s="335" t="s">
        <v>13</v>
      </c>
      <c r="U683" s="335"/>
      <c r="V683" s="98">
        <v>32</v>
      </c>
      <c r="W683" s="86" t="s">
        <v>14</v>
      </c>
    </row>
    <row r="684" spans="1:36" ht="13.5" customHeight="1" x14ac:dyDescent="0.15">
      <c r="A684" s="336">
        <f ca="1">$A$2</f>
        <v>45017</v>
      </c>
      <c r="B684" s="336"/>
      <c r="C684" s="185"/>
      <c r="D684" s="277"/>
      <c r="E684" s="277"/>
      <c r="F684" s="277"/>
      <c r="G684" s="277"/>
    </row>
    <row r="685" spans="1:36" x14ac:dyDescent="0.15">
      <c r="D685" s="281" t="s">
        <v>9</v>
      </c>
      <c r="E685" s="281"/>
      <c r="F685" s="281"/>
    </row>
    <row r="686" spans="1:36" ht="15" customHeight="1" x14ac:dyDescent="0.15">
      <c r="H686" s="331" t="s">
        <v>6</v>
      </c>
      <c r="I686" s="332"/>
      <c r="J686" s="316" t="s">
        <v>0</v>
      </c>
      <c r="K686" s="318"/>
      <c r="L686" s="154" t="s">
        <v>1</v>
      </c>
      <c r="M686" s="316" t="s">
        <v>7</v>
      </c>
      <c r="N686" s="318"/>
      <c r="O686" s="316" t="s">
        <v>2</v>
      </c>
      <c r="P686" s="317"/>
      <c r="Q686" s="317"/>
      <c r="R686" s="317"/>
      <c r="S686" s="317"/>
      <c r="T686" s="318"/>
      <c r="U686" s="316" t="s">
        <v>3</v>
      </c>
      <c r="V686" s="317"/>
      <c r="W686" s="318"/>
    </row>
    <row r="687" spans="1:36" ht="20.100000000000001" customHeight="1" x14ac:dyDescent="0.15">
      <c r="H687" s="333"/>
      <c r="I687" s="334"/>
      <c r="J687" s="135">
        <f>$J$5</f>
        <v>2</v>
      </c>
      <c r="K687" s="136">
        <f>$K$5</f>
        <v>6</v>
      </c>
      <c r="L687" s="137">
        <f>$L$5</f>
        <v>1</v>
      </c>
      <c r="M687" s="138">
        <f>$M$5</f>
        <v>0</v>
      </c>
      <c r="N687" s="139" t="str">
        <f>$N$5</f>
        <v/>
      </c>
      <c r="O687" s="138" t="str">
        <f>$O$5</f>
        <v/>
      </c>
      <c r="P687" s="140" t="str">
        <f>$P$5</f>
        <v/>
      </c>
      <c r="Q687" s="140" t="str">
        <f>$Q$5</f>
        <v/>
      </c>
      <c r="R687" s="140" t="str">
        <f>$R$5</f>
        <v/>
      </c>
      <c r="S687" s="140" t="str">
        <f>$S$5</f>
        <v/>
      </c>
      <c r="T687" s="139" t="str">
        <f>$T$5</f>
        <v/>
      </c>
      <c r="U687" s="138" t="str">
        <f>$U$5</f>
        <v/>
      </c>
      <c r="V687" s="140" t="str">
        <f>$V$5</f>
        <v/>
      </c>
      <c r="W687" s="139" t="str">
        <f>$W$5</f>
        <v/>
      </c>
      <c r="Y687" s="88" t="s">
        <v>37</v>
      </c>
      <c r="Z687" s="89" t="s">
        <v>38</v>
      </c>
      <c r="AA687" s="325">
        <f ca="1">$A$1</f>
        <v>44591</v>
      </c>
      <c r="AB687" s="326"/>
      <c r="AC687" s="326"/>
      <c r="AD687" s="326"/>
      <c r="AE687" s="327"/>
      <c r="AF687" s="328">
        <f ca="1">$A$2</f>
        <v>45017</v>
      </c>
      <c r="AG687" s="329"/>
      <c r="AH687" s="329"/>
      <c r="AI687" s="329"/>
      <c r="AJ687" s="330"/>
    </row>
    <row r="688" spans="1:36" ht="21.95" customHeight="1" x14ac:dyDescent="0.15">
      <c r="A688" s="312" t="s">
        <v>12</v>
      </c>
      <c r="B688" s="314" t="s">
        <v>33</v>
      </c>
      <c r="C688" s="183"/>
      <c r="D688" s="314" t="s">
        <v>34</v>
      </c>
      <c r="E688" s="314" t="s">
        <v>55</v>
      </c>
      <c r="F688" s="319">
        <f ca="1">$A$1</f>
        <v>44591</v>
      </c>
      <c r="G688" s="320"/>
      <c r="H688" s="320"/>
      <c r="I688" s="320"/>
      <c r="J688" s="320"/>
      <c r="K688" s="320"/>
      <c r="L688" s="321"/>
      <c r="M688" s="322">
        <f ca="1">$A$2</f>
        <v>45017</v>
      </c>
      <c r="N688" s="323"/>
      <c r="O688" s="323"/>
      <c r="P688" s="323"/>
      <c r="Q688" s="323"/>
      <c r="R688" s="323"/>
      <c r="S688" s="323"/>
      <c r="T688" s="323"/>
      <c r="U688" s="323"/>
      <c r="V688" s="323"/>
      <c r="W688" s="324"/>
      <c r="X688" s="99"/>
      <c r="Y688" s="100">
        <f ca="1">$A$1</f>
        <v>44591</v>
      </c>
      <c r="Z688" s="100">
        <f ca="1">DATE(YEAR($Y$6)+1,7,10)</f>
        <v>45117</v>
      </c>
      <c r="AA688" s="101" t="s">
        <v>37</v>
      </c>
      <c r="AB688" s="101" t="s">
        <v>38</v>
      </c>
      <c r="AC688" s="101" t="s">
        <v>41</v>
      </c>
      <c r="AD688" s="101" t="s">
        <v>42</v>
      </c>
      <c r="AE688" s="101" t="s">
        <v>36</v>
      </c>
      <c r="AF688" s="101" t="s">
        <v>37</v>
      </c>
      <c r="AG688" s="101" t="s">
        <v>38</v>
      </c>
      <c r="AH688" s="101" t="s">
        <v>41</v>
      </c>
      <c r="AI688" s="101" t="s">
        <v>42</v>
      </c>
      <c r="AJ688" s="101" t="s">
        <v>36</v>
      </c>
    </row>
    <row r="689" spans="1:36" ht="28.5" customHeight="1" x14ac:dyDescent="0.15">
      <c r="A689" s="313"/>
      <c r="B689" s="315"/>
      <c r="C689" s="184"/>
      <c r="D689" s="315"/>
      <c r="E689" s="315"/>
      <c r="F689" s="306" t="s">
        <v>4</v>
      </c>
      <c r="G689" s="308"/>
      <c r="H689" s="155" t="s">
        <v>43</v>
      </c>
      <c r="I689" s="306" t="s">
        <v>5</v>
      </c>
      <c r="J689" s="307"/>
      <c r="K689" s="307"/>
      <c r="L689" s="308"/>
      <c r="M689" s="306" t="s">
        <v>4</v>
      </c>
      <c r="N689" s="307"/>
      <c r="O689" s="307"/>
      <c r="P689" s="307"/>
      <c r="Q689" s="308"/>
      <c r="R689" s="155" t="s">
        <v>43</v>
      </c>
      <c r="S689" s="306" t="s">
        <v>5</v>
      </c>
      <c r="T689" s="307"/>
      <c r="U689" s="307"/>
      <c r="V689" s="307"/>
      <c r="W689" s="308"/>
      <c r="X689" s="99"/>
      <c r="Y689" s="100">
        <f ca="1">DATE(YEAR($A$1),4,1)</f>
        <v>44652</v>
      </c>
      <c r="Z689" s="100">
        <f ca="1">DATE(YEAR($Y$7)+2,3,31)</f>
        <v>45382</v>
      </c>
      <c r="AA689" s="100">
        <f ca="1">$Y$7</f>
        <v>44652</v>
      </c>
      <c r="AB689" s="100">
        <f ca="1">DATE(YEAR($Y$7)+1,3,31)</f>
        <v>45016</v>
      </c>
      <c r="AC689" s="100"/>
      <c r="AD689" s="100"/>
      <c r="AE689" s="100"/>
      <c r="AF689" s="102">
        <f ca="1">DATE(YEAR($A$1)+1,4,1)</f>
        <v>45017</v>
      </c>
      <c r="AG689" s="102">
        <f ca="1">DATE(YEAR($AF$7)+1,3,31)</f>
        <v>45382</v>
      </c>
      <c r="AH689" s="100"/>
      <c r="AI689" s="100"/>
      <c r="AJ689" s="103"/>
    </row>
    <row r="690" spans="1:36" ht="27.95" customHeight="1" x14ac:dyDescent="0.15">
      <c r="A690" s="145">
        <f>労働局用!A690</f>
        <v>0</v>
      </c>
      <c r="B690" s="151">
        <f>労働局用!B690</f>
        <v>0</v>
      </c>
      <c r="C690" s="191"/>
      <c r="D690" s="152">
        <f>労働局用!D690</f>
        <v>0</v>
      </c>
      <c r="E690" s="153">
        <f>労働局用!E690</f>
        <v>0</v>
      </c>
      <c r="F690" s="279">
        <f>労働局用!F690</f>
        <v>0</v>
      </c>
      <c r="G690" s="280"/>
      <c r="H690" s="146" t="str">
        <f ca="1">労働局用!H690</f>
        <v/>
      </c>
      <c r="I690" s="309" t="str">
        <f ca="1">労働局用!I690</f>
        <v/>
      </c>
      <c r="J690" s="310">
        <f>労働局用!J690</f>
        <v>0</v>
      </c>
      <c r="K690" s="310">
        <f>労働局用!K690</f>
        <v>0</v>
      </c>
      <c r="L690" s="311">
        <f>労働局用!L690</f>
        <v>0</v>
      </c>
      <c r="M690" s="279">
        <f>労働局用!M690</f>
        <v>0</v>
      </c>
      <c r="N690" s="302"/>
      <c r="O690" s="302"/>
      <c r="P690" s="302"/>
      <c r="Q690" s="280"/>
      <c r="R690" s="147" t="str">
        <f ca="1">労働局用!R690</f>
        <v/>
      </c>
      <c r="S690" s="309" t="str">
        <f ca="1">労働局用!S690</f>
        <v/>
      </c>
      <c r="T690" s="310">
        <f>労働局用!T690</f>
        <v>0</v>
      </c>
      <c r="U690" s="310">
        <f>労働局用!U690</f>
        <v>0</v>
      </c>
      <c r="V690" s="310">
        <f>労働局用!V690</f>
        <v>0</v>
      </c>
      <c r="W690" s="311">
        <f>労働局用!W690</f>
        <v>0</v>
      </c>
      <c r="X690" s="99"/>
      <c r="Y690" s="90" t="str">
        <f t="shared" ref="Y690:Y699" si="372">IF($B690&lt;&gt;0,IF(D690=0,AA$7,D690),"")</f>
        <v/>
      </c>
      <c r="Z690" s="90" t="str">
        <f t="shared" ref="Z690:Z699" si="373">IF($B690&lt;&gt;0,IF(E690=0,Z$7,E690),"")</f>
        <v/>
      </c>
      <c r="AA690" s="104" t="str">
        <f t="shared" ref="AA690:AA699" ca="1" si="374">IF(Y690&lt;AF$7,Y690,"")</f>
        <v/>
      </c>
      <c r="AB690" s="104" t="str">
        <f t="shared" ref="AB690:AB699" ca="1" si="375">IF(Y690&gt;AB$7,"",IF(Z690&gt;AB$7,AB$7,Z690))</f>
        <v/>
      </c>
      <c r="AC690" s="104" t="str">
        <f t="shared" ref="AC690:AC699" ca="1" si="376">IF(AA690="","",DATE(YEAR(AA690),MONTH(AA690),1))</f>
        <v/>
      </c>
      <c r="AD690" s="104" t="str">
        <f t="shared" ref="AD690:AD699" ca="1" si="377">IF(AA690="","",DATE(YEAR(AB690),MONTH(AB690)+1,1)-1)</f>
        <v/>
      </c>
      <c r="AE690" s="105" t="str">
        <f t="shared" ref="AE690:AE699" ca="1" si="378">IF(AA690="","",DATEDIF(AC690,AD690+1,"m"))</f>
        <v/>
      </c>
      <c r="AF690" s="104" t="str">
        <f t="shared" ref="AF690:AF699" ca="1" si="379">IF(Z690&lt;AF$7,"",IF(Y690&gt;AF$7,Y690,AF$7))</f>
        <v/>
      </c>
      <c r="AG690" s="104" t="str">
        <f t="shared" ref="AG690:AG699" ca="1" si="380">IF(Z690&lt;AF$7,"",Z690)</f>
        <v/>
      </c>
      <c r="AH690" s="104" t="str">
        <f t="shared" ref="AH690:AH699" ca="1" si="381">IF(AF690="","",DATE(YEAR(AF690),MONTH(AF690),1))</f>
        <v/>
      </c>
      <c r="AI690" s="104" t="str">
        <f t="shared" ref="AI690:AI699" ca="1" si="382">IF(AF690="","",DATE(YEAR(AG690),MONTH(AG690)+1,1)-1)</f>
        <v/>
      </c>
      <c r="AJ690" s="105" t="str">
        <f t="shared" ref="AJ690:AJ699" ca="1" si="383">IF(AF690="","",DATEDIF(AH690,AI690+1,"m"))</f>
        <v/>
      </c>
    </row>
    <row r="691" spans="1:36" ht="27.95" customHeight="1" x14ac:dyDescent="0.15">
      <c r="A691" s="148">
        <f>労働局用!A691</f>
        <v>0</v>
      </c>
      <c r="B691" s="151">
        <f>労働局用!B691</f>
        <v>0</v>
      </c>
      <c r="C691" s="191"/>
      <c r="D691" s="152">
        <f>労働局用!D691</f>
        <v>0</v>
      </c>
      <c r="E691" s="153">
        <f>労働局用!E691</f>
        <v>0</v>
      </c>
      <c r="F691" s="279">
        <f>労働局用!F691</f>
        <v>0</v>
      </c>
      <c r="G691" s="280"/>
      <c r="H691" s="146" t="str">
        <f ca="1">労働局用!H691</f>
        <v/>
      </c>
      <c r="I691" s="303" t="str">
        <f ca="1">労働局用!I691</f>
        <v/>
      </c>
      <c r="J691" s="304">
        <f>労働局用!J691</f>
        <v>0</v>
      </c>
      <c r="K691" s="304">
        <f>労働局用!K691</f>
        <v>0</v>
      </c>
      <c r="L691" s="305">
        <f>労働局用!L691</f>
        <v>0</v>
      </c>
      <c r="M691" s="279">
        <f>労働局用!M691</f>
        <v>0</v>
      </c>
      <c r="N691" s="302"/>
      <c r="O691" s="302"/>
      <c r="P691" s="302"/>
      <c r="Q691" s="280"/>
      <c r="R691" s="146" t="str">
        <f ca="1">労働局用!R691</f>
        <v/>
      </c>
      <c r="S691" s="303" t="str">
        <f ca="1">労働局用!S691</f>
        <v/>
      </c>
      <c r="T691" s="304">
        <f>労働局用!T691</f>
        <v>0</v>
      </c>
      <c r="U691" s="304">
        <f>労働局用!U691</f>
        <v>0</v>
      </c>
      <c r="V691" s="304">
        <f>労働局用!V691</f>
        <v>0</v>
      </c>
      <c r="W691" s="305">
        <f>労働局用!W691</f>
        <v>0</v>
      </c>
      <c r="X691" s="99"/>
      <c r="Y691" s="91" t="str">
        <f t="shared" si="372"/>
        <v/>
      </c>
      <c r="Z691" s="91" t="str">
        <f t="shared" si="373"/>
        <v/>
      </c>
      <c r="AA691" s="106" t="str">
        <f t="shared" ca="1" si="374"/>
        <v/>
      </c>
      <c r="AB691" s="106" t="str">
        <f t="shared" ca="1" si="375"/>
        <v/>
      </c>
      <c r="AC691" s="106" t="str">
        <f t="shared" ca="1" si="376"/>
        <v/>
      </c>
      <c r="AD691" s="106" t="str">
        <f t="shared" ca="1" si="377"/>
        <v/>
      </c>
      <c r="AE691" s="107" t="str">
        <f t="shared" ca="1" si="378"/>
        <v/>
      </c>
      <c r="AF691" s="106" t="str">
        <f t="shared" ca="1" si="379"/>
        <v/>
      </c>
      <c r="AG691" s="106" t="str">
        <f t="shared" ca="1" si="380"/>
        <v/>
      </c>
      <c r="AH691" s="106" t="str">
        <f t="shared" ca="1" si="381"/>
        <v/>
      </c>
      <c r="AI691" s="106" t="str">
        <f t="shared" ca="1" si="382"/>
        <v/>
      </c>
      <c r="AJ691" s="107" t="str">
        <f t="shared" ca="1" si="383"/>
        <v/>
      </c>
    </row>
    <row r="692" spans="1:36" ht="27.95" customHeight="1" x14ac:dyDescent="0.15">
      <c r="A692" s="148">
        <f>労働局用!A692</f>
        <v>0</v>
      </c>
      <c r="B692" s="151">
        <f>労働局用!B692</f>
        <v>0</v>
      </c>
      <c r="C692" s="191"/>
      <c r="D692" s="152">
        <f>労働局用!D692</f>
        <v>0</v>
      </c>
      <c r="E692" s="153">
        <f>労働局用!E692</f>
        <v>0</v>
      </c>
      <c r="F692" s="279">
        <f>労働局用!F692</f>
        <v>0</v>
      </c>
      <c r="G692" s="280"/>
      <c r="H692" s="146" t="str">
        <f ca="1">労働局用!H692</f>
        <v/>
      </c>
      <c r="I692" s="303" t="str">
        <f ca="1">労働局用!I692</f>
        <v/>
      </c>
      <c r="J692" s="304">
        <f>労働局用!J692</f>
        <v>0</v>
      </c>
      <c r="K692" s="304">
        <f>労働局用!K692</f>
        <v>0</v>
      </c>
      <c r="L692" s="305">
        <f>労働局用!L692</f>
        <v>0</v>
      </c>
      <c r="M692" s="279">
        <f>労働局用!M692</f>
        <v>0</v>
      </c>
      <c r="N692" s="302"/>
      <c r="O692" s="302"/>
      <c r="P692" s="302"/>
      <c r="Q692" s="280"/>
      <c r="R692" s="146" t="str">
        <f ca="1">労働局用!R692</f>
        <v/>
      </c>
      <c r="S692" s="303" t="str">
        <f ca="1">労働局用!S692</f>
        <v/>
      </c>
      <c r="T692" s="304">
        <f>労働局用!T692</f>
        <v>0</v>
      </c>
      <c r="U692" s="304">
        <f>労働局用!U692</f>
        <v>0</v>
      </c>
      <c r="V692" s="304">
        <f>労働局用!V692</f>
        <v>0</v>
      </c>
      <c r="W692" s="305">
        <f>労働局用!W692</f>
        <v>0</v>
      </c>
      <c r="X692" s="99"/>
      <c r="Y692" s="91" t="str">
        <f t="shared" si="372"/>
        <v/>
      </c>
      <c r="Z692" s="91" t="str">
        <f t="shared" si="373"/>
        <v/>
      </c>
      <c r="AA692" s="106" t="str">
        <f t="shared" ca="1" si="374"/>
        <v/>
      </c>
      <c r="AB692" s="106" t="str">
        <f t="shared" ca="1" si="375"/>
        <v/>
      </c>
      <c r="AC692" s="106" t="str">
        <f t="shared" ca="1" si="376"/>
        <v/>
      </c>
      <c r="AD692" s="106" t="str">
        <f t="shared" ca="1" si="377"/>
        <v/>
      </c>
      <c r="AE692" s="107" t="str">
        <f t="shared" ca="1" si="378"/>
        <v/>
      </c>
      <c r="AF692" s="106" t="str">
        <f t="shared" ca="1" si="379"/>
        <v/>
      </c>
      <c r="AG692" s="106" t="str">
        <f t="shared" ca="1" si="380"/>
        <v/>
      </c>
      <c r="AH692" s="106" t="str">
        <f t="shared" ca="1" si="381"/>
        <v/>
      </c>
      <c r="AI692" s="106" t="str">
        <f t="shared" ca="1" si="382"/>
        <v/>
      </c>
      <c r="AJ692" s="107" t="str">
        <f t="shared" ca="1" si="383"/>
        <v/>
      </c>
    </row>
    <row r="693" spans="1:36" ht="27.95" customHeight="1" x14ac:dyDescent="0.15">
      <c r="A693" s="148">
        <f>労働局用!A693</f>
        <v>0</v>
      </c>
      <c r="B693" s="151">
        <f>労働局用!B693</f>
        <v>0</v>
      </c>
      <c r="C693" s="191"/>
      <c r="D693" s="152">
        <f>労働局用!D693</f>
        <v>0</v>
      </c>
      <c r="E693" s="153">
        <f>労働局用!E693</f>
        <v>0</v>
      </c>
      <c r="F693" s="279">
        <f>労働局用!F693</f>
        <v>0</v>
      </c>
      <c r="G693" s="280"/>
      <c r="H693" s="146" t="str">
        <f ca="1">労働局用!H693</f>
        <v/>
      </c>
      <c r="I693" s="303" t="str">
        <f ca="1">労働局用!I693</f>
        <v/>
      </c>
      <c r="J693" s="304">
        <f>労働局用!J693</f>
        <v>0</v>
      </c>
      <c r="K693" s="304">
        <f>労働局用!K693</f>
        <v>0</v>
      </c>
      <c r="L693" s="305">
        <f>労働局用!L693</f>
        <v>0</v>
      </c>
      <c r="M693" s="279">
        <f>労働局用!M693</f>
        <v>0</v>
      </c>
      <c r="N693" s="302"/>
      <c r="O693" s="302"/>
      <c r="P693" s="302"/>
      <c r="Q693" s="280"/>
      <c r="R693" s="146" t="str">
        <f ca="1">労働局用!R693</f>
        <v/>
      </c>
      <c r="S693" s="303" t="str">
        <f ca="1">労働局用!S693</f>
        <v/>
      </c>
      <c r="T693" s="304">
        <f>労働局用!T693</f>
        <v>0</v>
      </c>
      <c r="U693" s="304">
        <f>労働局用!U693</f>
        <v>0</v>
      </c>
      <c r="V693" s="304">
        <f>労働局用!V693</f>
        <v>0</v>
      </c>
      <c r="W693" s="305">
        <f>労働局用!W693</f>
        <v>0</v>
      </c>
      <c r="X693" s="99"/>
      <c r="Y693" s="91" t="str">
        <f t="shared" si="372"/>
        <v/>
      </c>
      <c r="Z693" s="91" t="str">
        <f t="shared" si="373"/>
        <v/>
      </c>
      <c r="AA693" s="106" t="str">
        <f t="shared" ca="1" si="374"/>
        <v/>
      </c>
      <c r="AB693" s="106" t="str">
        <f t="shared" ca="1" si="375"/>
        <v/>
      </c>
      <c r="AC693" s="106" t="str">
        <f t="shared" ca="1" si="376"/>
        <v/>
      </c>
      <c r="AD693" s="106" t="str">
        <f t="shared" ca="1" si="377"/>
        <v/>
      </c>
      <c r="AE693" s="107" t="str">
        <f t="shared" ca="1" si="378"/>
        <v/>
      </c>
      <c r="AF693" s="106" t="str">
        <f t="shared" ca="1" si="379"/>
        <v/>
      </c>
      <c r="AG693" s="106" t="str">
        <f t="shared" ca="1" si="380"/>
        <v/>
      </c>
      <c r="AH693" s="106" t="str">
        <f t="shared" ca="1" si="381"/>
        <v/>
      </c>
      <c r="AI693" s="106" t="str">
        <f t="shared" ca="1" si="382"/>
        <v/>
      </c>
      <c r="AJ693" s="107" t="str">
        <f t="shared" ca="1" si="383"/>
        <v/>
      </c>
    </row>
    <row r="694" spans="1:36" ht="27.95" customHeight="1" x14ac:dyDescent="0.15">
      <c r="A694" s="148">
        <f>労働局用!A694</f>
        <v>0</v>
      </c>
      <c r="B694" s="151">
        <f>労働局用!B694</f>
        <v>0</v>
      </c>
      <c r="C694" s="191"/>
      <c r="D694" s="152">
        <f>労働局用!D694</f>
        <v>0</v>
      </c>
      <c r="E694" s="153">
        <f>労働局用!E694</f>
        <v>0</v>
      </c>
      <c r="F694" s="279">
        <f>労働局用!F694</f>
        <v>0</v>
      </c>
      <c r="G694" s="280"/>
      <c r="H694" s="146" t="str">
        <f ca="1">労働局用!H694</f>
        <v/>
      </c>
      <c r="I694" s="303" t="str">
        <f ca="1">労働局用!I694</f>
        <v/>
      </c>
      <c r="J694" s="304">
        <f>労働局用!J694</f>
        <v>0</v>
      </c>
      <c r="K694" s="304">
        <f>労働局用!K694</f>
        <v>0</v>
      </c>
      <c r="L694" s="305">
        <f>労働局用!L694</f>
        <v>0</v>
      </c>
      <c r="M694" s="279">
        <f>労働局用!M694</f>
        <v>0</v>
      </c>
      <c r="N694" s="302"/>
      <c r="O694" s="302"/>
      <c r="P694" s="302"/>
      <c r="Q694" s="280"/>
      <c r="R694" s="146" t="str">
        <f ca="1">労働局用!R694</f>
        <v/>
      </c>
      <c r="S694" s="303" t="str">
        <f ca="1">労働局用!S694</f>
        <v/>
      </c>
      <c r="T694" s="304">
        <f>労働局用!T694</f>
        <v>0</v>
      </c>
      <c r="U694" s="304">
        <f>労働局用!U694</f>
        <v>0</v>
      </c>
      <c r="V694" s="304">
        <f>労働局用!V694</f>
        <v>0</v>
      </c>
      <c r="W694" s="305">
        <f>労働局用!W694</f>
        <v>0</v>
      </c>
      <c r="X694" s="99"/>
      <c r="Y694" s="91" t="str">
        <f t="shared" si="372"/>
        <v/>
      </c>
      <c r="Z694" s="91" t="str">
        <f t="shared" si="373"/>
        <v/>
      </c>
      <c r="AA694" s="106" t="str">
        <f t="shared" ca="1" si="374"/>
        <v/>
      </c>
      <c r="AB694" s="106" t="str">
        <f t="shared" ca="1" si="375"/>
        <v/>
      </c>
      <c r="AC694" s="106" t="str">
        <f t="shared" ca="1" si="376"/>
        <v/>
      </c>
      <c r="AD694" s="106" t="str">
        <f t="shared" ca="1" si="377"/>
        <v/>
      </c>
      <c r="AE694" s="107" t="str">
        <f t="shared" ca="1" si="378"/>
        <v/>
      </c>
      <c r="AF694" s="106" t="str">
        <f t="shared" ca="1" si="379"/>
        <v/>
      </c>
      <c r="AG694" s="106" t="str">
        <f t="shared" ca="1" si="380"/>
        <v/>
      </c>
      <c r="AH694" s="106" t="str">
        <f t="shared" ca="1" si="381"/>
        <v/>
      </c>
      <c r="AI694" s="106" t="str">
        <f t="shared" ca="1" si="382"/>
        <v/>
      </c>
      <c r="AJ694" s="107" t="str">
        <f t="shared" ca="1" si="383"/>
        <v/>
      </c>
    </row>
    <row r="695" spans="1:36" ht="27.95" customHeight="1" x14ac:dyDescent="0.15">
      <c r="A695" s="148">
        <f>労働局用!A695</f>
        <v>0</v>
      </c>
      <c r="B695" s="151">
        <f>労働局用!B695</f>
        <v>0</v>
      </c>
      <c r="C695" s="191"/>
      <c r="D695" s="152">
        <f>労働局用!D695</f>
        <v>0</v>
      </c>
      <c r="E695" s="153">
        <f>労働局用!E695</f>
        <v>0</v>
      </c>
      <c r="F695" s="279">
        <f>労働局用!F695</f>
        <v>0</v>
      </c>
      <c r="G695" s="280"/>
      <c r="H695" s="146" t="str">
        <f ca="1">労働局用!H695</f>
        <v/>
      </c>
      <c r="I695" s="303" t="str">
        <f ca="1">労働局用!I695</f>
        <v/>
      </c>
      <c r="J695" s="304">
        <f>労働局用!J695</f>
        <v>0</v>
      </c>
      <c r="K695" s="304">
        <f>労働局用!K695</f>
        <v>0</v>
      </c>
      <c r="L695" s="305">
        <f>労働局用!L695</f>
        <v>0</v>
      </c>
      <c r="M695" s="279">
        <f>労働局用!M695</f>
        <v>0</v>
      </c>
      <c r="N695" s="302"/>
      <c r="O695" s="302"/>
      <c r="P695" s="302"/>
      <c r="Q695" s="280"/>
      <c r="R695" s="146" t="str">
        <f ca="1">労働局用!R695</f>
        <v/>
      </c>
      <c r="S695" s="303" t="str">
        <f ca="1">労働局用!S695</f>
        <v/>
      </c>
      <c r="T695" s="304">
        <f>労働局用!T695</f>
        <v>0</v>
      </c>
      <c r="U695" s="304">
        <f>労働局用!U695</f>
        <v>0</v>
      </c>
      <c r="V695" s="304">
        <f>労働局用!V695</f>
        <v>0</v>
      </c>
      <c r="W695" s="305">
        <f>労働局用!W695</f>
        <v>0</v>
      </c>
      <c r="X695" s="99"/>
      <c r="Y695" s="91" t="str">
        <f t="shared" si="372"/>
        <v/>
      </c>
      <c r="Z695" s="91" t="str">
        <f t="shared" si="373"/>
        <v/>
      </c>
      <c r="AA695" s="106" t="str">
        <f t="shared" ca="1" si="374"/>
        <v/>
      </c>
      <c r="AB695" s="106" t="str">
        <f t="shared" ca="1" si="375"/>
        <v/>
      </c>
      <c r="AC695" s="106" t="str">
        <f t="shared" ca="1" si="376"/>
        <v/>
      </c>
      <c r="AD695" s="106" t="str">
        <f t="shared" ca="1" si="377"/>
        <v/>
      </c>
      <c r="AE695" s="107" t="str">
        <f t="shared" ca="1" si="378"/>
        <v/>
      </c>
      <c r="AF695" s="106" t="str">
        <f t="shared" ca="1" si="379"/>
        <v/>
      </c>
      <c r="AG695" s="106" t="str">
        <f t="shared" ca="1" si="380"/>
        <v/>
      </c>
      <c r="AH695" s="106" t="str">
        <f t="shared" ca="1" si="381"/>
        <v/>
      </c>
      <c r="AI695" s="106" t="str">
        <f t="shared" ca="1" si="382"/>
        <v/>
      </c>
      <c r="AJ695" s="107" t="str">
        <f t="shared" ca="1" si="383"/>
        <v/>
      </c>
    </row>
    <row r="696" spans="1:36" ht="27.95" customHeight="1" x14ac:dyDescent="0.15">
      <c r="A696" s="148">
        <f>労働局用!A696</f>
        <v>0</v>
      </c>
      <c r="B696" s="151">
        <f>労働局用!B696</f>
        <v>0</v>
      </c>
      <c r="C696" s="191"/>
      <c r="D696" s="152">
        <f>労働局用!D696</f>
        <v>0</v>
      </c>
      <c r="E696" s="153">
        <f>労働局用!E696</f>
        <v>0</v>
      </c>
      <c r="F696" s="279">
        <f>労働局用!F696</f>
        <v>0</v>
      </c>
      <c r="G696" s="280"/>
      <c r="H696" s="146" t="str">
        <f ca="1">労働局用!H696</f>
        <v/>
      </c>
      <c r="I696" s="303" t="str">
        <f ca="1">労働局用!I696</f>
        <v/>
      </c>
      <c r="J696" s="304">
        <f>労働局用!J696</f>
        <v>0</v>
      </c>
      <c r="K696" s="304">
        <f>労働局用!K696</f>
        <v>0</v>
      </c>
      <c r="L696" s="305">
        <f>労働局用!L696</f>
        <v>0</v>
      </c>
      <c r="M696" s="279">
        <f>労働局用!M696</f>
        <v>0</v>
      </c>
      <c r="N696" s="302"/>
      <c r="O696" s="302"/>
      <c r="P696" s="302"/>
      <c r="Q696" s="280"/>
      <c r="R696" s="146" t="str">
        <f ca="1">労働局用!R696</f>
        <v/>
      </c>
      <c r="S696" s="303" t="str">
        <f ca="1">労働局用!S696</f>
        <v/>
      </c>
      <c r="T696" s="304">
        <f>労働局用!T696</f>
        <v>0</v>
      </c>
      <c r="U696" s="304">
        <f>労働局用!U696</f>
        <v>0</v>
      </c>
      <c r="V696" s="304">
        <f>労働局用!V696</f>
        <v>0</v>
      </c>
      <c r="W696" s="305">
        <f>労働局用!W696</f>
        <v>0</v>
      </c>
      <c r="X696" s="99"/>
      <c r="Y696" s="91" t="str">
        <f t="shared" si="372"/>
        <v/>
      </c>
      <c r="Z696" s="91" t="str">
        <f t="shared" si="373"/>
        <v/>
      </c>
      <c r="AA696" s="106" t="str">
        <f t="shared" ca="1" si="374"/>
        <v/>
      </c>
      <c r="AB696" s="106" t="str">
        <f t="shared" ca="1" si="375"/>
        <v/>
      </c>
      <c r="AC696" s="106" t="str">
        <f t="shared" ca="1" si="376"/>
        <v/>
      </c>
      <c r="AD696" s="106" t="str">
        <f t="shared" ca="1" si="377"/>
        <v/>
      </c>
      <c r="AE696" s="107" t="str">
        <f t="shared" ca="1" si="378"/>
        <v/>
      </c>
      <c r="AF696" s="106" t="str">
        <f t="shared" ca="1" si="379"/>
        <v/>
      </c>
      <c r="AG696" s="106" t="str">
        <f t="shared" ca="1" si="380"/>
        <v/>
      </c>
      <c r="AH696" s="106" t="str">
        <f t="shared" ca="1" si="381"/>
        <v/>
      </c>
      <c r="AI696" s="106" t="str">
        <f t="shared" ca="1" si="382"/>
        <v/>
      </c>
      <c r="AJ696" s="107" t="str">
        <f t="shared" ca="1" si="383"/>
        <v/>
      </c>
    </row>
    <row r="697" spans="1:36" ht="27.95" customHeight="1" x14ac:dyDescent="0.15">
      <c r="A697" s="148">
        <f>労働局用!A697</f>
        <v>0</v>
      </c>
      <c r="B697" s="151">
        <f>労働局用!B697</f>
        <v>0</v>
      </c>
      <c r="C697" s="191"/>
      <c r="D697" s="152">
        <f>労働局用!D697</f>
        <v>0</v>
      </c>
      <c r="E697" s="153">
        <f>労働局用!E697</f>
        <v>0</v>
      </c>
      <c r="F697" s="279">
        <f>労働局用!F697</f>
        <v>0</v>
      </c>
      <c r="G697" s="280"/>
      <c r="H697" s="146" t="str">
        <f ca="1">労働局用!H697</f>
        <v/>
      </c>
      <c r="I697" s="303" t="str">
        <f ca="1">労働局用!I697</f>
        <v/>
      </c>
      <c r="J697" s="304">
        <f>労働局用!J697</f>
        <v>0</v>
      </c>
      <c r="K697" s="304">
        <f>労働局用!K697</f>
        <v>0</v>
      </c>
      <c r="L697" s="305">
        <f>労働局用!L697</f>
        <v>0</v>
      </c>
      <c r="M697" s="279">
        <f>労働局用!M697</f>
        <v>0</v>
      </c>
      <c r="N697" s="302"/>
      <c r="O697" s="302"/>
      <c r="P697" s="302"/>
      <c r="Q697" s="280"/>
      <c r="R697" s="146" t="str">
        <f ca="1">労働局用!R697</f>
        <v/>
      </c>
      <c r="S697" s="303" t="str">
        <f ca="1">労働局用!S697</f>
        <v/>
      </c>
      <c r="T697" s="304">
        <f>労働局用!T697</f>
        <v>0</v>
      </c>
      <c r="U697" s="304">
        <f>労働局用!U697</f>
        <v>0</v>
      </c>
      <c r="V697" s="304">
        <f>労働局用!V697</f>
        <v>0</v>
      </c>
      <c r="W697" s="305">
        <f>労働局用!W697</f>
        <v>0</v>
      </c>
      <c r="X697" s="99"/>
      <c r="Y697" s="91" t="str">
        <f t="shared" si="372"/>
        <v/>
      </c>
      <c r="Z697" s="91" t="str">
        <f t="shared" si="373"/>
        <v/>
      </c>
      <c r="AA697" s="106" t="str">
        <f t="shared" ca="1" si="374"/>
        <v/>
      </c>
      <c r="AB697" s="106" t="str">
        <f t="shared" ca="1" si="375"/>
        <v/>
      </c>
      <c r="AC697" s="106" t="str">
        <f t="shared" ca="1" si="376"/>
        <v/>
      </c>
      <c r="AD697" s="106" t="str">
        <f t="shared" ca="1" si="377"/>
        <v/>
      </c>
      <c r="AE697" s="107" t="str">
        <f t="shared" ca="1" si="378"/>
        <v/>
      </c>
      <c r="AF697" s="106" t="str">
        <f t="shared" ca="1" si="379"/>
        <v/>
      </c>
      <c r="AG697" s="106" t="str">
        <f t="shared" ca="1" si="380"/>
        <v/>
      </c>
      <c r="AH697" s="106" t="str">
        <f t="shared" ca="1" si="381"/>
        <v/>
      </c>
      <c r="AI697" s="106" t="str">
        <f t="shared" ca="1" si="382"/>
        <v/>
      </c>
      <c r="AJ697" s="107" t="str">
        <f t="shared" ca="1" si="383"/>
        <v/>
      </c>
    </row>
    <row r="698" spans="1:36" ht="27.95" customHeight="1" x14ac:dyDescent="0.15">
      <c r="A698" s="148">
        <f>労働局用!A698</f>
        <v>0</v>
      </c>
      <c r="B698" s="151">
        <f>労働局用!B698</f>
        <v>0</v>
      </c>
      <c r="C698" s="191"/>
      <c r="D698" s="152">
        <f>労働局用!D698</f>
        <v>0</v>
      </c>
      <c r="E698" s="153">
        <f>労働局用!E698</f>
        <v>0</v>
      </c>
      <c r="F698" s="279">
        <f>労働局用!F698</f>
        <v>0</v>
      </c>
      <c r="G698" s="280"/>
      <c r="H698" s="146" t="str">
        <f ca="1">労働局用!H698</f>
        <v/>
      </c>
      <c r="I698" s="303" t="str">
        <f ca="1">労働局用!I698</f>
        <v/>
      </c>
      <c r="J698" s="304">
        <f>労働局用!J698</f>
        <v>0</v>
      </c>
      <c r="K698" s="304">
        <f>労働局用!K698</f>
        <v>0</v>
      </c>
      <c r="L698" s="305">
        <f>労働局用!L698</f>
        <v>0</v>
      </c>
      <c r="M698" s="279">
        <f>労働局用!M698</f>
        <v>0</v>
      </c>
      <c r="N698" s="302"/>
      <c r="O698" s="302"/>
      <c r="P698" s="302"/>
      <c r="Q698" s="280"/>
      <c r="R698" s="146" t="str">
        <f ca="1">労働局用!R698</f>
        <v/>
      </c>
      <c r="S698" s="303" t="str">
        <f ca="1">労働局用!S698</f>
        <v/>
      </c>
      <c r="T698" s="304">
        <f>労働局用!T698</f>
        <v>0</v>
      </c>
      <c r="U698" s="304">
        <f>労働局用!U698</f>
        <v>0</v>
      </c>
      <c r="V698" s="304">
        <f>労働局用!V698</f>
        <v>0</v>
      </c>
      <c r="W698" s="305">
        <f>労働局用!W698</f>
        <v>0</v>
      </c>
      <c r="X698" s="99"/>
      <c r="Y698" s="91" t="str">
        <f t="shared" si="372"/>
        <v/>
      </c>
      <c r="Z698" s="91" t="str">
        <f t="shared" si="373"/>
        <v/>
      </c>
      <c r="AA698" s="106" t="str">
        <f t="shared" ca="1" si="374"/>
        <v/>
      </c>
      <c r="AB698" s="106" t="str">
        <f t="shared" ca="1" si="375"/>
        <v/>
      </c>
      <c r="AC698" s="106" t="str">
        <f t="shared" ca="1" si="376"/>
        <v/>
      </c>
      <c r="AD698" s="106" t="str">
        <f t="shared" ca="1" si="377"/>
        <v/>
      </c>
      <c r="AE698" s="107" t="str">
        <f t="shared" ca="1" si="378"/>
        <v/>
      </c>
      <c r="AF698" s="106" t="str">
        <f t="shared" ca="1" si="379"/>
        <v/>
      </c>
      <c r="AG698" s="106" t="str">
        <f t="shared" ca="1" si="380"/>
        <v/>
      </c>
      <c r="AH698" s="106" t="str">
        <f t="shared" ca="1" si="381"/>
        <v/>
      </c>
      <c r="AI698" s="106" t="str">
        <f t="shared" ca="1" si="382"/>
        <v/>
      </c>
      <c r="AJ698" s="107" t="str">
        <f t="shared" ca="1" si="383"/>
        <v/>
      </c>
    </row>
    <row r="699" spans="1:36" ht="27.95" customHeight="1" x14ac:dyDescent="0.15">
      <c r="A699" s="149">
        <f>労働局用!A699</f>
        <v>0</v>
      </c>
      <c r="B699" s="151">
        <f>労働局用!B699</f>
        <v>0</v>
      </c>
      <c r="C699" s="191"/>
      <c r="D699" s="152">
        <f>労働局用!D699</f>
        <v>0</v>
      </c>
      <c r="E699" s="153">
        <f>労働局用!E699</f>
        <v>0</v>
      </c>
      <c r="F699" s="279">
        <f>労働局用!F699</f>
        <v>0</v>
      </c>
      <c r="G699" s="280"/>
      <c r="H699" s="146" t="str">
        <f ca="1">労働局用!H699</f>
        <v/>
      </c>
      <c r="I699" s="299" t="str">
        <f ca="1">労働局用!I699</f>
        <v/>
      </c>
      <c r="J699" s="300">
        <f>労働局用!J699</f>
        <v>0</v>
      </c>
      <c r="K699" s="300">
        <f>労働局用!K699</f>
        <v>0</v>
      </c>
      <c r="L699" s="301">
        <f>労働局用!L699</f>
        <v>0</v>
      </c>
      <c r="M699" s="279">
        <f>労働局用!M699</f>
        <v>0</v>
      </c>
      <c r="N699" s="302"/>
      <c r="O699" s="302"/>
      <c r="P699" s="302"/>
      <c r="Q699" s="280"/>
      <c r="R699" s="150" t="str">
        <f ca="1">労働局用!R699</f>
        <v/>
      </c>
      <c r="S699" s="299" t="str">
        <f ca="1">労働局用!S699</f>
        <v/>
      </c>
      <c r="T699" s="300">
        <f>労働局用!T699</f>
        <v>0</v>
      </c>
      <c r="U699" s="300">
        <f>労働局用!U699</f>
        <v>0</v>
      </c>
      <c r="V699" s="300">
        <f>労働局用!V699</f>
        <v>0</v>
      </c>
      <c r="W699" s="301">
        <f>労働局用!W699</f>
        <v>0</v>
      </c>
      <c r="X699" s="99"/>
      <c r="Y699" s="92" t="str">
        <f t="shared" si="372"/>
        <v/>
      </c>
      <c r="Z699" s="92" t="str">
        <f t="shared" si="373"/>
        <v/>
      </c>
      <c r="AA699" s="108" t="str">
        <f t="shared" ca="1" si="374"/>
        <v/>
      </c>
      <c r="AB699" s="108" t="str">
        <f t="shared" ca="1" si="375"/>
        <v/>
      </c>
      <c r="AC699" s="108" t="str">
        <f t="shared" ca="1" si="376"/>
        <v/>
      </c>
      <c r="AD699" s="108" t="str">
        <f t="shared" ca="1" si="377"/>
        <v/>
      </c>
      <c r="AE699" s="109" t="str">
        <f t="shared" ca="1" si="378"/>
        <v/>
      </c>
      <c r="AF699" s="108" t="str">
        <f t="shared" ca="1" si="379"/>
        <v/>
      </c>
      <c r="AG699" s="108" t="str">
        <f t="shared" ca="1" si="380"/>
        <v/>
      </c>
      <c r="AH699" s="108" t="str">
        <f t="shared" ca="1" si="381"/>
        <v/>
      </c>
      <c r="AI699" s="108" t="str">
        <f t="shared" ca="1" si="382"/>
        <v/>
      </c>
      <c r="AJ699" s="109" t="str">
        <f t="shared" ca="1" si="383"/>
        <v/>
      </c>
    </row>
    <row r="700" spans="1:36" ht="24.95" customHeight="1" thickBot="1" x14ac:dyDescent="0.2">
      <c r="A700" s="294" t="s">
        <v>11</v>
      </c>
      <c r="B700" s="295"/>
      <c r="C700" s="295"/>
      <c r="D700" s="295"/>
      <c r="E700" s="295"/>
      <c r="F700" s="296"/>
      <c r="G700" s="297"/>
      <c r="H700" s="156" t="s">
        <v>15</v>
      </c>
      <c r="I700" s="285">
        <f ca="1">労働局用!I700</f>
        <v>0</v>
      </c>
      <c r="J700" s="286">
        <f>労働局用!J700</f>
        <v>0</v>
      </c>
      <c r="K700" s="286">
        <f>労働局用!K700</f>
        <v>0</v>
      </c>
      <c r="L700" s="93" t="s">
        <v>10</v>
      </c>
      <c r="M700" s="296"/>
      <c r="N700" s="298"/>
      <c r="O700" s="298"/>
      <c r="P700" s="298"/>
      <c r="Q700" s="297"/>
      <c r="R700" s="156"/>
      <c r="S700" s="285">
        <f ca="1">労働局用!S700</f>
        <v>0</v>
      </c>
      <c r="T700" s="286">
        <f>労働局用!T700</f>
        <v>0</v>
      </c>
      <c r="U700" s="286">
        <f>労働局用!U700</f>
        <v>0</v>
      </c>
      <c r="V700" s="286">
        <f>労働局用!V700</f>
        <v>0</v>
      </c>
      <c r="W700" s="93" t="s">
        <v>10</v>
      </c>
      <c r="X700" s="99"/>
    </row>
    <row r="701" spans="1:36" ht="24.95" customHeight="1" thickTop="1" x14ac:dyDescent="0.15">
      <c r="A701" s="287" t="s">
        <v>35</v>
      </c>
      <c r="B701" s="288"/>
      <c r="C701" s="288"/>
      <c r="D701" s="288"/>
      <c r="E701" s="288"/>
      <c r="F701" s="289"/>
      <c r="G701" s="290"/>
      <c r="H701" s="157" t="s">
        <v>44</v>
      </c>
      <c r="I701" s="291">
        <f ca="1">労働局用!I701</f>
        <v>0</v>
      </c>
      <c r="J701" s="292">
        <f>労働局用!J701</f>
        <v>0</v>
      </c>
      <c r="K701" s="292">
        <f>労働局用!K701</f>
        <v>0</v>
      </c>
      <c r="L701" s="94" t="s">
        <v>10</v>
      </c>
      <c r="M701" s="289"/>
      <c r="N701" s="293"/>
      <c r="O701" s="293"/>
      <c r="P701" s="293"/>
      <c r="Q701" s="290"/>
      <c r="R701" s="157"/>
      <c r="S701" s="291">
        <f ca="1">労働局用!S701</f>
        <v>0</v>
      </c>
      <c r="T701" s="292">
        <f>労働局用!T701</f>
        <v>0</v>
      </c>
      <c r="U701" s="292">
        <f>労働局用!U701</f>
        <v>0</v>
      </c>
      <c r="V701" s="292">
        <f>労働局用!V701</f>
        <v>0</v>
      </c>
      <c r="W701" s="94" t="s">
        <v>10</v>
      </c>
      <c r="X701" s="99"/>
      <c r="Z701" s="110"/>
    </row>
    <row r="702" spans="1:36" x14ac:dyDescent="0.15">
      <c r="X702" s="99"/>
      <c r="Z702" s="110"/>
    </row>
    <row r="703" spans="1:36" x14ac:dyDescent="0.15">
      <c r="T703" s="282" t="s">
        <v>50</v>
      </c>
      <c r="U703" s="283"/>
      <c r="V703" s="283"/>
      <c r="W703" s="284"/>
      <c r="X703" s="99"/>
    </row>
    <row r="705" spans="1:36" ht="13.5" customHeight="1" x14ac:dyDescent="0.15">
      <c r="A705" s="276">
        <f ca="1">$A$1</f>
        <v>44591</v>
      </c>
      <c r="B705" s="276"/>
      <c r="C705" s="182"/>
      <c r="D705" s="277" t="s">
        <v>8</v>
      </c>
      <c r="E705" s="277"/>
      <c r="F705" s="277"/>
      <c r="G705" s="277"/>
      <c r="S705" s="111">
        <f>$S$1</f>
        <v>0</v>
      </c>
      <c r="T705" s="335" t="s">
        <v>13</v>
      </c>
      <c r="U705" s="335"/>
      <c r="V705" s="98">
        <v>33</v>
      </c>
      <c r="W705" s="86" t="s">
        <v>14</v>
      </c>
    </row>
    <row r="706" spans="1:36" ht="13.5" customHeight="1" x14ac:dyDescent="0.15">
      <c r="A706" s="336">
        <f ca="1">$A$2</f>
        <v>45017</v>
      </c>
      <c r="B706" s="336"/>
      <c r="C706" s="185"/>
      <c r="D706" s="277"/>
      <c r="E706" s="277"/>
      <c r="F706" s="277"/>
      <c r="G706" s="277"/>
    </row>
    <row r="707" spans="1:36" x14ac:dyDescent="0.15">
      <c r="D707" s="281" t="s">
        <v>9</v>
      </c>
      <c r="E707" s="281"/>
      <c r="F707" s="281"/>
    </row>
    <row r="708" spans="1:36" ht="15" customHeight="1" x14ac:dyDescent="0.15">
      <c r="H708" s="331" t="s">
        <v>6</v>
      </c>
      <c r="I708" s="332"/>
      <c r="J708" s="316" t="s">
        <v>0</v>
      </c>
      <c r="K708" s="318"/>
      <c r="L708" s="154" t="s">
        <v>1</v>
      </c>
      <c r="M708" s="316" t="s">
        <v>7</v>
      </c>
      <c r="N708" s="318"/>
      <c r="O708" s="316" t="s">
        <v>2</v>
      </c>
      <c r="P708" s="317"/>
      <c r="Q708" s="317"/>
      <c r="R708" s="317"/>
      <c r="S708" s="317"/>
      <c r="T708" s="318"/>
      <c r="U708" s="316" t="s">
        <v>3</v>
      </c>
      <c r="V708" s="317"/>
      <c r="W708" s="318"/>
    </row>
    <row r="709" spans="1:36" ht="20.100000000000001" customHeight="1" x14ac:dyDescent="0.15">
      <c r="H709" s="333"/>
      <c r="I709" s="334"/>
      <c r="J709" s="135">
        <f>$J$5</f>
        <v>2</v>
      </c>
      <c r="K709" s="136">
        <f>$K$5</f>
        <v>6</v>
      </c>
      <c r="L709" s="137">
        <f>$L$5</f>
        <v>1</v>
      </c>
      <c r="M709" s="138">
        <f>$M$5</f>
        <v>0</v>
      </c>
      <c r="N709" s="139" t="str">
        <f>$N$5</f>
        <v/>
      </c>
      <c r="O709" s="138" t="str">
        <f>$O$5</f>
        <v/>
      </c>
      <c r="P709" s="140" t="str">
        <f>$P$5</f>
        <v/>
      </c>
      <c r="Q709" s="140" t="str">
        <f>$Q$5</f>
        <v/>
      </c>
      <c r="R709" s="140" t="str">
        <f>$R$5</f>
        <v/>
      </c>
      <c r="S709" s="140" t="str">
        <f>$S$5</f>
        <v/>
      </c>
      <c r="T709" s="139" t="str">
        <f>$T$5</f>
        <v/>
      </c>
      <c r="U709" s="138" t="str">
        <f>$U$5</f>
        <v/>
      </c>
      <c r="V709" s="140" t="str">
        <f>$V$5</f>
        <v/>
      </c>
      <c r="W709" s="139" t="str">
        <f>$W$5</f>
        <v/>
      </c>
      <c r="Y709" s="88" t="s">
        <v>37</v>
      </c>
      <c r="Z709" s="89" t="s">
        <v>38</v>
      </c>
      <c r="AA709" s="325">
        <f ca="1">$A$1</f>
        <v>44591</v>
      </c>
      <c r="AB709" s="326"/>
      <c r="AC709" s="326"/>
      <c r="AD709" s="326"/>
      <c r="AE709" s="327"/>
      <c r="AF709" s="328">
        <f ca="1">$A$2</f>
        <v>45017</v>
      </c>
      <c r="AG709" s="329"/>
      <c r="AH709" s="329"/>
      <c r="AI709" s="329"/>
      <c r="AJ709" s="330"/>
    </row>
    <row r="710" spans="1:36" ht="21.95" customHeight="1" x14ac:dyDescent="0.15">
      <c r="A710" s="312" t="s">
        <v>12</v>
      </c>
      <c r="B710" s="314" t="s">
        <v>33</v>
      </c>
      <c r="C710" s="183"/>
      <c r="D710" s="314" t="s">
        <v>34</v>
      </c>
      <c r="E710" s="314" t="s">
        <v>55</v>
      </c>
      <c r="F710" s="319">
        <f ca="1">$A$1</f>
        <v>44591</v>
      </c>
      <c r="G710" s="320"/>
      <c r="H710" s="320"/>
      <c r="I710" s="320"/>
      <c r="J710" s="320"/>
      <c r="K710" s="320"/>
      <c r="L710" s="321"/>
      <c r="M710" s="322">
        <f ca="1">$A$2</f>
        <v>45017</v>
      </c>
      <c r="N710" s="323"/>
      <c r="O710" s="323"/>
      <c r="P710" s="323"/>
      <c r="Q710" s="323"/>
      <c r="R710" s="323"/>
      <c r="S710" s="323"/>
      <c r="T710" s="323"/>
      <c r="U710" s="323"/>
      <c r="V710" s="323"/>
      <c r="W710" s="324"/>
      <c r="X710" s="99"/>
      <c r="Y710" s="100">
        <f ca="1">$A$1</f>
        <v>44591</v>
      </c>
      <c r="Z710" s="100">
        <f ca="1">DATE(YEAR($Y$6)+1,7,10)</f>
        <v>45117</v>
      </c>
      <c r="AA710" s="101" t="s">
        <v>37</v>
      </c>
      <c r="AB710" s="101" t="s">
        <v>38</v>
      </c>
      <c r="AC710" s="101" t="s">
        <v>41</v>
      </c>
      <c r="AD710" s="101" t="s">
        <v>42</v>
      </c>
      <c r="AE710" s="101" t="s">
        <v>36</v>
      </c>
      <c r="AF710" s="101" t="s">
        <v>37</v>
      </c>
      <c r="AG710" s="101" t="s">
        <v>38</v>
      </c>
      <c r="AH710" s="101" t="s">
        <v>41</v>
      </c>
      <c r="AI710" s="101" t="s">
        <v>42</v>
      </c>
      <c r="AJ710" s="101" t="s">
        <v>36</v>
      </c>
    </row>
    <row r="711" spans="1:36" ht="28.5" customHeight="1" x14ac:dyDescent="0.15">
      <c r="A711" s="313"/>
      <c r="B711" s="315"/>
      <c r="C711" s="184"/>
      <c r="D711" s="315"/>
      <c r="E711" s="315"/>
      <c r="F711" s="306" t="s">
        <v>4</v>
      </c>
      <c r="G711" s="308"/>
      <c r="H711" s="155" t="s">
        <v>43</v>
      </c>
      <c r="I711" s="306" t="s">
        <v>5</v>
      </c>
      <c r="J711" s="307"/>
      <c r="K711" s="307"/>
      <c r="L711" s="308"/>
      <c r="M711" s="306" t="s">
        <v>4</v>
      </c>
      <c r="N711" s="307"/>
      <c r="O711" s="307"/>
      <c r="P711" s="307"/>
      <c r="Q711" s="308"/>
      <c r="R711" s="155" t="s">
        <v>43</v>
      </c>
      <c r="S711" s="306" t="s">
        <v>5</v>
      </c>
      <c r="T711" s="307"/>
      <c r="U711" s="307"/>
      <c r="V711" s="307"/>
      <c r="W711" s="308"/>
      <c r="X711" s="99"/>
      <c r="Y711" s="100">
        <f ca="1">DATE(YEAR($A$1),4,1)</f>
        <v>44652</v>
      </c>
      <c r="Z711" s="100">
        <f ca="1">DATE(YEAR($Y$7)+2,3,31)</f>
        <v>45382</v>
      </c>
      <c r="AA711" s="100">
        <f ca="1">$Y$7</f>
        <v>44652</v>
      </c>
      <c r="AB711" s="100">
        <f ca="1">DATE(YEAR($Y$7)+1,3,31)</f>
        <v>45016</v>
      </c>
      <c r="AC711" s="100"/>
      <c r="AD711" s="100"/>
      <c r="AE711" s="100"/>
      <c r="AF711" s="102">
        <f ca="1">DATE(YEAR($A$1)+1,4,1)</f>
        <v>45017</v>
      </c>
      <c r="AG711" s="102">
        <f ca="1">DATE(YEAR($AF$7)+1,3,31)</f>
        <v>45382</v>
      </c>
      <c r="AH711" s="100"/>
      <c r="AI711" s="100"/>
      <c r="AJ711" s="103"/>
    </row>
    <row r="712" spans="1:36" ht="27.95" customHeight="1" x14ac:dyDescent="0.15">
      <c r="A712" s="145">
        <f>労働局用!A712</f>
        <v>0</v>
      </c>
      <c r="B712" s="151">
        <f>労働局用!B712</f>
        <v>0</v>
      </c>
      <c r="C712" s="191"/>
      <c r="D712" s="152">
        <f>労働局用!D712</f>
        <v>0</v>
      </c>
      <c r="E712" s="153">
        <f>労働局用!E712</f>
        <v>0</v>
      </c>
      <c r="F712" s="279">
        <f>労働局用!F712</f>
        <v>0</v>
      </c>
      <c r="G712" s="280"/>
      <c r="H712" s="146" t="str">
        <f ca="1">労働局用!H712</f>
        <v/>
      </c>
      <c r="I712" s="309" t="str">
        <f ca="1">労働局用!I712</f>
        <v/>
      </c>
      <c r="J712" s="310">
        <f>労働局用!J712</f>
        <v>0</v>
      </c>
      <c r="K712" s="310">
        <f>労働局用!K712</f>
        <v>0</v>
      </c>
      <c r="L712" s="311">
        <f>労働局用!L712</f>
        <v>0</v>
      </c>
      <c r="M712" s="279">
        <f>労働局用!M712</f>
        <v>0</v>
      </c>
      <c r="N712" s="302"/>
      <c r="O712" s="302"/>
      <c r="P712" s="302"/>
      <c r="Q712" s="280"/>
      <c r="R712" s="147" t="str">
        <f ca="1">労働局用!R712</f>
        <v/>
      </c>
      <c r="S712" s="309" t="str">
        <f ca="1">労働局用!S712</f>
        <v/>
      </c>
      <c r="T712" s="310">
        <f>労働局用!T712</f>
        <v>0</v>
      </c>
      <c r="U712" s="310">
        <f>労働局用!U712</f>
        <v>0</v>
      </c>
      <c r="V712" s="310">
        <f>労働局用!V712</f>
        <v>0</v>
      </c>
      <c r="W712" s="311">
        <f>労働局用!W712</f>
        <v>0</v>
      </c>
      <c r="X712" s="99"/>
      <c r="Y712" s="90" t="str">
        <f t="shared" ref="Y712:Y721" si="384">IF($B712&lt;&gt;0,IF(D712=0,AA$7,D712),"")</f>
        <v/>
      </c>
      <c r="Z712" s="90" t="str">
        <f t="shared" ref="Z712:Z721" si="385">IF($B712&lt;&gt;0,IF(E712=0,Z$7,E712),"")</f>
        <v/>
      </c>
      <c r="AA712" s="104" t="str">
        <f t="shared" ref="AA712:AA721" ca="1" si="386">IF(Y712&lt;AF$7,Y712,"")</f>
        <v/>
      </c>
      <c r="AB712" s="104" t="str">
        <f t="shared" ref="AB712:AB721" ca="1" si="387">IF(Y712&gt;AB$7,"",IF(Z712&gt;AB$7,AB$7,Z712))</f>
        <v/>
      </c>
      <c r="AC712" s="104" t="str">
        <f t="shared" ref="AC712:AC721" ca="1" si="388">IF(AA712="","",DATE(YEAR(AA712),MONTH(AA712),1))</f>
        <v/>
      </c>
      <c r="AD712" s="104" t="str">
        <f t="shared" ref="AD712:AD721" ca="1" si="389">IF(AA712="","",DATE(YEAR(AB712),MONTH(AB712)+1,1)-1)</f>
        <v/>
      </c>
      <c r="AE712" s="105" t="str">
        <f t="shared" ref="AE712:AE721" ca="1" si="390">IF(AA712="","",DATEDIF(AC712,AD712+1,"m"))</f>
        <v/>
      </c>
      <c r="AF712" s="104" t="str">
        <f t="shared" ref="AF712:AF721" ca="1" si="391">IF(Z712&lt;AF$7,"",IF(Y712&gt;AF$7,Y712,AF$7))</f>
        <v/>
      </c>
      <c r="AG712" s="104" t="str">
        <f t="shared" ref="AG712:AG721" ca="1" si="392">IF(Z712&lt;AF$7,"",Z712)</f>
        <v/>
      </c>
      <c r="AH712" s="104" t="str">
        <f t="shared" ref="AH712:AH721" ca="1" si="393">IF(AF712="","",DATE(YEAR(AF712),MONTH(AF712),1))</f>
        <v/>
      </c>
      <c r="AI712" s="104" t="str">
        <f t="shared" ref="AI712:AI721" ca="1" si="394">IF(AF712="","",DATE(YEAR(AG712),MONTH(AG712)+1,1)-1)</f>
        <v/>
      </c>
      <c r="AJ712" s="105" t="str">
        <f t="shared" ref="AJ712:AJ721" ca="1" si="395">IF(AF712="","",DATEDIF(AH712,AI712+1,"m"))</f>
        <v/>
      </c>
    </row>
    <row r="713" spans="1:36" ht="27.95" customHeight="1" x14ac:dyDescent="0.15">
      <c r="A713" s="148">
        <f>労働局用!A713</f>
        <v>0</v>
      </c>
      <c r="B713" s="151">
        <f>労働局用!B713</f>
        <v>0</v>
      </c>
      <c r="C713" s="191"/>
      <c r="D713" s="152">
        <f>労働局用!D713</f>
        <v>0</v>
      </c>
      <c r="E713" s="153">
        <f>労働局用!E713</f>
        <v>0</v>
      </c>
      <c r="F713" s="279">
        <f>労働局用!F713</f>
        <v>0</v>
      </c>
      <c r="G713" s="280"/>
      <c r="H713" s="146" t="str">
        <f ca="1">労働局用!H713</f>
        <v/>
      </c>
      <c r="I713" s="303" t="str">
        <f ca="1">労働局用!I713</f>
        <v/>
      </c>
      <c r="J713" s="304">
        <f>労働局用!J713</f>
        <v>0</v>
      </c>
      <c r="K713" s="304">
        <f>労働局用!K713</f>
        <v>0</v>
      </c>
      <c r="L713" s="305">
        <f>労働局用!L713</f>
        <v>0</v>
      </c>
      <c r="M713" s="279">
        <f>労働局用!M713</f>
        <v>0</v>
      </c>
      <c r="N713" s="302"/>
      <c r="O713" s="302"/>
      <c r="P713" s="302"/>
      <c r="Q713" s="280"/>
      <c r="R713" s="146" t="str">
        <f ca="1">労働局用!R713</f>
        <v/>
      </c>
      <c r="S713" s="303" t="str">
        <f ca="1">労働局用!S713</f>
        <v/>
      </c>
      <c r="T713" s="304">
        <f>労働局用!T713</f>
        <v>0</v>
      </c>
      <c r="U713" s="304">
        <f>労働局用!U713</f>
        <v>0</v>
      </c>
      <c r="V713" s="304">
        <f>労働局用!V713</f>
        <v>0</v>
      </c>
      <c r="W713" s="305">
        <f>労働局用!W713</f>
        <v>0</v>
      </c>
      <c r="X713" s="99"/>
      <c r="Y713" s="91" t="str">
        <f t="shared" si="384"/>
        <v/>
      </c>
      <c r="Z713" s="91" t="str">
        <f t="shared" si="385"/>
        <v/>
      </c>
      <c r="AA713" s="106" t="str">
        <f t="shared" ca="1" si="386"/>
        <v/>
      </c>
      <c r="AB713" s="106" t="str">
        <f t="shared" ca="1" si="387"/>
        <v/>
      </c>
      <c r="AC713" s="106" t="str">
        <f t="shared" ca="1" si="388"/>
        <v/>
      </c>
      <c r="AD713" s="106" t="str">
        <f t="shared" ca="1" si="389"/>
        <v/>
      </c>
      <c r="AE713" s="107" t="str">
        <f t="shared" ca="1" si="390"/>
        <v/>
      </c>
      <c r="AF713" s="106" t="str">
        <f t="shared" ca="1" si="391"/>
        <v/>
      </c>
      <c r="AG713" s="106" t="str">
        <f t="shared" ca="1" si="392"/>
        <v/>
      </c>
      <c r="AH713" s="106" t="str">
        <f t="shared" ca="1" si="393"/>
        <v/>
      </c>
      <c r="AI713" s="106" t="str">
        <f t="shared" ca="1" si="394"/>
        <v/>
      </c>
      <c r="AJ713" s="107" t="str">
        <f t="shared" ca="1" si="395"/>
        <v/>
      </c>
    </row>
    <row r="714" spans="1:36" ht="27.95" customHeight="1" x14ac:dyDescent="0.15">
      <c r="A714" s="148">
        <f>労働局用!A714</f>
        <v>0</v>
      </c>
      <c r="B714" s="151">
        <f>労働局用!B714</f>
        <v>0</v>
      </c>
      <c r="C714" s="191"/>
      <c r="D714" s="152">
        <f>労働局用!D714</f>
        <v>0</v>
      </c>
      <c r="E714" s="153">
        <f>労働局用!E714</f>
        <v>0</v>
      </c>
      <c r="F714" s="279">
        <f>労働局用!F714</f>
        <v>0</v>
      </c>
      <c r="G714" s="280"/>
      <c r="H714" s="146" t="str">
        <f ca="1">労働局用!H714</f>
        <v/>
      </c>
      <c r="I714" s="303" t="str">
        <f ca="1">労働局用!I714</f>
        <v/>
      </c>
      <c r="J714" s="304">
        <f>労働局用!J714</f>
        <v>0</v>
      </c>
      <c r="K714" s="304">
        <f>労働局用!K714</f>
        <v>0</v>
      </c>
      <c r="L714" s="305">
        <f>労働局用!L714</f>
        <v>0</v>
      </c>
      <c r="M714" s="279">
        <f>労働局用!M714</f>
        <v>0</v>
      </c>
      <c r="N714" s="302"/>
      <c r="O714" s="302"/>
      <c r="P714" s="302"/>
      <c r="Q714" s="280"/>
      <c r="R714" s="146" t="str">
        <f ca="1">労働局用!R714</f>
        <v/>
      </c>
      <c r="S714" s="303" t="str">
        <f ca="1">労働局用!S714</f>
        <v/>
      </c>
      <c r="T714" s="304">
        <f>労働局用!T714</f>
        <v>0</v>
      </c>
      <c r="U714" s="304">
        <f>労働局用!U714</f>
        <v>0</v>
      </c>
      <c r="V714" s="304">
        <f>労働局用!V714</f>
        <v>0</v>
      </c>
      <c r="W714" s="305">
        <f>労働局用!W714</f>
        <v>0</v>
      </c>
      <c r="X714" s="99"/>
      <c r="Y714" s="91" t="str">
        <f t="shared" si="384"/>
        <v/>
      </c>
      <c r="Z714" s="91" t="str">
        <f t="shared" si="385"/>
        <v/>
      </c>
      <c r="AA714" s="106" t="str">
        <f t="shared" ca="1" si="386"/>
        <v/>
      </c>
      <c r="AB714" s="106" t="str">
        <f t="shared" ca="1" si="387"/>
        <v/>
      </c>
      <c r="AC714" s="106" t="str">
        <f t="shared" ca="1" si="388"/>
        <v/>
      </c>
      <c r="AD714" s="106" t="str">
        <f t="shared" ca="1" si="389"/>
        <v/>
      </c>
      <c r="AE714" s="107" t="str">
        <f t="shared" ca="1" si="390"/>
        <v/>
      </c>
      <c r="AF714" s="106" t="str">
        <f t="shared" ca="1" si="391"/>
        <v/>
      </c>
      <c r="AG714" s="106" t="str">
        <f t="shared" ca="1" si="392"/>
        <v/>
      </c>
      <c r="AH714" s="106" t="str">
        <f t="shared" ca="1" si="393"/>
        <v/>
      </c>
      <c r="AI714" s="106" t="str">
        <f t="shared" ca="1" si="394"/>
        <v/>
      </c>
      <c r="AJ714" s="107" t="str">
        <f t="shared" ca="1" si="395"/>
        <v/>
      </c>
    </row>
    <row r="715" spans="1:36" ht="27.95" customHeight="1" x14ac:dyDescent="0.15">
      <c r="A715" s="148">
        <f>労働局用!A715</f>
        <v>0</v>
      </c>
      <c r="B715" s="151">
        <f>労働局用!B715</f>
        <v>0</v>
      </c>
      <c r="C715" s="191"/>
      <c r="D715" s="152">
        <f>労働局用!D715</f>
        <v>0</v>
      </c>
      <c r="E715" s="153">
        <f>労働局用!E715</f>
        <v>0</v>
      </c>
      <c r="F715" s="279">
        <f>労働局用!F715</f>
        <v>0</v>
      </c>
      <c r="G715" s="280"/>
      <c r="H715" s="146" t="str">
        <f ca="1">労働局用!H715</f>
        <v/>
      </c>
      <c r="I715" s="303" t="str">
        <f ca="1">労働局用!I715</f>
        <v/>
      </c>
      <c r="J715" s="304">
        <f>労働局用!J715</f>
        <v>0</v>
      </c>
      <c r="K715" s="304">
        <f>労働局用!K715</f>
        <v>0</v>
      </c>
      <c r="L715" s="305">
        <f>労働局用!L715</f>
        <v>0</v>
      </c>
      <c r="M715" s="279">
        <f>労働局用!M715</f>
        <v>0</v>
      </c>
      <c r="N715" s="302"/>
      <c r="O715" s="302"/>
      <c r="P715" s="302"/>
      <c r="Q715" s="280"/>
      <c r="R715" s="146" t="str">
        <f ca="1">労働局用!R715</f>
        <v/>
      </c>
      <c r="S715" s="303" t="str">
        <f ca="1">労働局用!S715</f>
        <v/>
      </c>
      <c r="T715" s="304">
        <f>労働局用!T715</f>
        <v>0</v>
      </c>
      <c r="U715" s="304">
        <f>労働局用!U715</f>
        <v>0</v>
      </c>
      <c r="V715" s="304">
        <f>労働局用!V715</f>
        <v>0</v>
      </c>
      <c r="W715" s="305">
        <f>労働局用!W715</f>
        <v>0</v>
      </c>
      <c r="X715" s="99"/>
      <c r="Y715" s="91" t="str">
        <f t="shared" si="384"/>
        <v/>
      </c>
      <c r="Z715" s="91" t="str">
        <f t="shared" si="385"/>
        <v/>
      </c>
      <c r="AA715" s="106" t="str">
        <f t="shared" ca="1" si="386"/>
        <v/>
      </c>
      <c r="AB715" s="106" t="str">
        <f t="shared" ca="1" si="387"/>
        <v/>
      </c>
      <c r="AC715" s="106" t="str">
        <f t="shared" ca="1" si="388"/>
        <v/>
      </c>
      <c r="AD715" s="106" t="str">
        <f t="shared" ca="1" si="389"/>
        <v/>
      </c>
      <c r="AE715" s="107" t="str">
        <f t="shared" ca="1" si="390"/>
        <v/>
      </c>
      <c r="AF715" s="106" t="str">
        <f t="shared" ca="1" si="391"/>
        <v/>
      </c>
      <c r="AG715" s="106" t="str">
        <f t="shared" ca="1" si="392"/>
        <v/>
      </c>
      <c r="AH715" s="106" t="str">
        <f t="shared" ca="1" si="393"/>
        <v/>
      </c>
      <c r="AI715" s="106" t="str">
        <f t="shared" ca="1" si="394"/>
        <v/>
      </c>
      <c r="AJ715" s="107" t="str">
        <f t="shared" ca="1" si="395"/>
        <v/>
      </c>
    </row>
    <row r="716" spans="1:36" ht="27.95" customHeight="1" x14ac:dyDescent="0.15">
      <c r="A716" s="148">
        <f>労働局用!A716</f>
        <v>0</v>
      </c>
      <c r="B716" s="151">
        <f>労働局用!B716</f>
        <v>0</v>
      </c>
      <c r="C716" s="191"/>
      <c r="D716" s="152">
        <f>労働局用!D716</f>
        <v>0</v>
      </c>
      <c r="E716" s="153">
        <f>労働局用!E716</f>
        <v>0</v>
      </c>
      <c r="F716" s="279">
        <f>労働局用!F716</f>
        <v>0</v>
      </c>
      <c r="G716" s="280"/>
      <c r="H716" s="146" t="str">
        <f ca="1">労働局用!H716</f>
        <v/>
      </c>
      <c r="I716" s="303" t="str">
        <f ca="1">労働局用!I716</f>
        <v/>
      </c>
      <c r="J716" s="304">
        <f>労働局用!J716</f>
        <v>0</v>
      </c>
      <c r="K716" s="304">
        <f>労働局用!K716</f>
        <v>0</v>
      </c>
      <c r="L716" s="305">
        <f>労働局用!L716</f>
        <v>0</v>
      </c>
      <c r="M716" s="279">
        <f>労働局用!M716</f>
        <v>0</v>
      </c>
      <c r="N716" s="302"/>
      <c r="O716" s="302"/>
      <c r="P716" s="302"/>
      <c r="Q716" s="280"/>
      <c r="R716" s="146" t="str">
        <f ca="1">労働局用!R716</f>
        <v/>
      </c>
      <c r="S716" s="303" t="str">
        <f ca="1">労働局用!S716</f>
        <v/>
      </c>
      <c r="T716" s="304">
        <f>労働局用!T716</f>
        <v>0</v>
      </c>
      <c r="U716" s="304">
        <f>労働局用!U716</f>
        <v>0</v>
      </c>
      <c r="V716" s="304">
        <f>労働局用!V716</f>
        <v>0</v>
      </c>
      <c r="W716" s="305">
        <f>労働局用!W716</f>
        <v>0</v>
      </c>
      <c r="X716" s="99"/>
      <c r="Y716" s="91" t="str">
        <f t="shared" si="384"/>
        <v/>
      </c>
      <c r="Z716" s="91" t="str">
        <f t="shared" si="385"/>
        <v/>
      </c>
      <c r="AA716" s="106" t="str">
        <f t="shared" ca="1" si="386"/>
        <v/>
      </c>
      <c r="AB716" s="106" t="str">
        <f t="shared" ca="1" si="387"/>
        <v/>
      </c>
      <c r="AC716" s="106" t="str">
        <f t="shared" ca="1" si="388"/>
        <v/>
      </c>
      <c r="AD716" s="106" t="str">
        <f t="shared" ca="1" si="389"/>
        <v/>
      </c>
      <c r="AE716" s="107" t="str">
        <f t="shared" ca="1" si="390"/>
        <v/>
      </c>
      <c r="AF716" s="106" t="str">
        <f t="shared" ca="1" si="391"/>
        <v/>
      </c>
      <c r="AG716" s="106" t="str">
        <f t="shared" ca="1" si="392"/>
        <v/>
      </c>
      <c r="AH716" s="106" t="str">
        <f t="shared" ca="1" si="393"/>
        <v/>
      </c>
      <c r="AI716" s="106" t="str">
        <f t="shared" ca="1" si="394"/>
        <v/>
      </c>
      <c r="AJ716" s="107" t="str">
        <f t="shared" ca="1" si="395"/>
        <v/>
      </c>
    </row>
    <row r="717" spans="1:36" ht="27.95" customHeight="1" x14ac:dyDescent="0.15">
      <c r="A717" s="148">
        <f>労働局用!A717</f>
        <v>0</v>
      </c>
      <c r="B717" s="151">
        <f>労働局用!B717</f>
        <v>0</v>
      </c>
      <c r="C717" s="191"/>
      <c r="D717" s="152">
        <f>労働局用!D717</f>
        <v>0</v>
      </c>
      <c r="E717" s="153">
        <f>労働局用!E717</f>
        <v>0</v>
      </c>
      <c r="F717" s="279">
        <f>労働局用!F717</f>
        <v>0</v>
      </c>
      <c r="G717" s="280"/>
      <c r="H717" s="146" t="str">
        <f ca="1">労働局用!H717</f>
        <v/>
      </c>
      <c r="I717" s="303" t="str">
        <f ca="1">労働局用!I717</f>
        <v/>
      </c>
      <c r="J717" s="304">
        <f>労働局用!J717</f>
        <v>0</v>
      </c>
      <c r="K717" s="304">
        <f>労働局用!K717</f>
        <v>0</v>
      </c>
      <c r="L717" s="305">
        <f>労働局用!L717</f>
        <v>0</v>
      </c>
      <c r="M717" s="279">
        <f>労働局用!M717</f>
        <v>0</v>
      </c>
      <c r="N717" s="302"/>
      <c r="O717" s="302"/>
      <c r="P717" s="302"/>
      <c r="Q717" s="280"/>
      <c r="R717" s="146" t="str">
        <f ca="1">労働局用!R717</f>
        <v/>
      </c>
      <c r="S717" s="303" t="str">
        <f ca="1">労働局用!S717</f>
        <v/>
      </c>
      <c r="T717" s="304">
        <f>労働局用!T717</f>
        <v>0</v>
      </c>
      <c r="U717" s="304">
        <f>労働局用!U717</f>
        <v>0</v>
      </c>
      <c r="V717" s="304">
        <f>労働局用!V717</f>
        <v>0</v>
      </c>
      <c r="W717" s="305">
        <f>労働局用!W717</f>
        <v>0</v>
      </c>
      <c r="X717" s="99"/>
      <c r="Y717" s="91" t="str">
        <f t="shared" si="384"/>
        <v/>
      </c>
      <c r="Z717" s="91" t="str">
        <f t="shared" si="385"/>
        <v/>
      </c>
      <c r="AA717" s="106" t="str">
        <f t="shared" ca="1" si="386"/>
        <v/>
      </c>
      <c r="AB717" s="106" t="str">
        <f t="shared" ca="1" si="387"/>
        <v/>
      </c>
      <c r="AC717" s="106" t="str">
        <f t="shared" ca="1" si="388"/>
        <v/>
      </c>
      <c r="AD717" s="106" t="str">
        <f t="shared" ca="1" si="389"/>
        <v/>
      </c>
      <c r="AE717" s="107" t="str">
        <f t="shared" ca="1" si="390"/>
        <v/>
      </c>
      <c r="AF717" s="106" t="str">
        <f t="shared" ca="1" si="391"/>
        <v/>
      </c>
      <c r="AG717" s="106" t="str">
        <f t="shared" ca="1" si="392"/>
        <v/>
      </c>
      <c r="AH717" s="106" t="str">
        <f t="shared" ca="1" si="393"/>
        <v/>
      </c>
      <c r="AI717" s="106" t="str">
        <f t="shared" ca="1" si="394"/>
        <v/>
      </c>
      <c r="AJ717" s="107" t="str">
        <f t="shared" ca="1" si="395"/>
        <v/>
      </c>
    </row>
    <row r="718" spans="1:36" ht="27.95" customHeight="1" x14ac:dyDescent="0.15">
      <c r="A718" s="148">
        <f>労働局用!A718</f>
        <v>0</v>
      </c>
      <c r="B718" s="151">
        <f>労働局用!B718</f>
        <v>0</v>
      </c>
      <c r="C718" s="191"/>
      <c r="D718" s="152">
        <f>労働局用!D718</f>
        <v>0</v>
      </c>
      <c r="E718" s="153">
        <f>労働局用!E718</f>
        <v>0</v>
      </c>
      <c r="F718" s="279">
        <f>労働局用!F718</f>
        <v>0</v>
      </c>
      <c r="G718" s="280"/>
      <c r="H718" s="146" t="str">
        <f ca="1">労働局用!H718</f>
        <v/>
      </c>
      <c r="I718" s="303" t="str">
        <f ca="1">労働局用!I718</f>
        <v/>
      </c>
      <c r="J718" s="304">
        <f>労働局用!J718</f>
        <v>0</v>
      </c>
      <c r="K718" s="304">
        <f>労働局用!K718</f>
        <v>0</v>
      </c>
      <c r="L718" s="305">
        <f>労働局用!L718</f>
        <v>0</v>
      </c>
      <c r="M718" s="279">
        <f>労働局用!M718</f>
        <v>0</v>
      </c>
      <c r="N718" s="302"/>
      <c r="O718" s="302"/>
      <c r="P718" s="302"/>
      <c r="Q718" s="280"/>
      <c r="R718" s="146" t="str">
        <f ca="1">労働局用!R718</f>
        <v/>
      </c>
      <c r="S718" s="303" t="str">
        <f ca="1">労働局用!S718</f>
        <v/>
      </c>
      <c r="T718" s="304">
        <f>労働局用!T718</f>
        <v>0</v>
      </c>
      <c r="U718" s="304">
        <f>労働局用!U718</f>
        <v>0</v>
      </c>
      <c r="V718" s="304">
        <f>労働局用!V718</f>
        <v>0</v>
      </c>
      <c r="W718" s="305">
        <f>労働局用!W718</f>
        <v>0</v>
      </c>
      <c r="X718" s="99"/>
      <c r="Y718" s="91" t="str">
        <f t="shared" si="384"/>
        <v/>
      </c>
      <c r="Z718" s="91" t="str">
        <f t="shared" si="385"/>
        <v/>
      </c>
      <c r="AA718" s="106" t="str">
        <f t="shared" ca="1" si="386"/>
        <v/>
      </c>
      <c r="AB718" s="106" t="str">
        <f t="shared" ca="1" si="387"/>
        <v/>
      </c>
      <c r="AC718" s="106" t="str">
        <f t="shared" ca="1" si="388"/>
        <v/>
      </c>
      <c r="AD718" s="106" t="str">
        <f t="shared" ca="1" si="389"/>
        <v/>
      </c>
      <c r="AE718" s="107" t="str">
        <f t="shared" ca="1" si="390"/>
        <v/>
      </c>
      <c r="AF718" s="106" t="str">
        <f t="shared" ca="1" si="391"/>
        <v/>
      </c>
      <c r="AG718" s="106" t="str">
        <f t="shared" ca="1" si="392"/>
        <v/>
      </c>
      <c r="AH718" s="106" t="str">
        <f t="shared" ca="1" si="393"/>
        <v/>
      </c>
      <c r="AI718" s="106" t="str">
        <f t="shared" ca="1" si="394"/>
        <v/>
      </c>
      <c r="AJ718" s="107" t="str">
        <f t="shared" ca="1" si="395"/>
        <v/>
      </c>
    </row>
    <row r="719" spans="1:36" ht="27.95" customHeight="1" x14ac:dyDescent="0.15">
      <c r="A719" s="148">
        <f>労働局用!A719</f>
        <v>0</v>
      </c>
      <c r="B719" s="151">
        <f>労働局用!B719</f>
        <v>0</v>
      </c>
      <c r="C719" s="191"/>
      <c r="D719" s="152">
        <f>労働局用!D719</f>
        <v>0</v>
      </c>
      <c r="E719" s="153">
        <f>労働局用!E719</f>
        <v>0</v>
      </c>
      <c r="F719" s="279">
        <f>労働局用!F719</f>
        <v>0</v>
      </c>
      <c r="G719" s="280"/>
      <c r="H719" s="146" t="str">
        <f ca="1">労働局用!H719</f>
        <v/>
      </c>
      <c r="I719" s="303" t="str">
        <f ca="1">労働局用!I719</f>
        <v/>
      </c>
      <c r="J719" s="304">
        <f>労働局用!J719</f>
        <v>0</v>
      </c>
      <c r="K719" s="304">
        <f>労働局用!K719</f>
        <v>0</v>
      </c>
      <c r="L719" s="305">
        <f>労働局用!L719</f>
        <v>0</v>
      </c>
      <c r="M719" s="279">
        <f>労働局用!M719</f>
        <v>0</v>
      </c>
      <c r="N719" s="302"/>
      <c r="O719" s="302"/>
      <c r="P719" s="302"/>
      <c r="Q719" s="280"/>
      <c r="R719" s="146" t="str">
        <f ca="1">労働局用!R719</f>
        <v/>
      </c>
      <c r="S719" s="303" t="str">
        <f ca="1">労働局用!S719</f>
        <v/>
      </c>
      <c r="T719" s="304">
        <f>労働局用!T719</f>
        <v>0</v>
      </c>
      <c r="U719" s="304">
        <f>労働局用!U719</f>
        <v>0</v>
      </c>
      <c r="V719" s="304">
        <f>労働局用!V719</f>
        <v>0</v>
      </c>
      <c r="W719" s="305">
        <f>労働局用!W719</f>
        <v>0</v>
      </c>
      <c r="X719" s="99"/>
      <c r="Y719" s="91" t="str">
        <f t="shared" si="384"/>
        <v/>
      </c>
      <c r="Z719" s="91" t="str">
        <f t="shared" si="385"/>
        <v/>
      </c>
      <c r="AA719" s="106" t="str">
        <f t="shared" ca="1" si="386"/>
        <v/>
      </c>
      <c r="AB719" s="106" t="str">
        <f t="shared" ca="1" si="387"/>
        <v/>
      </c>
      <c r="AC719" s="106" t="str">
        <f t="shared" ca="1" si="388"/>
        <v/>
      </c>
      <c r="AD719" s="106" t="str">
        <f t="shared" ca="1" si="389"/>
        <v/>
      </c>
      <c r="AE719" s="107" t="str">
        <f t="shared" ca="1" si="390"/>
        <v/>
      </c>
      <c r="AF719" s="106" t="str">
        <f t="shared" ca="1" si="391"/>
        <v/>
      </c>
      <c r="AG719" s="106" t="str">
        <f t="shared" ca="1" si="392"/>
        <v/>
      </c>
      <c r="AH719" s="106" t="str">
        <f t="shared" ca="1" si="393"/>
        <v/>
      </c>
      <c r="AI719" s="106" t="str">
        <f t="shared" ca="1" si="394"/>
        <v/>
      </c>
      <c r="AJ719" s="107" t="str">
        <f t="shared" ca="1" si="395"/>
        <v/>
      </c>
    </row>
    <row r="720" spans="1:36" ht="27.95" customHeight="1" x14ac:dyDescent="0.15">
      <c r="A720" s="148">
        <f>労働局用!A720</f>
        <v>0</v>
      </c>
      <c r="B720" s="151">
        <f>労働局用!B720</f>
        <v>0</v>
      </c>
      <c r="C720" s="191"/>
      <c r="D720" s="152">
        <f>労働局用!D720</f>
        <v>0</v>
      </c>
      <c r="E720" s="153">
        <f>労働局用!E720</f>
        <v>0</v>
      </c>
      <c r="F720" s="279">
        <f>労働局用!F720</f>
        <v>0</v>
      </c>
      <c r="G720" s="280"/>
      <c r="H720" s="146" t="str">
        <f ca="1">労働局用!H720</f>
        <v/>
      </c>
      <c r="I720" s="303" t="str">
        <f ca="1">労働局用!I720</f>
        <v/>
      </c>
      <c r="J720" s="304">
        <f>労働局用!J720</f>
        <v>0</v>
      </c>
      <c r="K720" s="304">
        <f>労働局用!K720</f>
        <v>0</v>
      </c>
      <c r="L720" s="305">
        <f>労働局用!L720</f>
        <v>0</v>
      </c>
      <c r="M720" s="279">
        <f>労働局用!M720</f>
        <v>0</v>
      </c>
      <c r="N720" s="302"/>
      <c r="O720" s="302"/>
      <c r="P720" s="302"/>
      <c r="Q720" s="280"/>
      <c r="R720" s="146" t="str">
        <f ca="1">労働局用!R720</f>
        <v/>
      </c>
      <c r="S720" s="303" t="str">
        <f ca="1">労働局用!S720</f>
        <v/>
      </c>
      <c r="T720" s="304">
        <f>労働局用!T720</f>
        <v>0</v>
      </c>
      <c r="U720" s="304">
        <f>労働局用!U720</f>
        <v>0</v>
      </c>
      <c r="V720" s="304">
        <f>労働局用!V720</f>
        <v>0</v>
      </c>
      <c r="W720" s="305">
        <f>労働局用!W720</f>
        <v>0</v>
      </c>
      <c r="X720" s="99"/>
      <c r="Y720" s="91" t="str">
        <f t="shared" si="384"/>
        <v/>
      </c>
      <c r="Z720" s="91" t="str">
        <f t="shared" si="385"/>
        <v/>
      </c>
      <c r="AA720" s="106" t="str">
        <f t="shared" ca="1" si="386"/>
        <v/>
      </c>
      <c r="AB720" s="106" t="str">
        <f t="shared" ca="1" si="387"/>
        <v/>
      </c>
      <c r="AC720" s="106" t="str">
        <f t="shared" ca="1" si="388"/>
        <v/>
      </c>
      <c r="AD720" s="106" t="str">
        <f t="shared" ca="1" si="389"/>
        <v/>
      </c>
      <c r="AE720" s="107" t="str">
        <f t="shared" ca="1" si="390"/>
        <v/>
      </c>
      <c r="AF720" s="106" t="str">
        <f t="shared" ca="1" si="391"/>
        <v/>
      </c>
      <c r="AG720" s="106" t="str">
        <f t="shared" ca="1" si="392"/>
        <v/>
      </c>
      <c r="AH720" s="106" t="str">
        <f t="shared" ca="1" si="393"/>
        <v/>
      </c>
      <c r="AI720" s="106" t="str">
        <f t="shared" ca="1" si="394"/>
        <v/>
      </c>
      <c r="AJ720" s="107" t="str">
        <f t="shared" ca="1" si="395"/>
        <v/>
      </c>
    </row>
    <row r="721" spans="1:36" ht="27.95" customHeight="1" x14ac:dyDescent="0.15">
      <c r="A721" s="149">
        <f>労働局用!A721</f>
        <v>0</v>
      </c>
      <c r="B721" s="151">
        <f>労働局用!B721</f>
        <v>0</v>
      </c>
      <c r="C721" s="191"/>
      <c r="D721" s="152">
        <f>労働局用!D721</f>
        <v>0</v>
      </c>
      <c r="E721" s="153">
        <f>労働局用!E721</f>
        <v>0</v>
      </c>
      <c r="F721" s="279">
        <f>労働局用!F721</f>
        <v>0</v>
      </c>
      <c r="G721" s="280"/>
      <c r="H721" s="146" t="str">
        <f ca="1">労働局用!H721</f>
        <v/>
      </c>
      <c r="I721" s="299" t="str">
        <f ca="1">労働局用!I721</f>
        <v/>
      </c>
      <c r="J721" s="300">
        <f>労働局用!J721</f>
        <v>0</v>
      </c>
      <c r="K721" s="300">
        <f>労働局用!K721</f>
        <v>0</v>
      </c>
      <c r="L721" s="301">
        <f>労働局用!L721</f>
        <v>0</v>
      </c>
      <c r="M721" s="279">
        <f>労働局用!M721</f>
        <v>0</v>
      </c>
      <c r="N721" s="302"/>
      <c r="O721" s="302"/>
      <c r="P721" s="302"/>
      <c r="Q721" s="280"/>
      <c r="R721" s="150" t="str">
        <f ca="1">労働局用!R721</f>
        <v/>
      </c>
      <c r="S721" s="299" t="str">
        <f ca="1">労働局用!S721</f>
        <v/>
      </c>
      <c r="T721" s="300">
        <f>労働局用!T721</f>
        <v>0</v>
      </c>
      <c r="U721" s="300">
        <f>労働局用!U721</f>
        <v>0</v>
      </c>
      <c r="V721" s="300">
        <f>労働局用!V721</f>
        <v>0</v>
      </c>
      <c r="W721" s="301">
        <f>労働局用!W721</f>
        <v>0</v>
      </c>
      <c r="X721" s="99"/>
      <c r="Y721" s="92" t="str">
        <f t="shared" si="384"/>
        <v/>
      </c>
      <c r="Z721" s="92" t="str">
        <f t="shared" si="385"/>
        <v/>
      </c>
      <c r="AA721" s="108" t="str">
        <f t="shared" ca="1" si="386"/>
        <v/>
      </c>
      <c r="AB721" s="108" t="str">
        <f t="shared" ca="1" si="387"/>
        <v/>
      </c>
      <c r="AC721" s="108" t="str">
        <f t="shared" ca="1" si="388"/>
        <v/>
      </c>
      <c r="AD721" s="108" t="str">
        <f t="shared" ca="1" si="389"/>
        <v/>
      </c>
      <c r="AE721" s="109" t="str">
        <f t="shared" ca="1" si="390"/>
        <v/>
      </c>
      <c r="AF721" s="108" t="str">
        <f t="shared" ca="1" si="391"/>
        <v/>
      </c>
      <c r="AG721" s="108" t="str">
        <f t="shared" ca="1" si="392"/>
        <v/>
      </c>
      <c r="AH721" s="108" t="str">
        <f t="shared" ca="1" si="393"/>
        <v/>
      </c>
      <c r="AI721" s="108" t="str">
        <f t="shared" ca="1" si="394"/>
        <v/>
      </c>
      <c r="AJ721" s="109" t="str">
        <f t="shared" ca="1" si="395"/>
        <v/>
      </c>
    </row>
    <row r="722" spans="1:36" ht="24.95" customHeight="1" thickBot="1" x14ac:dyDescent="0.2">
      <c r="A722" s="294" t="s">
        <v>11</v>
      </c>
      <c r="B722" s="295"/>
      <c r="C722" s="295"/>
      <c r="D722" s="295"/>
      <c r="E722" s="295"/>
      <c r="F722" s="296"/>
      <c r="G722" s="297"/>
      <c r="H722" s="156" t="s">
        <v>15</v>
      </c>
      <c r="I722" s="285">
        <f ca="1">労働局用!I722</f>
        <v>0</v>
      </c>
      <c r="J722" s="286">
        <f>労働局用!J722</f>
        <v>0</v>
      </c>
      <c r="K722" s="286">
        <f>労働局用!K722</f>
        <v>0</v>
      </c>
      <c r="L722" s="93" t="s">
        <v>10</v>
      </c>
      <c r="M722" s="296"/>
      <c r="N722" s="298"/>
      <c r="O722" s="298"/>
      <c r="P722" s="298"/>
      <c r="Q722" s="297"/>
      <c r="R722" s="156"/>
      <c r="S722" s="285">
        <f ca="1">労働局用!S722</f>
        <v>0</v>
      </c>
      <c r="T722" s="286">
        <f>労働局用!T722</f>
        <v>0</v>
      </c>
      <c r="U722" s="286">
        <f>労働局用!U722</f>
        <v>0</v>
      </c>
      <c r="V722" s="286">
        <f>労働局用!V722</f>
        <v>0</v>
      </c>
      <c r="W722" s="93" t="s">
        <v>10</v>
      </c>
      <c r="X722" s="99"/>
    </row>
    <row r="723" spans="1:36" ht="24.95" customHeight="1" thickTop="1" x14ac:dyDescent="0.15">
      <c r="A723" s="287" t="s">
        <v>35</v>
      </c>
      <c r="B723" s="288"/>
      <c r="C723" s="288"/>
      <c r="D723" s="288"/>
      <c r="E723" s="288"/>
      <c r="F723" s="289"/>
      <c r="G723" s="290"/>
      <c r="H723" s="157" t="s">
        <v>44</v>
      </c>
      <c r="I723" s="291">
        <f ca="1">労働局用!I723</f>
        <v>0</v>
      </c>
      <c r="J723" s="292">
        <f>労働局用!J723</f>
        <v>0</v>
      </c>
      <c r="K723" s="292">
        <f>労働局用!K723</f>
        <v>0</v>
      </c>
      <c r="L723" s="94" t="s">
        <v>10</v>
      </c>
      <c r="M723" s="289"/>
      <c r="N723" s="293"/>
      <c r="O723" s="293"/>
      <c r="P723" s="293"/>
      <c r="Q723" s="290"/>
      <c r="R723" s="157"/>
      <c r="S723" s="291">
        <f ca="1">労働局用!S723</f>
        <v>0</v>
      </c>
      <c r="T723" s="292">
        <f>労働局用!T723</f>
        <v>0</v>
      </c>
      <c r="U723" s="292">
        <f>労働局用!U723</f>
        <v>0</v>
      </c>
      <c r="V723" s="292">
        <f>労働局用!V723</f>
        <v>0</v>
      </c>
      <c r="W723" s="94" t="s">
        <v>10</v>
      </c>
      <c r="X723" s="99"/>
      <c r="Z723" s="110"/>
    </row>
    <row r="724" spans="1:36" x14ac:dyDescent="0.15">
      <c r="X724" s="99"/>
      <c r="Z724" s="110"/>
    </row>
    <row r="725" spans="1:36" x14ac:dyDescent="0.15">
      <c r="T725" s="282" t="s">
        <v>50</v>
      </c>
      <c r="U725" s="283"/>
      <c r="V725" s="283"/>
      <c r="W725" s="284"/>
      <c r="X725" s="99"/>
    </row>
    <row r="727" spans="1:36" ht="13.5" customHeight="1" x14ac:dyDescent="0.15">
      <c r="A727" s="276">
        <f ca="1">$A$1</f>
        <v>44591</v>
      </c>
      <c r="B727" s="276"/>
      <c r="C727" s="182"/>
      <c r="D727" s="277" t="s">
        <v>8</v>
      </c>
      <c r="E727" s="277"/>
      <c r="F727" s="277"/>
      <c r="G727" s="277"/>
      <c r="S727" s="111">
        <f>$S$1</f>
        <v>0</v>
      </c>
      <c r="T727" s="335" t="s">
        <v>13</v>
      </c>
      <c r="U727" s="335"/>
      <c r="V727" s="98">
        <v>34</v>
      </c>
      <c r="W727" s="86" t="s">
        <v>14</v>
      </c>
    </row>
    <row r="728" spans="1:36" ht="13.5" customHeight="1" x14ac:dyDescent="0.15">
      <c r="A728" s="336">
        <f ca="1">$A$2</f>
        <v>45017</v>
      </c>
      <c r="B728" s="336"/>
      <c r="C728" s="185"/>
      <c r="D728" s="277"/>
      <c r="E728" s="277"/>
      <c r="F728" s="277"/>
      <c r="G728" s="277"/>
    </row>
    <row r="729" spans="1:36" x14ac:dyDescent="0.15">
      <c r="D729" s="281" t="s">
        <v>9</v>
      </c>
      <c r="E729" s="281"/>
      <c r="F729" s="281"/>
    </row>
    <row r="730" spans="1:36" ht="15" customHeight="1" x14ac:dyDescent="0.15">
      <c r="H730" s="331" t="s">
        <v>6</v>
      </c>
      <c r="I730" s="332"/>
      <c r="J730" s="316" t="s">
        <v>0</v>
      </c>
      <c r="K730" s="318"/>
      <c r="L730" s="154" t="s">
        <v>1</v>
      </c>
      <c r="M730" s="316" t="s">
        <v>7</v>
      </c>
      <c r="N730" s="318"/>
      <c r="O730" s="316" t="s">
        <v>2</v>
      </c>
      <c r="P730" s="317"/>
      <c r="Q730" s="317"/>
      <c r="R730" s="317"/>
      <c r="S730" s="317"/>
      <c r="T730" s="318"/>
      <c r="U730" s="316" t="s">
        <v>3</v>
      </c>
      <c r="V730" s="317"/>
      <c r="W730" s="318"/>
    </row>
    <row r="731" spans="1:36" ht="20.100000000000001" customHeight="1" x14ac:dyDescent="0.15">
      <c r="H731" s="333"/>
      <c r="I731" s="334"/>
      <c r="J731" s="135">
        <f>$J$5</f>
        <v>2</v>
      </c>
      <c r="K731" s="136">
        <f>$K$5</f>
        <v>6</v>
      </c>
      <c r="L731" s="137">
        <f>$L$5</f>
        <v>1</v>
      </c>
      <c r="M731" s="138">
        <f>$M$5</f>
        <v>0</v>
      </c>
      <c r="N731" s="139" t="str">
        <f>$N$5</f>
        <v/>
      </c>
      <c r="O731" s="138" t="str">
        <f>$O$5</f>
        <v/>
      </c>
      <c r="P731" s="140" t="str">
        <f>$P$5</f>
        <v/>
      </c>
      <c r="Q731" s="140" t="str">
        <f>$Q$5</f>
        <v/>
      </c>
      <c r="R731" s="140" t="str">
        <f>$R$5</f>
        <v/>
      </c>
      <c r="S731" s="140" t="str">
        <f>$S$5</f>
        <v/>
      </c>
      <c r="T731" s="139" t="str">
        <f>$T$5</f>
        <v/>
      </c>
      <c r="U731" s="138" t="str">
        <f>$U$5</f>
        <v/>
      </c>
      <c r="V731" s="140" t="str">
        <f>$V$5</f>
        <v/>
      </c>
      <c r="W731" s="139" t="str">
        <f>$W$5</f>
        <v/>
      </c>
      <c r="Y731" s="88" t="s">
        <v>37</v>
      </c>
      <c r="Z731" s="89" t="s">
        <v>38</v>
      </c>
      <c r="AA731" s="325">
        <f ca="1">$A$1</f>
        <v>44591</v>
      </c>
      <c r="AB731" s="326"/>
      <c r="AC731" s="326"/>
      <c r="AD731" s="326"/>
      <c r="AE731" s="327"/>
      <c r="AF731" s="328">
        <f ca="1">$A$2</f>
        <v>45017</v>
      </c>
      <c r="AG731" s="329"/>
      <c r="AH731" s="329"/>
      <c r="AI731" s="329"/>
      <c r="AJ731" s="330"/>
    </row>
    <row r="732" spans="1:36" ht="21.95" customHeight="1" x14ac:dyDescent="0.15">
      <c r="A732" s="312" t="s">
        <v>12</v>
      </c>
      <c r="B732" s="314" t="s">
        <v>33</v>
      </c>
      <c r="C732" s="183"/>
      <c r="D732" s="314" t="s">
        <v>34</v>
      </c>
      <c r="E732" s="314" t="s">
        <v>55</v>
      </c>
      <c r="F732" s="319">
        <f ca="1">$A$1</f>
        <v>44591</v>
      </c>
      <c r="G732" s="320"/>
      <c r="H732" s="320"/>
      <c r="I732" s="320"/>
      <c r="J732" s="320"/>
      <c r="K732" s="320"/>
      <c r="L732" s="321"/>
      <c r="M732" s="322">
        <f ca="1">$A$2</f>
        <v>45017</v>
      </c>
      <c r="N732" s="323"/>
      <c r="O732" s="323"/>
      <c r="P732" s="323"/>
      <c r="Q732" s="323"/>
      <c r="R732" s="323"/>
      <c r="S732" s="323"/>
      <c r="T732" s="323"/>
      <c r="U732" s="323"/>
      <c r="V732" s="323"/>
      <c r="W732" s="324"/>
      <c r="X732" s="99"/>
      <c r="Y732" s="100">
        <f ca="1">$A$1</f>
        <v>44591</v>
      </c>
      <c r="Z732" s="100">
        <f ca="1">DATE(YEAR($Y$6)+1,7,10)</f>
        <v>45117</v>
      </c>
      <c r="AA732" s="101" t="s">
        <v>37</v>
      </c>
      <c r="AB732" s="101" t="s">
        <v>38</v>
      </c>
      <c r="AC732" s="101" t="s">
        <v>41</v>
      </c>
      <c r="AD732" s="101" t="s">
        <v>42</v>
      </c>
      <c r="AE732" s="101" t="s">
        <v>36</v>
      </c>
      <c r="AF732" s="101" t="s">
        <v>37</v>
      </c>
      <c r="AG732" s="101" t="s">
        <v>38</v>
      </c>
      <c r="AH732" s="101" t="s">
        <v>41</v>
      </c>
      <c r="AI732" s="101" t="s">
        <v>42</v>
      </c>
      <c r="AJ732" s="101" t="s">
        <v>36</v>
      </c>
    </row>
    <row r="733" spans="1:36" ht="28.5" customHeight="1" x14ac:dyDescent="0.15">
      <c r="A733" s="313"/>
      <c r="B733" s="315"/>
      <c r="C733" s="184"/>
      <c r="D733" s="315"/>
      <c r="E733" s="315"/>
      <c r="F733" s="306" t="s">
        <v>4</v>
      </c>
      <c r="G733" s="308"/>
      <c r="H733" s="155" t="s">
        <v>43</v>
      </c>
      <c r="I733" s="306" t="s">
        <v>5</v>
      </c>
      <c r="J733" s="307"/>
      <c r="K733" s="307"/>
      <c r="L733" s="308"/>
      <c r="M733" s="306" t="s">
        <v>4</v>
      </c>
      <c r="N733" s="307"/>
      <c r="O733" s="307"/>
      <c r="P733" s="307"/>
      <c r="Q733" s="308"/>
      <c r="R733" s="155" t="s">
        <v>43</v>
      </c>
      <c r="S733" s="306" t="s">
        <v>5</v>
      </c>
      <c r="T733" s="307"/>
      <c r="U733" s="307"/>
      <c r="V733" s="307"/>
      <c r="W733" s="308"/>
      <c r="X733" s="99"/>
      <c r="Y733" s="100">
        <f ca="1">DATE(YEAR($A$1),4,1)</f>
        <v>44652</v>
      </c>
      <c r="Z733" s="100">
        <f ca="1">DATE(YEAR($Y$7)+2,3,31)</f>
        <v>45382</v>
      </c>
      <c r="AA733" s="100">
        <f ca="1">$Y$7</f>
        <v>44652</v>
      </c>
      <c r="AB733" s="100">
        <f ca="1">DATE(YEAR($Y$7)+1,3,31)</f>
        <v>45016</v>
      </c>
      <c r="AC733" s="100"/>
      <c r="AD733" s="100"/>
      <c r="AE733" s="100"/>
      <c r="AF733" s="102">
        <f ca="1">DATE(YEAR($A$1)+1,4,1)</f>
        <v>45017</v>
      </c>
      <c r="AG733" s="102">
        <f ca="1">DATE(YEAR($AF$7)+1,3,31)</f>
        <v>45382</v>
      </c>
      <c r="AH733" s="100"/>
      <c r="AI733" s="100"/>
      <c r="AJ733" s="103"/>
    </row>
    <row r="734" spans="1:36" ht="27.95" customHeight="1" x14ac:dyDescent="0.15">
      <c r="A734" s="145">
        <f>労働局用!A734</f>
        <v>0</v>
      </c>
      <c r="B734" s="151">
        <f>労働局用!B734</f>
        <v>0</v>
      </c>
      <c r="C734" s="191"/>
      <c r="D734" s="152">
        <f>労働局用!D734</f>
        <v>0</v>
      </c>
      <c r="E734" s="153">
        <f>労働局用!E734</f>
        <v>0</v>
      </c>
      <c r="F734" s="279">
        <f>労働局用!F734</f>
        <v>0</v>
      </c>
      <c r="G734" s="280"/>
      <c r="H734" s="146" t="str">
        <f ca="1">労働局用!H734</f>
        <v/>
      </c>
      <c r="I734" s="309" t="str">
        <f ca="1">労働局用!I734</f>
        <v/>
      </c>
      <c r="J734" s="310">
        <f>労働局用!J734</f>
        <v>0</v>
      </c>
      <c r="K734" s="310">
        <f>労働局用!K734</f>
        <v>0</v>
      </c>
      <c r="L734" s="311">
        <f>労働局用!L734</f>
        <v>0</v>
      </c>
      <c r="M734" s="279">
        <f>労働局用!M734</f>
        <v>0</v>
      </c>
      <c r="N734" s="302"/>
      <c r="O734" s="302"/>
      <c r="P734" s="302"/>
      <c r="Q734" s="280"/>
      <c r="R734" s="147" t="str">
        <f ca="1">労働局用!R734</f>
        <v/>
      </c>
      <c r="S734" s="309" t="str">
        <f ca="1">労働局用!S734</f>
        <v/>
      </c>
      <c r="T734" s="310">
        <f>労働局用!T734</f>
        <v>0</v>
      </c>
      <c r="U734" s="310">
        <f>労働局用!U734</f>
        <v>0</v>
      </c>
      <c r="V734" s="310">
        <f>労働局用!V734</f>
        <v>0</v>
      </c>
      <c r="W734" s="311">
        <f>労働局用!W734</f>
        <v>0</v>
      </c>
      <c r="X734" s="99"/>
      <c r="Y734" s="90" t="str">
        <f t="shared" ref="Y734:Y743" si="396">IF($B734&lt;&gt;0,IF(D734=0,AA$7,D734),"")</f>
        <v/>
      </c>
      <c r="Z734" s="90" t="str">
        <f t="shared" ref="Z734:Z743" si="397">IF($B734&lt;&gt;0,IF(E734=0,Z$7,E734),"")</f>
        <v/>
      </c>
      <c r="AA734" s="104" t="str">
        <f t="shared" ref="AA734:AA743" ca="1" si="398">IF(Y734&lt;AF$7,Y734,"")</f>
        <v/>
      </c>
      <c r="AB734" s="104" t="str">
        <f t="shared" ref="AB734:AB743" ca="1" si="399">IF(Y734&gt;AB$7,"",IF(Z734&gt;AB$7,AB$7,Z734))</f>
        <v/>
      </c>
      <c r="AC734" s="104" t="str">
        <f t="shared" ref="AC734:AC743" ca="1" si="400">IF(AA734="","",DATE(YEAR(AA734),MONTH(AA734),1))</f>
        <v/>
      </c>
      <c r="AD734" s="104" t="str">
        <f t="shared" ref="AD734:AD743" ca="1" si="401">IF(AA734="","",DATE(YEAR(AB734),MONTH(AB734)+1,1)-1)</f>
        <v/>
      </c>
      <c r="AE734" s="105" t="str">
        <f t="shared" ref="AE734:AE743" ca="1" si="402">IF(AA734="","",DATEDIF(AC734,AD734+1,"m"))</f>
        <v/>
      </c>
      <c r="AF734" s="104" t="str">
        <f t="shared" ref="AF734:AF743" ca="1" si="403">IF(Z734&lt;AF$7,"",IF(Y734&gt;AF$7,Y734,AF$7))</f>
        <v/>
      </c>
      <c r="AG734" s="104" t="str">
        <f t="shared" ref="AG734:AG743" ca="1" si="404">IF(Z734&lt;AF$7,"",Z734)</f>
        <v/>
      </c>
      <c r="AH734" s="104" t="str">
        <f t="shared" ref="AH734:AH743" ca="1" si="405">IF(AF734="","",DATE(YEAR(AF734),MONTH(AF734),1))</f>
        <v/>
      </c>
      <c r="AI734" s="104" t="str">
        <f t="shared" ref="AI734:AI743" ca="1" si="406">IF(AF734="","",DATE(YEAR(AG734),MONTH(AG734)+1,1)-1)</f>
        <v/>
      </c>
      <c r="AJ734" s="105" t="str">
        <f t="shared" ref="AJ734:AJ743" ca="1" si="407">IF(AF734="","",DATEDIF(AH734,AI734+1,"m"))</f>
        <v/>
      </c>
    </row>
    <row r="735" spans="1:36" ht="27.95" customHeight="1" x14ac:dyDescent="0.15">
      <c r="A735" s="148">
        <f>労働局用!A735</f>
        <v>0</v>
      </c>
      <c r="B735" s="151">
        <f>労働局用!B735</f>
        <v>0</v>
      </c>
      <c r="C735" s="191"/>
      <c r="D735" s="152">
        <f>労働局用!D735</f>
        <v>0</v>
      </c>
      <c r="E735" s="153">
        <f>労働局用!E735</f>
        <v>0</v>
      </c>
      <c r="F735" s="279">
        <f>労働局用!F735</f>
        <v>0</v>
      </c>
      <c r="G735" s="280"/>
      <c r="H735" s="146" t="str">
        <f ca="1">労働局用!H735</f>
        <v/>
      </c>
      <c r="I735" s="303" t="str">
        <f ca="1">労働局用!I735</f>
        <v/>
      </c>
      <c r="J735" s="304">
        <f>労働局用!J735</f>
        <v>0</v>
      </c>
      <c r="K735" s="304">
        <f>労働局用!K735</f>
        <v>0</v>
      </c>
      <c r="L735" s="305">
        <f>労働局用!L735</f>
        <v>0</v>
      </c>
      <c r="M735" s="279">
        <f>労働局用!M735</f>
        <v>0</v>
      </c>
      <c r="N735" s="302"/>
      <c r="O735" s="302"/>
      <c r="P735" s="302"/>
      <c r="Q735" s="280"/>
      <c r="R735" s="146" t="str">
        <f ca="1">労働局用!R735</f>
        <v/>
      </c>
      <c r="S735" s="303" t="str">
        <f ca="1">労働局用!S735</f>
        <v/>
      </c>
      <c r="T735" s="304">
        <f>労働局用!T735</f>
        <v>0</v>
      </c>
      <c r="U735" s="304">
        <f>労働局用!U735</f>
        <v>0</v>
      </c>
      <c r="V735" s="304">
        <f>労働局用!V735</f>
        <v>0</v>
      </c>
      <c r="W735" s="305">
        <f>労働局用!W735</f>
        <v>0</v>
      </c>
      <c r="X735" s="99"/>
      <c r="Y735" s="91" t="str">
        <f t="shared" si="396"/>
        <v/>
      </c>
      <c r="Z735" s="91" t="str">
        <f t="shared" si="397"/>
        <v/>
      </c>
      <c r="AA735" s="106" t="str">
        <f t="shared" ca="1" si="398"/>
        <v/>
      </c>
      <c r="AB735" s="106" t="str">
        <f t="shared" ca="1" si="399"/>
        <v/>
      </c>
      <c r="AC735" s="106" t="str">
        <f t="shared" ca="1" si="400"/>
        <v/>
      </c>
      <c r="AD735" s="106" t="str">
        <f t="shared" ca="1" si="401"/>
        <v/>
      </c>
      <c r="AE735" s="107" t="str">
        <f t="shared" ca="1" si="402"/>
        <v/>
      </c>
      <c r="AF735" s="106" t="str">
        <f t="shared" ca="1" si="403"/>
        <v/>
      </c>
      <c r="AG735" s="106" t="str">
        <f t="shared" ca="1" si="404"/>
        <v/>
      </c>
      <c r="AH735" s="106" t="str">
        <f t="shared" ca="1" si="405"/>
        <v/>
      </c>
      <c r="AI735" s="106" t="str">
        <f t="shared" ca="1" si="406"/>
        <v/>
      </c>
      <c r="AJ735" s="107" t="str">
        <f t="shared" ca="1" si="407"/>
        <v/>
      </c>
    </row>
    <row r="736" spans="1:36" ht="27.95" customHeight="1" x14ac:dyDescent="0.15">
      <c r="A736" s="148">
        <f>労働局用!A736</f>
        <v>0</v>
      </c>
      <c r="B736" s="151">
        <f>労働局用!B736</f>
        <v>0</v>
      </c>
      <c r="C736" s="191"/>
      <c r="D736" s="152">
        <f>労働局用!D736</f>
        <v>0</v>
      </c>
      <c r="E736" s="153">
        <f>労働局用!E736</f>
        <v>0</v>
      </c>
      <c r="F736" s="279">
        <f>労働局用!F736</f>
        <v>0</v>
      </c>
      <c r="G736" s="280"/>
      <c r="H736" s="146" t="str">
        <f ca="1">労働局用!H736</f>
        <v/>
      </c>
      <c r="I736" s="303" t="str">
        <f ca="1">労働局用!I736</f>
        <v/>
      </c>
      <c r="J736" s="304">
        <f>労働局用!J736</f>
        <v>0</v>
      </c>
      <c r="K736" s="304">
        <f>労働局用!K736</f>
        <v>0</v>
      </c>
      <c r="L736" s="305">
        <f>労働局用!L736</f>
        <v>0</v>
      </c>
      <c r="M736" s="279">
        <f>労働局用!M736</f>
        <v>0</v>
      </c>
      <c r="N736" s="302"/>
      <c r="O736" s="302"/>
      <c r="P736" s="302"/>
      <c r="Q736" s="280"/>
      <c r="R736" s="146" t="str">
        <f ca="1">労働局用!R736</f>
        <v/>
      </c>
      <c r="S736" s="303" t="str">
        <f ca="1">労働局用!S736</f>
        <v/>
      </c>
      <c r="T736" s="304">
        <f>労働局用!T736</f>
        <v>0</v>
      </c>
      <c r="U736" s="304">
        <f>労働局用!U736</f>
        <v>0</v>
      </c>
      <c r="V736" s="304">
        <f>労働局用!V736</f>
        <v>0</v>
      </c>
      <c r="W736" s="305">
        <f>労働局用!W736</f>
        <v>0</v>
      </c>
      <c r="X736" s="99"/>
      <c r="Y736" s="91" t="str">
        <f t="shared" si="396"/>
        <v/>
      </c>
      <c r="Z736" s="91" t="str">
        <f t="shared" si="397"/>
        <v/>
      </c>
      <c r="AA736" s="106" t="str">
        <f t="shared" ca="1" si="398"/>
        <v/>
      </c>
      <c r="AB736" s="106" t="str">
        <f t="shared" ca="1" si="399"/>
        <v/>
      </c>
      <c r="AC736" s="106" t="str">
        <f t="shared" ca="1" si="400"/>
        <v/>
      </c>
      <c r="AD736" s="106" t="str">
        <f t="shared" ca="1" si="401"/>
        <v/>
      </c>
      <c r="AE736" s="107" t="str">
        <f t="shared" ca="1" si="402"/>
        <v/>
      </c>
      <c r="AF736" s="106" t="str">
        <f t="shared" ca="1" si="403"/>
        <v/>
      </c>
      <c r="AG736" s="106" t="str">
        <f t="shared" ca="1" si="404"/>
        <v/>
      </c>
      <c r="AH736" s="106" t="str">
        <f t="shared" ca="1" si="405"/>
        <v/>
      </c>
      <c r="AI736" s="106" t="str">
        <f t="shared" ca="1" si="406"/>
        <v/>
      </c>
      <c r="AJ736" s="107" t="str">
        <f t="shared" ca="1" si="407"/>
        <v/>
      </c>
    </row>
    <row r="737" spans="1:36" ht="27.95" customHeight="1" x14ac:dyDescent="0.15">
      <c r="A737" s="148">
        <f>労働局用!A737</f>
        <v>0</v>
      </c>
      <c r="B737" s="151">
        <f>労働局用!B737</f>
        <v>0</v>
      </c>
      <c r="C737" s="191"/>
      <c r="D737" s="152">
        <f>労働局用!D737</f>
        <v>0</v>
      </c>
      <c r="E737" s="153">
        <f>労働局用!E737</f>
        <v>0</v>
      </c>
      <c r="F737" s="279">
        <f>労働局用!F737</f>
        <v>0</v>
      </c>
      <c r="G737" s="280"/>
      <c r="H737" s="146" t="str">
        <f ca="1">労働局用!H737</f>
        <v/>
      </c>
      <c r="I737" s="303" t="str">
        <f ca="1">労働局用!I737</f>
        <v/>
      </c>
      <c r="J737" s="304">
        <f>労働局用!J737</f>
        <v>0</v>
      </c>
      <c r="K737" s="304">
        <f>労働局用!K737</f>
        <v>0</v>
      </c>
      <c r="L737" s="305">
        <f>労働局用!L737</f>
        <v>0</v>
      </c>
      <c r="M737" s="279">
        <f>労働局用!M737</f>
        <v>0</v>
      </c>
      <c r="N737" s="302"/>
      <c r="O737" s="302"/>
      <c r="P737" s="302"/>
      <c r="Q737" s="280"/>
      <c r="R737" s="146" t="str">
        <f ca="1">労働局用!R737</f>
        <v/>
      </c>
      <c r="S737" s="303" t="str">
        <f ca="1">労働局用!S737</f>
        <v/>
      </c>
      <c r="T737" s="304">
        <f>労働局用!T737</f>
        <v>0</v>
      </c>
      <c r="U737" s="304">
        <f>労働局用!U737</f>
        <v>0</v>
      </c>
      <c r="V737" s="304">
        <f>労働局用!V737</f>
        <v>0</v>
      </c>
      <c r="W737" s="305">
        <f>労働局用!W737</f>
        <v>0</v>
      </c>
      <c r="X737" s="99"/>
      <c r="Y737" s="91" t="str">
        <f t="shared" si="396"/>
        <v/>
      </c>
      <c r="Z737" s="91" t="str">
        <f t="shared" si="397"/>
        <v/>
      </c>
      <c r="AA737" s="106" t="str">
        <f t="shared" ca="1" si="398"/>
        <v/>
      </c>
      <c r="AB737" s="106" t="str">
        <f t="shared" ca="1" si="399"/>
        <v/>
      </c>
      <c r="AC737" s="106" t="str">
        <f t="shared" ca="1" si="400"/>
        <v/>
      </c>
      <c r="AD737" s="106" t="str">
        <f t="shared" ca="1" si="401"/>
        <v/>
      </c>
      <c r="AE737" s="107" t="str">
        <f t="shared" ca="1" si="402"/>
        <v/>
      </c>
      <c r="AF737" s="106" t="str">
        <f t="shared" ca="1" si="403"/>
        <v/>
      </c>
      <c r="AG737" s="106" t="str">
        <f t="shared" ca="1" si="404"/>
        <v/>
      </c>
      <c r="AH737" s="106" t="str">
        <f t="shared" ca="1" si="405"/>
        <v/>
      </c>
      <c r="AI737" s="106" t="str">
        <f t="shared" ca="1" si="406"/>
        <v/>
      </c>
      <c r="AJ737" s="107" t="str">
        <f t="shared" ca="1" si="407"/>
        <v/>
      </c>
    </row>
    <row r="738" spans="1:36" ht="27.95" customHeight="1" x14ac:dyDescent="0.15">
      <c r="A738" s="148">
        <f>労働局用!A738</f>
        <v>0</v>
      </c>
      <c r="B738" s="151">
        <f>労働局用!B738</f>
        <v>0</v>
      </c>
      <c r="C738" s="191"/>
      <c r="D738" s="152">
        <f>労働局用!D738</f>
        <v>0</v>
      </c>
      <c r="E738" s="153">
        <f>労働局用!E738</f>
        <v>0</v>
      </c>
      <c r="F738" s="279">
        <f>労働局用!F738</f>
        <v>0</v>
      </c>
      <c r="G738" s="280"/>
      <c r="H738" s="146" t="str">
        <f ca="1">労働局用!H738</f>
        <v/>
      </c>
      <c r="I738" s="303" t="str">
        <f ca="1">労働局用!I738</f>
        <v/>
      </c>
      <c r="J738" s="304">
        <f>労働局用!J738</f>
        <v>0</v>
      </c>
      <c r="K738" s="304">
        <f>労働局用!K738</f>
        <v>0</v>
      </c>
      <c r="L738" s="305">
        <f>労働局用!L738</f>
        <v>0</v>
      </c>
      <c r="M738" s="279">
        <f>労働局用!M738</f>
        <v>0</v>
      </c>
      <c r="N738" s="302"/>
      <c r="O738" s="302"/>
      <c r="P738" s="302"/>
      <c r="Q738" s="280"/>
      <c r="R738" s="146" t="str">
        <f ca="1">労働局用!R738</f>
        <v/>
      </c>
      <c r="S738" s="303" t="str">
        <f ca="1">労働局用!S738</f>
        <v/>
      </c>
      <c r="T738" s="304">
        <f>労働局用!T738</f>
        <v>0</v>
      </c>
      <c r="U738" s="304">
        <f>労働局用!U738</f>
        <v>0</v>
      </c>
      <c r="V738" s="304">
        <f>労働局用!V738</f>
        <v>0</v>
      </c>
      <c r="W738" s="305">
        <f>労働局用!W738</f>
        <v>0</v>
      </c>
      <c r="X738" s="99"/>
      <c r="Y738" s="91" t="str">
        <f t="shared" si="396"/>
        <v/>
      </c>
      <c r="Z738" s="91" t="str">
        <f t="shared" si="397"/>
        <v/>
      </c>
      <c r="AA738" s="106" t="str">
        <f t="shared" ca="1" si="398"/>
        <v/>
      </c>
      <c r="AB738" s="106" t="str">
        <f t="shared" ca="1" si="399"/>
        <v/>
      </c>
      <c r="AC738" s="106" t="str">
        <f t="shared" ca="1" si="400"/>
        <v/>
      </c>
      <c r="AD738" s="106" t="str">
        <f t="shared" ca="1" si="401"/>
        <v/>
      </c>
      <c r="AE738" s="107" t="str">
        <f t="shared" ca="1" si="402"/>
        <v/>
      </c>
      <c r="AF738" s="106" t="str">
        <f t="shared" ca="1" si="403"/>
        <v/>
      </c>
      <c r="AG738" s="106" t="str">
        <f t="shared" ca="1" si="404"/>
        <v/>
      </c>
      <c r="AH738" s="106" t="str">
        <f t="shared" ca="1" si="405"/>
        <v/>
      </c>
      <c r="AI738" s="106" t="str">
        <f t="shared" ca="1" si="406"/>
        <v/>
      </c>
      <c r="AJ738" s="107" t="str">
        <f t="shared" ca="1" si="407"/>
        <v/>
      </c>
    </row>
    <row r="739" spans="1:36" ht="27.95" customHeight="1" x14ac:dyDescent="0.15">
      <c r="A739" s="148">
        <f>労働局用!A739</f>
        <v>0</v>
      </c>
      <c r="B739" s="151">
        <f>労働局用!B739</f>
        <v>0</v>
      </c>
      <c r="C739" s="191"/>
      <c r="D739" s="152">
        <f>労働局用!D739</f>
        <v>0</v>
      </c>
      <c r="E739" s="153">
        <f>労働局用!E739</f>
        <v>0</v>
      </c>
      <c r="F739" s="279">
        <f>労働局用!F739</f>
        <v>0</v>
      </c>
      <c r="G739" s="280"/>
      <c r="H739" s="146" t="str">
        <f ca="1">労働局用!H739</f>
        <v/>
      </c>
      <c r="I739" s="303" t="str">
        <f ca="1">労働局用!I739</f>
        <v/>
      </c>
      <c r="J739" s="304">
        <f>労働局用!J739</f>
        <v>0</v>
      </c>
      <c r="K739" s="304">
        <f>労働局用!K739</f>
        <v>0</v>
      </c>
      <c r="L739" s="305">
        <f>労働局用!L739</f>
        <v>0</v>
      </c>
      <c r="M739" s="279">
        <f>労働局用!M739</f>
        <v>0</v>
      </c>
      <c r="N739" s="302"/>
      <c r="O739" s="302"/>
      <c r="P739" s="302"/>
      <c r="Q739" s="280"/>
      <c r="R739" s="146" t="str">
        <f ca="1">労働局用!R739</f>
        <v/>
      </c>
      <c r="S739" s="303" t="str">
        <f ca="1">労働局用!S739</f>
        <v/>
      </c>
      <c r="T739" s="304">
        <f>労働局用!T739</f>
        <v>0</v>
      </c>
      <c r="U739" s="304">
        <f>労働局用!U739</f>
        <v>0</v>
      </c>
      <c r="V739" s="304">
        <f>労働局用!V739</f>
        <v>0</v>
      </c>
      <c r="W739" s="305">
        <f>労働局用!W739</f>
        <v>0</v>
      </c>
      <c r="X739" s="99"/>
      <c r="Y739" s="91" t="str">
        <f t="shared" si="396"/>
        <v/>
      </c>
      <c r="Z739" s="91" t="str">
        <f t="shared" si="397"/>
        <v/>
      </c>
      <c r="AA739" s="106" t="str">
        <f t="shared" ca="1" si="398"/>
        <v/>
      </c>
      <c r="AB739" s="106" t="str">
        <f t="shared" ca="1" si="399"/>
        <v/>
      </c>
      <c r="AC739" s="106" t="str">
        <f t="shared" ca="1" si="400"/>
        <v/>
      </c>
      <c r="AD739" s="106" t="str">
        <f t="shared" ca="1" si="401"/>
        <v/>
      </c>
      <c r="AE739" s="107" t="str">
        <f t="shared" ca="1" si="402"/>
        <v/>
      </c>
      <c r="AF739" s="106" t="str">
        <f t="shared" ca="1" si="403"/>
        <v/>
      </c>
      <c r="AG739" s="106" t="str">
        <f t="shared" ca="1" si="404"/>
        <v/>
      </c>
      <c r="AH739" s="106" t="str">
        <f t="shared" ca="1" si="405"/>
        <v/>
      </c>
      <c r="AI739" s="106" t="str">
        <f t="shared" ca="1" si="406"/>
        <v/>
      </c>
      <c r="AJ739" s="107" t="str">
        <f t="shared" ca="1" si="407"/>
        <v/>
      </c>
    </row>
    <row r="740" spans="1:36" ht="27.95" customHeight="1" x14ac:dyDescent="0.15">
      <c r="A740" s="148">
        <f>労働局用!A740</f>
        <v>0</v>
      </c>
      <c r="B740" s="151">
        <f>労働局用!B740</f>
        <v>0</v>
      </c>
      <c r="C740" s="191"/>
      <c r="D740" s="152">
        <f>労働局用!D740</f>
        <v>0</v>
      </c>
      <c r="E740" s="153">
        <f>労働局用!E740</f>
        <v>0</v>
      </c>
      <c r="F740" s="279">
        <f>労働局用!F740</f>
        <v>0</v>
      </c>
      <c r="G740" s="280"/>
      <c r="H740" s="146" t="str">
        <f ca="1">労働局用!H740</f>
        <v/>
      </c>
      <c r="I740" s="303" t="str">
        <f ca="1">労働局用!I740</f>
        <v/>
      </c>
      <c r="J740" s="304">
        <f>労働局用!J740</f>
        <v>0</v>
      </c>
      <c r="K740" s="304">
        <f>労働局用!K740</f>
        <v>0</v>
      </c>
      <c r="L740" s="305">
        <f>労働局用!L740</f>
        <v>0</v>
      </c>
      <c r="M740" s="279">
        <f>労働局用!M740</f>
        <v>0</v>
      </c>
      <c r="N740" s="302"/>
      <c r="O740" s="302"/>
      <c r="P740" s="302"/>
      <c r="Q740" s="280"/>
      <c r="R740" s="146" t="str">
        <f ca="1">労働局用!R740</f>
        <v/>
      </c>
      <c r="S740" s="303" t="str">
        <f ca="1">労働局用!S740</f>
        <v/>
      </c>
      <c r="T740" s="304">
        <f>労働局用!T740</f>
        <v>0</v>
      </c>
      <c r="U740" s="304">
        <f>労働局用!U740</f>
        <v>0</v>
      </c>
      <c r="V740" s="304">
        <f>労働局用!V740</f>
        <v>0</v>
      </c>
      <c r="W740" s="305">
        <f>労働局用!W740</f>
        <v>0</v>
      </c>
      <c r="X740" s="99"/>
      <c r="Y740" s="91" t="str">
        <f t="shared" si="396"/>
        <v/>
      </c>
      <c r="Z740" s="91" t="str">
        <f t="shared" si="397"/>
        <v/>
      </c>
      <c r="AA740" s="106" t="str">
        <f t="shared" ca="1" si="398"/>
        <v/>
      </c>
      <c r="AB740" s="106" t="str">
        <f t="shared" ca="1" si="399"/>
        <v/>
      </c>
      <c r="AC740" s="106" t="str">
        <f t="shared" ca="1" si="400"/>
        <v/>
      </c>
      <c r="AD740" s="106" t="str">
        <f t="shared" ca="1" si="401"/>
        <v/>
      </c>
      <c r="AE740" s="107" t="str">
        <f t="shared" ca="1" si="402"/>
        <v/>
      </c>
      <c r="AF740" s="106" t="str">
        <f t="shared" ca="1" si="403"/>
        <v/>
      </c>
      <c r="AG740" s="106" t="str">
        <f t="shared" ca="1" si="404"/>
        <v/>
      </c>
      <c r="AH740" s="106" t="str">
        <f t="shared" ca="1" si="405"/>
        <v/>
      </c>
      <c r="AI740" s="106" t="str">
        <f t="shared" ca="1" si="406"/>
        <v/>
      </c>
      <c r="AJ740" s="107" t="str">
        <f t="shared" ca="1" si="407"/>
        <v/>
      </c>
    </row>
    <row r="741" spans="1:36" ht="27.95" customHeight="1" x14ac:dyDescent="0.15">
      <c r="A741" s="148">
        <f>労働局用!A741</f>
        <v>0</v>
      </c>
      <c r="B741" s="151">
        <f>労働局用!B741</f>
        <v>0</v>
      </c>
      <c r="C741" s="191"/>
      <c r="D741" s="152">
        <f>労働局用!D741</f>
        <v>0</v>
      </c>
      <c r="E741" s="153">
        <f>労働局用!E741</f>
        <v>0</v>
      </c>
      <c r="F741" s="279">
        <f>労働局用!F741</f>
        <v>0</v>
      </c>
      <c r="G741" s="280"/>
      <c r="H741" s="146" t="str">
        <f ca="1">労働局用!H741</f>
        <v/>
      </c>
      <c r="I741" s="303" t="str">
        <f ca="1">労働局用!I741</f>
        <v/>
      </c>
      <c r="J741" s="304">
        <f>労働局用!J741</f>
        <v>0</v>
      </c>
      <c r="K741" s="304">
        <f>労働局用!K741</f>
        <v>0</v>
      </c>
      <c r="L741" s="305">
        <f>労働局用!L741</f>
        <v>0</v>
      </c>
      <c r="M741" s="279">
        <f>労働局用!M741</f>
        <v>0</v>
      </c>
      <c r="N741" s="302"/>
      <c r="O741" s="302"/>
      <c r="P741" s="302"/>
      <c r="Q741" s="280"/>
      <c r="R741" s="146" t="str">
        <f ca="1">労働局用!R741</f>
        <v/>
      </c>
      <c r="S741" s="303" t="str">
        <f ca="1">労働局用!S741</f>
        <v/>
      </c>
      <c r="T741" s="304">
        <f>労働局用!T741</f>
        <v>0</v>
      </c>
      <c r="U741" s="304">
        <f>労働局用!U741</f>
        <v>0</v>
      </c>
      <c r="V741" s="304">
        <f>労働局用!V741</f>
        <v>0</v>
      </c>
      <c r="W741" s="305">
        <f>労働局用!W741</f>
        <v>0</v>
      </c>
      <c r="X741" s="99"/>
      <c r="Y741" s="91" t="str">
        <f t="shared" si="396"/>
        <v/>
      </c>
      <c r="Z741" s="91" t="str">
        <f t="shared" si="397"/>
        <v/>
      </c>
      <c r="AA741" s="106" t="str">
        <f t="shared" ca="1" si="398"/>
        <v/>
      </c>
      <c r="AB741" s="106" t="str">
        <f t="shared" ca="1" si="399"/>
        <v/>
      </c>
      <c r="AC741" s="106" t="str">
        <f t="shared" ca="1" si="400"/>
        <v/>
      </c>
      <c r="AD741" s="106" t="str">
        <f t="shared" ca="1" si="401"/>
        <v/>
      </c>
      <c r="AE741" s="107" t="str">
        <f t="shared" ca="1" si="402"/>
        <v/>
      </c>
      <c r="AF741" s="106" t="str">
        <f t="shared" ca="1" si="403"/>
        <v/>
      </c>
      <c r="AG741" s="106" t="str">
        <f t="shared" ca="1" si="404"/>
        <v/>
      </c>
      <c r="AH741" s="106" t="str">
        <f t="shared" ca="1" si="405"/>
        <v/>
      </c>
      <c r="AI741" s="106" t="str">
        <f t="shared" ca="1" si="406"/>
        <v/>
      </c>
      <c r="AJ741" s="107" t="str">
        <f t="shared" ca="1" si="407"/>
        <v/>
      </c>
    </row>
    <row r="742" spans="1:36" ht="27.95" customHeight="1" x14ac:dyDescent="0.15">
      <c r="A742" s="148">
        <f>労働局用!A742</f>
        <v>0</v>
      </c>
      <c r="B742" s="151">
        <f>労働局用!B742</f>
        <v>0</v>
      </c>
      <c r="C742" s="191"/>
      <c r="D742" s="152">
        <f>労働局用!D742</f>
        <v>0</v>
      </c>
      <c r="E742" s="153">
        <f>労働局用!E742</f>
        <v>0</v>
      </c>
      <c r="F742" s="279">
        <f>労働局用!F742</f>
        <v>0</v>
      </c>
      <c r="G742" s="280"/>
      <c r="H742" s="146" t="str">
        <f ca="1">労働局用!H742</f>
        <v/>
      </c>
      <c r="I742" s="303" t="str">
        <f ca="1">労働局用!I742</f>
        <v/>
      </c>
      <c r="J742" s="304">
        <f>労働局用!J742</f>
        <v>0</v>
      </c>
      <c r="K742" s="304">
        <f>労働局用!K742</f>
        <v>0</v>
      </c>
      <c r="L742" s="305">
        <f>労働局用!L742</f>
        <v>0</v>
      </c>
      <c r="M742" s="279">
        <f>労働局用!M742</f>
        <v>0</v>
      </c>
      <c r="N742" s="302"/>
      <c r="O742" s="302"/>
      <c r="P742" s="302"/>
      <c r="Q742" s="280"/>
      <c r="R742" s="146" t="str">
        <f ca="1">労働局用!R742</f>
        <v/>
      </c>
      <c r="S742" s="303" t="str">
        <f ca="1">労働局用!S742</f>
        <v/>
      </c>
      <c r="T742" s="304">
        <f>労働局用!T742</f>
        <v>0</v>
      </c>
      <c r="U742" s="304">
        <f>労働局用!U742</f>
        <v>0</v>
      </c>
      <c r="V742" s="304">
        <f>労働局用!V742</f>
        <v>0</v>
      </c>
      <c r="W742" s="305">
        <f>労働局用!W742</f>
        <v>0</v>
      </c>
      <c r="X742" s="99"/>
      <c r="Y742" s="91" t="str">
        <f t="shared" si="396"/>
        <v/>
      </c>
      <c r="Z742" s="91" t="str">
        <f t="shared" si="397"/>
        <v/>
      </c>
      <c r="AA742" s="106" t="str">
        <f t="shared" ca="1" si="398"/>
        <v/>
      </c>
      <c r="AB742" s="106" t="str">
        <f t="shared" ca="1" si="399"/>
        <v/>
      </c>
      <c r="AC742" s="106" t="str">
        <f t="shared" ca="1" si="400"/>
        <v/>
      </c>
      <c r="AD742" s="106" t="str">
        <f t="shared" ca="1" si="401"/>
        <v/>
      </c>
      <c r="AE742" s="107" t="str">
        <f t="shared" ca="1" si="402"/>
        <v/>
      </c>
      <c r="AF742" s="106" t="str">
        <f t="shared" ca="1" si="403"/>
        <v/>
      </c>
      <c r="AG742" s="106" t="str">
        <f t="shared" ca="1" si="404"/>
        <v/>
      </c>
      <c r="AH742" s="106" t="str">
        <f t="shared" ca="1" si="405"/>
        <v/>
      </c>
      <c r="AI742" s="106" t="str">
        <f t="shared" ca="1" si="406"/>
        <v/>
      </c>
      <c r="AJ742" s="107" t="str">
        <f t="shared" ca="1" si="407"/>
        <v/>
      </c>
    </row>
    <row r="743" spans="1:36" ht="27.95" customHeight="1" x14ac:dyDescent="0.15">
      <c r="A743" s="149">
        <f>労働局用!A743</f>
        <v>0</v>
      </c>
      <c r="B743" s="151">
        <f>労働局用!B743</f>
        <v>0</v>
      </c>
      <c r="C743" s="191"/>
      <c r="D743" s="152">
        <f>労働局用!D743</f>
        <v>0</v>
      </c>
      <c r="E743" s="153">
        <f>労働局用!E743</f>
        <v>0</v>
      </c>
      <c r="F743" s="279">
        <f>労働局用!F743</f>
        <v>0</v>
      </c>
      <c r="G743" s="280"/>
      <c r="H743" s="146" t="str">
        <f ca="1">労働局用!H743</f>
        <v/>
      </c>
      <c r="I743" s="299" t="str">
        <f ca="1">労働局用!I743</f>
        <v/>
      </c>
      <c r="J743" s="300">
        <f>労働局用!J743</f>
        <v>0</v>
      </c>
      <c r="K743" s="300">
        <f>労働局用!K743</f>
        <v>0</v>
      </c>
      <c r="L743" s="301">
        <f>労働局用!L743</f>
        <v>0</v>
      </c>
      <c r="M743" s="279">
        <f>労働局用!M743</f>
        <v>0</v>
      </c>
      <c r="N743" s="302"/>
      <c r="O743" s="302"/>
      <c r="P743" s="302"/>
      <c r="Q743" s="280"/>
      <c r="R743" s="150" t="str">
        <f ca="1">労働局用!R743</f>
        <v/>
      </c>
      <c r="S743" s="299" t="str">
        <f ca="1">労働局用!S743</f>
        <v/>
      </c>
      <c r="T743" s="300">
        <f>労働局用!T743</f>
        <v>0</v>
      </c>
      <c r="U743" s="300">
        <f>労働局用!U743</f>
        <v>0</v>
      </c>
      <c r="V743" s="300">
        <f>労働局用!V743</f>
        <v>0</v>
      </c>
      <c r="W743" s="301">
        <f>労働局用!W743</f>
        <v>0</v>
      </c>
      <c r="X743" s="99"/>
      <c r="Y743" s="92" t="str">
        <f t="shared" si="396"/>
        <v/>
      </c>
      <c r="Z743" s="92" t="str">
        <f t="shared" si="397"/>
        <v/>
      </c>
      <c r="AA743" s="108" t="str">
        <f t="shared" ca="1" si="398"/>
        <v/>
      </c>
      <c r="AB743" s="108" t="str">
        <f t="shared" ca="1" si="399"/>
        <v/>
      </c>
      <c r="AC743" s="108" t="str">
        <f t="shared" ca="1" si="400"/>
        <v/>
      </c>
      <c r="AD743" s="108" t="str">
        <f t="shared" ca="1" si="401"/>
        <v/>
      </c>
      <c r="AE743" s="109" t="str">
        <f t="shared" ca="1" si="402"/>
        <v/>
      </c>
      <c r="AF743" s="108" t="str">
        <f t="shared" ca="1" si="403"/>
        <v/>
      </c>
      <c r="AG743" s="108" t="str">
        <f t="shared" ca="1" si="404"/>
        <v/>
      </c>
      <c r="AH743" s="108" t="str">
        <f t="shared" ca="1" si="405"/>
        <v/>
      </c>
      <c r="AI743" s="108" t="str">
        <f t="shared" ca="1" si="406"/>
        <v/>
      </c>
      <c r="AJ743" s="109" t="str">
        <f t="shared" ca="1" si="407"/>
        <v/>
      </c>
    </row>
    <row r="744" spans="1:36" ht="24.95" customHeight="1" thickBot="1" x14ac:dyDescent="0.2">
      <c r="A744" s="294" t="s">
        <v>11</v>
      </c>
      <c r="B744" s="295"/>
      <c r="C744" s="295"/>
      <c r="D744" s="295"/>
      <c r="E744" s="295"/>
      <c r="F744" s="296"/>
      <c r="G744" s="297"/>
      <c r="H744" s="156" t="s">
        <v>15</v>
      </c>
      <c r="I744" s="285">
        <f ca="1">労働局用!I744</f>
        <v>0</v>
      </c>
      <c r="J744" s="286">
        <f>労働局用!J744</f>
        <v>0</v>
      </c>
      <c r="K744" s="286">
        <f>労働局用!K744</f>
        <v>0</v>
      </c>
      <c r="L744" s="93" t="s">
        <v>10</v>
      </c>
      <c r="M744" s="296"/>
      <c r="N744" s="298"/>
      <c r="O744" s="298"/>
      <c r="P744" s="298"/>
      <c r="Q744" s="297"/>
      <c r="R744" s="156"/>
      <c r="S744" s="285">
        <f ca="1">労働局用!S744</f>
        <v>0</v>
      </c>
      <c r="T744" s="286">
        <f>労働局用!T744</f>
        <v>0</v>
      </c>
      <c r="U744" s="286">
        <f>労働局用!U744</f>
        <v>0</v>
      </c>
      <c r="V744" s="286">
        <f>労働局用!V744</f>
        <v>0</v>
      </c>
      <c r="W744" s="93" t="s">
        <v>10</v>
      </c>
      <c r="X744" s="99"/>
    </row>
    <row r="745" spans="1:36" ht="24.95" customHeight="1" thickTop="1" x14ac:dyDescent="0.15">
      <c r="A745" s="287" t="s">
        <v>35</v>
      </c>
      <c r="B745" s="288"/>
      <c r="C745" s="288"/>
      <c r="D745" s="288"/>
      <c r="E745" s="288"/>
      <c r="F745" s="289"/>
      <c r="G745" s="290"/>
      <c r="H745" s="157" t="s">
        <v>44</v>
      </c>
      <c r="I745" s="291">
        <f ca="1">労働局用!I745</f>
        <v>0</v>
      </c>
      <c r="J745" s="292">
        <f>労働局用!J745</f>
        <v>0</v>
      </c>
      <c r="K745" s="292">
        <f>労働局用!K745</f>
        <v>0</v>
      </c>
      <c r="L745" s="94" t="s">
        <v>10</v>
      </c>
      <c r="M745" s="289"/>
      <c r="N745" s="293"/>
      <c r="O745" s="293"/>
      <c r="P745" s="293"/>
      <c r="Q745" s="290"/>
      <c r="R745" s="157"/>
      <c r="S745" s="291">
        <f ca="1">労働局用!S745</f>
        <v>0</v>
      </c>
      <c r="T745" s="292">
        <f>労働局用!T745</f>
        <v>0</v>
      </c>
      <c r="U745" s="292">
        <f>労働局用!U745</f>
        <v>0</v>
      </c>
      <c r="V745" s="292">
        <f>労働局用!V745</f>
        <v>0</v>
      </c>
      <c r="W745" s="94" t="s">
        <v>10</v>
      </c>
      <c r="X745" s="99"/>
      <c r="Z745" s="110"/>
    </row>
    <row r="746" spans="1:36" x14ac:dyDescent="0.15">
      <c r="X746" s="99"/>
      <c r="Z746" s="110"/>
    </row>
    <row r="747" spans="1:36" x14ac:dyDescent="0.15">
      <c r="T747" s="282" t="s">
        <v>50</v>
      </c>
      <c r="U747" s="283"/>
      <c r="V747" s="283"/>
      <c r="W747" s="284"/>
      <c r="X747" s="99"/>
    </row>
    <row r="749" spans="1:36" ht="13.5" customHeight="1" x14ac:dyDescent="0.15">
      <c r="A749" s="276">
        <f ca="1">$A$1</f>
        <v>44591</v>
      </c>
      <c r="B749" s="276"/>
      <c r="C749" s="182"/>
      <c r="D749" s="277" t="s">
        <v>8</v>
      </c>
      <c r="E749" s="277"/>
      <c r="F749" s="277"/>
      <c r="G749" s="277"/>
      <c r="S749" s="111">
        <f>$S$1</f>
        <v>0</v>
      </c>
      <c r="T749" s="335" t="s">
        <v>13</v>
      </c>
      <c r="U749" s="335"/>
      <c r="V749" s="98">
        <v>35</v>
      </c>
      <c r="W749" s="86" t="s">
        <v>14</v>
      </c>
    </row>
    <row r="750" spans="1:36" ht="13.5" customHeight="1" x14ac:dyDescent="0.15">
      <c r="A750" s="336">
        <f ca="1">$A$2</f>
        <v>45017</v>
      </c>
      <c r="B750" s="336"/>
      <c r="C750" s="185"/>
      <c r="D750" s="277"/>
      <c r="E750" s="277"/>
      <c r="F750" s="277"/>
      <c r="G750" s="277"/>
    </row>
    <row r="751" spans="1:36" x14ac:dyDescent="0.15">
      <c r="D751" s="281" t="s">
        <v>9</v>
      </c>
      <c r="E751" s="281"/>
      <c r="F751" s="281"/>
    </row>
    <row r="752" spans="1:36" ht="15" customHeight="1" x14ac:dyDescent="0.15">
      <c r="H752" s="331" t="s">
        <v>6</v>
      </c>
      <c r="I752" s="332"/>
      <c r="J752" s="316" t="s">
        <v>0</v>
      </c>
      <c r="K752" s="318"/>
      <c r="L752" s="154" t="s">
        <v>1</v>
      </c>
      <c r="M752" s="316" t="s">
        <v>7</v>
      </c>
      <c r="N752" s="318"/>
      <c r="O752" s="316" t="s">
        <v>2</v>
      </c>
      <c r="P752" s="317"/>
      <c r="Q752" s="317"/>
      <c r="R752" s="317"/>
      <c r="S752" s="317"/>
      <c r="T752" s="318"/>
      <c r="U752" s="316" t="s">
        <v>3</v>
      </c>
      <c r="V752" s="317"/>
      <c r="W752" s="318"/>
    </row>
    <row r="753" spans="1:36" ht="20.100000000000001" customHeight="1" x14ac:dyDescent="0.15">
      <c r="H753" s="333"/>
      <c r="I753" s="334"/>
      <c r="J753" s="135">
        <f>$J$5</f>
        <v>2</v>
      </c>
      <c r="K753" s="136">
        <f>$K$5</f>
        <v>6</v>
      </c>
      <c r="L753" s="137">
        <f>$L$5</f>
        <v>1</v>
      </c>
      <c r="M753" s="138">
        <f>$M$5</f>
        <v>0</v>
      </c>
      <c r="N753" s="139" t="str">
        <f>$N$5</f>
        <v/>
      </c>
      <c r="O753" s="138" t="str">
        <f>$O$5</f>
        <v/>
      </c>
      <c r="P753" s="140" t="str">
        <f>$P$5</f>
        <v/>
      </c>
      <c r="Q753" s="140" t="str">
        <f>$Q$5</f>
        <v/>
      </c>
      <c r="R753" s="140" t="str">
        <f>$R$5</f>
        <v/>
      </c>
      <c r="S753" s="140" t="str">
        <f>$S$5</f>
        <v/>
      </c>
      <c r="T753" s="139" t="str">
        <f>$T$5</f>
        <v/>
      </c>
      <c r="U753" s="138" t="str">
        <f>$U$5</f>
        <v/>
      </c>
      <c r="V753" s="140" t="str">
        <f>$V$5</f>
        <v/>
      </c>
      <c r="W753" s="139" t="str">
        <f>$W$5</f>
        <v/>
      </c>
      <c r="Y753" s="88" t="s">
        <v>37</v>
      </c>
      <c r="Z753" s="89" t="s">
        <v>38</v>
      </c>
      <c r="AA753" s="325">
        <f ca="1">$A$1</f>
        <v>44591</v>
      </c>
      <c r="AB753" s="326"/>
      <c r="AC753" s="326"/>
      <c r="AD753" s="326"/>
      <c r="AE753" s="327"/>
      <c r="AF753" s="328">
        <f ca="1">$A$2</f>
        <v>45017</v>
      </c>
      <c r="AG753" s="329"/>
      <c r="AH753" s="329"/>
      <c r="AI753" s="329"/>
      <c r="AJ753" s="330"/>
    </row>
    <row r="754" spans="1:36" ht="21.95" customHeight="1" x14ac:dyDescent="0.15">
      <c r="A754" s="312" t="s">
        <v>12</v>
      </c>
      <c r="B754" s="314" t="s">
        <v>33</v>
      </c>
      <c r="C754" s="183"/>
      <c r="D754" s="314" t="s">
        <v>34</v>
      </c>
      <c r="E754" s="314" t="s">
        <v>55</v>
      </c>
      <c r="F754" s="319">
        <f ca="1">$A$1</f>
        <v>44591</v>
      </c>
      <c r="G754" s="320"/>
      <c r="H754" s="320"/>
      <c r="I754" s="320"/>
      <c r="J754" s="320"/>
      <c r="K754" s="320"/>
      <c r="L754" s="321"/>
      <c r="M754" s="322">
        <f ca="1">$A$2</f>
        <v>45017</v>
      </c>
      <c r="N754" s="323"/>
      <c r="O754" s="323"/>
      <c r="P754" s="323"/>
      <c r="Q754" s="323"/>
      <c r="R754" s="323"/>
      <c r="S754" s="323"/>
      <c r="T754" s="323"/>
      <c r="U754" s="323"/>
      <c r="V754" s="323"/>
      <c r="W754" s="324"/>
      <c r="X754" s="99"/>
      <c r="Y754" s="100">
        <f ca="1">$A$1</f>
        <v>44591</v>
      </c>
      <c r="Z754" s="100">
        <f ca="1">DATE(YEAR($Y$6)+1,7,10)</f>
        <v>45117</v>
      </c>
      <c r="AA754" s="101" t="s">
        <v>37</v>
      </c>
      <c r="AB754" s="101" t="s">
        <v>38</v>
      </c>
      <c r="AC754" s="101" t="s">
        <v>41</v>
      </c>
      <c r="AD754" s="101" t="s">
        <v>42</v>
      </c>
      <c r="AE754" s="101" t="s">
        <v>36</v>
      </c>
      <c r="AF754" s="101" t="s">
        <v>37</v>
      </c>
      <c r="AG754" s="101" t="s">
        <v>38</v>
      </c>
      <c r="AH754" s="101" t="s">
        <v>41</v>
      </c>
      <c r="AI754" s="101" t="s">
        <v>42</v>
      </c>
      <c r="AJ754" s="101" t="s">
        <v>36</v>
      </c>
    </row>
    <row r="755" spans="1:36" ht="28.5" customHeight="1" x14ac:dyDescent="0.15">
      <c r="A755" s="313"/>
      <c r="B755" s="315"/>
      <c r="C755" s="184"/>
      <c r="D755" s="315"/>
      <c r="E755" s="315"/>
      <c r="F755" s="306" t="s">
        <v>4</v>
      </c>
      <c r="G755" s="308"/>
      <c r="H755" s="155" t="s">
        <v>43</v>
      </c>
      <c r="I755" s="306" t="s">
        <v>5</v>
      </c>
      <c r="J755" s="307"/>
      <c r="K755" s="307"/>
      <c r="L755" s="308"/>
      <c r="M755" s="306" t="s">
        <v>4</v>
      </c>
      <c r="N755" s="307"/>
      <c r="O755" s="307"/>
      <c r="P755" s="307"/>
      <c r="Q755" s="308"/>
      <c r="R755" s="155" t="s">
        <v>43</v>
      </c>
      <c r="S755" s="306" t="s">
        <v>5</v>
      </c>
      <c r="T755" s="307"/>
      <c r="U755" s="307"/>
      <c r="V755" s="307"/>
      <c r="W755" s="308"/>
      <c r="X755" s="99"/>
      <c r="Y755" s="100">
        <f ca="1">DATE(YEAR($A$1),4,1)</f>
        <v>44652</v>
      </c>
      <c r="Z755" s="100">
        <f ca="1">DATE(YEAR($Y$7)+2,3,31)</f>
        <v>45382</v>
      </c>
      <c r="AA755" s="100">
        <f ca="1">$Y$7</f>
        <v>44652</v>
      </c>
      <c r="AB755" s="100">
        <f ca="1">DATE(YEAR($Y$7)+1,3,31)</f>
        <v>45016</v>
      </c>
      <c r="AC755" s="100"/>
      <c r="AD755" s="100"/>
      <c r="AE755" s="100"/>
      <c r="AF755" s="102">
        <f ca="1">DATE(YEAR($A$1)+1,4,1)</f>
        <v>45017</v>
      </c>
      <c r="AG755" s="102">
        <f ca="1">DATE(YEAR($AF$7)+1,3,31)</f>
        <v>45382</v>
      </c>
      <c r="AH755" s="100"/>
      <c r="AI755" s="100"/>
      <c r="AJ755" s="103"/>
    </row>
    <row r="756" spans="1:36" ht="27.95" customHeight="1" x14ac:dyDescent="0.15">
      <c r="A756" s="145">
        <f>労働局用!A756</f>
        <v>0</v>
      </c>
      <c r="B756" s="151">
        <f>労働局用!B756</f>
        <v>0</v>
      </c>
      <c r="C756" s="191"/>
      <c r="D756" s="152">
        <f>労働局用!D756</f>
        <v>0</v>
      </c>
      <c r="E756" s="153">
        <f>労働局用!E756</f>
        <v>0</v>
      </c>
      <c r="F756" s="279">
        <f>労働局用!F756</f>
        <v>0</v>
      </c>
      <c r="G756" s="280"/>
      <c r="H756" s="146" t="str">
        <f ca="1">労働局用!H756</f>
        <v/>
      </c>
      <c r="I756" s="309" t="str">
        <f ca="1">労働局用!I756</f>
        <v/>
      </c>
      <c r="J756" s="310">
        <f>労働局用!J756</f>
        <v>0</v>
      </c>
      <c r="K756" s="310">
        <f>労働局用!K756</f>
        <v>0</v>
      </c>
      <c r="L756" s="311">
        <f>労働局用!L756</f>
        <v>0</v>
      </c>
      <c r="M756" s="279">
        <f>労働局用!M756</f>
        <v>0</v>
      </c>
      <c r="N756" s="302"/>
      <c r="O756" s="302"/>
      <c r="P756" s="302"/>
      <c r="Q756" s="280"/>
      <c r="R756" s="147" t="str">
        <f ca="1">労働局用!R756</f>
        <v/>
      </c>
      <c r="S756" s="309" t="str">
        <f ca="1">労働局用!S756</f>
        <v/>
      </c>
      <c r="T756" s="310">
        <f>労働局用!T756</f>
        <v>0</v>
      </c>
      <c r="U756" s="310">
        <f>労働局用!U756</f>
        <v>0</v>
      </c>
      <c r="V756" s="310">
        <f>労働局用!V756</f>
        <v>0</v>
      </c>
      <c r="W756" s="311">
        <f>労働局用!W756</f>
        <v>0</v>
      </c>
      <c r="X756" s="99"/>
      <c r="Y756" s="90" t="str">
        <f t="shared" ref="Y756:Y765" si="408">IF($B756&lt;&gt;0,IF(D756=0,AA$7,D756),"")</f>
        <v/>
      </c>
      <c r="Z756" s="90" t="str">
        <f t="shared" ref="Z756:Z765" si="409">IF($B756&lt;&gt;0,IF(E756=0,Z$7,E756),"")</f>
        <v/>
      </c>
      <c r="AA756" s="104" t="str">
        <f t="shared" ref="AA756:AA765" ca="1" si="410">IF(Y756&lt;AF$7,Y756,"")</f>
        <v/>
      </c>
      <c r="AB756" s="104" t="str">
        <f t="shared" ref="AB756:AB765" ca="1" si="411">IF(Y756&gt;AB$7,"",IF(Z756&gt;AB$7,AB$7,Z756))</f>
        <v/>
      </c>
      <c r="AC756" s="104" t="str">
        <f t="shared" ref="AC756:AC765" ca="1" si="412">IF(AA756="","",DATE(YEAR(AA756),MONTH(AA756),1))</f>
        <v/>
      </c>
      <c r="AD756" s="104" t="str">
        <f t="shared" ref="AD756:AD765" ca="1" si="413">IF(AA756="","",DATE(YEAR(AB756),MONTH(AB756)+1,1)-1)</f>
        <v/>
      </c>
      <c r="AE756" s="105" t="str">
        <f t="shared" ref="AE756:AE765" ca="1" si="414">IF(AA756="","",DATEDIF(AC756,AD756+1,"m"))</f>
        <v/>
      </c>
      <c r="AF756" s="104" t="str">
        <f t="shared" ref="AF756:AF765" ca="1" si="415">IF(Z756&lt;AF$7,"",IF(Y756&gt;AF$7,Y756,AF$7))</f>
        <v/>
      </c>
      <c r="AG756" s="104" t="str">
        <f t="shared" ref="AG756:AG765" ca="1" si="416">IF(Z756&lt;AF$7,"",Z756)</f>
        <v/>
      </c>
      <c r="AH756" s="104" t="str">
        <f t="shared" ref="AH756:AH765" ca="1" si="417">IF(AF756="","",DATE(YEAR(AF756),MONTH(AF756),1))</f>
        <v/>
      </c>
      <c r="AI756" s="104" t="str">
        <f t="shared" ref="AI756:AI765" ca="1" si="418">IF(AF756="","",DATE(YEAR(AG756),MONTH(AG756)+1,1)-1)</f>
        <v/>
      </c>
      <c r="AJ756" s="105" t="str">
        <f t="shared" ref="AJ756:AJ765" ca="1" si="419">IF(AF756="","",DATEDIF(AH756,AI756+1,"m"))</f>
        <v/>
      </c>
    </row>
    <row r="757" spans="1:36" ht="27.95" customHeight="1" x14ac:dyDescent="0.15">
      <c r="A757" s="148">
        <f>労働局用!A757</f>
        <v>0</v>
      </c>
      <c r="B757" s="151">
        <f>労働局用!B757</f>
        <v>0</v>
      </c>
      <c r="C757" s="191"/>
      <c r="D757" s="152">
        <f>労働局用!D757</f>
        <v>0</v>
      </c>
      <c r="E757" s="153">
        <f>労働局用!E757</f>
        <v>0</v>
      </c>
      <c r="F757" s="279">
        <f>労働局用!F757</f>
        <v>0</v>
      </c>
      <c r="G757" s="280"/>
      <c r="H757" s="146" t="str">
        <f ca="1">労働局用!H757</f>
        <v/>
      </c>
      <c r="I757" s="303" t="str">
        <f ca="1">労働局用!I757</f>
        <v/>
      </c>
      <c r="J757" s="304">
        <f>労働局用!J757</f>
        <v>0</v>
      </c>
      <c r="K757" s="304">
        <f>労働局用!K757</f>
        <v>0</v>
      </c>
      <c r="L757" s="305">
        <f>労働局用!L757</f>
        <v>0</v>
      </c>
      <c r="M757" s="279">
        <f>労働局用!M757</f>
        <v>0</v>
      </c>
      <c r="N757" s="302"/>
      <c r="O757" s="302"/>
      <c r="P757" s="302"/>
      <c r="Q757" s="280"/>
      <c r="R757" s="146" t="str">
        <f ca="1">労働局用!R757</f>
        <v/>
      </c>
      <c r="S757" s="303" t="str">
        <f ca="1">労働局用!S757</f>
        <v/>
      </c>
      <c r="T757" s="304">
        <f>労働局用!T757</f>
        <v>0</v>
      </c>
      <c r="U757" s="304">
        <f>労働局用!U757</f>
        <v>0</v>
      </c>
      <c r="V757" s="304">
        <f>労働局用!V757</f>
        <v>0</v>
      </c>
      <c r="W757" s="305">
        <f>労働局用!W757</f>
        <v>0</v>
      </c>
      <c r="X757" s="99"/>
      <c r="Y757" s="91" t="str">
        <f t="shared" si="408"/>
        <v/>
      </c>
      <c r="Z757" s="91" t="str">
        <f t="shared" si="409"/>
        <v/>
      </c>
      <c r="AA757" s="106" t="str">
        <f t="shared" ca="1" si="410"/>
        <v/>
      </c>
      <c r="AB757" s="106" t="str">
        <f t="shared" ca="1" si="411"/>
        <v/>
      </c>
      <c r="AC757" s="106" t="str">
        <f t="shared" ca="1" si="412"/>
        <v/>
      </c>
      <c r="AD757" s="106" t="str">
        <f t="shared" ca="1" si="413"/>
        <v/>
      </c>
      <c r="AE757" s="107" t="str">
        <f t="shared" ca="1" si="414"/>
        <v/>
      </c>
      <c r="AF757" s="106" t="str">
        <f t="shared" ca="1" si="415"/>
        <v/>
      </c>
      <c r="AG757" s="106" t="str">
        <f t="shared" ca="1" si="416"/>
        <v/>
      </c>
      <c r="AH757" s="106" t="str">
        <f t="shared" ca="1" si="417"/>
        <v/>
      </c>
      <c r="AI757" s="106" t="str">
        <f t="shared" ca="1" si="418"/>
        <v/>
      </c>
      <c r="AJ757" s="107" t="str">
        <f t="shared" ca="1" si="419"/>
        <v/>
      </c>
    </row>
    <row r="758" spans="1:36" ht="27.95" customHeight="1" x14ac:dyDescent="0.15">
      <c r="A758" s="148">
        <f>労働局用!A758</f>
        <v>0</v>
      </c>
      <c r="B758" s="151">
        <f>労働局用!B758</f>
        <v>0</v>
      </c>
      <c r="C758" s="191"/>
      <c r="D758" s="152">
        <f>労働局用!D758</f>
        <v>0</v>
      </c>
      <c r="E758" s="153">
        <f>労働局用!E758</f>
        <v>0</v>
      </c>
      <c r="F758" s="279">
        <f>労働局用!F758</f>
        <v>0</v>
      </c>
      <c r="G758" s="280"/>
      <c r="H758" s="146" t="str">
        <f ca="1">労働局用!H758</f>
        <v/>
      </c>
      <c r="I758" s="303" t="str">
        <f ca="1">労働局用!I758</f>
        <v/>
      </c>
      <c r="J758" s="304">
        <f>労働局用!J758</f>
        <v>0</v>
      </c>
      <c r="K758" s="304">
        <f>労働局用!K758</f>
        <v>0</v>
      </c>
      <c r="L758" s="305">
        <f>労働局用!L758</f>
        <v>0</v>
      </c>
      <c r="M758" s="279">
        <f>労働局用!M758</f>
        <v>0</v>
      </c>
      <c r="N758" s="302"/>
      <c r="O758" s="302"/>
      <c r="P758" s="302"/>
      <c r="Q758" s="280"/>
      <c r="R758" s="146" t="str">
        <f ca="1">労働局用!R758</f>
        <v/>
      </c>
      <c r="S758" s="303" t="str">
        <f ca="1">労働局用!S758</f>
        <v/>
      </c>
      <c r="T758" s="304">
        <f>労働局用!T758</f>
        <v>0</v>
      </c>
      <c r="U758" s="304">
        <f>労働局用!U758</f>
        <v>0</v>
      </c>
      <c r="V758" s="304">
        <f>労働局用!V758</f>
        <v>0</v>
      </c>
      <c r="W758" s="305">
        <f>労働局用!W758</f>
        <v>0</v>
      </c>
      <c r="X758" s="99"/>
      <c r="Y758" s="91" t="str">
        <f t="shared" si="408"/>
        <v/>
      </c>
      <c r="Z758" s="91" t="str">
        <f t="shared" si="409"/>
        <v/>
      </c>
      <c r="AA758" s="106" t="str">
        <f t="shared" ca="1" si="410"/>
        <v/>
      </c>
      <c r="AB758" s="106" t="str">
        <f t="shared" ca="1" si="411"/>
        <v/>
      </c>
      <c r="AC758" s="106" t="str">
        <f t="shared" ca="1" si="412"/>
        <v/>
      </c>
      <c r="AD758" s="106" t="str">
        <f t="shared" ca="1" si="413"/>
        <v/>
      </c>
      <c r="AE758" s="107" t="str">
        <f t="shared" ca="1" si="414"/>
        <v/>
      </c>
      <c r="AF758" s="106" t="str">
        <f t="shared" ca="1" si="415"/>
        <v/>
      </c>
      <c r="AG758" s="106" t="str">
        <f t="shared" ca="1" si="416"/>
        <v/>
      </c>
      <c r="AH758" s="106" t="str">
        <f t="shared" ca="1" si="417"/>
        <v/>
      </c>
      <c r="AI758" s="106" t="str">
        <f t="shared" ca="1" si="418"/>
        <v/>
      </c>
      <c r="AJ758" s="107" t="str">
        <f t="shared" ca="1" si="419"/>
        <v/>
      </c>
    </row>
    <row r="759" spans="1:36" ht="27.95" customHeight="1" x14ac:dyDescent="0.15">
      <c r="A759" s="148">
        <f>労働局用!A759</f>
        <v>0</v>
      </c>
      <c r="B759" s="151">
        <f>労働局用!B759</f>
        <v>0</v>
      </c>
      <c r="C759" s="191"/>
      <c r="D759" s="152">
        <f>労働局用!D759</f>
        <v>0</v>
      </c>
      <c r="E759" s="153">
        <f>労働局用!E759</f>
        <v>0</v>
      </c>
      <c r="F759" s="279">
        <f>労働局用!F759</f>
        <v>0</v>
      </c>
      <c r="G759" s="280"/>
      <c r="H759" s="146" t="str">
        <f ca="1">労働局用!H759</f>
        <v/>
      </c>
      <c r="I759" s="303" t="str">
        <f ca="1">労働局用!I759</f>
        <v/>
      </c>
      <c r="J759" s="304">
        <f>労働局用!J759</f>
        <v>0</v>
      </c>
      <c r="K759" s="304">
        <f>労働局用!K759</f>
        <v>0</v>
      </c>
      <c r="L759" s="305">
        <f>労働局用!L759</f>
        <v>0</v>
      </c>
      <c r="M759" s="279">
        <f>労働局用!M759</f>
        <v>0</v>
      </c>
      <c r="N759" s="302"/>
      <c r="O759" s="302"/>
      <c r="P759" s="302"/>
      <c r="Q759" s="280"/>
      <c r="R759" s="146" t="str">
        <f ca="1">労働局用!R759</f>
        <v/>
      </c>
      <c r="S759" s="303" t="str">
        <f ca="1">労働局用!S759</f>
        <v/>
      </c>
      <c r="T759" s="304">
        <f>労働局用!T759</f>
        <v>0</v>
      </c>
      <c r="U759" s="304">
        <f>労働局用!U759</f>
        <v>0</v>
      </c>
      <c r="V759" s="304">
        <f>労働局用!V759</f>
        <v>0</v>
      </c>
      <c r="W759" s="305">
        <f>労働局用!W759</f>
        <v>0</v>
      </c>
      <c r="X759" s="99"/>
      <c r="Y759" s="91" t="str">
        <f t="shared" si="408"/>
        <v/>
      </c>
      <c r="Z759" s="91" t="str">
        <f t="shared" si="409"/>
        <v/>
      </c>
      <c r="AA759" s="106" t="str">
        <f t="shared" ca="1" si="410"/>
        <v/>
      </c>
      <c r="AB759" s="106" t="str">
        <f t="shared" ca="1" si="411"/>
        <v/>
      </c>
      <c r="AC759" s="106" t="str">
        <f t="shared" ca="1" si="412"/>
        <v/>
      </c>
      <c r="AD759" s="106" t="str">
        <f t="shared" ca="1" si="413"/>
        <v/>
      </c>
      <c r="AE759" s="107" t="str">
        <f t="shared" ca="1" si="414"/>
        <v/>
      </c>
      <c r="AF759" s="106" t="str">
        <f t="shared" ca="1" si="415"/>
        <v/>
      </c>
      <c r="AG759" s="106" t="str">
        <f t="shared" ca="1" si="416"/>
        <v/>
      </c>
      <c r="AH759" s="106" t="str">
        <f t="shared" ca="1" si="417"/>
        <v/>
      </c>
      <c r="AI759" s="106" t="str">
        <f t="shared" ca="1" si="418"/>
        <v/>
      </c>
      <c r="AJ759" s="107" t="str">
        <f t="shared" ca="1" si="419"/>
        <v/>
      </c>
    </row>
    <row r="760" spans="1:36" ht="27.95" customHeight="1" x14ac:dyDescent="0.15">
      <c r="A760" s="148">
        <f>労働局用!A760</f>
        <v>0</v>
      </c>
      <c r="B760" s="151">
        <f>労働局用!B760</f>
        <v>0</v>
      </c>
      <c r="C760" s="191"/>
      <c r="D760" s="152">
        <f>労働局用!D760</f>
        <v>0</v>
      </c>
      <c r="E760" s="153">
        <f>労働局用!E760</f>
        <v>0</v>
      </c>
      <c r="F760" s="279">
        <f>労働局用!F760</f>
        <v>0</v>
      </c>
      <c r="G760" s="280"/>
      <c r="H760" s="146" t="str">
        <f ca="1">労働局用!H760</f>
        <v/>
      </c>
      <c r="I760" s="303" t="str">
        <f ca="1">労働局用!I760</f>
        <v/>
      </c>
      <c r="J760" s="304">
        <f>労働局用!J760</f>
        <v>0</v>
      </c>
      <c r="K760" s="304">
        <f>労働局用!K760</f>
        <v>0</v>
      </c>
      <c r="L760" s="305">
        <f>労働局用!L760</f>
        <v>0</v>
      </c>
      <c r="M760" s="279">
        <f>労働局用!M760</f>
        <v>0</v>
      </c>
      <c r="N760" s="302"/>
      <c r="O760" s="302"/>
      <c r="P760" s="302"/>
      <c r="Q760" s="280"/>
      <c r="R760" s="146" t="str">
        <f ca="1">労働局用!R760</f>
        <v/>
      </c>
      <c r="S760" s="303" t="str">
        <f ca="1">労働局用!S760</f>
        <v/>
      </c>
      <c r="T760" s="304">
        <f>労働局用!T760</f>
        <v>0</v>
      </c>
      <c r="U760" s="304">
        <f>労働局用!U760</f>
        <v>0</v>
      </c>
      <c r="V760" s="304">
        <f>労働局用!V760</f>
        <v>0</v>
      </c>
      <c r="W760" s="305">
        <f>労働局用!W760</f>
        <v>0</v>
      </c>
      <c r="X760" s="99"/>
      <c r="Y760" s="91" t="str">
        <f t="shared" si="408"/>
        <v/>
      </c>
      <c r="Z760" s="91" t="str">
        <f t="shared" si="409"/>
        <v/>
      </c>
      <c r="AA760" s="106" t="str">
        <f t="shared" ca="1" si="410"/>
        <v/>
      </c>
      <c r="AB760" s="106" t="str">
        <f t="shared" ca="1" si="411"/>
        <v/>
      </c>
      <c r="AC760" s="106" t="str">
        <f t="shared" ca="1" si="412"/>
        <v/>
      </c>
      <c r="AD760" s="106" t="str">
        <f t="shared" ca="1" si="413"/>
        <v/>
      </c>
      <c r="AE760" s="107" t="str">
        <f t="shared" ca="1" si="414"/>
        <v/>
      </c>
      <c r="AF760" s="106" t="str">
        <f t="shared" ca="1" si="415"/>
        <v/>
      </c>
      <c r="AG760" s="106" t="str">
        <f t="shared" ca="1" si="416"/>
        <v/>
      </c>
      <c r="AH760" s="106" t="str">
        <f t="shared" ca="1" si="417"/>
        <v/>
      </c>
      <c r="AI760" s="106" t="str">
        <f t="shared" ca="1" si="418"/>
        <v/>
      </c>
      <c r="AJ760" s="107" t="str">
        <f t="shared" ca="1" si="419"/>
        <v/>
      </c>
    </row>
    <row r="761" spans="1:36" ht="27.95" customHeight="1" x14ac:dyDescent="0.15">
      <c r="A761" s="148">
        <f>労働局用!A761</f>
        <v>0</v>
      </c>
      <c r="B761" s="151">
        <f>労働局用!B761</f>
        <v>0</v>
      </c>
      <c r="C761" s="191"/>
      <c r="D761" s="152">
        <f>労働局用!D761</f>
        <v>0</v>
      </c>
      <c r="E761" s="153">
        <f>労働局用!E761</f>
        <v>0</v>
      </c>
      <c r="F761" s="279">
        <f>労働局用!F761</f>
        <v>0</v>
      </c>
      <c r="G761" s="280"/>
      <c r="H761" s="146" t="str">
        <f ca="1">労働局用!H761</f>
        <v/>
      </c>
      <c r="I761" s="303" t="str">
        <f ca="1">労働局用!I761</f>
        <v/>
      </c>
      <c r="J761" s="304">
        <f>労働局用!J761</f>
        <v>0</v>
      </c>
      <c r="K761" s="304">
        <f>労働局用!K761</f>
        <v>0</v>
      </c>
      <c r="L761" s="305">
        <f>労働局用!L761</f>
        <v>0</v>
      </c>
      <c r="M761" s="279">
        <f>労働局用!M761</f>
        <v>0</v>
      </c>
      <c r="N761" s="302"/>
      <c r="O761" s="302"/>
      <c r="P761" s="302"/>
      <c r="Q761" s="280"/>
      <c r="R761" s="146" t="str">
        <f ca="1">労働局用!R761</f>
        <v/>
      </c>
      <c r="S761" s="303" t="str">
        <f ca="1">労働局用!S761</f>
        <v/>
      </c>
      <c r="T761" s="304">
        <f>労働局用!T761</f>
        <v>0</v>
      </c>
      <c r="U761" s="304">
        <f>労働局用!U761</f>
        <v>0</v>
      </c>
      <c r="V761" s="304">
        <f>労働局用!V761</f>
        <v>0</v>
      </c>
      <c r="W761" s="305">
        <f>労働局用!W761</f>
        <v>0</v>
      </c>
      <c r="X761" s="99"/>
      <c r="Y761" s="91" t="str">
        <f t="shared" si="408"/>
        <v/>
      </c>
      <c r="Z761" s="91" t="str">
        <f t="shared" si="409"/>
        <v/>
      </c>
      <c r="AA761" s="106" t="str">
        <f t="shared" ca="1" si="410"/>
        <v/>
      </c>
      <c r="AB761" s="106" t="str">
        <f t="shared" ca="1" si="411"/>
        <v/>
      </c>
      <c r="AC761" s="106" t="str">
        <f t="shared" ca="1" si="412"/>
        <v/>
      </c>
      <c r="AD761" s="106" t="str">
        <f t="shared" ca="1" si="413"/>
        <v/>
      </c>
      <c r="AE761" s="107" t="str">
        <f t="shared" ca="1" si="414"/>
        <v/>
      </c>
      <c r="AF761" s="106" t="str">
        <f t="shared" ca="1" si="415"/>
        <v/>
      </c>
      <c r="AG761" s="106" t="str">
        <f t="shared" ca="1" si="416"/>
        <v/>
      </c>
      <c r="AH761" s="106" t="str">
        <f t="shared" ca="1" si="417"/>
        <v/>
      </c>
      <c r="AI761" s="106" t="str">
        <f t="shared" ca="1" si="418"/>
        <v/>
      </c>
      <c r="AJ761" s="107" t="str">
        <f t="shared" ca="1" si="419"/>
        <v/>
      </c>
    </row>
    <row r="762" spans="1:36" ht="27.95" customHeight="1" x14ac:dyDescent="0.15">
      <c r="A762" s="148">
        <f>労働局用!A762</f>
        <v>0</v>
      </c>
      <c r="B762" s="151">
        <f>労働局用!B762</f>
        <v>0</v>
      </c>
      <c r="C762" s="191"/>
      <c r="D762" s="152">
        <f>労働局用!D762</f>
        <v>0</v>
      </c>
      <c r="E762" s="153">
        <f>労働局用!E762</f>
        <v>0</v>
      </c>
      <c r="F762" s="279">
        <f>労働局用!F762</f>
        <v>0</v>
      </c>
      <c r="G762" s="280"/>
      <c r="H762" s="146" t="str">
        <f ca="1">労働局用!H762</f>
        <v/>
      </c>
      <c r="I762" s="303" t="str">
        <f ca="1">労働局用!I762</f>
        <v/>
      </c>
      <c r="J762" s="304">
        <f>労働局用!J762</f>
        <v>0</v>
      </c>
      <c r="K762" s="304">
        <f>労働局用!K762</f>
        <v>0</v>
      </c>
      <c r="L762" s="305">
        <f>労働局用!L762</f>
        <v>0</v>
      </c>
      <c r="M762" s="279">
        <f>労働局用!M762</f>
        <v>0</v>
      </c>
      <c r="N762" s="302"/>
      <c r="O762" s="302"/>
      <c r="P762" s="302"/>
      <c r="Q762" s="280"/>
      <c r="R762" s="146" t="str">
        <f ca="1">労働局用!R762</f>
        <v/>
      </c>
      <c r="S762" s="303" t="str">
        <f ca="1">労働局用!S762</f>
        <v/>
      </c>
      <c r="T762" s="304">
        <f>労働局用!T762</f>
        <v>0</v>
      </c>
      <c r="U762" s="304">
        <f>労働局用!U762</f>
        <v>0</v>
      </c>
      <c r="V762" s="304">
        <f>労働局用!V762</f>
        <v>0</v>
      </c>
      <c r="W762" s="305">
        <f>労働局用!W762</f>
        <v>0</v>
      </c>
      <c r="X762" s="99"/>
      <c r="Y762" s="91" t="str">
        <f t="shared" si="408"/>
        <v/>
      </c>
      <c r="Z762" s="91" t="str">
        <f t="shared" si="409"/>
        <v/>
      </c>
      <c r="AA762" s="106" t="str">
        <f t="shared" ca="1" si="410"/>
        <v/>
      </c>
      <c r="AB762" s="106" t="str">
        <f t="shared" ca="1" si="411"/>
        <v/>
      </c>
      <c r="AC762" s="106" t="str">
        <f t="shared" ca="1" si="412"/>
        <v/>
      </c>
      <c r="AD762" s="106" t="str">
        <f t="shared" ca="1" si="413"/>
        <v/>
      </c>
      <c r="AE762" s="107" t="str">
        <f t="shared" ca="1" si="414"/>
        <v/>
      </c>
      <c r="AF762" s="106" t="str">
        <f t="shared" ca="1" si="415"/>
        <v/>
      </c>
      <c r="AG762" s="106" t="str">
        <f t="shared" ca="1" si="416"/>
        <v/>
      </c>
      <c r="AH762" s="106" t="str">
        <f t="shared" ca="1" si="417"/>
        <v/>
      </c>
      <c r="AI762" s="106" t="str">
        <f t="shared" ca="1" si="418"/>
        <v/>
      </c>
      <c r="AJ762" s="107" t="str">
        <f t="shared" ca="1" si="419"/>
        <v/>
      </c>
    </row>
    <row r="763" spans="1:36" ht="27.95" customHeight="1" x14ac:dyDescent="0.15">
      <c r="A763" s="148">
        <f>労働局用!A763</f>
        <v>0</v>
      </c>
      <c r="B763" s="151">
        <f>労働局用!B763</f>
        <v>0</v>
      </c>
      <c r="C763" s="191"/>
      <c r="D763" s="152">
        <f>労働局用!D763</f>
        <v>0</v>
      </c>
      <c r="E763" s="153">
        <f>労働局用!E763</f>
        <v>0</v>
      </c>
      <c r="F763" s="279">
        <f>労働局用!F763</f>
        <v>0</v>
      </c>
      <c r="G763" s="280"/>
      <c r="H763" s="146" t="str">
        <f ca="1">労働局用!H763</f>
        <v/>
      </c>
      <c r="I763" s="303" t="str">
        <f ca="1">労働局用!I763</f>
        <v/>
      </c>
      <c r="J763" s="304">
        <f>労働局用!J763</f>
        <v>0</v>
      </c>
      <c r="K763" s="304">
        <f>労働局用!K763</f>
        <v>0</v>
      </c>
      <c r="L763" s="305">
        <f>労働局用!L763</f>
        <v>0</v>
      </c>
      <c r="M763" s="279">
        <f>労働局用!M763</f>
        <v>0</v>
      </c>
      <c r="N763" s="302"/>
      <c r="O763" s="302"/>
      <c r="P763" s="302"/>
      <c r="Q763" s="280"/>
      <c r="R763" s="146" t="str">
        <f ca="1">労働局用!R763</f>
        <v/>
      </c>
      <c r="S763" s="303" t="str">
        <f ca="1">労働局用!S763</f>
        <v/>
      </c>
      <c r="T763" s="304">
        <f>労働局用!T763</f>
        <v>0</v>
      </c>
      <c r="U763" s="304">
        <f>労働局用!U763</f>
        <v>0</v>
      </c>
      <c r="V763" s="304">
        <f>労働局用!V763</f>
        <v>0</v>
      </c>
      <c r="W763" s="305">
        <f>労働局用!W763</f>
        <v>0</v>
      </c>
      <c r="X763" s="99"/>
      <c r="Y763" s="91" t="str">
        <f t="shared" si="408"/>
        <v/>
      </c>
      <c r="Z763" s="91" t="str">
        <f t="shared" si="409"/>
        <v/>
      </c>
      <c r="AA763" s="106" t="str">
        <f t="shared" ca="1" si="410"/>
        <v/>
      </c>
      <c r="AB763" s="106" t="str">
        <f t="shared" ca="1" si="411"/>
        <v/>
      </c>
      <c r="AC763" s="106" t="str">
        <f t="shared" ca="1" si="412"/>
        <v/>
      </c>
      <c r="AD763" s="106" t="str">
        <f t="shared" ca="1" si="413"/>
        <v/>
      </c>
      <c r="AE763" s="107" t="str">
        <f t="shared" ca="1" si="414"/>
        <v/>
      </c>
      <c r="AF763" s="106" t="str">
        <f t="shared" ca="1" si="415"/>
        <v/>
      </c>
      <c r="AG763" s="106" t="str">
        <f t="shared" ca="1" si="416"/>
        <v/>
      </c>
      <c r="AH763" s="106" t="str">
        <f t="shared" ca="1" si="417"/>
        <v/>
      </c>
      <c r="AI763" s="106" t="str">
        <f t="shared" ca="1" si="418"/>
        <v/>
      </c>
      <c r="AJ763" s="107" t="str">
        <f t="shared" ca="1" si="419"/>
        <v/>
      </c>
    </row>
    <row r="764" spans="1:36" ht="27.95" customHeight="1" x14ac:dyDescent="0.15">
      <c r="A764" s="148">
        <f>労働局用!A764</f>
        <v>0</v>
      </c>
      <c r="B764" s="151">
        <f>労働局用!B764</f>
        <v>0</v>
      </c>
      <c r="C764" s="191"/>
      <c r="D764" s="152">
        <f>労働局用!D764</f>
        <v>0</v>
      </c>
      <c r="E764" s="153">
        <f>労働局用!E764</f>
        <v>0</v>
      </c>
      <c r="F764" s="279">
        <f>労働局用!F764</f>
        <v>0</v>
      </c>
      <c r="G764" s="280"/>
      <c r="H764" s="146" t="str">
        <f ca="1">労働局用!H764</f>
        <v/>
      </c>
      <c r="I764" s="303" t="str">
        <f ca="1">労働局用!I764</f>
        <v/>
      </c>
      <c r="J764" s="304">
        <f>労働局用!J764</f>
        <v>0</v>
      </c>
      <c r="K764" s="304">
        <f>労働局用!K764</f>
        <v>0</v>
      </c>
      <c r="L764" s="305">
        <f>労働局用!L764</f>
        <v>0</v>
      </c>
      <c r="M764" s="279">
        <f>労働局用!M764</f>
        <v>0</v>
      </c>
      <c r="N764" s="302"/>
      <c r="O764" s="302"/>
      <c r="P764" s="302"/>
      <c r="Q764" s="280"/>
      <c r="R764" s="146" t="str">
        <f ca="1">労働局用!R764</f>
        <v/>
      </c>
      <c r="S764" s="303" t="str">
        <f ca="1">労働局用!S764</f>
        <v/>
      </c>
      <c r="T764" s="304">
        <f>労働局用!T764</f>
        <v>0</v>
      </c>
      <c r="U764" s="304">
        <f>労働局用!U764</f>
        <v>0</v>
      </c>
      <c r="V764" s="304">
        <f>労働局用!V764</f>
        <v>0</v>
      </c>
      <c r="W764" s="305">
        <f>労働局用!W764</f>
        <v>0</v>
      </c>
      <c r="X764" s="99"/>
      <c r="Y764" s="91" t="str">
        <f t="shared" si="408"/>
        <v/>
      </c>
      <c r="Z764" s="91" t="str">
        <f t="shared" si="409"/>
        <v/>
      </c>
      <c r="AA764" s="106" t="str">
        <f t="shared" ca="1" si="410"/>
        <v/>
      </c>
      <c r="AB764" s="106" t="str">
        <f t="shared" ca="1" si="411"/>
        <v/>
      </c>
      <c r="AC764" s="106" t="str">
        <f t="shared" ca="1" si="412"/>
        <v/>
      </c>
      <c r="AD764" s="106" t="str">
        <f t="shared" ca="1" si="413"/>
        <v/>
      </c>
      <c r="AE764" s="107" t="str">
        <f t="shared" ca="1" si="414"/>
        <v/>
      </c>
      <c r="AF764" s="106" t="str">
        <f t="shared" ca="1" si="415"/>
        <v/>
      </c>
      <c r="AG764" s="106" t="str">
        <f t="shared" ca="1" si="416"/>
        <v/>
      </c>
      <c r="AH764" s="106" t="str">
        <f t="shared" ca="1" si="417"/>
        <v/>
      </c>
      <c r="AI764" s="106" t="str">
        <f t="shared" ca="1" si="418"/>
        <v/>
      </c>
      <c r="AJ764" s="107" t="str">
        <f t="shared" ca="1" si="419"/>
        <v/>
      </c>
    </row>
    <row r="765" spans="1:36" ht="27.95" customHeight="1" x14ac:dyDescent="0.15">
      <c r="A765" s="149">
        <f>労働局用!A765</f>
        <v>0</v>
      </c>
      <c r="B765" s="151">
        <f>労働局用!B765</f>
        <v>0</v>
      </c>
      <c r="C765" s="191"/>
      <c r="D765" s="152">
        <f>労働局用!D765</f>
        <v>0</v>
      </c>
      <c r="E765" s="153">
        <f>労働局用!E765</f>
        <v>0</v>
      </c>
      <c r="F765" s="279">
        <f>労働局用!F765</f>
        <v>0</v>
      </c>
      <c r="G765" s="280"/>
      <c r="H765" s="146" t="str">
        <f ca="1">労働局用!H765</f>
        <v/>
      </c>
      <c r="I765" s="299" t="str">
        <f ca="1">労働局用!I765</f>
        <v/>
      </c>
      <c r="J765" s="300">
        <f>労働局用!J765</f>
        <v>0</v>
      </c>
      <c r="K765" s="300">
        <f>労働局用!K765</f>
        <v>0</v>
      </c>
      <c r="L765" s="301">
        <f>労働局用!L765</f>
        <v>0</v>
      </c>
      <c r="M765" s="279">
        <f>労働局用!M765</f>
        <v>0</v>
      </c>
      <c r="N765" s="302"/>
      <c r="O765" s="302"/>
      <c r="P765" s="302"/>
      <c r="Q765" s="280"/>
      <c r="R765" s="150" t="str">
        <f ca="1">労働局用!R765</f>
        <v/>
      </c>
      <c r="S765" s="299" t="str">
        <f ca="1">労働局用!S765</f>
        <v/>
      </c>
      <c r="T765" s="300">
        <f>労働局用!T765</f>
        <v>0</v>
      </c>
      <c r="U765" s="300">
        <f>労働局用!U765</f>
        <v>0</v>
      </c>
      <c r="V765" s="300">
        <f>労働局用!V765</f>
        <v>0</v>
      </c>
      <c r="W765" s="301">
        <f>労働局用!W765</f>
        <v>0</v>
      </c>
      <c r="X765" s="99"/>
      <c r="Y765" s="92" t="str">
        <f t="shared" si="408"/>
        <v/>
      </c>
      <c r="Z765" s="92" t="str">
        <f t="shared" si="409"/>
        <v/>
      </c>
      <c r="AA765" s="108" t="str">
        <f t="shared" ca="1" si="410"/>
        <v/>
      </c>
      <c r="AB765" s="108" t="str">
        <f t="shared" ca="1" si="411"/>
        <v/>
      </c>
      <c r="AC765" s="108" t="str">
        <f t="shared" ca="1" si="412"/>
        <v/>
      </c>
      <c r="AD765" s="108" t="str">
        <f t="shared" ca="1" si="413"/>
        <v/>
      </c>
      <c r="AE765" s="109" t="str">
        <f t="shared" ca="1" si="414"/>
        <v/>
      </c>
      <c r="AF765" s="108" t="str">
        <f t="shared" ca="1" si="415"/>
        <v/>
      </c>
      <c r="AG765" s="108" t="str">
        <f t="shared" ca="1" si="416"/>
        <v/>
      </c>
      <c r="AH765" s="108" t="str">
        <f t="shared" ca="1" si="417"/>
        <v/>
      </c>
      <c r="AI765" s="108" t="str">
        <f t="shared" ca="1" si="418"/>
        <v/>
      </c>
      <c r="AJ765" s="109" t="str">
        <f t="shared" ca="1" si="419"/>
        <v/>
      </c>
    </row>
    <row r="766" spans="1:36" ht="24.95" customHeight="1" thickBot="1" x14ac:dyDescent="0.2">
      <c r="A766" s="294" t="s">
        <v>11</v>
      </c>
      <c r="B766" s="295"/>
      <c r="C766" s="295"/>
      <c r="D766" s="295"/>
      <c r="E766" s="295"/>
      <c r="F766" s="296"/>
      <c r="G766" s="297"/>
      <c r="H766" s="156" t="s">
        <v>15</v>
      </c>
      <c r="I766" s="285">
        <f ca="1">労働局用!I766</f>
        <v>0</v>
      </c>
      <c r="J766" s="286">
        <f>労働局用!J766</f>
        <v>0</v>
      </c>
      <c r="K766" s="286">
        <f>労働局用!K766</f>
        <v>0</v>
      </c>
      <c r="L766" s="93" t="s">
        <v>10</v>
      </c>
      <c r="M766" s="296"/>
      <c r="N766" s="298"/>
      <c r="O766" s="298"/>
      <c r="P766" s="298"/>
      <c r="Q766" s="297"/>
      <c r="R766" s="156"/>
      <c r="S766" s="285">
        <f ca="1">労働局用!S766</f>
        <v>0</v>
      </c>
      <c r="T766" s="286">
        <f>労働局用!T766</f>
        <v>0</v>
      </c>
      <c r="U766" s="286">
        <f>労働局用!U766</f>
        <v>0</v>
      </c>
      <c r="V766" s="286">
        <f>労働局用!V766</f>
        <v>0</v>
      </c>
      <c r="W766" s="93" t="s">
        <v>10</v>
      </c>
      <c r="X766" s="99"/>
    </row>
    <row r="767" spans="1:36" ht="24.95" customHeight="1" thickTop="1" x14ac:dyDescent="0.15">
      <c r="A767" s="287" t="s">
        <v>35</v>
      </c>
      <c r="B767" s="288"/>
      <c r="C767" s="288"/>
      <c r="D767" s="288"/>
      <c r="E767" s="288"/>
      <c r="F767" s="289"/>
      <c r="G767" s="290"/>
      <c r="H767" s="157" t="s">
        <v>44</v>
      </c>
      <c r="I767" s="291">
        <f ca="1">労働局用!I767</f>
        <v>0</v>
      </c>
      <c r="J767" s="292">
        <f>労働局用!J767</f>
        <v>0</v>
      </c>
      <c r="K767" s="292">
        <f>労働局用!K767</f>
        <v>0</v>
      </c>
      <c r="L767" s="94" t="s">
        <v>10</v>
      </c>
      <c r="M767" s="289"/>
      <c r="N767" s="293"/>
      <c r="O767" s="293"/>
      <c r="P767" s="293"/>
      <c r="Q767" s="290"/>
      <c r="R767" s="157"/>
      <c r="S767" s="291">
        <f ca="1">労働局用!S767</f>
        <v>0</v>
      </c>
      <c r="T767" s="292">
        <f>労働局用!T767</f>
        <v>0</v>
      </c>
      <c r="U767" s="292">
        <f>労働局用!U767</f>
        <v>0</v>
      </c>
      <c r="V767" s="292">
        <f>労働局用!V767</f>
        <v>0</v>
      </c>
      <c r="W767" s="94" t="s">
        <v>10</v>
      </c>
      <c r="X767" s="99"/>
      <c r="Z767" s="110"/>
    </row>
    <row r="768" spans="1:36" x14ac:dyDescent="0.15">
      <c r="X768" s="99"/>
      <c r="Z768" s="110"/>
    </row>
    <row r="769" spans="1:36" x14ac:dyDescent="0.15">
      <c r="T769" s="282" t="s">
        <v>50</v>
      </c>
      <c r="U769" s="283"/>
      <c r="V769" s="283"/>
      <c r="W769" s="284"/>
      <c r="X769" s="99"/>
    </row>
    <row r="771" spans="1:36" ht="13.5" customHeight="1" x14ac:dyDescent="0.15">
      <c r="A771" s="276">
        <f ca="1">$A$1</f>
        <v>44591</v>
      </c>
      <c r="B771" s="276"/>
      <c r="C771" s="182"/>
      <c r="D771" s="277" t="s">
        <v>8</v>
      </c>
      <c r="E771" s="277"/>
      <c r="F771" s="277"/>
      <c r="G771" s="277"/>
      <c r="S771" s="111">
        <f>$S$1</f>
        <v>0</v>
      </c>
      <c r="T771" s="335" t="s">
        <v>13</v>
      </c>
      <c r="U771" s="335"/>
      <c r="V771" s="98">
        <v>36</v>
      </c>
      <c r="W771" s="86" t="s">
        <v>14</v>
      </c>
    </row>
    <row r="772" spans="1:36" ht="13.5" customHeight="1" x14ac:dyDescent="0.15">
      <c r="A772" s="336">
        <f ca="1">$A$2</f>
        <v>45017</v>
      </c>
      <c r="B772" s="336"/>
      <c r="C772" s="185"/>
      <c r="D772" s="277"/>
      <c r="E772" s="277"/>
      <c r="F772" s="277"/>
      <c r="G772" s="277"/>
    </row>
    <row r="773" spans="1:36" x14ac:dyDescent="0.15">
      <c r="D773" s="281" t="s">
        <v>9</v>
      </c>
      <c r="E773" s="281"/>
      <c r="F773" s="281"/>
    </row>
    <row r="774" spans="1:36" ht="15" customHeight="1" x14ac:dyDescent="0.15">
      <c r="H774" s="331" t="s">
        <v>6</v>
      </c>
      <c r="I774" s="332"/>
      <c r="J774" s="316" t="s">
        <v>0</v>
      </c>
      <c r="K774" s="318"/>
      <c r="L774" s="154" t="s">
        <v>1</v>
      </c>
      <c r="M774" s="316" t="s">
        <v>7</v>
      </c>
      <c r="N774" s="318"/>
      <c r="O774" s="316" t="s">
        <v>2</v>
      </c>
      <c r="P774" s="317"/>
      <c r="Q774" s="317"/>
      <c r="R774" s="317"/>
      <c r="S774" s="317"/>
      <c r="T774" s="318"/>
      <c r="U774" s="316" t="s">
        <v>3</v>
      </c>
      <c r="V774" s="317"/>
      <c r="W774" s="318"/>
    </row>
    <row r="775" spans="1:36" ht="20.100000000000001" customHeight="1" x14ac:dyDescent="0.15">
      <c r="H775" s="333"/>
      <c r="I775" s="334"/>
      <c r="J775" s="135">
        <f>$J$5</f>
        <v>2</v>
      </c>
      <c r="K775" s="136">
        <f>$K$5</f>
        <v>6</v>
      </c>
      <c r="L775" s="137">
        <f>$L$5</f>
        <v>1</v>
      </c>
      <c r="M775" s="138">
        <f>$M$5</f>
        <v>0</v>
      </c>
      <c r="N775" s="139" t="str">
        <f>$N$5</f>
        <v/>
      </c>
      <c r="O775" s="138" t="str">
        <f>$O$5</f>
        <v/>
      </c>
      <c r="P775" s="140" t="str">
        <f>$P$5</f>
        <v/>
      </c>
      <c r="Q775" s="140" t="str">
        <f>$Q$5</f>
        <v/>
      </c>
      <c r="R775" s="140" t="str">
        <f>$R$5</f>
        <v/>
      </c>
      <c r="S775" s="140" t="str">
        <f>$S$5</f>
        <v/>
      </c>
      <c r="T775" s="139" t="str">
        <f>$T$5</f>
        <v/>
      </c>
      <c r="U775" s="138" t="str">
        <f>$U$5</f>
        <v/>
      </c>
      <c r="V775" s="140" t="str">
        <f>$V$5</f>
        <v/>
      </c>
      <c r="W775" s="139" t="str">
        <f>$W$5</f>
        <v/>
      </c>
      <c r="Y775" s="88" t="s">
        <v>37</v>
      </c>
      <c r="Z775" s="89" t="s">
        <v>38</v>
      </c>
      <c r="AA775" s="325">
        <f ca="1">$A$1</f>
        <v>44591</v>
      </c>
      <c r="AB775" s="326"/>
      <c r="AC775" s="326"/>
      <c r="AD775" s="326"/>
      <c r="AE775" s="327"/>
      <c r="AF775" s="328">
        <f ca="1">$A$2</f>
        <v>45017</v>
      </c>
      <c r="AG775" s="329"/>
      <c r="AH775" s="329"/>
      <c r="AI775" s="329"/>
      <c r="AJ775" s="330"/>
    </row>
    <row r="776" spans="1:36" ht="21.95" customHeight="1" x14ac:dyDescent="0.15">
      <c r="A776" s="312" t="s">
        <v>12</v>
      </c>
      <c r="B776" s="314" t="s">
        <v>33</v>
      </c>
      <c r="C776" s="183"/>
      <c r="D776" s="314" t="s">
        <v>34</v>
      </c>
      <c r="E776" s="314" t="s">
        <v>55</v>
      </c>
      <c r="F776" s="319">
        <f ca="1">$A$1</f>
        <v>44591</v>
      </c>
      <c r="G776" s="320"/>
      <c r="H776" s="320"/>
      <c r="I776" s="320"/>
      <c r="J776" s="320"/>
      <c r="K776" s="320"/>
      <c r="L776" s="321"/>
      <c r="M776" s="322">
        <f ca="1">$A$2</f>
        <v>45017</v>
      </c>
      <c r="N776" s="323"/>
      <c r="O776" s="323"/>
      <c r="P776" s="323"/>
      <c r="Q776" s="323"/>
      <c r="R776" s="323"/>
      <c r="S776" s="323"/>
      <c r="T776" s="323"/>
      <c r="U776" s="323"/>
      <c r="V776" s="323"/>
      <c r="W776" s="324"/>
      <c r="X776" s="99"/>
      <c r="Y776" s="100">
        <f ca="1">$A$1</f>
        <v>44591</v>
      </c>
      <c r="Z776" s="100">
        <f ca="1">DATE(YEAR($Y$6)+1,7,10)</f>
        <v>45117</v>
      </c>
      <c r="AA776" s="101" t="s">
        <v>37</v>
      </c>
      <c r="AB776" s="101" t="s">
        <v>38</v>
      </c>
      <c r="AC776" s="101" t="s">
        <v>41</v>
      </c>
      <c r="AD776" s="101" t="s">
        <v>42</v>
      </c>
      <c r="AE776" s="101" t="s">
        <v>36</v>
      </c>
      <c r="AF776" s="101" t="s">
        <v>37</v>
      </c>
      <c r="AG776" s="101" t="s">
        <v>38</v>
      </c>
      <c r="AH776" s="101" t="s">
        <v>41</v>
      </c>
      <c r="AI776" s="101" t="s">
        <v>42</v>
      </c>
      <c r="AJ776" s="101" t="s">
        <v>36</v>
      </c>
    </row>
    <row r="777" spans="1:36" ht="28.5" customHeight="1" x14ac:dyDescent="0.15">
      <c r="A777" s="313"/>
      <c r="B777" s="315"/>
      <c r="C777" s="184"/>
      <c r="D777" s="315"/>
      <c r="E777" s="315"/>
      <c r="F777" s="306" t="s">
        <v>4</v>
      </c>
      <c r="G777" s="308"/>
      <c r="H777" s="155" t="s">
        <v>43</v>
      </c>
      <c r="I777" s="306" t="s">
        <v>5</v>
      </c>
      <c r="J777" s="307"/>
      <c r="K777" s="307"/>
      <c r="L777" s="308"/>
      <c r="M777" s="306" t="s">
        <v>4</v>
      </c>
      <c r="N777" s="307"/>
      <c r="O777" s="307"/>
      <c r="P777" s="307"/>
      <c r="Q777" s="308"/>
      <c r="R777" s="155" t="s">
        <v>43</v>
      </c>
      <c r="S777" s="306" t="s">
        <v>5</v>
      </c>
      <c r="T777" s="307"/>
      <c r="U777" s="307"/>
      <c r="V777" s="307"/>
      <c r="W777" s="308"/>
      <c r="X777" s="99"/>
      <c r="Y777" s="100">
        <f ca="1">DATE(YEAR($A$1),4,1)</f>
        <v>44652</v>
      </c>
      <c r="Z777" s="100">
        <f ca="1">DATE(YEAR($Y$7)+2,3,31)</f>
        <v>45382</v>
      </c>
      <c r="AA777" s="100">
        <f ca="1">$Y$7</f>
        <v>44652</v>
      </c>
      <c r="AB777" s="100">
        <f ca="1">DATE(YEAR($Y$7)+1,3,31)</f>
        <v>45016</v>
      </c>
      <c r="AC777" s="100"/>
      <c r="AD777" s="100"/>
      <c r="AE777" s="100"/>
      <c r="AF777" s="102">
        <f ca="1">DATE(YEAR($A$1)+1,4,1)</f>
        <v>45017</v>
      </c>
      <c r="AG777" s="102">
        <f ca="1">DATE(YEAR($AF$7)+1,3,31)</f>
        <v>45382</v>
      </c>
      <c r="AH777" s="100"/>
      <c r="AI777" s="100"/>
      <c r="AJ777" s="103"/>
    </row>
    <row r="778" spans="1:36" ht="27.95" customHeight="1" x14ac:dyDescent="0.15">
      <c r="A778" s="145">
        <f>労働局用!A778</f>
        <v>0</v>
      </c>
      <c r="B778" s="151">
        <f>労働局用!B778</f>
        <v>0</v>
      </c>
      <c r="C778" s="191"/>
      <c r="D778" s="152">
        <f>労働局用!D778</f>
        <v>0</v>
      </c>
      <c r="E778" s="153">
        <f>労働局用!E778</f>
        <v>0</v>
      </c>
      <c r="F778" s="279">
        <f>労働局用!F778</f>
        <v>0</v>
      </c>
      <c r="G778" s="280"/>
      <c r="H778" s="146" t="str">
        <f ca="1">労働局用!H778</f>
        <v/>
      </c>
      <c r="I778" s="309" t="str">
        <f ca="1">労働局用!I778</f>
        <v/>
      </c>
      <c r="J778" s="310">
        <f>労働局用!J778</f>
        <v>0</v>
      </c>
      <c r="K778" s="310">
        <f>労働局用!K778</f>
        <v>0</v>
      </c>
      <c r="L778" s="311">
        <f>労働局用!L778</f>
        <v>0</v>
      </c>
      <c r="M778" s="279">
        <f>労働局用!M778</f>
        <v>0</v>
      </c>
      <c r="N778" s="302"/>
      <c r="O778" s="302"/>
      <c r="P778" s="302"/>
      <c r="Q778" s="280"/>
      <c r="R778" s="147" t="str">
        <f ca="1">労働局用!R778</f>
        <v/>
      </c>
      <c r="S778" s="309" t="str">
        <f ca="1">労働局用!S778</f>
        <v/>
      </c>
      <c r="T778" s="310">
        <f>労働局用!T778</f>
        <v>0</v>
      </c>
      <c r="U778" s="310">
        <f>労働局用!U778</f>
        <v>0</v>
      </c>
      <c r="V778" s="310">
        <f>労働局用!V778</f>
        <v>0</v>
      </c>
      <c r="W778" s="311">
        <f>労働局用!W778</f>
        <v>0</v>
      </c>
      <c r="X778" s="99"/>
      <c r="Y778" s="90" t="str">
        <f t="shared" ref="Y778:Y787" si="420">IF($B778&lt;&gt;0,IF(D778=0,AA$7,D778),"")</f>
        <v/>
      </c>
      <c r="Z778" s="90" t="str">
        <f t="shared" ref="Z778:Z787" si="421">IF($B778&lt;&gt;0,IF(E778=0,Z$7,E778),"")</f>
        <v/>
      </c>
      <c r="AA778" s="104" t="str">
        <f t="shared" ref="AA778:AA787" ca="1" si="422">IF(Y778&lt;AF$7,Y778,"")</f>
        <v/>
      </c>
      <c r="AB778" s="104" t="str">
        <f t="shared" ref="AB778:AB787" ca="1" si="423">IF(Y778&gt;AB$7,"",IF(Z778&gt;AB$7,AB$7,Z778))</f>
        <v/>
      </c>
      <c r="AC778" s="104" t="str">
        <f t="shared" ref="AC778:AC787" ca="1" si="424">IF(AA778="","",DATE(YEAR(AA778),MONTH(AA778),1))</f>
        <v/>
      </c>
      <c r="AD778" s="104" t="str">
        <f t="shared" ref="AD778:AD787" ca="1" si="425">IF(AA778="","",DATE(YEAR(AB778),MONTH(AB778)+1,1)-1)</f>
        <v/>
      </c>
      <c r="AE778" s="105" t="str">
        <f t="shared" ref="AE778:AE787" ca="1" si="426">IF(AA778="","",DATEDIF(AC778,AD778+1,"m"))</f>
        <v/>
      </c>
      <c r="AF778" s="104" t="str">
        <f t="shared" ref="AF778:AF787" ca="1" si="427">IF(Z778&lt;AF$7,"",IF(Y778&gt;AF$7,Y778,AF$7))</f>
        <v/>
      </c>
      <c r="AG778" s="104" t="str">
        <f t="shared" ref="AG778:AG787" ca="1" si="428">IF(Z778&lt;AF$7,"",Z778)</f>
        <v/>
      </c>
      <c r="AH778" s="104" t="str">
        <f t="shared" ref="AH778:AH787" ca="1" si="429">IF(AF778="","",DATE(YEAR(AF778),MONTH(AF778),1))</f>
        <v/>
      </c>
      <c r="AI778" s="104" t="str">
        <f t="shared" ref="AI778:AI787" ca="1" si="430">IF(AF778="","",DATE(YEAR(AG778),MONTH(AG778)+1,1)-1)</f>
        <v/>
      </c>
      <c r="AJ778" s="105" t="str">
        <f t="shared" ref="AJ778:AJ787" ca="1" si="431">IF(AF778="","",DATEDIF(AH778,AI778+1,"m"))</f>
        <v/>
      </c>
    </row>
    <row r="779" spans="1:36" ht="27.95" customHeight="1" x14ac:dyDescent="0.15">
      <c r="A779" s="148">
        <f>労働局用!A779</f>
        <v>0</v>
      </c>
      <c r="B779" s="151">
        <f>労働局用!B779</f>
        <v>0</v>
      </c>
      <c r="C779" s="191"/>
      <c r="D779" s="152">
        <f>労働局用!D779</f>
        <v>0</v>
      </c>
      <c r="E779" s="153">
        <f>労働局用!E779</f>
        <v>0</v>
      </c>
      <c r="F779" s="279">
        <f>労働局用!F779</f>
        <v>0</v>
      </c>
      <c r="G779" s="280"/>
      <c r="H779" s="146" t="str">
        <f ca="1">労働局用!H779</f>
        <v/>
      </c>
      <c r="I779" s="303" t="str">
        <f ca="1">労働局用!I779</f>
        <v/>
      </c>
      <c r="J779" s="304">
        <f>労働局用!J779</f>
        <v>0</v>
      </c>
      <c r="K779" s="304">
        <f>労働局用!K779</f>
        <v>0</v>
      </c>
      <c r="L779" s="305">
        <f>労働局用!L779</f>
        <v>0</v>
      </c>
      <c r="M779" s="279">
        <f>労働局用!M779</f>
        <v>0</v>
      </c>
      <c r="N779" s="302"/>
      <c r="O779" s="302"/>
      <c r="P779" s="302"/>
      <c r="Q779" s="280"/>
      <c r="R779" s="146" t="str">
        <f ca="1">労働局用!R779</f>
        <v/>
      </c>
      <c r="S779" s="303" t="str">
        <f ca="1">労働局用!S779</f>
        <v/>
      </c>
      <c r="T779" s="304">
        <f>労働局用!T779</f>
        <v>0</v>
      </c>
      <c r="U779" s="304">
        <f>労働局用!U779</f>
        <v>0</v>
      </c>
      <c r="V779" s="304">
        <f>労働局用!V779</f>
        <v>0</v>
      </c>
      <c r="W779" s="305">
        <f>労働局用!W779</f>
        <v>0</v>
      </c>
      <c r="X779" s="99"/>
      <c r="Y779" s="91" t="str">
        <f t="shared" si="420"/>
        <v/>
      </c>
      <c r="Z779" s="91" t="str">
        <f t="shared" si="421"/>
        <v/>
      </c>
      <c r="AA779" s="106" t="str">
        <f t="shared" ca="1" si="422"/>
        <v/>
      </c>
      <c r="AB779" s="106" t="str">
        <f t="shared" ca="1" si="423"/>
        <v/>
      </c>
      <c r="AC779" s="106" t="str">
        <f t="shared" ca="1" si="424"/>
        <v/>
      </c>
      <c r="AD779" s="106" t="str">
        <f t="shared" ca="1" si="425"/>
        <v/>
      </c>
      <c r="AE779" s="107" t="str">
        <f t="shared" ca="1" si="426"/>
        <v/>
      </c>
      <c r="AF779" s="106" t="str">
        <f t="shared" ca="1" si="427"/>
        <v/>
      </c>
      <c r="AG779" s="106" t="str">
        <f t="shared" ca="1" si="428"/>
        <v/>
      </c>
      <c r="AH779" s="106" t="str">
        <f t="shared" ca="1" si="429"/>
        <v/>
      </c>
      <c r="AI779" s="106" t="str">
        <f t="shared" ca="1" si="430"/>
        <v/>
      </c>
      <c r="AJ779" s="107" t="str">
        <f t="shared" ca="1" si="431"/>
        <v/>
      </c>
    </row>
    <row r="780" spans="1:36" ht="27.95" customHeight="1" x14ac:dyDescent="0.15">
      <c r="A780" s="148">
        <f>労働局用!A780</f>
        <v>0</v>
      </c>
      <c r="B780" s="151">
        <f>労働局用!B780</f>
        <v>0</v>
      </c>
      <c r="C780" s="191"/>
      <c r="D780" s="152">
        <f>労働局用!D780</f>
        <v>0</v>
      </c>
      <c r="E780" s="153">
        <f>労働局用!E780</f>
        <v>0</v>
      </c>
      <c r="F780" s="279">
        <f>労働局用!F780</f>
        <v>0</v>
      </c>
      <c r="G780" s="280"/>
      <c r="H780" s="146" t="str">
        <f ca="1">労働局用!H780</f>
        <v/>
      </c>
      <c r="I780" s="303" t="str">
        <f ca="1">労働局用!I780</f>
        <v/>
      </c>
      <c r="J780" s="304">
        <f>労働局用!J780</f>
        <v>0</v>
      </c>
      <c r="K780" s="304">
        <f>労働局用!K780</f>
        <v>0</v>
      </c>
      <c r="L780" s="305">
        <f>労働局用!L780</f>
        <v>0</v>
      </c>
      <c r="M780" s="279">
        <f>労働局用!M780</f>
        <v>0</v>
      </c>
      <c r="N780" s="302"/>
      <c r="O780" s="302"/>
      <c r="P780" s="302"/>
      <c r="Q780" s="280"/>
      <c r="R780" s="146" t="str">
        <f ca="1">労働局用!R780</f>
        <v/>
      </c>
      <c r="S780" s="303" t="str">
        <f ca="1">労働局用!S780</f>
        <v/>
      </c>
      <c r="T780" s="304">
        <f>労働局用!T780</f>
        <v>0</v>
      </c>
      <c r="U780" s="304">
        <f>労働局用!U780</f>
        <v>0</v>
      </c>
      <c r="V780" s="304">
        <f>労働局用!V780</f>
        <v>0</v>
      </c>
      <c r="W780" s="305">
        <f>労働局用!W780</f>
        <v>0</v>
      </c>
      <c r="X780" s="99"/>
      <c r="Y780" s="91" t="str">
        <f t="shared" si="420"/>
        <v/>
      </c>
      <c r="Z780" s="91" t="str">
        <f t="shared" si="421"/>
        <v/>
      </c>
      <c r="AA780" s="106" t="str">
        <f t="shared" ca="1" si="422"/>
        <v/>
      </c>
      <c r="AB780" s="106" t="str">
        <f t="shared" ca="1" si="423"/>
        <v/>
      </c>
      <c r="AC780" s="106" t="str">
        <f t="shared" ca="1" si="424"/>
        <v/>
      </c>
      <c r="AD780" s="106" t="str">
        <f t="shared" ca="1" si="425"/>
        <v/>
      </c>
      <c r="AE780" s="107" t="str">
        <f t="shared" ca="1" si="426"/>
        <v/>
      </c>
      <c r="AF780" s="106" t="str">
        <f t="shared" ca="1" si="427"/>
        <v/>
      </c>
      <c r="AG780" s="106" t="str">
        <f t="shared" ca="1" si="428"/>
        <v/>
      </c>
      <c r="AH780" s="106" t="str">
        <f t="shared" ca="1" si="429"/>
        <v/>
      </c>
      <c r="AI780" s="106" t="str">
        <f t="shared" ca="1" si="430"/>
        <v/>
      </c>
      <c r="AJ780" s="107" t="str">
        <f t="shared" ca="1" si="431"/>
        <v/>
      </c>
    </row>
    <row r="781" spans="1:36" ht="27.95" customHeight="1" x14ac:dyDescent="0.15">
      <c r="A781" s="148">
        <f>労働局用!A781</f>
        <v>0</v>
      </c>
      <c r="B781" s="151">
        <f>労働局用!B781</f>
        <v>0</v>
      </c>
      <c r="C781" s="191"/>
      <c r="D781" s="152">
        <f>労働局用!D781</f>
        <v>0</v>
      </c>
      <c r="E781" s="153">
        <f>労働局用!E781</f>
        <v>0</v>
      </c>
      <c r="F781" s="279">
        <f>労働局用!F781</f>
        <v>0</v>
      </c>
      <c r="G781" s="280"/>
      <c r="H781" s="146" t="str">
        <f ca="1">労働局用!H781</f>
        <v/>
      </c>
      <c r="I781" s="303" t="str">
        <f ca="1">労働局用!I781</f>
        <v/>
      </c>
      <c r="J781" s="304">
        <f>労働局用!J781</f>
        <v>0</v>
      </c>
      <c r="K781" s="304">
        <f>労働局用!K781</f>
        <v>0</v>
      </c>
      <c r="L781" s="305">
        <f>労働局用!L781</f>
        <v>0</v>
      </c>
      <c r="M781" s="279">
        <f>労働局用!M781</f>
        <v>0</v>
      </c>
      <c r="N781" s="302"/>
      <c r="O781" s="302"/>
      <c r="P781" s="302"/>
      <c r="Q781" s="280"/>
      <c r="R781" s="146" t="str">
        <f ca="1">労働局用!R781</f>
        <v/>
      </c>
      <c r="S781" s="303" t="str">
        <f ca="1">労働局用!S781</f>
        <v/>
      </c>
      <c r="T781" s="304">
        <f>労働局用!T781</f>
        <v>0</v>
      </c>
      <c r="U781" s="304">
        <f>労働局用!U781</f>
        <v>0</v>
      </c>
      <c r="V781" s="304">
        <f>労働局用!V781</f>
        <v>0</v>
      </c>
      <c r="W781" s="305">
        <f>労働局用!W781</f>
        <v>0</v>
      </c>
      <c r="X781" s="99"/>
      <c r="Y781" s="91" t="str">
        <f t="shared" si="420"/>
        <v/>
      </c>
      <c r="Z781" s="91" t="str">
        <f t="shared" si="421"/>
        <v/>
      </c>
      <c r="AA781" s="106" t="str">
        <f t="shared" ca="1" si="422"/>
        <v/>
      </c>
      <c r="AB781" s="106" t="str">
        <f t="shared" ca="1" si="423"/>
        <v/>
      </c>
      <c r="AC781" s="106" t="str">
        <f t="shared" ca="1" si="424"/>
        <v/>
      </c>
      <c r="AD781" s="106" t="str">
        <f t="shared" ca="1" si="425"/>
        <v/>
      </c>
      <c r="AE781" s="107" t="str">
        <f t="shared" ca="1" si="426"/>
        <v/>
      </c>
      <c r="AF781" s="106" t="str">
        <f t="shared" ca="1" si="427"/>
        <v/>
      </c>
      <c r="AG781" s="106" t="str">
        <f t="shared" ca="1" si="428"/>
        <v/>
      </c>
      <c r="AH781" s="106" t="str">
        <f t="shared" ca="1" si="429"/>
        <v/>
      </c>
      <c r="AI781" s="106" t="str">
        <f t="shared" ca="1" si="430"/>
        <v/>
      </c>
      <c r="AJ781" s="107" t="str">
        <f t="shared" ca="1" si="431"/>
        <v/>
      </c>
    </row>
    <row r="782" spans="1:36" ht="27.95" customHeight="1" x14ac:dyDescent="0.15">
      <c r="A782" s="148">
        <f>労働局用!A782</f>
        <v>0</v>
      </c>
      <c r="B782" s="151">
        <f>労働局用!B782</f>
        <v>0</v>
      </c>
      <c r="C782" s="191"/>
      <c r="D782" s="152">
        <f>労働局用!D782</f>
        <v>0</v>
      </c>
      <c r="E782" s="153">
        <f>労働局用!E782</f>
        <v>0</v>
      </c>
      <c r="F782" s="279">
        <f>労働局用!F782</f>
        <v>0</v>
      </c>
      <c r="G782" s="280"/>
      <c r="H782" s="146" t="str">
        <f ca="1">労働局用!H782</f>
        <v/>
      </c>
      <c r="I782" s="303" t="str">
        <f ca="1">労働局用!I782</f>
        <v/>
      </c>
      <c r="J782" s="304">
        <f>労働局用!J782</f>
        <v>0</v>
      </c>
      <c r="K782" s="304">
        <f>労働局用!K782</f>
        <v>0</v>
      </c>
      <c r="L782" s="305">
        <f>労働局用!L782</f>
        <v>0</v>
      </c>
      <c r="M782" s="279">
        <f>労働局用!M782</f>
        <v>0</v>
      </c>
      <c r="N782" s="302"/>
      <c r="O782" s="302"/>
      <c r="P782" s="302"/>
      <c r="Q782" s="280"/>
      <c r="R782" s="146" t="str">
        <f ca="1">労働局用!R782</f>
        <v/>
      </c>
      <c r="S782" s="303" t="str">
        <f ca="1">労働局用!S782</f>
        <v/>
      </c>
      <c r="T782" s="304">
        <f>労働局用!T782</f>
        <v>0</v>
      </c>
      <c r="U782" s="304">
        <f>労働局用!U782</f>
        <v>0</v>
      </c>
      <c r="V782" s="304">
        <f>労働局用!V782</f>
        <v>0</v>
      </c>
      <c r="W782" s="305">
        <f>労働局用!W782</f>
        <v>0</v>
      </c>
      <c r="X782" s="99"/>
      <c r="Y782" s="91" t="str">
        <f t="shared" si="420"/>
        <v/>
      </c>
      <c r="Z782" s="91" t="str">
        <f t="shared" si="421"/>
        <v/>
      </c>
      <c r="AA782" s="106" t="str">
        <f t="shared" ca="1" si="422"/>
        <v/>
      </c>
      <c r="AB782" s="106" t="str">
        <f t="shared" ca="1" si="423"/>
        <v/>
      </c>
      <c r="AC782" s="106" t="str">
        <f t="shared" ca="1" si="424"/>
        <v/>
      </c>
      <c r="AD782" s="106" t="str">
        <f t="shared" ca="1" si="425"/>
        <v/>
      </c>
      <c r="AE782" s="107" t="str">
        <f t="shared" ca="1" si="426"/>
        <v/>
      </c>
      <c r="AF782" s="106" t="str">
        <f t="shared" ca="1" si="427"/>
        <v/>
      </c>
      <c r="AG782" s="106" t="str">
        <f t="shared" ca="1" si="428"/>
        <v/>
      </c>
      <c r="AH782" s="106" t="str">
        <f t="shared" ca="1" si="429"/>
        <v/>
      </c>
      <c r="AI782" s="106" t="str">
        <f t="shared" ca="1" si="430"/>
        <v/>
      </c>
      <c r="AJ782" s="107" t="str">
        <f t="shared" ca="1" si="431"/>
        <v/>
      </c>
    </row>
    <row r="783" spans="1:36" ht="27.95" customHeight="1" x14ac:dyDescent="0.15">
      <c r="A783" s="148">
        <f>労働局用!A783</f>
        <v>0</v>
      </c>
      <c r="B783" s="151">
        <f>労働局用!B783</f>
        <v>0</v>
      </c>
      <c r="C783" s="191"/>
      <c r="D783" s="152">
        <f>労働局用!D783</f>
        <v>0</v>
      </c>
      <c r="E783" s="153">
        <f>労働局用!E783</f>
        <v>0</v>
      </c>
      <c r="F783" s="279">
        <f>労働局用!F783</f>
        <v>0</v>
      </c>
      <c r="G783" s="280"/>
      <c r="H783" s="146" t="str">
        <f ca="1">労働局用!H783</f>
        <v/>
      </c>
      <c r="I783" s="303" t="str">
        <f ca="1">労働局用!I783</f>
        <v/>
      </c>
      <c r="J783" s="304">
        <f>労働局用!J783</f>
        <v>0</v>
      </c>
      <c r="K783" s="304">
        <f>労働局用!K783</f>
        <v>0</v>
      </c>
      <c r="L783" s="305">
        <f>労働局用!L783</f>
        <v>0</v>
      </c>
      <c r="M783" s="279">
        <f>労働局用!M783</f>
        <v>0</v>
      </c>
      <c r="N783" s="302"/>
      <c r="O783" s="302"/>
      <c r="P783" s="302"/>
      <c r="Q783" s="280"/>
      <c r="R783" s="146" t="str">
        <f ca="1">労働局用!R783</f>
        <v/>
      </c>
      <c r="S783" s="303" t="str">
        <f ca="1">労働局用!S783</f>
        <v/>
      </c>
      <c r="T783" s="304">
        <f>労働局用!T783</f>
        <v>0</v>
      </c>
      <c r="U783" s="304">
        <f>労働局用!U783</f>
        <v>0</v>
      </c>
      <c r="V783" s="304">
        <f>労働局用!V783</f>
        <v>0</v>
      </c>
      <c r="W783" s="305">
        <f>労働局用!W783</f>
        <v>0</v>
      </c>
      <c r="X783" s="99"/>
      <c r="Y783" s="91" t="str">
        <f t="shared" si="420"/>
        <v/>
      </c>
      <c r="Z783" s="91" t="str">
        <f t="shared" si="421"/>
        <v/>
      </c>
      <c r="AA783" s="106" t="str">
        <f t="shared" ca="1" si="422"/>
        <v/>
      </c>
      <c r="AB783" s="106" t="str">
        <f t="shared" ca="1" si="423"/>
        <v/>
      </c>
      <c r="AC783" s="106" t="str">
        <f t="shared" ca="1" si="424"/>
        <v/>
      </c>
      <c r="AD783" s="106" t="str">
        <f t="shared" ca="1" si="425"/>
        <v/>
      </c>
      <c r="AE783" s="107" t="str">
        <f t="shared" ca="1" si="426"/>
        <v/>
      </c>
      <c r="AF783" s="106" t="str">
        <f t="shared" ca="1" si="427"/>
        <v/>
      </c>
      <c r="AG783" s="106" t="str">
        <f t="shared" ca="1" si="428"/>
        <v/>
      </c>
      <c r="AH783" s="106" t="str">
        <f t="shared" ca="1" si="429"/>
        <v/>
      </c>
      <c r="AI783" s="106" t="str">
        <f t="shared" ca="1" si="430"/>
        <v/>
      </c>
      <c r="AJ783" s="107" t="str">
        <f t="shared" ca="1" si="431"/>
        <v/>
      </c>
    </row>
    <row r="784" spans="1:36" ht="27.95" customHeight="1" x14ac:dyDescent="0.15">
      <c r="A784" s="148">
        <f>労働局用!A784</f>
        <v>0</v>
      </c>
      <c r="B784" s="151">
        <f>労働局用!B784</f>
        <v>0</v>
      </c>
      <c r="C784" s="191"/>
      <c r="D784" s="152">
        <f>労働局用!D784</f>
        <v>0</v>
      </c>
      <c r="E784" s="153">
        <f>労働局用!E784</f>
        <v>0</v>
      </c>
      <c r="F784" s="279">
        <f>労働局用!F784</f>
        <v>0</v>
      </c>
      <c r="G784" s="280"/>
      <c r="H784" s="146" t="str">
        <f ca="1">労働局用!H784</f>
        <v/>
      </c>
      <c r="I784" s="303" t="str">
        <f ca="1">労働局用!I784</f>
        <v/>
      </c>
      <c r="J784" s="304">
        <f>労働局用!J784</f>
        <v>0</v>
      </c>
      <c r="K784" s="304">
        <f>労働局用!K784</f>
        <v>0</v>
      </c>
      <c r="L784" s="305">
        <f>労働局用!L784</f>
        <v>0</v>
      </c>
      <c r="M784" s="279">
        <f>労働局用!M784</f>
        <v>0</v>
      </c>
      <c r="N784" s="302"/>
      <c r="O784" s="302"/>
      <c r="P784" s="302"/>
      <c r="Q784" s="280"/>
      <c r="R784" s="146" t="str">
        <f ca="1">労働局用!R784</f>
        <v/>
      </c>
      <c r="S784" s="303" t="str">
        <f ca="1">労働局用!S784</f>
        <v/>
      </c>
      <c r="T784" s="304">
        <f>労働局用!T784</f>
        <v>0</v>
      </c>
      <c r="U784" s="304">
        <f>労働局用!U784</f>
        <v>0</v>
      </c>
      <c r="V784" s="304">
        <f>労働局用!V784</f>
        <v>0</v>
      </c>
      <c r="W784" s="305">
        <f>労働局用!W784</f>
        <v>0</v>
      </c>
      <c r="X784" s="99"/>
      <c r="Y784" s="91" t="str">
        <f t="shared" si="420"/>
        <v/>
      </c>
      <c r="Z784" s="91" t="str">
        <f t="shared" si="421"/>
        <v/>
      </c>
      <c r="AA784" s="106" t="str">
        <f t="shared" ca="1" si="422"/>
        <v/>
      </c>
      <c r="AB784" s="106" t="str">
        <f t="shared" ca="1" si="423"/>
        <v/>
      </c>
      <c r="AC784" s="106" t="str">
        <f t="shared" ca="1" si="424"/>
        <v/>
      </c>
      <c r="AD784" s="106" t="str">
        <f t="shared" ca="1" si="425"/>
        <v/>
      </c>
      <c r="AE784" s="107" t="str">
        <f t="shared" ca="1" si="426"/>
        <v/>
      </c>
      <c r="AF784" s="106" t="str">
        <f t="shared" ca="1" si="427"/>
        <v/>
      </c>
      <c r="AG784" s="106" t="str">
        <f t="shared" ca="1" si="428"/>
        <v/>
      </c>
      <c r="AH784" s="106" t="str">
        <f t="shared" ca="1" si="429"/>
        <v/>
      </c>
      <c r="AI784" s="106" t="str">
        <f t="shared" ca="1" si="430"/>
        <v/>
      </c>
      <c r="AJ784" s="107" t="str">
        <f t="shared" ca="1" si="431"/>
        <v/>
      </c>
    </row>
    <row r="785" spans="1:36" ht="27.95" customHeight="1" x14ac:dyDescent="0.15">
      <c r="A785" s="148">
        <f>労働局用!A785</f>
        <v>0</v>
      </c>
      <c r="B785" s="151">
        <f>労働局用!B785</f>
        <v>0</v>
      </c>
      <c r="C785" s="191"/>
      <c r="D785" s="152">
        <f>労働局用!D785</f>
        <v>0</v>
      </c>
      <c r="E785" s="153">
        <f>労働局用!E785</f>
        <v>0</v>
      </c>
      <c r="F785" s="279">
        <f>労働局用!F785</f>
        <v>0</v>
      </c>
      <c r="G785" s="280"/>
      <c r="H785" s="146" t="str">
        <f ca="1">労働局用!H785</f>
        <v/>
      </c>
      <c r="I785" s="303" t="str">
        <f ca="1">労働局用!I785</f>
        <v/>
      </c>
      <c r="J785" s="304">
        <f>労働局用!J785</f>
        <v>0</v>
      </c>
      <c r="K785" s="304">
        <f>労働局用!K785</f>
        <v>0</v>
      </c>
      <c r="L785" s="305">
        <f>労働局用!L785</f>
        <v>0</v>
      </c>
      <c r="M785" s="279">
        <f>労働局用!M785</f>
        <v>0</v>
      </c>
      <c r="N785" s="302"/>
      <c r="O785" s="302"/>
      <c r="P785" s="302"/>
      <c r="Q785" s="280"/>
      <c r="R785" s="146" t="str">
        <f ca="1">労働局用!R785</f>
        <v/>
      </c>
      <c r="S785" s="303" t="str">
        <f ca="1">労働局用!S785</f>
        <v/>
      </c>
      <c r="T785" s="304">
        <f>労働局用!T785</f>
        <v>0</v>
      </c>
      <c r="U785" s="304">
        <f>労働局用!U785</f>
        <v>0</v>
      </c>
      <c r="V785" s="304">
        <f>労働局用!V785</f>
        <v>0</v>
      </c>
      <c r="W785" s="305">
        <f>労働局用!W785</f>
        <v>0</v>
      </c>
      <c r="X785" s="99"/>
      <c r="Y785" s="91" t="str">
        <f t="shared" si="420"/>
        <v/>
      </c>
      <c r="Z785" s="91" t="str">
        <f t="shared" si="421"/>
        <v/>
      </c>
      <c r="AA785" s="106" t="str">
        <f t="shared" ca="1" si="422"/>
        <v/>
      </c>
      <c r="AB785" s="106" t="str">
        <f t="shared" ca="1" si="423"/>
        <v/>
      </c>
      <c r="AC785" s="106" t="str">
        <f t="shared" ca="1" si="424"/>
        <v/>
      </c>
      <c r="AD785" s="106" t="str">
        <f t="shared" ca="1" si="425"/>
        <v/>
      </c>
      <c r="AE785" s="107" t="str">
        <f t="shared" ca="1" si="426"/>
        <v/>
      </c>
      <c r="AF785" s="106" t="str">
        <f t="shared" ca="1" si="427"/>
        <v/>
      </c>
      <c r="AG785" s="106" t="str">
        <f t="shared" ca="1" si="428"/>
        <v/>
      </c>
      <c r="AH785" s="106" t="str">
        <f t="shared" ca="1" si="429"/>
        <v/>
      </c>
      <c r="AI785" s="106" t="str">
        <f t="shared" ca="1" si="430"/>
        <v/>
      </c>
      <c r="AJ785" s="107" t="str">
        <f t="shared" ca="1" si="431"/>
        <v/>
      </c>
    </row>
    <row r="786" spans="1:36" ht="27.95" customHeight="1" x14ac:dyDescent="0.15">
      <c r="A786" s="148">
        <f>労働局用!A786</f>
        <v>0</v>
      </c>
      <c r="B786" s="151">
        <f>労働局用!B786</f>
        <v>0</v>
      </c>
      <c r="C786" s="191"/>
      <c r="D786" s="152">
        <f>労働局用!D786</f>
        <v>0</v>
      </c>
      <c r="E786" s="153">
        <f>労働局用!E786</f>
        <v>0</v>
      </c>
      <c r="F786" s="279">
        <f>労働局用!F786</f>
        <v>0</v>
      </c>
      <c r="G786" s="280"/>
      <c r="H786" s="146" t="str">
        <f ca="1">労働局用!H786</f>
        <v/>
      </c>
      <c r="I786" s="303" t="str">
        <f ca="1">労働局用!I786</f>
        <v/>
      </c>
      <c r="J786" s="304">
        <f>労働局用!J786</f>
        <v>0</v>
      </c>
      <c r="K786" s="304">
        <f>労働局用!K786</f>
        <v>0</v>
      </c>
      <c r="L786" s="305">
        <f>労働局用!L786</f>
        <v>0</v>
      </c>
      <c r="M786" s="279">
        <f>労働局用!M786</f>
        <v>0</v>
      </c>
      <c r="N786" s="302"/>
      <c r="O786" s="302"/>
      <c r="P786" s="302"/>
      <c r="Q786" s="280"/>
      <c r="R786" s="146" t="str">
        <f ca="1">労働局用!R786</f>
        <v/>
      </c>
      <c r="S786" s="303" t="str">
        <f ca="1">労働局用!S786</f>
        <v/>
      </c>
      <c r="T786" s="304">
        <f>労働局用!T786</f>
        <v>0</v>
      </c>
      <c r="U786" s="304">
        <f>労働局用!U786</f>
        <v>0</v>
      </c>
      <c r="V786" s="304">
        <f>労働局用!V786</f>
        <v>0</v>
      </c>
      <c r="W786" s="305">
        <f>労働局用!W786</f>
        <v>0</v>
      </c>
      <c r="X786" s="99"/>
      <c r="Y786" s="91" t="str">
        <f t="shared" si="420"/>
        <v/>
      </c>
      <c r="Z786" s="91" t="str">
        <f t="shared" si="421"/>
        <v/>
      </c>
      <c r="AA786" s="106" t="str">
        <f t="shared" ca="1" si="422"/>
        <v/>
      </c>
      <c r="AB786" s="106" t="str">
        <f t="shared" ca="1" si="423"/>
        <v/>
      </c>
      <c r="AC786" s="106" t="str">
        <f t="shared" ca="1" si="424"/>
        <v/>
      </c>
      <c r="AD786" s="106" t="str">
        <f t="shared" ca="1" si="425"/>
        <v/>
      </c>
      <c r="AE786" s="107" t="str">
        <f t="shared" ca="1" si="426"/>
        <v/>
      </c>
      <c r="AF786" s="106" t="str">
        <f t="shared" ca="1" si="427"/>
        <v/>
      </c>
      <c r="AG786" s="106" t="str">
        <f t="shared" ca="1" si="428"/>
        <v/>
      </c>
      <c r="AH786" s="106" t="str">
        <f t="shared" ca="1" si="429"/>
        <v/>
      </c>
      <c r="AI786" s="106" t="str">
        <f t="shared" ca="1" si="430"/>
        <v/>
      </c>
      <c r="AJ786" s="107" t="str">
        <f t="shared" ca="1" si="431"/>
        <v/>
      </c>
    </row>
    <row r="787" spans="1:36" ht="27.95" customHeight="1" x14ac:dyDescent="0.15">
      <c r="A787" s="149">
        <f>労働局用!A787</f>
        <v>0</v>
      </c>
      <c r="B787" s="151">
        <f>労働局用!B787</f>
        <v>0</v>
      </c>
      <c r="C787" s="191"/>
      <c r="D787" s="152">
        <f>労働局用!D787</f>
        <v>0</v>
      </c>
      <c r="E787" s="153">
        <f>労働局用!E787</f>
        <v>0</v>
      </c>
      <c r="F787" s="279">
        <f>労働局用!F787</f>
        <v>0</v>
      </c>
      <c r="G787" s="280"/>
      <c r="H787" s="146" t="str">
        <f ca="1">労働局用!H787</f>
        <v/>
      </c>
      <c r="I787" s="299" t="str">
        <f ca="1">労働局用!I787</f>
        <v/>
      </c>
      <c r="J787" s="300">
        <f>労働局用!J787</f>
        <v>0</v>
      </c>
      <c r="K787" s="300">
        <f>労働局用!K787</f>
        <v>0</v>
      </c>
      <c r="L787" s="301">
        <f>労働局用!L787</f>
        <v>0</v>
      </c>
      <c r="M787" s="279">
        <f>労働局用!M787</f>
        <v>0</v>
      </c>
      <c r="N787" s="302"/>
      <c r="O787" s="302"/>
      <c r="P787" s="302"/>
      <c r="Q787" s="280"/>
      <c r="R787" s="150" t="str">
        <f ca="1">労働局用!R787</f>
        <v/>
      </c>
      <c r="S787" s="299" t="str">
        <f ca="1">労働局用!S787</f>
        <v/>
      </c>
      <c r="T787" s="300">
        <f>労働局用!T787</f>
        <v>0</v>
      </c>
      <c r="U787" s="300">
        <f>労働局用!U787</f>
        <v>0</v>
      </c>
      <c r="V787" s="300">
        <f>労働局用!V787</f>
        <v>0</v>
      </c>
      <c r="W787" s="301">
        <f>労働局用!W787</f>
        <v>0</v>
      </c>
      <c r="X787" s="99"/>
      <c r="Y787" s="92" t="str">
        <f t="shared" si="420"/>
        <v/>
      </c>
      <c r="Z787" s="92" t="str">
        <f t="shared" si="421"/>
        <v/>
      </c>
      <c r="AA787" s="108" t="str">
        <f t="shared" ca="1" si="422"/>
        <v/>
      </c>
      <c r="AB787" s="108" t="str">
        <f t="shared" ca="1" si="423"/>
        <v/>
      </c>
      <c r="AC787" s="108" t="str">
        <f t="shared" ca="1" si="424"/>
        <v/>
      </c>
      <c r="AD787" s="108" t="str">
        <f t="shared" ca="1" si="425"/>
        <v/>
      </c>
      <c r="AE787" s="109" t="str">
        <f t="shared" ca="1" si="426"/>
        <v/>
      </c>
      <c r="AF787" s="108" t="str">
        <f t="shared" ca="1" si="427"/>
        <v/>
      </c>
      <c r="AG787" s="108" t="str">
        <f t="shared" ca="1" si="428"/>
        <v/>
      </c>
      <c r="AH787" s="108" t="str">
        <f t="shared" ca="1" si="429"/>
        <v/>
      </c>
      <c r="AI787" s="108" t="str">
        <f t="shared" ca="1" si="430"/>
        <v/>
      </c>
      <c r="AJ787" s="109" t="str">
        <f t="shared" ca="1" si="431"/>
        <v/>
      </c>
    </row>
    <row r="788" spans="1:36" ht="24.95" customHeight="1" thickBot="1" x14ac:dyDescent="0.2">
      <c r="A788" s="294" t="s">
        <v>11</v>
      </c>
      <c r="B788" s="295"/>
      <c r="C788" s="295"/>
      <c r="D788" s="295"/>
      <c r="E788" s="295"/>
      <c r="F788" s="296"/>
      <c r="G788" s="297"/>
      <c r="H788" s="156" t="s">
        <v>15</v>
      </c>
      <c r="I788" s="285">
        <f ca="1">労働局用!I788</f>
        <v>0</v>
      </c>
      <c r="J788" s="286">
        <f>労働局用!J788</f>
        <v>0</v>
      </c>
      <c r="K788" s="286">
        <f>労働局用!K788</f>
        <v>0</v>
      </c>
      <c r="L788" s="93" t="s">
        <v>10</v>
      </c>
      <c r="M788" s="296"/>
      <c r="N788" s="298"/>
      <c r="O788" s="298"/>
      <c r="P788" s="298"/>
      <c r="Q788" s="297"/>
      <c r="R788" s="156"/>
      <c r="S788" s="285">
        <f ca="1">労働局用!S788</f>
        <v>0</v>
      </c>
      <c r="T788" s="286">
        <f>労働局用!T788</f>
        <v>0</v>
      </c>
      <c r="U788" s="286">
        <f>労働局用!U788</f>
        <v>0</v>
      </c>
      <c r="V788" s="286">
        <f>労働局用!V788</f>
        <v>0</v>
      </c>
      <c r="W788" s="93" t="s">
        <v>10</v>
      </c>
      <c r="X788" s="99"/>
    </row>
    <row r="789" spans="1:36" ht="24.95" customHeight="1" thickTop="1" x14ac:dyDescent="0.15">
      <c r="A789" s="287" t="s">
        <v>35</v>
      </c>
      <c r="B789" s="288"/>
      <c r="C789" s="288"/>
      <c r="D789" s="288"/>
      <c r="E789" s="288"/>
      <c r="F789" s="289"/>
      <c r="G789" s="290"/>
      <c r="H789" s="157" t="s">
        <v>44</v>
      </c>
      <c r="I789" s="291">
        <f ca="1">労働局用!I789</f>
        <v>0</v>
      </c>
      <c r="J789" s="292">
        <f>労働局用!J789</f>
        <v>0</v>
      </c>
      <c r="K789" s="292">
        <f>労働局用!K789</f>
        <v>0</v>
      </c>
      <c r="L789" s="94" t="s">
        <v>10</v>
      </c>
      <c r="M789" s="289"/>
      <c r="N789" s="293"/>
      <c r="O789" s="293"/>
      <c r="P789" s="293"/>
      <c r="Q789" s="290"/>
      <c r="R789" s="157"/>
      <c r="S789" s="291">
        <f ca="1">労働局用!S789</f>
        <v>0</v>
      </c>
      <c r="T789" s="292">
        <f>労働局用!T789</f>
        <v>0</v>
      </c>
      <c r="U789" s="292">
        <f>労働局用!U789</f>
        <v>0</v>
      </c>
      <c r="V789" s="292">
        <f>労働局用!V789</f>
        <v>0</v>
      </c>
      <c r="W789" s="94" t="s">
        <v>10</v>
      </c>
      <c r="X789" s="99"/>
      <c r="Z789" s="110"/>
    </row>
    <row r="790" spans="1:36" x14ac:dyDescent="0.15">
      <c r="X790" s="99"/>
      <c r="Z790" s="110"/>
    </row>
    <row r="791" spans="1:36" x14ac:dyDescent="0.15">
      <c r="T791" s="282" t="s">
        <v>50</v>
      </c>
      <c r="U791" s="283"/>
      <c r="V791" s="283"/>
      <c r="W791" s="284"/>
      <c r="X791" s="99"/>
    </row>
    <row r="793" spans="1:36" ht="13.5" customHeight="1" x14ac:dyDescent="0.15">
      <c r="A793" s="276">
        <f ca="1">$A$1</f>
        <v>44591</v>
      </c>
      <c r="B793" s="276"/>
      <c r="C793" s="182"/>
      <c r="D793" s="277" t="s">
        <v>8</v>
      </c>
      <c r="E793" s="277"/>
      <c r="F793" s="277"/>
      <c r="G793" s="277"/>
      <c r="S793" s="111">
        <f>$S$1</f>
        <v>0</v>
      </c>
      <c r="T793" s="335" t="s">
        <v>13</v>
      </c>
      <c r="U793" s="335"/>
      <c r="V793" s="98">
        <v>37</v>
      </c>
      <c r="W793" s="86" t="s">
        <v>14</v>
      </c>
    </row>
    <row r="794" spans="1:36" ht="13.5" customHeight="1" x14ac:dyDescent="0.15">
      <c r="A794" s="336">
        <f ca="1">$A$2</f>
        <v>45017</v>
      </c>
      <c r="B794" s="336"/>
      <c r="C794" s="185"/>
      <c r="D794" s="277"/>
      <c r="E794" s="277"/>
      <c r="F794" s="277"/>
      <c r="G794" s="277"/>
    </row>
    <row r="795" spans="1:36" x14ac:dyDescent="0.15">
      <c r="D795" s="281" t="s">
        <v>9</v>
      </c>
      <c r="E795" s="281"/>
      <c r="F795" s="281"/>
    </row>
    <row r="796" spans="1:36" ht="15" customHeight="1" x14ac:dyDescent="0.15">
      <c r="H796" s="331" t="s">
        <v>6</v>
      </c>
      <c r="I796" s="332"/>
      <c r="J796" s="316" t="s">
        <v>0</v>
      </c>
      <c r="K796" s="318"/>
      <c r="L796" s="154" t="s">
        <v>1</v>
      </c>
      <c r="M796" s="316" t="s">
        <v>7</v>
      </c>
      <c r="N796" s="318"/>
      <c r="O796" s="316" t="s">
        <v>2</v>
      </c>
      <c r="P796" s="317"/>
      <c r="Q796" s="317"/>
      <c r="R796" s="317"/>
      <c r="S796" s="317"/>
      <c r="T796" s="318"/>
      <c r="U796" s="316" t="s">
        <v>3</v>
      </c>
      <c r="V796" s="317"/>
      <c r="W796" s="318"/>
    </row>
    <row r="797" spans="1:36" ht="20.100000000000001" customHeight="1" x14ac:dyDescent="0.15">
      <c r="H797" s="333"/>
      <c r="I797" s="334"/>
      <c r="J797" s="135">
        <f>$J$5</f>
        <v>2</v>
      </c>
      <c r="K797" s="136">
        <f>$K$5</f>
        <v>6</v>
      </c>
      <c r="L797" s="137">
        <f>$L$5</f>
        <v>1</v>
      </c>
      <c r="M797" s="138">
        <f>$M$5</f>
        <v>0</v>
      </c>
      <c r="N797" s="139" t="str">
        <f>$N$5</f>
        <v/>
      </c>
      <c r="O797" s="138" t="str">
        <f>$O$5</f>
        <v/>
      </c>
      <c r="P797" s="140" t="str">
        <f>$P$5</f>
        <v/>
      </c>
      <c r="Q797" s="140" t="str">
        <f>$Q$5</f>
        <v/>
      </c>
      <c r="R797" s="140" t="str">
        <f>$R$5</f>
        <v/>
      </c>
      <c r="S797" s="140" t="str">
        <f>$S$5</f>
        <v/>
      </c>
      <c r="T797" s="139" t="str">
        <f>$T$5</f>
        <v/>
      </c>
      <c r="U797" s="138" t="str">
        <f>$U$5</f>
        <v/>
      </c>
      <c r="V797" s="140" t="str">
        <f>$V$5</f>
        <v/>
      </c>
      <c r="W797" s="139" t="str">
        <f>$W$5</f>
        <v/>
      </c>
      <c r="Y797" s="88" t="s">
        <v>37</v>
      </c>
      <c r="Z797" s="89" t="s">
        <v>38</v>
      </c>
      <c r="AA797" s="325">
        <f ca="1">$A$1</f>
        <v>44591</v>
      </c>
      <c r="AB797" s="326"/>
      <c r="AC797" s="326"/>
      <c r="AD797" s="326"/>
      <c r="AE797" s="327"/>
      <c r="AF797" s="328">
        <f ca="1">$A$2</f>
        <v>45017</v>
      </c>
      <c r="AG797" s="329"/>
      <c r="AH797" s="329"/>
      <c r="AI797" s="329"/>
      <c r="AJ797" s="330"/>
    </row>
    <row r="798" spans="1:36" ht="21.95" customHeight="1" x14ac:dyDescent="0.15">
      <c r="A798" s="312" t="s">
        <v>12</v>
      </c>
      <c r="B798" s="314" t="s">
        <v>33</v>
      </c>
      <c r="C798" s="183"/>
      <c r="D798" s="314" t="s">
        <v>34</v>
      </c>
      <c r="E798" s="314" t="s">
        <v>55</v>
      </c>
      <c r="F798" s="319">
        <f ca="1">$A$1</f>
        <v>44591</v>
      </c>
      <c r="G798" s="320"/>
      <c r="H798" s="320"/>
      <c r="I798" s="320"/>
      <c r="J798" s="320"/>
      <c r="K798" s="320"/>
      <c r="L798" s="321"/>
      <c r="M798" s="322">
        <f ca="1">$A$2</f>
        <v>45017</v>
      </c>
      <c r="N798" s="323"/>
      <c r="O798" s="323"/>
      <c r="P798" s="323"/>
      <c r="Q798" s="323"/>
      <c r="R798" s="323"/>
      <c r="S798" s="323"/>
      <c r="T798" s="323"/>
      <c r="U798" s="323"/>
      <c r="V798" s="323"/>
      <c r="W798" s="324"/>
      <c r="X798" s="99"/>
      <c r="Y798" s="100">
        <f ca="1">$A$1</f>
        <v>44591</v>
      </c>
      <c r="Z798" s="100">
        <f ca="1">DATE(YEAR($Y$6)+1,7,10)</f>
        <v>45117</v>
      </c>
      <c r="AA798" s="101" t="s">
        <v>37</v>
      </c>
      <c r="AB798" s="101" t="s">
        <v>38</v>
      </c>
      <c r="AC798" s="101" t="s">
        <v>41</v>
      </c>
      <c r="AD798" s="101" t="s">
        <v>42</v>
      </c>
      <c r="AE798" s="101" t="s">
        <v>36</v>
      </c>
      <c r="AF798" s="101" t="s">
        <v>37</v>
      </c>
      <c r="AG798" s="101" t="s">
        <v>38</v>
      </c>
      <c r="AH798" s="101" t="s">
        <v>41</v>
      </c>
      <c r="AI798" s="101" t="s">
        <v>42</v>
      </c>
      <c r="AJ798" s="101" t="s">
        <v>36</v>
      </c>
    </row>
    <row r="799" spans="1:36" ht="28.5" customHeight="1" x14ac:dyDescent="0.15">
      <c r="A799" s="313"/>
      <c r="B799" s="315"/>
      <c r="C799" s="184"/>
      <c r="D799" s="315"/>
      <c r="E799" s="315"/>
      <c r="F799" s="306" t="s">
        <v>4</v>
      </c>
      <c r="G799" s="308"/>
      <c r="H799" s="155" t="s">
        <v>43</v>
      </c>
      <c r="I799" s="306" t="s">
        <v>5</v>
      </c>
      <c r="J799" s="307"/>
      <c r="K799" s="307"/>
      <c r="L799" s="308"/>
      <c r="M799" s="306" t="s">
        <v>4</v>
      </c>
      <c r="N799" s="307"/>
      <c r="O799" s="307"/>
      <c r="P799" s="307"/>
      <c r="Q799" s="308"/>
      <c r="R799" s="155" t="s">
        <v>43</v>
      </c>
      <c r="S799" s="306" t="s">
        <v>5</v>
      </c>
      <c r="T799" s="307"/>
      <c r="U799" s="307"/>
      <c r="V799" s="307"/>
      <c r="W799" s="308"/>
      <c r="X799" s="99"/>
      <c r="Y799" s="100">
        <f ca="1">DATE(YEAR($A$1),4,1)</f>
        <v>44652</v>
      </c>
      <c r="Z799" s="100">
        <f ca="1">DATE(YEAR($Y$7)+2,3,31)</f>
        <v>45382</v>
      </c>
      <c r="AA799" s="100">
        <f ca="1">$Y$7</f>
        <v>44652</v>
      </c>
      <c r="AB799" s="100">
        <f ca="1">DATE(YEAR($Y$7)+1,3,31)</f>
        <v>45016</v>
      </c>
      <c r="AC799" s="100"/>
      <c r="AD799" s="100"/>
      <c r="AE799" s="100"/>
      <c r="AF799" s="102">
        <f ca="1">DATE(YEAR($A$1)+1,4,1)</f>
        <v>45017</v>
      </c>
      <c r="AG799" s="102">
        <f ca="1">DATE(YEAR($AF$7)+1,3,31)</f>
        <v>45382</v>
      </c>
      <c r="AH799" s="100"/>
      <c r="AI799" s="100"/>
      <c r="AJ799" s="103"/>
    </row>
    <row r="800" spans="1:36" ht="27.95" customHeight="1" x14ac:dyDescent="0.15">
      <c r="A800" s="145">
        <f>労働局用!A800</f>
        <v>0</v>
      </c>
      <c r="B800" s="151">
        <f>労働局用!B800</f>
        <v>0</v>
      </c>
      <c r="C800" s="191"/>
      <c r="D800" s="152">
        <f>労働局用!D800</f>
        <v>0</v>
      </c>
      <c r="E800" s="153">
        <f>労働局用!E800</f>
        <v>0</v>
      </c>
      <c r="F800" s="279">
        <f>労働局用!F800</f>
        <v>0</v>
      </c>
      <c r="G800" s="280"/>
      <c r="H800" s="146" t="str">
        <f ca="1">労働局用!H800</f>
        <v/>
      </c>
      <c r="I800" s="309" t="str">
        <f ca="1">労働局用!I800</f>
        <v/>
      </c>
      <c r="J800" s="310">
        <f>労働局用!J800</f>
        <v>0</v>
      </c>
      <c r="K800" s="310">
        <f>労働局用!K800</f>
        <v>0</v>
      </c>
      <c r="L800" s="311">
        <f>労働局用!L800</f>
        <v>0</v>
      </c>
      <c r="M800" s="279">
        <f>労働局用!M800</f>
        <v>0</v>
      </c>
      <c r="N800" s="302"/>
      <c r="O800" s="302"/>
      <c r="P800" s="302"/>
      <c r="Q800" s="280"/>
      <c r="R800" s="147" t="str">
        <f ca="1">労働局用!R800</f>
        <v/>
      </c>
      <c r="S800" s="309" t="str">
        <f ca="1">労働局用!S800</f>
        <v/>
      </c>
      <c r="T800" s="310">
        <f>労働局用!T800</f>
        <v>0</v>
      </c>
      <c r="U800" s="310">
        <f>労働局用!U800</f>
        <v>0</v>
      </c>
      <c r="V800" s="310">
        <f>労働局用!V800</f>
        <v>0</v>
      </c>
      <c r="W800" s="311">
        <f>労働局用!W800</f>
        <v>0</v>
      </c>
      <c r="X800" s="99"/>
      <c r="Y800" s="90" t="str">
        <f t="shared" ref="Y800:Y809" si="432">IF($B800&lt;&gt;0,IF(D800=0,AA$7,D800),"")</f>
        <v/>
      </c>
      <c r="Z800" s="90" t="str">
        <f t="shared" ref="Z800:Z809" si="433">IF($B800&lt;&gt;0,IF(E800=0,Z$7,E800),"")</f>
        <v/>
      </c>
      <c r="AA800" s="104" t="str">
        <f t="shared" ref="AA800:AA809" ca="1" si="434">IF(Y800&lt;AF$7,Y800,"")</f>
        <v/>
      </c>
      <c r="AB800" s="104" t="str">
        <f t="shared" ref="AB800:AB809" ca="1" si="435">IF(Y800&gt;AB$7,"",IF(Z800&gt;AB$7,AB$7,Z800))</f>
        <v/>
      </c>
      <c r="AC800" s="104" t="str">
        <f t="shared" ref="AC800:AC809" ca="1" si="436">IF(AA800="","",DATE(YEAR(AA800),MONTH(AA800),1))</f>
        <v/>
      </c>
      <c r="AD800" s="104" t="str">
        <f t="shared" ref="AD800:AD809" ca="1" si="437">IF(AA800="","",DATE(YEAR(AB800),MONTH(AB800)+1,1)-1)</f>
        <v/>
      </c>
      <c r="AE800" s="105" t="str">
        <f t="shared" ref="AE800:AE809" ca="1" si="438">IF(AA800="","",DATEDIF(AC800,AD800+1,"m"))</f>
        <v/>
      </c>
      <c r="AF800" s="104" t="str">
        <f t="shared" ref="AF800:AF809" ca="1" si="439">IF(Z800&lt;AF$7,"",IF(Y800&gt;AF$7,Y800,AF$7))</f>
        <v/>
      </c>
      <c r="AG800" s="104" t="str">
        <f t="shared" ref="AG800:AG809" ca="1" si="440">IF(Z800&lt;AF$7,"",Z800)</f>
        <v/>
      </c>
      <c r="AH800" s="104" t="str">
        <f t="shared" ref="AH800:AH809" ca="1" si="441">IF(AF800="","",DATE(YEAR(AF800),MONTH(AF800),1))</f>
        <v/>
      </c>
      <c r="AI800" s="104" t="str">
        <f t="shared" ref="AI800:AI809" ca="1" si="442">IF(AF800="","",DATE(YEAR(AG800),MONTH(AG800)+1,1)-1)</f>
        <v/>
      </c>
      <c r="AJ800" s="105" t="str">
        <f t="shared" ref="AJ800:AJ809" ca="1" si="443">IF(AF800="","",DATEDIF(AH800,AI800+1,"m"))</f>
        <v/>
      </c>
    </row>
    <row r="801" spans="1:36" ht="27.95" customHeight="1" x14ac:dyDescent="0.15">
      <c r="A801" s="148">
        <f>労働局用!A801</f>
        <v>0</v>
      </c>
      <c r="B801" s="151">
        <f>労働局用!B801</f>
        <v>0</v>
      </c>
      <c r="C801" s="191"/>
      <c r="D801" s="152">
        <f>労働局用!D801</f>
        <v>0</v>
      </c>
      <c r="E801" s="153">
        <f>労働局用!E801</f>
        <v>0</v>
      </c>
      <c r="F801" s="279">
        <f>労働局用!F801</f>
        <v>0</v>
      </c>
      <c r="G801" s="280"/>
      <c r="H801" s="146" t="str">
        <f ca="1">労働局用!H801</f>
        <v/>
      </c>
      <c r="I801" s="303" t="str">
        <f ca="1">労働局用!I801</f>
        <v/>
      </c>
      <c r="J801" s="304">
        <f>労働局用!J801</f>
        <v>0</v>
      </c>
      <c r="K801" s="304">
        <f>労働局用!K801</f>
        <v>0</v>
      </c>
      <c r="L801" s="305">
        <f>労働局用!L801</f>
        <v>0</v>
      </c>
      <c r="M801" s="279">
        <f>労働局用!M801</f>
        <v>0</v>
      </c>
      <c r="N801" s="302"/>
      <c r="O801" s="302"/>
      <c r="P801" s="302"/>
      <c r="Q801" s="280"/>
      <c r="R801" s="146" t="str">
        <f ca="1">労働局用!R801</f>
        <v/>
      </c>
      <c r="S801" s="303" t="str">
        <f ca="1">労働局用!S801</f>
        <v/>
      </c>
      <c r="T801" s="304">
        <f>労働局用!T801</f>
        <v>0</v>
      </c>
      <c r="U801" s="304">
        <f>労働局用!U801</f>
        <v>0</v>
      </c>
      <c r="V801" s="304">
        <f>労働局用!V801</f>
        <v>0</v>
      </c>
      <c r="W801" s="305">
        <f>労働局用!W801</f>
        <v>0</v>
      </c>
      <c r="X801" s="99"/>
      <c r="Y801" s="91" t="str">
        <f t="shared" si="432"/>
        <v/>
      </c>
      <c r="Z801" s="91" t="str">
        <f t="shared" si="433"/>
        <v/>
      </c>
      <c r="AA801" s="106" t="str">
        <f t="shared" ca="1" si="434"/>
        <v/>
      </c>
      <c r="AB801" s="106" t="str">
        <f t="shared" ca="1" si="435"/>
        <v/>
      </c>
      <c r="AC801" s="106" t="str">
        <f t="shared" ca="1" si="436"/>
        <v/>
      </c>
      <c r="AD801" s="106" t="str">
        <f t="shared" ca="1" si="437"/>
        <v/>
      </c>
      <c r="AE801" s="107" t="str">
        <f t="shared" ca="1" si="438"/>
        <v/>
      </c>
      <c r="AF801" s="106" t="str">
        <f t="shared" ca="1" si="439"/>
        <v/>
      </c>
      <c r="AG801" s="106" t="str">
        <f t="shared" ca="1" si="440"/>
        <v/>
      </c>
      <c r="AH801" s="106" t="str">
        <f t="shared" ca="1" si="441"/>
        <v/>
      </c>
      <c r="AI801" s="106" t="str">
        <f t="shared" ca="1" si="442"/>
        <v/>
      </c>
      <c r="AJ801" s="107" t="str">
        <f t="shared" ca="1" si="443"/>
        <v/>
      </c>
    </row>
    <row r="802" spans="1:36" ht="27.95" customHeight="1" x14ac:dyDescent="0.15">
      <c r="A802" s="148">
        <f>労働局用!A802</f>
        <v>0</v>
      </c>
      <c r="B802" s="151">
        <f>労働局用!B802</f>
        <v>0</v>
      </c>
      <c r="C802" s="191"/>
      <c r="D802" s="152">
        <f>労働局用!D802</f>
        <v>0</v>
      </c>
      <c r="E802" s="153">
        <f>労働局用!E802</f>
        <v>0</v>
      </c>
      <c r="F802" s="279">
        <f>労働局用!F802</f>
        <v>0</v>
      </c>
      <c r="G802" s="280"/>
      <c r="H802" s="146" t="str">
        <f ca="1">労働局用!H802</f>
        <v/>
      </c>
      <c r="I802" s="303" t="str">
        <f ca="1">労働局用!I802</f>
        <v/>
      </c>
      <c r="J802" s="304">
        <f>労働局用!J802</f>
        <v>0</v>
      </c>
      <c r="K802" s="304">
        <f>労働局用!K802</f>
        <v>0</v>
      </c>
      <c r="L802" s="305">
        <f>労働局用!L802</f>
        <v>0</v>
      </c>
      <c r="M802" s="279">
        <f>労働局用!M802</f>
        <v>0</v>
      </c>
      <c r="N802" s="302"/>
      <c r="O802" s="302"/>
      <c r="P802" s="302"/>
      <c r="Q802" s="280"/>
      <c r="R802" s="146" t="str">
        <f ca="1">労働局用!R802</f>
        <v/>
      </c>
      <c r="S802" s="303" t="str">
        <f ca="1">労働局用!S802</f>
        <v/>
      </c>
      <c r="T802" s="304">
        <f>労働局用!T802</f>
        <v>0</v>
      </c>
      <c r="U802" s="304">
        <f>労働局用!U802</f>
        <v>0</v>
      </c>
      <c r="V802" s="304">
        <f>労働局用!V802</f>
        <v>0</v>
      </c>
      <c r="W802" s="305">
        <f>労働局用!W802</f>
        <v>0</v>
      </c>
      <c r="X802" s="99"/>
      <c r="Y802" s="91" t="str">
        <f t="shared" si="432"/>
        <v/>
      </c>
      <c r="Z802" s="91" t="str">
        <f t="shared" si="433"/>
        <v/>
      </c>
      <c r="AA802" s="106" t="str">
        <f t="shared" ca="1" si="434"/>
        <v/>
      </c>
      <c r="AB802" s="106" t="str">
        <f t="shared" ca="1" si="435"/>
        <v/>
      </c>
      <c r="AC802" s="106" t="str">
        <f t="shared" ca="1" si="436"/>
        <v/>
      </c>
      <c r="AD802" s="106" t="str">
        <f t="shared" ca="1" si="437"/>
        <v/>
      </c>
      <c r="AE802" s="107" t="str">
        <f t="shared" ca="1" si="438"/>
        <v/>
      </c>
      <c r="AF802" s="106" t="str">
        <f t="shared" ca="1" si="439"/>
        <v/>
      </c>
      <c r="AG802" s="106" t="str">
        <f t="shared" ca="1" si="440"/>
        <v/>
      </c>
      <c r="AH802" s="106" t="str">
        <f t="shared" ca="1" si="441"/>
        <v/>
      </c>
      <c r="AI802" s="106" t="str">
        <f t="shared" ca="1" si="442"/>
        <v/>
      </c>
      <c r="AJ802" s="107" t="str">
        <f t="shared" ca="1" si="443"/>
        <v/>
      </c>
    </row>
    <row r="803" spans="1:36" ht="27.95" customHeight="1" x14ac:dyDescent="0.15">
      <c r="A803" s="148">
        <f>労働局用!A803</f>
        <v>0</v>
      </c>
      <c r="B803" s="151">
        <f>労働局用!B803</f>
        <v>0</v>
      </c>
      <c r="C803" s="191"/>
      <c r="D803" s="152">
        <f>労働局用!D803</f>
        <v>0</v>
      </c>
      <c r="E803" s="153">
        <f>労働局用!E803</f>
        <v>0</v>
      </c>
      <c r="F803" s="279">
        <f>労働局用!F803</f>
        <v>0</v>
      </c>
      <c r="G803" s="280"/>
      <c r="H803" s="146" t="str">
        <f ca="1">労働局用!H803</f>
        <v/>
      </c>
      <c r="I803" s="303" t="str">
        <f ca="1">労働局用!I803</f>
        <v/>
      </c>
      <c r="J803" s="304">
        <f>労働局用!J803</f>
        <v>0</v>
      </c>
      <c r="K803" s="304">
        <f>労働局用!K803</f>
        <v>0</v>
      </c>
      <c r="L803" s="305">
        <f>労働局用!L803</f>
        <v>0</v>
      </c>
      <c r="M803" s="279">
        <f>労働局用!M803</f>
        <v>0</v>
      </c>
      <c r="N803" s="302"/>
      <c r="O803" s="302"/>
      <c r="P803" s="302"/>
      <c r="Q803" s="280"/>
      <c r="R803" s="146" t="str">
        <f ca="1">労働局用!R803</f>
        <v/>
      </c>
      <c r="S803" s="303" t="str">
        <f ca="1">労働局用!S803</f>
        <v/>
      </c>
      <c r="T803" s="304">
        <f>労働局用!T803</f>
        <v>0</v>
      </c>
      <c r="U803" s="304">
        <f>労働局用!U803</f>
        <v>0</v>
      </c>
      <c r="V803" s="304">
        <f>労働局用!V803</f>
        <v>0</v>
      </c>
      <c r="W803" s="305">
        <f>労働局用!W803</f>
        <v>0</v>
      </c>
      <c r="X803" s="99"/>
      <c r="Y803" s="91" t="str">
        <f t="shared" si="432"/>
        <v/>
      </c>
      <c r="Z803" s="91" t="str">
        <f t="shared" si="433"/>
        <v/>
      </c>
      <c r="AA803" s="106" t="str">
        <f t="shared" ca="1" si="434"/>
        <v/>
      </c>
      <c r="AB803" s="106" t="str">
        <f t="shared" ca="1" si="435"/>
        <v/>
      </c>
      <c r="AC803" s="106" t="str">
        <f t="shared" ca="1" si="436"/>
        <v/>
      </c>
      <c r="AD803" s="106" t="str">
        <f t="shared" ca="1" si="437"/>
        <v/>
      </c>
      <c r="AE803" s="107" t="str">
        <f t="shared" ca="1" si="438"/>
        <v/>
      </c>
      <c r="AF803" s="106" t="str">
        <f t="shared" ca="1" si="439"/>
        <v/>
      </c>
      <c r="AG803" s="106" t="str">
        <f t="shared" ca="1" si="440"/>
        <v/>
      </c>
      <c r="AH803" s="106" t="str">
        <f t="shared" ca="1" si="441"/>
        <v/>
      </c>
      <c r="AI803" s="106" t="str">
        <f t="shared" ca="1" si="442"/>
        <v/>
      </c>
      <c r="AJ803" s="107" t="str">
        <f t="shared" ca="1" si="443"/>
        <v/>
      </c>
    </row>
    <row r="804" spans="1:36" ht="27.95" customHeight="1" x14ac:dyDescent="0.15">
      <c r="A804" s="148">
        <f>労働局用!A804</f>
        <v>0</v>
      </c>
      <c r="B804" s="151">
        <f>労働局用!B804</f>
        <v>0</v>
      </c>
      <c r="C804" s="191"/>
      <c r="D804" s="152">
        <f>労働局用!D804</f>
        <v>0</v>
      </c>
      <c r="E804" s="153">
        <f>労働局用!E804</f>
        <v>0</v>
      </c>
      <c r="F804" s="279">
        <f>労働局用!F804</f>
        <v>0</v>
      </c>
      <c r="G804" s="280"/>
      <c r="H804" s="146" t="str">
        <f ca="1">労働局用!H804</f>
        <v/>
      </c>
      <c r="I804" s="303" t="str">
        <f ca="1">労働局用!I804</f>
        <v/>
      </c>
      <c r="J804" s="304">
        <f>労働局用!J804</f>
        <v>0</v>
      </c>
      <c r="K804" s="304">
        <f>労働局用!K804</f>
        <v>0</v>
      </c>
      <c r="L804" s="305">
        <f>労働局用!L804</f>
        <v>0</v>
      </c>
      <c r="M804" s="279">
        <f>労働局用!M804</f>
        <v>0</v>
      </c>
      <c r="N804" s="302"/>
      <c r="O804" s="302"/>
      <c r="P804" s="302"/>
      <c r="Q804" s="280"/>
      <c r="R804" s="146" t="str">
        <f ca="1">労働局用!R804</f>
        <v/>
      </c>
      <c r="S804" s="303" t="str">
        <f ca="1">労働局用!S804</f>
        <v/>
      </c>
      <c r="T804" s="304">
        <f>労働局用!T804</f>
        <v>0</v>
      </c>
      <c r="U804" s="304">
        <f>労働局用!U804</f>
        <v>0</v>
      </c>
      <c r="V804" s="304">
        <f>労働局用!V804</f>
        <v>0</v>
      </c>
      <c r="W804" s="305">
        <f>労働局用!W804</f>
        <v>0</v>
      </c>
      <c r="X804" s="99"/>
      <c r="Y804" s="91" t="str">
        <f t="shared" si="432"/>
        <v/>
      </c>
      <c r="Z804" s="91" t="str">
        <f t="shared" si="433"/>
        <v/>
      </c>
      <c r="AA804" s="106" t="str">
        <f t="shared" ca="1" si="434"/>
        <v/>
      </c>
      <c r="AB804" s="106" t="str">
        <f t="shared" ca="1" si="435"/>
        <v/>
      </c>
      <c r="AC804" s="106" t="str">
        <f t="shared" ca="1" si="436"/>
        <v/>
      </c>
      <c r="AD804" s="106" t="str">
        <f t="shared" ca="1" si="437"/>
        <v/>
      </c>
      <c r="AE804" s="107" t="str">
        <f t="shared" ca="1" si="438"/>
        <v/>
      </c>
      <c r="AF804" s="106" t="str">
        <f t="shared" ca="1" si="439"/>
        <v/>
      </c>
      <c r="AG804" s="106" t="str">
        <f t="shared" ca="1" si="440"/>
        <v/>
      </c>
      <c r="AH804" s="106" t="str">
        <f t="shared" ca="1" si="441"/>
        <v/>
      </c>
      <c r="AI804" s="106" t="str">
        <f t="shared" ca="1" si="442"/>
        <v/>
      </c>
      <c r="AJ804" s="107" t="str">
        <f t="shared" ca="1" si="443"/>
        <v/>
      </c>
    </row>
    <row r="805" spans="1:36" ht="27.95" customHeight="1" x14ac:dyDescent="0.15">
      <c r="A805" s="148">
        <f>労働局用!A805</f>
        <v>0</v>
      </c>
      <c r="B805" s="151">
        <f>労働局用!B805</f>
        <v>0</v>
      </c>
      <c r="C805" s="191"/>
      <c r="D805" s="152">
        <f>労働局用!D805</f>
        <v>0</v>
      </c>
      <c r="E805" s="153">
        <f>労働局用!E805</f>
        <v>0</v>
      </c>
      <c r="F805" s="279">
        <f>労働局用!F805</f>
        <v>0</v>
      </c>
      <c r="G805" s="280"/>
      <c r="H805" s="146" t="str">
        <f ca="1">労働局用!H805</f>
        <v/>
      </c>
      <c r="I805" s="303" t="str">
        <f ca="1">労働局用!I805</f>
        <v/>
      </c>
      <c r="J805" s="304">
        <f>労働局用!J805</f>
        <v>0</v>
      </c>
      <c r="K805" s="304">
        <f>労働局用!K805</f>
        <v>0</v>
      </c>
      <c r="L805" s="305">
        <f>労働局用!L805</f>
        <v>0</v>
      </c>
      <c r="M805" s="279">
        <f>労働局用!M805</f>
        <v>0</v>
      </c>
      <c r="N805" s="302"/>
      <c r="O805" s="302"/>
      <c r="P805" s="302"/>
      <c r="Q805" s="280"/>
      <c r="R805" s="146" t="str">
        <f ca="1">労働局用!R805</f>
        <v/>
      </c>
      <c r="S805" s="303" t="str">
        <f ca="1">労働局用!S805</f>
        <v/>
      </c>
      <c r="T805" s="304">
        <f>労働局用!T805</f>
        <v>0</v>
      </c>
      <c r="U805" s="304">
        <f>労働局用!U805</f>
        <v>0</v>
      </c>
      <c r="V805" s="304">
        <f>労働局用!V805</f>
        <v>0</v>
      </c>
      <c r="W805" s="305">
        <f>労働局用!W805</f>
        <v>0</v>
      </c>
      <c r="X805" s="99"/>
      <c r="Y805" s="91" t="str">
        <f t="shared" si="432"/>
        <v/>
      </c>
      <c r="Z805" s="91" t="str">
        <f t="shared" si="433"/>
        <v/>
      </c>
      <c r="AA805" s="106" t="str">
        <f t="shared" ca="1" si="434"/>
        <v/>
      </c>
      <c r="AB805" s="106" t="str">
        <f t="shared" ca="1" si="435"/>
        <v/>
      </c>
      <c r="AC805" s="106" t="str">
        <f t="shared" ca="1" si="436"/>
        <v/>
      </c>
      <c r="AD805" s="106" t="str">
        <f t="shared" ca="1" si="437"/>
        <v/>
      </c>
      <c r="AE805" s="107" t="str">
        <f t="shared" ca="1" si="438"/>
        <v/>
      </c>
      <c r="AF805" s="106" t="str">
        <f t="shared" ca="1" si="439"/>
        <v/>
      </c>
      <c r="AG805" s="106" t="str">
        <f t="shared" ca="1" si="440"/>
        <v/>
      </c>
      <c r="AH805" s="106" t="str">
        <f t="shared" ca="1" si="441"/>
        <v/>
      </c>
      <c r="AI805" s="106" t="str">
        <f t="shared" ca="1" si="442"/>
        <v/>
      </c>
      <c r="AJ805" s="107" t="str">
        <f t="shared" ca="1" si="443"/>
        <v/>
      </c>
    </row>
    <row r="806" spans="1:36" ht="27.95" customHeight="1" x14ac:dyDescent="0.15">
      <c r="A806" s="148">
        <f>労働局用!A806</f>
        <v>0</v>
      </c>
      <c r="B806" s="151">
        <f>労働局用!B806</f>
        <v>0</v>
      </c>
      <c r="C806" s="191"/>
      <c r="D806" s="152">
        <f>労働局用!D806</f>
        <v>0</v>
      </c>
      <c r="E806" s="153">
        <f>労働局用!E806</f>
        <v>0</v>
      </c>
      <c r="F806" s="279">
        <f>労働局用!F806</f>
        <v>0</v>
      </c>
      <c r="G806" s="280"/>
      <c r="H806" s="146" t="str">
        <f ca="1">労働局用!H806</f>
        <v/>
      </c>
      <c r="I806" s="303" t="str">
        <f ca="1">労働局用!I806</f>
        <v/>
      </c>
      <c r="J806" s="304">
        <f>労働局用!J806</f>
        <v>0</v>
      </c>
      <c r="K806" s="304">
        <f>労働局用!K806</f>
        <v>0</v>
      </c>
      <c r="L806" s="305">
        <f>労働局用!L806</f>
        <v>0</v>
      </c>
      <c r="M806" s="279">
        <f>労働局用!M806</f>
        <v>0</v>
      </c>
      <c r="N806" s="302"/>
      <c r="O806" s="302"/>
      <c r="P806" s="302"/>
      <c r="Q806" s="280"/>
      <c r="R806" s="146" t="str">
        <f ca="1">労働局用!R806</f>
        <v/>
      </c>
      <c r="S806" s="303" t="str">
        <f ca="1">労働局用!S806</f>
        <v/>
      </c>
      <c r="T806" s="304">
        <f>労働局用!T806</f>
        <v>0</v>
      </c>
      <c r="U806" s="304">
        <f>労働局用!U806</f>
        <v>0</v>
      </c>
      <c r="V806" s="304">
        <f>労働局用!V806</f>
        <v>0</v>
      </c>
      <c r="W806" s="305">
        <f>労働局用!W806</f>
        <v>0</v>
      </c>
      <c r="X806" s="99"/>
      <c r="Y806" s="91" t="str">
        <f t="shared" si="432"/>
        <v/>
      </c>
      <c r="Z806" s="91" t="str">
        <f t="shared" si="433"/>
        <v/>
      </c>
      <c r="AA806" s="106" t="str">
        <f t="shared" ca="1" si="434"/>
        <v/>
      </c>
      <c r="AB806" s="106" t="str">
        <f t="shared" ca="1" si="435"/>
        <v/>
      </c>
      <c r="AC806" s="106" t="str">
        <f t="shared" ca="1" si="436"/>
        <v/>
      </c>
      <c r="AD806" s="106" t="str">
        <f t="shared" ca="1" si="437"/>
        <v/>
      </c>
      <c r="AE806" s="107" t="str">
        <f t="shared" ca="1" si="438"/>
        <v/>
      </c>
      <c r="AF806" s="106" t="str">
        <f t="shared" ca="1" si="439"/>
        <v/>
      </c>
      <c r="AG806" s="106" t="str">
        <f t="shared" ca="1" si="440"/>
        <v/>
      </c>
      <c r="AH806" s="106" t="str">
        <f t="shared" ca="1" si="441"/>
        <v/>
      </c>
      <c r="AI806" s="106" t="str">
        <f t="shared" ca="1" si="442"/>
        <v/>
      </c>
      <c r="AJ806" s="107" t="str">
        <f t="shared" ca="1" si="443"/>
        <v/>
      </c>
    </row>
    <row r="807" spans="1:36" ht="27.95" customHeight="1" x14ac:dyDescent="0.15">
      <c r="A807" s="148">
        <f>労働局用!A807</f>
        <v>0</v>
      </c>
      <c r="B807" s="151">
        <f>労働局用!B807</f>
        <v>0</v>
      </c>
      <c r="C807" s="191"/>
      <c r="D807" s="152">
        <f>労働局用!D807</f>
        <v>0</v>
      </c>
      <c r="E807" s="153">
        <f>労働局用!E807</f>
        <v>0</v>
      </c>
      <c r="F807" s="279">
        <f>労働局用!F807</f>
        <v>0</v>
      </c>
      <c r="G807" s="280"/>
      <c r="H807" s="146" t="str">
        <f ca="1">労働局用!H807</f>
        <v/>
      </c>
      <c r="I807" s="303" t="str">
        <f ca="1">労働局用!I807</f>
        <v/>
      </c>
      <c r="J807" s="304">
        <f>労働局用!J807</f>
        <v>0</v>
      </c>
      <c r="K807" s="304">
        <f>労働局用!K807</f>
        <v>0</v>
      </c>
      <c r="L807" s="305">
        <f>労働局用!L807</f>
        <v>0</v>
      </c>
      <c r="M807" s="279">
        <f>労働局用!M807</f>
        <v>0</v>
      </c>
      <c r="N807" s="302"/>
      <c r="O807" s="302"/>
      <c r="P807" s="302"/>
      <c r="Q807" s="280"/>
      <c r="R807" s="146" t="str">
        <f ca="1">労働局用!R807</f>
        <v/>
      </c>
      <c r="S807" s="303" t="str">
        <f ca="1">労働局用!S807</f>
        <v/>
      </c>
      <c r="T807" s="304">
        <f>労働局用!T807</f>
        <v>0</v>
      </c>
      <c r="U807" s="304">
        <f>労働局用!U807</f>
        <v>0</v>
      </c>
      <c r="V807" s="304">
        <f>労働局用!V807</f>
        <v>0</v>
      </c>
      <c r="W807" s="305">
        <f>労働局用!W807</f>
        <v>0</v>
      </c>
      <c r="X807" s="99"/>
      <c r="Y807" s="91" t="str">
        <f t="shared" si="432"/>
        <v/>
      </c>
      <c r="Z807" s="91" t="str">
        <f t="shared" si="433"/>
        <v/>
      </c>
      <c r="AA807" s="106" t="str">
        <f t="shared" ca="1" si="434"/>
        <v/>
      </c>
      <c r="AB807" s="106" t="str">
        <f t="shared" ca="1" si="435"/>
        <v/>
      </c>
      <c r="AC807" s="106" t="str">
        <f t="shared" ca="1" si="436"/>
        <v/>
      </c>
      <c r="AD807" s="106" t="str">
        <f t="shared" ca="1" si="437"/>
        <v/>
      </c>
      <c r="AE807" s="107" t="str">
        <f t="shared" ca="1" si="438"/>
        <v/>
      </c>
      <c r="AF807" s="106" t="str">
        <f t="shared" ca="1" si="439"/>
        <v/>
      </c>
      <c r="AG807" s="106" t="str">
        <f t="shared" ca="1" si="440"/>
        <v/>
      </c>
      <c r="AH807" s="106" t="str">
        <f t="shared" ca="1" si="441"/>
        <v/>
      </c>
      <c r="AI807" s="106" t="str">
        <f t="shared" ca="1" si="442"/>
        <v/>
      </c>
      <c r="AJ807" s="107" t="str">
        <f t="shared" ca="1" si="443"/>
        <v/>
      </c>
    </row>
    <row r="808" spans="1:36" ht="27.95" customHeight="1" x14ac:dyDescent="0.15">
      <c r="A808" s="148">
        <f>労働局用!A808</f>
        <v>0</v>
      </c>
      <c r="B808" s="151">
        <f>労働局用!B808</f>
        <v>0</v>
      </c>
      <c r="C808" s="191"/>
      <c r="D808" s="152">
        <f>労働局用!D808</f>
        <v>0</v>
      </c>
      <c r="E808" s="153">
        <f>労働局用!E808</f>
        <v>0</v>
      </c>
      <c r="F808" s="279">
        <f>労働局用!F808</f>
        <v>0</v>
      </c>
      <c r="G808" s="280"/>
      <c r="H808" s="146" t="str">
        <f ca="1">労働局用!H808</f>
        <v/>
      </c>
      <c r="I808" s="303" t="str">
        <f ca="1">労働局用!I808</f>
        <v/>
      </c>
      <c r="J808" s="304">
        <f>労働局用!J808</f>
        <v>0</v>
      </c>
      <c r="K808" s="304">
        <f>労働局用!K808</f>
        <v>0</v>
      </c>
      <c r="L808" s="305">
        <f>労働局用!L808</f>
        <v>0</v>
      </c>
      <c r="M808" s="279">
        <f>労働局用!M808</f>
        <v>0</v>
      </c>
      <c r="N808" s="302"/>
      <c r="O808" s="302"/>
      <c r="P808" s="302"/>
      <c r="Q808" s="280"/>
      <c r="R808" s="146" t="str">
        <f ca="1">労働局用!R808</f>
        <v/>
      </c>
      <c r="S808" s="303" t="str">
        <f ca="1">労働局用!S808</f>
        <v/>
      </c>
      <c r="T808" s="304">
        <f>労働局用!T808</f>
        <v>0</v>
      </c>
      <c r="U808" s="304">
        <f>労働局用!U808</f>
        <v>0</v>
      </c>
      <c r="V808" s="304">
        <f>労働局用!V808</f>
        <v>0</v>
      </c>
      <c r="W808" s="305">
        <f>労働局用!W808</f>
        <v>0</v>
      </c>
      <c r="X808" s="99"/>
      <c r="Y808" s="91" t="str">
        <f t="shared" si="432"/>
        <v/>
      </c>
      <c r="Z808" s="91" t="str">
        <f t="shared" si="433"/>
        <v/>
      </c>
      <c r="AA808" s="106" t="str">
        <f t="shared" ca="1" si="434"/>
        <v/>
      </c>
      <c r="AB808" s="106" t="str">
        <f t="shared" ca="1" si="435"/>
        <v/>
      </c>
      <c r="AC808" s="106" t="str">
        <f t="shared" ca="1" si="436"/>
        <v/>
      </c>
      <c r="AD808" s="106" t="str">
        <f t="shared" ca="1" si="437"/>
        <v/>
      </c>
      <c r="AE808" s="107" t="str">
        <f t="shared" ca="1" si="438"/>
        <v/>
      </c>
      <c r="AF808" s="106" t="str">
        <f t="shared" ca="1" si="439"/>
        <v/>
      </c>
      <c r="AG808" s="106" t="str">
        <f t="shared" ca="1" si="440"/>
        <v/>
      </c>
      <c r="AH808" s="106" t="str">
        <f t="shared" ca="1" si="441"/>
        <v/>
      </c>
      <c r="AI808" s="106" t="str">
        <f t="shared" ca="1" si="442"/>
        <v/>
      </c>
      <c r="AJ808" s="107" t="str">
        <f t="shared" ca="1" si="443"/>
        <v/>
      </c>
    </row>
    <row r="809" spans="1:36" ht="27.95" customHeight="1" x14ac:dyDescent="0.15">
      <c r="A809" s="149">
        <f>労働局用!A809</f>
        <v>0</v>
      </c>
      <c r="B809" s="151">
        <f>労働局用!B809</f>
        <v>0</v>
      </c>
      <c r="C809" s="191"/>
      <c r="D809" s="152">
        <f>労働局用!D809</f>
        <v>0</v>
      </c>
      <c r="E809" s="153">
        <f>労働局用!E809</f>
        <v>0</v>
      </c>
      <c r="F809" s="279">
        <f>労働局用!F809</f>
        <v>0</v>
      </c>
      <c r="G809" s="280"/>
      <c r="H809" s="146" t="str">
        <f ca="1">労働局用!H809</f>
        <v/>
      </c>
      <c r="I809" s="299" t="str">
        <f ca="1">労働局用!I809</f>
        <v/>
      </c>
      <c r="J809" s="300">
        <f>労働局用!J809</f>
        <v>0</v>
      </c>
      <c r="K809" s="300">
        <f>労働局用!K809</f>
        <v>0</v>
      </c>
      <c r="L809" s="301">
        <f>労働局用!L809</f>
        <v>0</v>
      </c>
      <c r="M809" s="279">
        <f>労働局用!M809</f>
        <v>0</v>
      </c>
      <c r="N809" s="302"/>
      <c r="O809" s="302"/>
      <c r="P809" s="302"/>
      <c r="Q809" s="280"/>
      <c r="R809" s="150" t="str">
        <f ca="1">労働局用!R809</f>
        <v/>
      </c>
      <c r="S809" s="299" t="str">
        <f ca="1">労働局用!S809</f>
        <v/>
      </c>
      <c r="T809" s="300">
        <f>労働局用!T809</f>
        <v>0</v>
      </c>
      <c r="U809" s="300">
        <f>労働局用!U809</f>
        <v>0</v>
      </c>
      <c r="V809" s="300">
        <f>労働局用!V809</f>
        <v>0</v>
      </c>
      <c r="W809" s="301">
        <f>労働局用!W809</f>
        <v>0</v>
      </c>
      <c r="X809" s="99"/>
      <c r="Y809" s="92" t="str">
        <f t="shared" si="432"/>
        <v/>
      </c>
      <c r="Z809" s="92" t="str">
        <f t="shared" si="433"/>
        <v/>
      </c>
      <c r="AA809" s="108" t="str">
        <f t="shared" ca="1" si="434"/>
        <v/>
      </c>
      <c r="AB809" s="108" t="str">
        <f t="shared" ca="1" si="435"/>
        <v/>
      </c>
      <c r="AC809" s="108" t="str">
        <f t="shared" ca="1" si="436"/>
        <v/>
      </c>
      <c r="AD809" s="108" t="str">
        <f t="shared" ca="1" si="437"/>
        <v/>
      </c>
      <c r="AE809" s="109" t="str">
        <f t="shared" ca="1" si="438"/>
        <v/>
      </c>
      <c r="AF809" s="108" t="str">
        <f t="shared" ca="1" si="439"/>
        <v/>
      </c>
      <c r="AG809" s="108" t="str">
        <f t="shared" ca="1" si="440"/>
        <v/>
      </c>
      <c r="AH809" s="108" t="str">
        <f t="shared" ca="1" si="441"/>
        <v/>
      </c>
      <c r="AI809" s="108" t="str">
        <f t="shared" ca="1" si="442"/>
        <v/>
      </c>
      <c r="AJ809" s="109" t="str">
        <f t="shared" ca="1" si="443"/>
        <v/>
      </c>
    </row>
    <row r="810" spans="1:36" ht="24.95" customHeight="1" thickBot="1" x14ac:dyDescent="0.2">
      <c r="A810" s="294" t="s">
        <v>11</v>
      </c>
      <c r="B810" s="295"/>
      <c r="C810" s="295"/>
      <c r="D810" s="295"/>
      <c r="E810" s="295"/>
      <c r="F810" s="296"/>
      <c r="G810" s="297"/>
      <c r="H810" s="156" t="s">
        <v>15</v>
      </c>
      <c r="I810" s="285">
        <f ca="1">労働局用!I810</f>
        <v>0</v>
      </c>
      <c r="J810" s="286">
        <f>労働局用!J810</f>
        <v>0</v>
      </c>
      <c r="K810" s="286">
        <f>労働局用!K810</f>
        <v>0</v>
      </c>
      <c r="L810" s="93" t="s">
        <v>10</v>
      </c>
      <c r="M810" s="296"/>
      <c r="N810" s="298"/>
      <c r="O810" s="298"/>
      <c r="P810" s="298"/>
      <c r="Q810" s="297"/>
      <c r="R810" s="156"/>
      <c r="S810" s="285">
        <f ca="1">労働局用!S810</f>
        <v>0</v>
      </c>
      <c r="T810" s="286">
        <f>労働局用!T810</f>
        <v>0</v>
      </c>
      <c r="U810" s="286">
        <f>労働局用!U810</f>
        <v>0</v>
      </c>
      <c r="V810" s="286">
        <f>労働局用!V810</f>
        <v>0</v>
      </c>
      <c r="W810" s="93" t="s">
        <v>10</v>
      </c>
      <c r="X810" s="99"/>
    </row>
    <row r="811" spans="1:36" ht="24.95" customHeight="1" thickTop="1" x14ac:dyDescent="0.15">
      <c r="A811" s="287" t="s">
        <v>35</v>
      </c>
      <c r="B811" s="288"/>
      <c r="C811" s="288"/>
      <c r="D811" s="288"/>
      <c r="E811" s="288"/>
      <c r="F811" s="289"/>
      <c r="G811" s="290"/>
      <c r="H811" s="157" t="s">
        <v>44</v>
      </c>
      <c r="I811" s="291">
        <f ca="1">労働局用!I811</f>
        <v>0</v>
      </c>
      <c r="J811" s="292">
        <f>労働局用!J811</f>
        <v>0</v>
      </c>
      <c r="K811" s="292">
        <f>労働局用!K811</f>
        <v>0</v>
      </c>
      <c r="L811" s="94" t="s">
        <v>10</v>
      </c>
      <c r="M811" s="289"/>
      <c r="N811" s="293"/>
      <c r="O811" s="293"/>
      <c r="P811" s="293"/>
      <c r="Q811" s="290"/>
      <c r="R811" s="157"/>
      <c r="S811" s="291">
        <f ca="1">労働局用!S811</f>
        <v>0</v>
      </c>
      <c r="T811" s="292">
        <f>労働局用!T811</f>
        <v>0</v>
      </c>
      <c r="U811" s="292">
        <f>労働局用!U811</f>
        <v>0</v>
      </c>
      <c r="V811" s="292">
        <f>労働局用!V811</f>
        <v>0</v>
      </c>
      <c r="W811" s="94" t="s">
        <v>10</v>
      </c>
      <c r="X811" s="99"/>
      <c r="Z811" s="110"/>
    </row>
    <row r="812" spans="1:36" x14ac:dyDescent="0.15">
      <c r="X812" s="99"/>
      <c r="Z812" s="110"/>
    </row>
    <row r="813" spans="1:36" x14ac:dyDescent="0.15">
      <c r="T813" s="282" t="s">
        <v>50</v>
      </c>
      <c r="U813" s="283"/>
      <c r="V813" s="283"/>
      <c r="W813" s="284"/>
      <c r="X813" s="99"/>
    </row>
    <row r="815" spans="1:36" ht="13.5" customHeight="1" x14ac:dyDescent="0.15">
      <c r="A815" s="276">
        <f ca="1">$A$1</f>
        <v>44591</v>
      </c>
      <c r="B815" s="276"/>
      <c r="C815" s="182"/>
      <c r="D815" s="277" t="s">
        <v>8</v>
      </c>
      <c r="E815" s="277"/>
      <c r="F815" s="277"/>
      <c r="G815" s="277"/>
      <c r="S815" s="111">
        <f>$S$1</f>
        <v>0</v>
      </c>
      <c r="T815" s="335" t="s">
        <v>13</v>
      </c>
      <c r="U815" s="335"/>
      <c r="V815" s="98">
        <v>38</v>
      </c>
      <c r="W815" s="86" t="s">
        <v>14</v>
      </c>
    </row>
    <row r="816" spans="1:36" ht="13.5" customHeight="1" x14ac:dyDescent="0.15">
      <c r="A816" s="336">
        <f ca="1">$A$2</f>
        <v>45017</v>
      </c>
      <c r="B816" s="336"/>
      <c r="C816" s="185"/>
      <c r="D816" s="277"/>
      <c r="E816" s="277"/>
      <c r="F816" s="277"/>
      <c r="G816" s="277"/>
    </row>
    <row r="817" spans="1:36" x14ac:dyDescent="0.15">
      <c r="D817" s="281" t="s">
        <v>9</v>
      </c>
      <c r="E817" s="281"/>
      <c r="F817" s="281"/>
    </row>
    <row r="818" spans="1:36" ht="15" customHeight="1" x14ac:dyDescent="0.15">
      <c r="H818" s="331" t="s">
        <v>6</v>
      </c>
      <c r="I818" s="332"/>
      <c r="J818" s="316" t="s">
        <v>0</v>
      </c>
      <c r="K818" s="318"/>
      <c r="L818" s="154" t="s">
        <v>1</v>
      </c>
      <c r="M818" s="316" t="s">
        <v>7</v>
      </c>
      <c r="N818" s="318"/>
      <c r="O818" s="316" t="s">
        <v>2</v>
      </c>
      <c r="P818" s="317"/>
      <c r="Q818" s="317"/>
      <c r="R818" s="317"/>
      <c r="S818" s="317"/>
      <c r="T818" s="318"/>
      <c r="U818" s="316" t="s">
        <v>3</v>
      </c>
      <c r="V818" s="317"/>
      <c r="W818" s="318"/>
    </row>
    <row r="819" spans="1:36" ht="20.100000000000001" customHeight="1" x14ac:dyDescent="0.15">
      <c r="H819" s="333"/>
      <c r="I819" s="334"/>
      <c r="J819" s="135">
        <f>$J$5</f>
        <v>2</v>
      </c>
      <c r="K819" s="136">
        <f>$K$5</f>
        <v>6</v>
      </c>
      <c r="L819" s="137">
        <f>$L$5</f>
        <v>1</v>
      </c>
      <c r="M819" s="138">
        <f>$M$5</f>
        <v>0</v>
      </c>
      <c r="N819" s="139" t="str">
        <f>$N$5</f>
        <v/>
      </c>
      <c r="O819" s="138" t="str">
        <f>$O$5</f>
        <v/>
      </c>
      <c r="P819" s="140" t="str">
        <f>$P$5</f>
        <v/>
      </c>
      <c r="Q819" s="140" t="str">
        <f>$Q$5</f>
        <v/>
      </c>
      <c r="R819" s="140" t="str">
        <f>$R$5</f>
        <v/>
      </c>
      <c r="S819" s="140" t="str">
        <f>$S$5</f>
        <v/>
      </c>
      <c r="T819" s="139" t="str">
        <f>$T$5</f>
        <v/>
      </c>
      <c r="U819" s="138" t="str">
        <f>$U$5</f>
        <v/>
      </c>
      <c r="V819" s="140" t="str">
        <f>$V$5</f>
        <v/>
      </c>
      <c r="W819" s="139" t="str">
        <f>$W$5</f>
        <v/>
      </c>
      <c r="Y819" s="88" t="s">
        <v>37</v>
      </c>
      <c r="Z819" s="89" t="s">
        <v>38</v>
      </c>
      <c r="AA819" s="325">
        <f ca="1">$A$1</f>
        <v>44591</v>
      </c>
      <c r="AB819" s="326"/>
      <c r="AC819" s="326"/>
      <c r="AD819" s="326"/>
      <c r="AE819" s="327"/>
      <c r="AF819" s="328">
        <f ca="1">$A$2</f>
        <v>45017</v>
      </c>
      <c r="AG819" s="329"/>
      <c r="AH819" s="329"/>
      <c r="AI819" s="329"/>
      <c r="AJ819" s="330"/>
    </row>
    <row r="820" spans="1:36" ht="21.95" customHeight="1" x14ac:dyDescent="0.15">
      <c r="A820" s="312" t="s">
        <v>12</v>
      </c>
      <c r="B820" s="314" t="s">
        <v>33</v>
      </c>
      <c r="C820" s="183"/>
      <c r="D820" s="314" t="s">
        <v>34</v>
      </c>
      <c r="E820" s="314" t="s">
        <v>55</v>
      </c>
      <c r="F820" s="319">
        <f ca="1">$A$1</f>
        <v>44591</v>
      </c>
      <c r="G820" s="320"/>
      <c r="H820" s="320"/>
      <c r="I820" s="320"/>
      <c r="J820" s="320"/>
      <c r="K820" s="320"/>
      <c r="L820" s="321"/>
      <c r="M820" s="322">
        <f ca="1">$A$2</f>
        <v>45017</v>
      </c>
      <c r="N820" s="323"/>
      <c r="O820" s="323"/>
      <c r="P820" s="323"/>
      <c r="Q820" s="323"/>
      <c r="R820" s="323"/>
      <c r="S820" s="323"/>
      <c r="T820" s="323"/>
      <c r="U820" s="323"/>
      <c r="V820" s="323"/>
      <c r="W820" s="324"/>
      <c r="X820" s="99"/>
      <c r="Y820" s="100">
        <f ca="1">$A$1</f>
        <v>44591</v>
      </c>
      <c r="Z820" s="100">
        <f ca="1">DATE(YEAR($Y$6)+1,7,10)</f>
        <v>45117</v>
      </c>
      <c r="AA820" s="101" t="s">
        <v>37</v>
      </c>
      <c r="AB820" s="101" t="s">
        <v>38</v>
      </c>
      <c r="AC820" s="101" t="s">
        <v>41</v>
      </c>
      <c r="AD820" s="101" t="s">
        <v>42</v>
      </c>
      <c r="AE820" s="101" t="s">
        <v>36</v>
      </c>
      <c r="AF820" s="101" t="s">
        <v>37</v>
      </c>
      <c r="AG820" s="101" t="s">
        <v>38</v>
      </c>
      <c r="AH820" s="101" t="s">
        <v>41</v>
      </c>
      <c r="AI820" s="101" t="s">
        <v>42</v>
      </c>
      <c r="AJ820" s="101" t="s">
        <v>36</v>
      </c>
    </row>
    <row r="821" spans="1:36" ht="28.5" customHeight="1" x14ac:dyDescent="0.15">
      <c r="A821" s="313"/>
      <c r="B821" s="315"/>
      <c r="C821" s="184"/>
      <c r="D821" s="315"/>
      <c r="E821" s="315"/>
      <c r="F821" s="306" t="s">
        <v>4</v>
      </c>
      <c r="G821" s="308"/>
      <c r="H821" s="155" t="s">
        <v>43</v>
      </c>
      <c r="I821" s="306" t="s">
        <v>5</v>
      </c>
      <c r="J821" s="307"/>
      <c r="K821" s="307"/>
      <c r="L821" s="308"/>
      <c r="M821" s="306" t="s">
        <v>4</v>
      </c>
      <c r="N821" s="307"/>
      <c r="O821" s="307"/>
      <c r="P821" s="307"/>
      <c r="Q821" s="308"/>
      <c r="R821" s="155" t="s">
        <v>43</v>
      </c>
      <c r="S821" s="306" t="s">
        <v>5</v>
      </c>
      <c r="T821" s="307"/>
      <c r="U821" s="307"/>
      <c r="V821" s="307"/>
      <c r="W821" s="308"/>
      <c r="X821" s="99"/>
      <c r="Y821" s="100">
        <f ca="1">DATE(YEAR($A$1),4,1)</f>
        <v>44652</v>
      </c>
      <c r="Z821" s="100">
        <f ca="1">DATE(YEAR($Y$7)+2,3,31)</f>
        <v>45382</v>
      </c>
      <c r="AA821" s="100">
        <f ca="1">$Y$7</f>
        <v>44652</v>
      </c>
      <c r="AB821" s="100">
        <f ca="1">DATE(YEAR($Y$7)+1,3,31)</f>
        <v>45016</v>
      </c>
      <c r="AC821" s="100"/>
      <c r="AD821" s="100"/>
      <c r="AE821" s="100"/>
      <c r="AF821" s="102">
        <f ca="1">DATE(YEAR($A$1)+1,4,1)</f>
        <v>45017</v>
      </c>
      <c r="AG821" s="102">
        <f ca="1">DATE(YEAR($AF$7)+1,3,31)</f>
        <v>45382</v>
      </c>
      <c r="AH821" s="100"/>
      <c r="AI821" s="100"/>
      <c r="AJ821" s="103"/>
    </row>
    <row r="822" spans="1:36" ht="27.95" customHeight="1" x14ac:dyDescent="0.15">
      <c r="A822" s="145">
        <f>労働局用!A822</f>
        <v>0</v>
      </c>
      <c r="B822" s="151">
        <f>労働局用!B822</f>
        <v>0</v>
      </c>
      <c r="C822" s="191"/>
      <c r="D822" s="152">
        <f>労働局用!D822</f>
        <v>0</v>
      </c>
      <c r="E822" s="153">
        <f>労働局用!E822</f>
        <v>0</v>
      </c>
      <c r="F822" s="279">
        <f>労働局用!F822</f>
        <v>0</v>
      </c>
      <c r="G822" s="280"/>
      <c r="H822" s="146" t="str">
        <f ca="1">労働局用!H822</f>
        <v/>
      </c>
      <c r="I822" s="309" t="str">
        <f ca="1">労働局用!I822</f>
        <v/>
      </c>
      <c r="J822" s="310">
        <f>労働局用!J822</f>
        <v>0</v>
      </c>
      <c r="K822" s="310">
        <f>労働局用!K822</f>
        <v>0</v>
      </c>
      <c r="L822" s="311">
        <f>労働局用!L822</f>
        <v>0</v>
      </c>
      <c r="M822" s="279">
        <f>労働局用!M822</f>
        <v>0</v>
      </c>
      <c r="N822" s="302"/>
      <c r="O822" s="302"/>
      <c r="P822" s="302"/>
      <c r="Q822" s="280"/>
      <c r="R822" s="147" t="str">
        <f ca="1">労働局用!R822</f>
        <v/>
      </c>
      <c r="S822" s="309" t="str">
        <f ca="1">労働局用!S822</f>
        <v/>
      </c>
      <c r="T822" s="310">
        <f>労働局用!T822</f>
        <v>0</v>
      </c>
      <c r="U822" s="310">
        <f>労働局用!U822</f>
        <v>0</v>
      </c>
      <c r="V822" s="310">
        <f>労働局用!V822</f>
        <v>0</v>
      </c>
      <c r="W822" s="311">
        <f>労働局用!W822</f>
        <v>0</v>
      </c>
      <c r="X822" s="99"/>
      <c r="Y822" s="90" t="str">
        <f t="shared" ref="Y822:Y831" si="444">IF($B822&lt;&gt;0,IF(D822=0,AA$7,D822),"")</f>
        <v/>
      </c>
      <c r="Z822" s="90" t="str">
        <f t="shared" ref="Z822:Z831" si="445">IF($B822&lt;&gt;0,IF(E822=0,Z$7,E822),"")</f>
        <v/>
      </c>
      <c r="AA822" s="104" t="str">
        <f t="shared" ref="AA822:AA831" ca="1" si="446">IF(Y822&lt;AF$7,Y822,"")</f>
        <v/>
      </c>
      <c r="AB822" s="104" t="str">
        <f t="shared" ref="AB822:AB831" ca="1" si="447">IF(Y822&gt;AB$7,"",IF(Z822&gt;AB$7,AB$7,Z822))</f>
        <v/>
      </c>
      <c r="AC822" s="104" t="str">
        <f t="shared" ref="AC822:AC831" ca="1" si="448">IF(AA822="","",DATE(YEAR(AA822),MONTH(AA822),1))</f>
        <v/>
      </c>
      <c r="AD822" s="104" t="str">
        <f t="shared" ref="AD822:AD831" ca="1" si="449">IF(AA822="","",DATE(YEAR(AB822),MONTH(AB822)+1,1)-1)</f>
        <v/>
      </c>
      <c r="AE822" s="105" t="str">
        <f t="shared" ref="AE822:AE831" ca="1" si="450">IF(AA822="","",DATEDIF(AC822,AD822+1,"m"))</f>
        <v/>
      </c>
      <c r="AF822" s="104" t="str">
        <f t="shared" ref="AF822:AF831" ca="1" si="451">IF(Z822&lt;AF$7,"",IF(Y822&gt;AF$7,Y822,AF$7))</f>
        <v/>
      </c>
      <c r="AG822" s="104" t="str">
        <f t="shared" ref="AG822:AG831" ca="1" si="452">IF(Z822&lt;AF$7,"",Z822)</f>
        <v/>
      </c>
      <c r="AH822" s="104" t="str">
        <f t="shared" ref="AH822:AH831" ca="1" si="453">IF(AF822="","",DATE(YEAR(AF822),MONTH(AF822),1))</f>
        <v/>
      </c>
      <c r="AI822" s="104" t="str">
        <f t="shared" ref="AI822:AI831" ca="1" si="454">IF(AF822="","",DATE(YEAR(AG822),MONTH(AG822)+1,1)-1)</f>
        <v/>
      </c>
      <c r="AJ822" s="105" t="str">
        <f t="shared" ref="AJ822:AJ831" ca="1" si="455">IF(AF822="","",DATEDIF(AH822,AI822+1,"m"))</f>
        <v/>
      </c>
    </row>
    <row r="823" spans="1:36" ht="27.95" customHeight="1" x14ac:dyDescent="0.15">
      <c r="A823" s="148">
        <f>労働局用!A823</f>
        <v>0</v>
      </c>
      <c r="B823" s="151">
        <f>労働局用!B823</f>
        <v>0</v>
      </c>
      <c r="C823" s="191"/>
      <c r="D823" s="152">
        <f>労働局用!D823</f>
        <v>0</v>
      </c>
      <c r="E823" s="153">
        <f>労働局用!E823</f>
        <v>0</v>
      </c>
      <c r="F823" s="279">
        <f>労働局用!F823</f>
        <v>0</v>
      </c>
      <c r="G823" s="280"/>
      <c r="H823" s="146" t="str">
        <f ca="1">労働局用!H823</f>
        <v/>
      </c>
      <c r="I823" s="303" t="str">
        <f ca="1">労働局用!I823</f>
        <v/>
      </c>
      <c r="J823" s="304">
        <f>労働局用!J823</f>
        <v>0</v>
      </c>
      <c r="K823" s="304">
        <f>労働局用!K823</f>
        <v>0</v>
      </c>
      <c r="L823" s="305">
        <f>労働局用!L823</f>
        <v>0</v>
      </c>
      <c r="M823" s="279">
        <f>労働局用!M823</f>
        <v>0</v>
      </c>
      <c r="N823" s="302"/>
      <c r="O823" s="302"/>
      <c r="P823" s="302"/>
      <c r="Q823" s="280"/>
      <c r="R823" s="146" t="str">
        <f ca="1">労働局用!R823</f>
        <v/>
      </c>
      <c r="S823" s="303" t="str">
        <f ca="1">労働局用!S823</f>
        <v/>
      </c>
      <c r="T823" s="304">
        <f>労働局用!T823</f>
        <v>0</v>
      </c>
      <c r="U823" s="304">
        <f>労働局用!U823</f>
        <v>0</v>
      </c>
      <c r="V823" s="304">
        <f>労働局用!V823</f>
        <v>0</v>
      </c>
      <c r="W823" s="305">
        <f>労働局用!W823</f>
        <v>0</v>
      </c>
      <c r="X823" s="99"/>
      <c r="Y823" s="91" t="str">
        <f t="shared" si="444"/>
        <v/>
      </c>
      <c r="Z823" s="91" t="str">
        <f t="shared" si="445"/>
        <v/>
      </c>
      <c r="AA823" s="106" t="str">
        <f t="shared" ca="1" si="446"/>
        <v/>
      </c>
      <c r="AB823" s="106" t="str">
        <f t="shared" ca="1" si="447"/>
        <v/>
      </c>
      <c r="AC823" s="106" t="str">
        <f t="shared" ca="1" si="448"/>
        <v/>
      </c>
      <c r="AD823" s="106" t="str">
        <f t="shared" ca="1" si="449"/>
        <v/>
      </c>
      <c r="AE823" s="107" t="str">
        <f t="shared" ca="1" si="450"/>
        <v/>
      </c>
      <c r="AF823" s="106" t="str">
        <f t="shared" ca="1" si="451"/>
        <v/>
      </c>
      <c r="AG823" s="106" t="str">
        <f t="shared" ca="1" si="452"/>
        <v/>
      </c>
      <c r="AH823" s="106" t="str">
        <f t="shared" ca="1" si="453"/>
        <v/>
      </c>
      <c r="AI823" s="106" t="str">
        <f t="shared" ca="1" si="454"/>
        <v/>
      </c>
      <c r="AJ823" s="107" t="str">
        <f t="shared" ca="1" si="455"/>
        <v/>
      </c>
    </row>
    <row r="824" spans="1:36" ht="27.95" customHeight="1" x14ac:dyDescent="0.15">
      <c r="A824" s="148">
        <f>労働局用!A824</f>
        <v>0</v>
      </c>
      <c r="B824" s="151">
        <f>労働局用!B824</f>
        <v>0</v>
      </c>
      <c r="C824" s="191"/>
      <c r="D824" s="152">
        <f>労働局用!D824</f>
        <v>0</v>
      </c>
      <c r="E824" s="153">
        <f>労働局用!E824</f>
        <v>0</v>
      </c>
      <c r="F824" s="279">
        <f>労働局用!F824</f>
        <v>0</v>
      </c>
      <c r="G824" s="280"/>
      <c r="H824" s="146" t="str">
        <f ca="1">労働局用!H824</f>
        <v/>
      </c>
      <c r="I824" s="303" t="str">
        <f ca="1">労働局用!I824</f>
        <v/>
      </c>
      <c r="J824" s="304">
        <f>労働局用!J824</f>
        <v>0</v>
      </c>
      <c r="K824" s="304">
        <f>労働局用!K824</f>
        <v>0</v>
      </c>
      <c r="L824" s="305">
        <f>労働局用!L824</f>
        <v>0</v>
      </c>
      <c r="M824" s="279">
        <f>労働局用!M824</f>
        <v>0</v>
      </c>
      <c r="N824" s="302"/>
      <c r="O824" s="302"/>
      <c r="P824" s="302"/>
      <c r="Q824" s="280"/>
      <c r="R824" s="146" t="str">
        <f ca="1">労働局用!R824</f>
        <v/>
      </c>
      <c r="S824" s="303" t="str">
        <f ca="1">労働局用!S824</f>
        <v/>
      </c>
      <c r="T824" s="304">
        <f>労働局用!T824</f>
        <v>0</v>
      </c>
      <c r="U824" s="304">
        <f>労働局用!U824</f>
        <v>0</v>
      </c>
      <c r="V824" s="304">
        <f>労働局用!V824</f>
        <v>0</v>
      </c>
      <c r="W824" s="305">
        <f>労働局用!W824</f>
        <v>0</v>
      </c>
      <c r="X824" s="99"/>
      <c r="Y824" s="91" t="str">
        <f t="shared" si="444"/>
        <v/>
      </c>
      <c r="Z824" s="91" t="str">
        <f t="shared" si="445"/>
        <v/>
      </c>
      <c r="AA824" s="106" t="str">
        <f t="shared" ca="1" si="446"/>
        <v/>
      </c>
      <c r="AB824" s="106" t="str">
        <f t="shared" ca="1" si="447"/>
        <v/>
      </c>
      <c r="AC824" s="106" t="str">
        <f t="shared" ca="1" si="448"/>
        <v/>
      </c>
      <c r="AD824" s="106" t="str">
        <f t="shared" ca="1" si="449"/>
        <v/>
      </c>
      <c r="AE824" s="107" t="str">
        <f t="shared" ca="1" si="450"/>
        <v/>
      </c>
      <c r="AF824" s="106" t="str">
        <f t="shared" ca="1" si="451"/>
        <v/>
      </c>
      <c r="AG824" s="106" t="str">
        <f t="shared" ca="1" si="452"/>
        <v/>
      </c>
      <c r="AH824" s="106" t="str">
        <f t="shared" ca="1" si="453"/>
        <v/>
      </c>
      <c r="AI824" s="106" t="str">
        <f t="shared" ca="1" si="454"/>
        <v/>
      </c>
      <c r="AJ824" s="107" t="str">
        <f t="shared" ca="1" si="455"/>
        <v/>
      </c>
    </row>
    <row r="825" spans="1:36" ht="27.95" customHeight="1" x14ac:dyDescent="0.15">
      <c r="A825" s="148">
        <f>労働局用!A825</f>
        <v>0</v>
      </c>
      <c r="B825" s="151">
        <f>労働局用!B825</f>
        <v>0</v>
      </c>
      <c r="C825" s="191"/>
      <c r="D825" s="152">
        <f>労働局用!D825</f>
        <v>0</v>
      </c>
      <c r="E825" s="153">
        <f>労働局用!E825</f>
        <v>0</v>
      </c>
      <c r="F825" s="279">
        <f>労働局用!F825</f>
        <v>0</v>
      </c>
      <c r="G825" s="280"/>
      <c r="H825" s="146" t="str">
        <f ca="1">労働局用!H825</f>
        <v/>
      </c>
      <c r="I825" s="303" t="str">
        <f ca="1">労働局用!I825</f>
        <v/>
      </c>
      <c r="J825" s="304">
        <f>労働局用!J825</f>
        <v>0</v>
      </c>
      <c r="K825" s="304">
        <f>労働局用!K825</f>
        <v>0</v>
      </c>
      <c r="L825" s="305">
        <f>労働局用!L825</f>
        <v>0</v>
      </c>
      <c r="M825" s="279">
        <f>労働局用!M825</f>
        <v>0</v>
      </c>
      <c r="N825" s="302"/>
      <c r="O825" s="302"/>
      <c r="P825" s="302"/>
      <c r="Q825" s="280"/>
      <c r="R825" s="146" t="str">
        <f ca="1">労働局用!R825</f>
        <v/>
      </c>
      <c r="S825" s="303" t="str">
        <f ca="1">労働局用!S825</f>
        <v/>
      </c>
      <c r="T825" s="304">
        <f>労働局用!T825</f>
        <v>0</v>
      </c>
      <c r="U825" s="304">
        <f>労働局用!U825</f>
        <v>0</v>
      </c>
      <c r="V825" s="304">
        <f>労働局用!V825</f>
        <v>0</v>
      </c>
      <c r="W825" s="305">
        <f>労働局用!W825</f>
        <v>0</v>
      </c>
      <c r="X825" s="99"/>
      <c r="Y825" s="91" t="str">
        <f t="shared" si="444"/>
        <v/>
      </c>
      <c r="Z825" s="91" t="str">
        <f t="shared" si="445"/>
        <v/>
      </c>
      <c r="AA825" s="106" t="str">
        <f t="shared" ca="1" si="446"/>
        <v/>
      </c>
      <c r="AB825" s="106" t="str">
        <f t="shared" ca="1" si="447"/>
        <v/>
      </c>
      <c r="AC825" s="106" t="str">
        <f t="shared" ca="1" si="448"/>
        <v/>
      </c>
      <c r="AD825" s="106" t="str">
        <f t="shared" ca="1" si="449"/>
        <v/>
      </c>
      <c r="AE825" s="107" t="str">
        <f t="shared" ca="1" si="450"/>
        <v/>
      </c>
      <c r="AF825" s="106" t="str">
        <f t="shared" ca="1" si="451"/>
        <v/>
      </c>
      <c r="AG825" s="106" t="str">
        <f t="shared" ca="1" si="452"/>
        <v/>
      </c>
      <c r="AH825" s="106" t="str">
        <f t="shared" ca="1" si="453"/>
        <v/>
      </c>
      <c r="AI825" s="106" t="str">
        <f t="shared" ca="1" si="454"/>
        <v/>
      </c>
      <c r="AJ825" s="107" t="str">
        <f t="shared" ca="1" si="455"/>
        <v/>
      </c>
    </row>
    <row r="826" spans="1:36" ht="27.95" customHeight="1" x14ac:dyDescent="0.15">
      <c r="A826" s="148">
        <f>労働局用!A826</f>
        <v>0</v>
      </c>
      <c r="B826" s="151">
        <f>労働局用!B826</f>
        <v>0</v>
      </c>
      <c r="C826" s="191"/>
      <c r="D826" s="152">
        <f>労働局用!D826</f>
        <v>0</v>
      </c>
      <c r="E826" s="153">
        <f>労働局用!E826</f>
        <v>0</v>
      </c>
      <c r="F826" s="279">
        <f>労働局用!F826</f>
        <v>0</v>
      </c>
      <c r="G826" s="280"/>
      <c r="H826" s="146" t="str">
        <f ca="1">労働局用!H826</f>
        <v/>
      </c>
      <c r="I826" s="303" t="str">
        <f ca="1">労働局用!I826</f>
        <v/>
      </c>
      <c r="J826" s="304">
        <f>労働局用!J826</f>
        <v>0</v>
      </c>
      <c r="K826" s="304">
        <f>労働局用!K826</f>
        <v>0</v>
      </c>
      <c r="L826" s="305">
        <f>労働局用!L826</f>
        <v>0</v>
      </c>
      <c r="M826" s="279">
        <f>労働局用!M826</f>
        <v>0</v>
      </c>
      <c r="N826" s="302"/>
      <c r="O826" s="302"/>
      <c r="P826" s="302"/>
      <c r="Q826" s="280"/>
      <c r="R826" s="146" t="str">
        <f ca="1">労働局用!R826</f>
        <v/>
      </c>
      <c r="S826" s="303" t="str">
        <f ca="1">労働局用!S826</f>
        <v/>
      </c>
      <c r="T826" s="304">
        <f>労働局用!T826</f>
        <v>0</v>
      </c>
      <c r="U826" s="304">
        <f>労働局用!U826</f>
        <v>0</v>
      </c>
      <c r="V826" s="304">
        <f>労働局用!V826</f>
        <v>0</v>
      </c>
      <c r="W826" s="305">
        <f>労働局用!W826</f>
        <v>0</v>
      </c>
      <c r="X826" s="99"/>
      <c r="Y826" s="91" t="str">
        <f t="shared" si="444"/>
        <v/>
      </c>
      <c r="Z826" s="91" t="str">
        <f t="shared" si="445"/>
        <v/>
      </c>
      <c r="AA826" s="106" t="str">
        <f t="shared" ca="1" si="446"/>
        <v/>
      </c>
      <c r="AB826" s="106" t="str">
        <f t="shared" ca="1" si="447"/>
        <v/>
      </c>
      <c r="AC826" s="106" t="str">
        <f t="shared" ca="1" si="448"/>
        <v/>
      </c>
      <c r="AD826" s="106" t="str">
        <f t="shared" ca="1" si="449"/>
        <v/>
      </c>
      <c r="AE826" s="107" t="str">
        <f t="shared" ca="1" si="450"/>
        <v/>
      </c>
      <c r="AF826" s="106" t="str">
        <f t="shared" ca="1" si="451"/>
        <v/>
      </c>
      <c r="AG826" s="106" t="str">
        <f t="shared" ca="1" si="452"/>
        <v/>
      </c>
      <c r="AH826" s="106" t="str">
        <f t="shared" ca="1" si="453"/>
        <v/>
      </c>
      <c r="AI826" s="106" t="str">
        <f t="shared" ca="1" si="454"/>
        <v/>
      </c>
      <c r="AJ826" s="107" t="str">
        <f t="shared" ca="1" si="455"/>
        <v/>
      </c>
    </row>
    <row r="827" spans="1:36" ht="27.95" customHeight="1" x14ac:dyDescent="0.15">
      <c r="A827" s="148">
        <f>労働局用!A827</f>
        <v>0</v>
      </c>
      <c r="B827" s="151">
        <f>労働局用!B827</f>
        <v>0</v>
      </c>
      <c r="C827" s="191"/>
      <c r="D827" s="152">
        <f>労働局用!D827</f>
        <v>0</v>
      </c>
      <c r="E827" s="153">
        <f>労働局用!E827</f>
        <v>0</v>
      </c>
      <c r="F827" s="279">
        <f>労働局用!F827</f>
        <v>0</v>
      </c>
      <c r="G827" s="280"/>
      <c r="H827" s="146" t="str">
        <f ca="1">労働局用!H827</f>
        <v/>
      </c>
      <c r="I827" s="303" t="str">
        <f ca="1">労働局用!I827</f>
        <v/>
      </c>
      <c r="J827" s="304">
        <f>労働局用!J827</f>
        <v>0</v>
      </c>
      <c r="K827" s="304">
        <f>労働局用!K827</f>
        <v>0</v>
      </c>
      <c r="L827" s="305">
        <f>労働局用!L827</f>
        <v>0</v>
      </c>
      <c r="M827" s="279">
        <f>労働局用!M827</f>
        <v>0</v>
      </c>
      <c r="N827" s="302"/>
      <c r="O827" s="302"/>
      <c r="P827" s="302"/>
      <c r="Q827" s="280"/>
      <c r="R827" s="146" t="str">
        <f ca="1">労働局用!R827</f>
        <v/>
      </c>
      <c r="S827" s="303" t="str">
        <f ca="1">労働局用!S827</f>
        <v/>
      </c>
      <c r="T827" s="304">
        <f>労働局用!T827</f>
        <v>0</v>
      </c>
      <c r="U827" s="304">
        <f>労働局用!U827</f>
        <v>0</v>
      </c>
      <c r="V827" s="304">
        <f>労働局用!V827</f>
        <v>0</v>
      </c>
      <c r="W827" s="305">
        <f>労働局用!W827</f>
        <v>0</v>
      </c>
      <c r="X827" s="99"/>
      <c r="Y827" s="91" t="str">
        <f t="shared" si="444"/>
        <v/>
      </c>
      <c r="Z827" s="91" t="str">
        <f t="shared" si="445"/>
        <v/>
      </c>
      <c r="AA827" s="106" t="str">
        <f t="shared" ca="1" si="446"/>
        <v/>
      </c>
      <c r="AB827" s="106" t="str">
        <f t="shared" ca="1" si="447"/>
        <v/>
      </c>
      <c r="AC827" s="106" t="str">
        <f t="shared" ca="1" si="448"/>
        <v/>
      </c>
      <c r="AD827" s="106" t="str">
        <f t="shared" ca="1" si="449"/>
        <v/>
      </c>
      <c r="AE827" s="107" t="str">
        <f t="shared" ca="1" si="450"/>
        <v/>
      </c>
      <c r="AF827" s="106" t="str">
        <f t="shared" ca="1" si="451"/>
        <v/>
      </c>
      <c r="AG827" s="106" t="str">
        <f t="shared" ca="1" si="452"/>
        <v/>
      </c>
      <c r="AH827" s="106" t="str">
        <f t="shared" ca="1" si="453"/>
        <v/>
      </c>
      <c r="AI827" s="106" t="str">
        <f t="shared" ca="1" si="454"/>
        <v/>
      </c>
      <c r="AJ827" s="107" t="str">
        <f t="shared" ca="1" si="455"/>
        <v/>
      </c>
    </row>
    <row r="828" spans="1:36" ht="27.95" customHeight="1" x14ac:dyDescent="0.15">
      <c r="A828" s="148">
        <f>労働局用!A828</f>
        <v>0</v>
      </c>
      <c r="B828" s="151">
        <f>労働局用!B828</f>
        <v>0</v>
      </c>
      <c r="C828" s="191"/>
      <c r="D828" s="152">
        <f>労働局用!D828</f>
        <v>0</v>
      </c>
      <c r="E828" s="153">
        <f>労働局用!E828</f>
        <v>0</v>
      </c>
      <c r="F828" s="279">
        <f>労働局用!F828</f>
        <v>0</v>
      </c>
      <c r="G828" s="280"/>
      <c r="H828" s="146" t="str">
        <f ca="1">労働局用!H828</f>
        <v/>
      </c>
      <c r="I828" s="303" t="str">
        <f ca="1">労働局用!I828</f>
        <v/>
      </c>
      <c r="J828" s="304">
        <f>労働局用!J828</f>
        <v>0</v>
      </c>
      <c r="K828" s="304">
        <f>労働局用!K828</f>
        <v>0</v>
      </c>
      <c r="L828" s="305">
        <f>労働局用!L828</f>
        <v>0</v>
      </c>
      <c r="M828" s="279">
        <f>労働局用!M828</f>
        <v>0</v>
      </c>
      <c r="N828" s="302"/>
      <c r="O828" s="302"/>
      <c r="P828" s="302"/>
      <c r="Q828" s="280"/>
      <c r="R828" s="146" t="str">
        <f ca="1">労働局用!R828</f>
        <v/>
      </c>
      <c r="S828" s="303" t="str">
        <f ca="1">労働局用!S828</f>
        <v/>
      </c>
      <c r="T828" s="304">
        <f>労働局用!T828</f>
        <v>0</v>
      </c>
      <c r="U828" s="304">
        <f>労働局用!U828</f>
        <v>0</v>
      </c>
      <c r="V828" s="304">
        <f>労働局用!V828</f>
        <v>0</v>
      </c>
      <c r="W828" s="305">
        <f>労働局用!W828</f>
        <v>0</v>
      </c>
      <c r="X828" s="99"/>
      <c r="Y828" s="91" t="str">
        <f t="shared" si="444"/>
        <v/>
      </c>
      <c r="Z828" s="91" t="str">
        <f t="shared" si="445"/>
        <v/>
      </c>
      <c r="AA828" s="106" t="str">
        <f t="shared" ca="1" si="446"/>
        <v/>
      </c>
      <c r="AB828" s="106" t="str">
        <f t="shared" ca="1" si="447"/>
        <v/>
      </c>
      <c r="AC828" s="106" t="str">
        <f t="shared" ca="1" si="448"/>
        <v/>
      </c>
      <c r="AD828" s="106" t="str">
        <f t="shared" ca="1" si="449"/>
        <v/>
      </c>
      <c r="AE828" s="107" t="str">
        <f t="shared" ca="1" si="450"/>
        <v/>
      </c>
      <c r="AF828" s="106" t="str">
        <f t="shared" ca="1" si="451"/>
        <v/>
      </c>
      <c r="AG828" s="106" t="str">
        <f t="shared" ca="1" si="452"/>
        <v/>
      </c>
      <c r="AH828" s="106" t="str">
        <f t="shared" ca="1" si="453"/>
        <v/>
      </c>
      <c r="AI828" s="106" t="str">
        <f t="shared" ca="1" si="454"/>
        <v/>
      </c>
      <c r="AJ828" s="107" t="str">
        <f t="shared" ca="1" si="455"/>
        <v/>
      </c>
    </row>
    <row r="829" spans="1:36" ht="27.95" customHeight="1" x14ac:dyDescent="0.15">
      <c r="A829" s="148">
        <f>労働局用!A829</f>
        <v>0</v>
      </c>
      <c r="B829" s="151">
        <f>労働局用!B829</f>
        <v>0</v>
      </c>
      <c r="C829" s="191"/>
      <c r="D829" s="152">
        <f>労働局用!D829</f>
        <v>0</v>
      </c>
      <c r="E829" s="153">
        <f>労働局用!E829</f>
        <v>0</v>
      </c>
      <c r="F829" s="279">
        <f>労働局用!F829</f>
        <v>0</v>
      </c>
      <c r="G829" s="280"/>
      <c r="H829" s="146" t="str">
        <f ca="1">労働局用!H829</f>
        <v/>
      </c>
      <c r="I829" s="303" t="str">
        <f ca="1">労働局用!I829</f>
        <v/>
      </c>
      <c r="J829" s="304">
        <f>労働局用!J829</f>
        <v>0</v>
      </c>
      <c r="K829" s="304">
        <f>労働局用!K829</f>
        <v>0</v>
      </c>
      <c r="L829" s="305">
        <f>労働局用!L829</f>
        <v>0</v>
      </c>
      <c r="M829" s="279">
        <f>労働局用!M829</f>
        <v>0</v>
      </c>
      <c r="N829" s="302"/>
      <c r="O829" s="302"/>
      <c r="P829" s="302"/>
      <c r="Q829" s="280"/>
      <c r="R829" s="146" t="str">
        <f ca="1">労働局用!R829</f>
        <v/>
      </c>
      <c r="S829" s="303" t="str">
        <f ca="1">労働局用!S829</f>
        <v/>
      </c>
      <c r="T829" s="304">
        <f>労働局用!T829</f>
        <v>0</v>
      </c>
      <c r="U829" s="304">
        <f>労働局用!U829</f>
        <v>0</v>
      </c>
      <c r="V829" s="304">
        <f>労働局用!V829</f>
        <v>0</v>
      </c>
      <c r="W829" s="305">
        <f>労働局用!W829</f>
        <v>0</v>
      </c>
      <c r="X829" s="99"/>
      <c r="Y829" s="91" t="str">
        <f t="shared" si="444"/>
        <v/>
      </c>
      <c r="Z829" s="91" t="str">
        <f t="shared" si="445"/>
        <v/>
      </c>
      <c r="AA829" s="106" t="str">
        <f t="shared" ca="1" si="446"/>
        <v/>
      </c>
      <c r="AB829" s="106" t="str">
        <f t="shared" ca="1" si="447"/>
        <v/>
      </c>
      <c r="AC829" s="106" t="str">
        <f t="shared" ca="1" si="448"/>
        <v/>
      </c>
      <c r="AD829" s="106" t="str">
        <f t="shared" ca="1" si="449"/>
        <v/>
      </c>
      <c r="AE829" s="107" t="str">
        <f t="shared" ca="1" si="450"/>
        <v/>
      </c>
      <c r="AF829" s="106" t="str">
        <f t="shared" ca="1" si="451"/>
        <v/>
      </c>
      <c r="AG829" s="106" t="str">
        <f t="shared" ca="1" si="452"/>
        <v/>
      </c>
      <c r="AH829" s="106" t="str">
        <f t="shared" ca="1" si="453"/>
        <v/>
      </c>
      <c r="AI829" s="106" t="str">
        <f t="shared" ca="1" si="454"/>
        <v/>
      </c>
      <c r="AJ829" s="107" t="str">
        <f t="shared" ca="1" si="455"/>
        <v/>
      </c>
    </row>
    <row r="830" spans="1:36" ht="27.95" customHeight="1" x14ac:dyDescent="0.15">
      <c r="A830" s="148">
        <f>労働局用!A830</f>
        <v>0</v>
      </c>
      <c r="B830" s="151">
        <f>労働局用!B830</f>
        <v>0</v>
      </c>
      <c r="C830" s="191"/>
      <c r="D830" s="152">
        <f>労働局用!D830</f>
        <v>0</v>
      </c>
      <c r="E830" s="153">
        <f>労働局用!E830</f>
        <v>0</v>
      </c>
      <c r="F830" s="279">
        <f>労働局用!F830</f>
        <v>0</v>
      </c>
      <c r="G830" s="280"/>
      <c r="H830" s="146" t="str">
        <f ca="1">労働局用!H830</f>
        <v/>
      </c>
      <c r="I830" s="303" t="str">
        <f ca="1">労働局用!I830</f>
        <v/>
      </c>
      <c r="J830" s="304">
        <f>労働局用!J830</f>
        <v>0</v>
      </c>
      <c r="K830" s="304">
        <f>労働局用!K830</f>
        <v>0</v>
      </c>
      <c r="L830" s="305">
        <f>労働局用!L830</f>
        <v>0</v>
      </c>
      <c r="M830" s="279">
        <f>労働局用!M830</f>
        <v>0</v>
      </c>
      <c r="N830" s="302"/>
      <c r="O830" s="302"/>
      <c r="P830" s="302"/>
      <c r="Q830" s="280"/>
      <c r="R830" s="146" t="str">
        <f ca="1">労働局用!R830</f>
        <v/>
      </c>
      <c r="S830" s="303" t="str">
        <f ca="1">労働局用!S830</f>
        <v/>
      </c>
      <c r="T830" s="304">
        <f>労働局用!T830</f>
        <v>0</v>
      </c>
      <c r="U830" s="304">
        <f>労働局用!U830</f>
        <v>0</v>
      </c>
      <c r="V830" s="304">
        <f>労働局用!V830</f>
        <v>0</v>
      </c>
      <c r="W830" s="305">
        <f>労働局用!W830</f>
        <v>0</v>
      </c>
      <c r="X830" s="99"/>
      <c r="Y830" s="91" t="str">
        <f t="shared" si="444"/>
        <v/>
      </c>
      <c r="Z830" s="91" t="str">
        <f t="shared" si="445"/>
        <v/>
      </c>
      <c r="AA830" s="106" t="str">
        <f t="shared" ca="1" si="446"/>
        <v/>
      </c>
      <c r="AB830" s="106" t="str">
        <f t="shared" ca="1" si="447"/>
        <v/>
      </c>
      <c r="AC830" s="106" t="str">
        <f t="shared" ca="1" si="448"/>
        <v/>
      </c>
      <c r="AD830" s="106" t="str">
        <f t="shared" ca="1" si="449"/>
        <v/>
      </c>
      <c r="AE830" s="107" t="str">
        <f t="shared" ca="1" si="450"/>
        <v/>
      </c>
      <c r="AF830" s="106" t="str">
        <f t="shared" ca="1" si="451"/>
        <v/>
      </c>
      <c r="AG830" s="106" t="str">
        <f t="shared" ca="1" si="452"/>
        <v/>
      </c>
      <c r="AH830" s="106" t="str">
        <f t="shared" ca="1" si="453"/>
        <v/>
      </c>
      <c r="AI830" s="106" t="str">
        <f t="shared" ca="1" si="454"/>
        <v/>
      </c>
      <c r="AJ830" s="107" t="str">
        <f t="shared" ca="1" si="455"/>
        <v/>
      </c>
    </row>
    <row r="831" spans="1:36" ht="27.95" customHeight="1" x14ac:dyDescent="0.15">
      <c r="A831" s="149">
        <f>労働局用!A831</f>
        <v>0</v>
      </c>
      <c r="B831" s="151">
        <f>労働局用!B831</f>
        <v>0</v>
      </c>
      <c r="C831" s="191"/>
      <c r="D831" s="152">
        <f>労働局用!D831</f>
        <v>0</v>
      </c>
      <c r="E831" s="153">
        <f>労働局用!E831</f>
        <v>0</v>
      </c>
      <c r="F831" s="279">
        <f>労働局用!F831</f>
        <v>0</v>
      </c>
      <c r="G831" s="280"/>
      <c r="H831" s="146" t="str">
        <f ca="1">労働局用!H831</f>
        <v/>
      </c>
      <c r="I831" s="299" t="str">
        <f ca="1">労働局用!I831</f>
        <v/>
      </c>
      <c r="J831" s="300">
        <f>労働局用!J831</f>
        <v>0</v>
      </c>
      <c r="K831" s="300">
        <f>労働局用!K831</f>
        <v>0</v>
      </c>
      <c r="L831" s="301">
        <f>労働局用!L831</f>
        <v>0</v>
      </c>
      <c r="M831" s="279">
        <f>労働局用!M831</f>
        <v>0</v>
      </c>
      <c r="N831" s="302"/>
      <c r="O831" s="302"/>
      <c r="P831" s="302"/>
      <c r="Q831" s="280"/>
      <c r="R831" s="150" t="str">
        <f ca="1">労働局用!R831</f>
        <v/>
      </c>
      <c r="S831" s="299" t="str">
        <f ca="1">労働局用!S831</f>
        <v/>
      </c>
      <c r="T831" s="300">
        <f>労働局用!T831</f>
        <v>0</v>
      </c>
      <c r="U831" s="300">
        <f>労働局用!U831</f>
        <v>0</v>
      </c>
      <c r="V831" s="300">
        <f>労働局用!V831</f>
        <v>0</v>
      </c>
      <c r="W831" s="301">
        <f>労働局用!W831</f>
        <v>0</v>
      </c>
      <c r="X831" s="99"/>
      <c r="Y831" s="92" t="str">
        <f t="shared" si="444"/>
        <v/>
      </c>
      <c r="Z831" s="92" t="str">
        <f t="shared" si="445"/>
        <v/>
      </c>
      <c r="AA831" s="108" t="str">
        <f t="shared" ca="1" si="446"/>
        <v/>
      </c>
      <c r="AB831" s="108" t="str">
        <f t="shared" ca="1" si="447"/>
        <v/>
      </c>
      <c r="AC831" s="108" t="str">
        <f t="shared" ca="1" si="448"/>
        <v/>
      </c>
      <c r="AD831" s="108" t="str">
        <f t="shared" ca="1" si="449"/>
        <v/>
      </c>
      <c r="AE831" s="109" t="str">
        <f t="shared" ca="1" si="450"/>
        <v/>
      </c>
      <c r="AF831" s="108" t="str">
        <f t="shared" ca="1" si="451"/>
        <v/>
      </c>
      <c r="AG831" s="108" t="str">
        <f t="shared" ca="1" si="452"/>
        <v/>
      </c>
      <c r="AH831" s="108" t="str">
        <f t="shared" ca="1" si="453"/>
        <v/>
      </c>
      <c r="AI831" s="108" t="str">
        <f t="shared" ca="1" si="454"/>
        <v/>
      </c>
      <c r="AJ831" s="109" t="str">
        <f t="shared" ca="1" si="455"/>
        <v/>
      </c>
    </row>
    <row r="832" spans="1:36" ht="24.95" customHeight="1" thickBot="1" x14ac:dyDescent="0.2">
      <c r="A832" s="294" t="s">
        <v>11</v>
      </c>
      <c r="B832" s="295"/>
      <c r="C832" s="295"/>
      <c r="D832" s="295"/>
      <c r="E832" s="295"/>
      <c r="F832" s="296"/>
      <c r="G832" s="297"/>
      <c r="H832" s="156" t="s">
        <v>15</v>
      </c>
      <c r="I832" s="285">
        <f ca="1">労働局用!I832</f>
        <v>0</v>
      </c>
      <c r="J832" s="286">
        <f>労働局用!J832</f>
        <v>0</v>
      </c>
      <c r="K832" s="286">
        <f>労働局用!K832</f>
        <v>0</v>
      </c>
      <c r="L832" s="93" t="s">
        <v>10</v>
      </c>
      <c r="M832" s="296"/>
      <c r="N832" s="298"/>
      <c r="O832" s="298"/>
      <c r="P832" s="298"/>
      <c r="Q832" s="297"/>
      <c r="R832" s="156"/>
      <c r="S832" s="285">
        <f ca="1">労働局用!S832</f>
        <v>0</v>
      </c>
      <c r="T832" s="286">
        <f>労働局用!T832</f>
        <v>0</v>
      </c>
      <c r="U832" s="286">
        <f>労働局用!U832</f>
        <v>0</v>
      </c>
      <c r="V832" s="286">
        <f>労働局用!V832</f>
        <v>0</v>
      </c>
      <c r="W832" s="93" t="s">
        <v>10</v>
      </c>
      <c r="X832" s="99"/>
    </row>
    <row r="833" spans="1:36" ht="24.95" customHeight="1" thickTop="1" x14ac:dyDescent="0.15">
      <c r="A833" s="287" t="s">
        <v>35</v>
      </c>
      <c r="B833" s="288"/>
      <c r="C833" s="288"/>
      <c r="D833" s="288"/>
      <c r="E833" s="288"/>
      <c r="F833" s="289"/>
      <c r="G833" s="290"/>
      <c r="H833" s="157" t="s">
        <v>44</v>
      </c>
      <c r="I833" s="291">
        <f ca="1">労働局用!I833</f>
        <v>0</v>
      </c>
      <c r="J833" s="292">
        <f>労働局用!J833</f>
        <v>0</v>
      </c>
      <c r="K833" s="292">
        <f>労働局用!K833</f>
        <v>0</v>
      </c>
      <c r="L833" s="94" t="s">
        <v>10</v>
      </c>
      <c r="M833" s="289"/>
      <c r="N833" s="293"/>
      <c r="O833" s="293"/>
      <c r="P833" s="293"/>
      <c r="Q833" s="290"/>
      <c r="R833" s="157"/>
      <c r="S833" s="291">
        <f ca="1">労働局用!S833</f>
        <v>0</v>
      </c>
      <c r="T833" s="292">
        <f>労働局用!T833</f>
        <v>0</v>
      </c>
      <c r="U833" s="292">
        <f>労働局用!U833</f>
        <v>0</v>
      </c>
      <c r="V833" s="292">
        <f>労働局用!V833</f>
        <v>0</v>
      </c>
      <c r="W833" s="94" t="s">
        <v>10</v>
      </c>
      <c r="X833" s="99"/>
      <c r="Z833" s="110"/>
    </row>
    <row r="834" spans="1:36" x14ac:dyDescent="0.15">
      <c r="X834" s="99"/>
      <c r="Z834" s="110"/>
    </row>
    <row r="835" spans="1:36" x14ac:dyDescent="0.15">
      <c r="T835" s="282" t="s">
        <v>50</v>
      </c>
      <c r="U835" s="283"/>
      <c r="V835" s="283"/>
      <c r="W835" s="284"/>
      <c r="X835" s="99"/>
    </row>
    <row r="837" spans="1:36" ht="13.5" customHeight="1" x14ac:dyDescent="0.15">
      <c r="A837" s="276">
        <f ca="1">$A$1</f>
        <v>44591</v>
      </c>
      <c r="B837" s="276"/>
      <c r="C837" s="182"/>
      <c r="D837" s="277" t="s">
        <v>8</v>
      </c>
      <c r="E837" s="277"/>
      <c r="F837" s="277"/>
      <c r="G837" s="277"/>
      <c r="S837" s="111">
        <f>$S$1</f>
        <v>0</v>
      </c>
      <c r="T837" s="335" t="s">
        <v>13</v>
      </c>
      <c r="U837" s="335"/>
      <c r="V837" s="98">
        <v>39</v>
      </c>
      <c r="W837" s="86" t="s">
        <v>14</v>
      </c>
    </row>
    <row r="838" spans="1:36" ht="13.5" customHeight="1" x14ac:dyDescent="0.15">
      <c r="A838" s="336">
        <f ca="1">$A$2</f>
        <v>45017</v>
      </c>
      <c r="B838" s="336"/>
      <c r="C838" s="185"/>
      <c r="D838" s="277"/>
      <c r="E838" s="277"/>
      <c r="F838" s="277"/>
      <c r="G838" s="277"/>
    </row>
    <row r="839" spans="1:36" x14ac:dyDescent="0.15">
      <c r="D839" s="281" t="s">
        <v>9</v>
      </c>
      <c r="E839" s="281"/>
      <c r="F839" s="281"/>
    </row>
    <row r="840" spans="1:36" ht="15" customHeight="1" x14ac:dyDescent="0.15">
      <c r="H840" s="331" t="s">
        <v>6</v>
      </c>
      <c r="I840" s="332"/>
      <c r="J840" s="316" t="s">
        <v>0</v>
      </c>
      <c r="K840" s="318"/>
      <c r="L840" s="154" t="s">
        <v>1</v>
      </c>
      <c r="M840" s="316" t="s">
        <v>7</v>
      </c>
      <c r="N840" s="318"/>
      <c r="O840" s="316" t="s">
        <v>2</v>
      </c>
      <c r="P840" s="317"/>
      <c r="Q840" s="317"/>
      <c r="R840" s="317"/>
      <c r="S840" s="317"/>
      <c r="T840" s="318"/>
      <c r="U840" s="316" t="s">
        <v>3</v>
      </c>
      <c r="V840" s="317"/>
      <c r="W840" s="318"/>
    </row>
    <row r="841" spans="1:36" ht="20.100000000000001" customHeight="1" x14ac:dyDescent="0.15">
      <c r="H841" s="333"/>
      <c r="I841" s="334"/>
      <c r="J841" s="135">
        <f>$J$5</f>
        <v>2</v>
      </c>
      <c r="K841" s="136">
        <f>$K$5</f>
        <v>6</v>
      </c>
      <c r="L841" s="137">
        <f>$L$5</f>
        <v>1</v>
      </c>
      <c r="M841" s="138">
        <f>$M$5</f>
        <v>0</v>
      </c>
      <c r="N841" s="139" t="str">
        <f>$N$5</f>
        <v/>
      </c>
      <c r="O841" s="138" t="str">
        <f>$O$5</f>
        <v/>
      </c>
      <c r="P841" s="140" t="str">
        <f>$P$5</f>
        <v/>
      </c>
      <c r="Q841" s="140" t="str">
        <f>$Q$5</f>
        <v/>
      </c>
      <c r="R841" s="140" t="str">
        <f>$R$5</f>
        <v/>
      </c>
      <c r="S841" s="140" t="str">
        <f>$S$5</f>
        <v/>
      </c>
      <c r="T841" s="139" t="str">
        <f>$T$5</f>
        <v/>
      </c>
      <c r="U841" s="138" t="str">
        <f>$U$5</f>
        <v/>
      </c>
      <c r="V841" s="140" t="str">
        <f>$V$5</f>
        <v/>
      </c>
      <c r="W841" s="139" t="str">
        <f>$W$5</f>
        <v/>
      </c>
      <c r="Y841" s="88" t="s">
        <v>37</v>
      </c>
      <c r="Z841" s="89" t="s">
        <v>38</v>
      </c>
      <c r="AA841" s="325">
        <f ca="1">$A$1</f>
        <v>44591</v>
      </c>
      <c r="AB841" s="326"/>
      <c r="AC841" s="326"/>
      <c r="AD841" s="326"/>
      <c r="AE841" s="327"/>
      <c r="AF841" s="328">
        <f ca="1">$A$2</f>
        <v>45017</v>
      </c>
      <c r="AG841" s="329"/>
      <c r="AH841" s="329"/>
      <c r="AI841" s="329"/>
      <c r="AJ841" s="330"/>
    </row>
    <row r="842" spans="1:36" ht="21.95" customHeight="1" x14ac:dyDescent="0.15">
      <c r="A842" s="312" t="s">
        <v>12</v>
      </c>
      <c r="B842" s="314" t="s">
        <v>33</v>
      </c>
      <c r="C842" s="183"/>
      <c r="D842" s="314" t="s">
        <v>34</v>
      </c>
      <c r="E842" s="314" t="s">
        <v>55</v>
      </c>
      <c r="F842" s="319">
        <f ca="1">$A$1</f>
        <v>44591</v>
      </c>
      <c r="G842" s="320"/>
      <c r="H842" s="320"/>
      <c r="I842" s="320"/>
      <c r="J842" s="320"/>
      <c r="K842" s="320"/>
      <c r="L842" s="321"/>
      <c r="M842" s="322">
        <f ca="1">$A$2</f>
        <v>45017</v>
      </c>
      <c r="N842" s="323"/>
      <c r="O842" s="323"/>
      <c r="P842" s="323"/>
      <c r="Q842" s="323"/>
      <c r="R842" s="323"/>
      <c r="S842" s="323"/>
      <c r="T842" s="323"/>
      <c r="U842" s="323"/>
      <c r="V842" s="323"/>
      <c r="W842" s="324"/>
      <c r="X842" s="99"/>
      <c r="Y842" s="100">
        <f ca="1">$A$1</f>
        <v>44591</v>
      </c>
      <c r="Z842" s="100">
        <f ca="1">DATE(YEAR($Y$6)+1,7,10)</f>
        <v>45117</v>
      </c>
      <c r="AA842" s="101" t="s">
        <v>37</v>
      </c>
      <c r="AB842" s="101" t="s">
        <v>38</v>
      </c>
      <c r="AC842" s="101" t="s">
        <v>41</v>
      </c>
      <c r="AD842" s="101" t="s">
        <v>42</v>
      </c>
      <c r="AE842" s="101" t="s">
        <v>36</v>
      </c>
      <c r="AF842" s="101" t="s">
        <v>37</v>
      </c>
      <c r="AG842" s="101" t="s">
        <v>38</v>
      </c>
      <c r="AH842" s="101" t="s">
        <v>41</v>
      </c>
      <c r="AI842" s="101" t="s">
        <v>42</v>
      </c>
      <c r="AJ842" s="101" t="s">
        <v>36</v>
      </c>
    </row>
    <row r="843" spans="1:36" ht="28.5" customHeight="1" x14ac:dyDescent="0.15">
      <c r="A843" s="313"/>
      <c r="B843" s="315"/>
      <c r="C843" s="184"/>
      <c r="D843" s="315"/>
      <c r="E843" s="315"/>
      <c r="F843" s="306" t="s">
        <v>4</v>
      </c>
      <c r="G843" s="308"/>
      <c r="H843" s="155" t="s">
        <v>43</v>
      </c>
      <c r="I843" s="306" t="s">
        <v>5</v>
      </c>
      <c r="J843" s="307"/>
      <c r="K843" s="307"/>
      <c r="L843" s="308"/>
      <c r="M843" s="306" t="s">
        <v>4</v>
      </c>
      <c r="N843" s="307"/>
      <c r="O843" s="307"/>
      <c r="P843" s="307"/>
      <c r="Q843" s="308"/>
      <c r="R843" s="155" t="s">
        <v>43</v>
      </c>
      <c r="S843" s="306" t="s">
        <v>5</v>
      </c>
      <c r="T843" s="307"/>
      <c r="U843" s="307"/>
      <c r="V843" s="307"/>
      <c r="W843" s="308"/>
      <c r="X843" s="99"/>
      <c r="Y843" s="100">
        <f ca="1">DATE(YEAR($A$1),4,1)</f>
        <v>44652</v>
      </c>
      <c r="Z843" s="100">
        <f ca="1">DATE(YEAR($Y$7)+2,3,31)</f>
        <v>45382</v>
      </c>
      <c r="AA843" s="100">
        <f ca="1">$Y$7</f>
        <v>44652</v>
      </c>
      <c r="AB843" s="100">
        <f ca="1">DATE(YEAR($Y$7)+1,3,31)</f>
        <v>45016</v>
      </c>
      <c r="AC843" s="100"/>
      <c r="AD843" s="100"/>
      <c r="AE843" s="100"/>
      <c r="AF843" s="102">
        <f ca="1">DATE(YEAR($A$1)+1,4,1)</f>
        <v>45017</v>
      </c>
      <c r="AG843" s="102">
        <f ca="1">DATE(YEAR($AF$7)+1,3,31)</f>
        <v>45382</v>
      </c>
      <c r="AH843" s="100"/>
      <c r="AI843" s="100"/>
      <c r="AJ843" s="103"/>
    </row>
    <row r="844" spans="1:36" ht="27.95" customHeight="1" x14ac:dyDescent="0.15">
      <c r="A844" s="145">
        <f>労働局用!A844</f>
        <v>0</v>
      </c>
      <c r="B844" s="151">
        <f>労働局用!B844</f>
        <v>0</v>
      </c>
      <c r="C844" s="191"/>
      <c r="D844" s="152">
        <f>労働局用!D844</f>
        <v>0</v>
      </c>
      <c r="E844" s="153">
        <f>労働局用!E844</f>
        <v>0</v>
      </c>
      <c r="F844" s="279">
        <f>労働局用!F844</f>
        <v>0</v>
      </c>
      <c r="G844" s="280"/>
      <c r="H844" s="146" t="str">
        <f ca="1">労働局用!H844</f>
        <v/>
      </c>
      <c r="I844" s="309" t="str">
        <f ca="1">労働局用!I844</f>
        <v/>
      </c>
      <c r="J844" s="310">
        <f>労働局用!J844</f>
        <v>0</v>
      </c>
      <c r="K844" s="310">
        <f>労働局用!K844</f>
        <v>0</v>
      </c>
      <c r="L844" s="311">
        <f>労働局用!L844</f>
        <v>0</v>
      </c>
      <c r="M844" s="279">
        <f>労働局用!M844</f>
        <v>0</v>
      </c>
      <c r="N844" s="302"/>
      <c r="O844" s="302"/>
      <c r="P844" s="302"/>
      <c r="Q844" s="280"/>
      <c r="R844" s="147" t="str">
        <f ca="1">労働局用!R844</f>
        <v/>
      </c>
      <c r="S844" s="309" t="str">
        <f ca="1">労働局用!S844</f>
        <v/>
      </c>
      <c r="T844" s="310">
        <f>労働局用!T844</f>
        <v>0</v>
      </c>
      <c r="U844" s="310">
        <f>労働局用!U844</f>
        <v>0</v>
      </c>
      <c r="V844" s="310">
        <f>労働局用!V844</f>
        <v>0</v>
      </c>
      <c r="W844" s="311">
        <f>労働局用!W844</f>
        <v>0</v>
      </c>
      <c r="X844" s="99"/>
      <c r="Y844" s="90" t="str">
        <f t="shared" ref="Y844:Y853" si="456">IF($B844&lt;&gt;0,IF(D844=0,AA$7,D844),"")</f>
        <v/>
      </c>
      <c r="Z844" s="90" t="str">
        <f t="shared" ref="Z844:Z853" si="457">IF($B844&lt;&gt;0,IF(E844=0,Z$7,E844),"")</f>
        <v/>
      </c>
      <c r="AA844" s="104" t="str">
        <f t="shared" ref="AA844:AA853" ca="1" si="458">IF(Y844&lt;AF$7,Y844,"")</f>
        <v/>
      </c>
      <c r="AB844" s="104" t="str">
        <f t="shared" ref="AB844:AB853" ca="1" si="459">IF(Y844&gt;AB$7,"",IF(Z844&gt;AB$7,AB$7,Z844))</f>
        <v/>
      </c>
      <c r="AC844" s="104" t="str">
        <f t="shared" ref="AC844:AC853" ca="1" si="460">IF(AA844="","",DATE(YEAR(AA844),MONTH(AA844),1))</f>
        <v/>
      </c>
      <c r="AD844" s="104" t="str">
        <f t="shared" ref="AD844:AD853" ca="1" si="461">IF(AA844="","",DATE(YEAR(AB844),MONTH(AB844)+1,1)-1)</f>
        <v/>
      </c>
      <c r="AE844" s="105" t="str">
        <f t="shared" ref="AE844:AE853" ca="1" si="462">IF(AA844="","",DATEDIF(AC844,AD844+1,"m"))</f>
        <v/>
      </c>
      <c r="AF844" s="104" t="str">
        <f t="shared" ref="AF844:AF853" ca="1" si="463">IF(Z844&lt;AF$7,"",IF(Y844&gt;AF$7,Y844,AF$7))</f>
        <v/>
      </c>
      <c r="AG844" s="104" t="str">
        <f t="shared" ref="AG844:AG853" ca="1" si="464">IF(Z844&lt;AF$7,"",Z844)</f>
        <v/>
      </c>
      <c r="AH844" s="104" t="str">
        <f t="shared" ref="AH844:AH853" ca="1" si="465">IF(AF844="","",DATE(YEAR(AF844),MONTH(AF844),1))</f>
        <v/>
      </c>
      <c r="AI844" s="104" t="str">
        <f t="shared" ref="AI844:AI853" ca="1" si="466">IF(AF844="","",DATE(YEAR(AG844),MONTH(AG844)+1,1)-1)</f>
        <v/>
      </c>
      <c r="AJ844" s="105" t="str">
        <f t="shared" ref="AJ844:AJ853" ca="1" si="467">IF(AF844="","",DATEDIF(AH844,AI844+1,"m"))</f>
        <v/>
      </c>
    </row>
    <row r="845" spans="1:36" ht="27.95" customHeight="1" x14ac:dyDescent="0.15">
      <c r="A845" s="148">
        <f>労働局用!A845</f>
        <v>0</v>
      </c>
      <c r="B845" s="151">
        <f>労働局用!B845</f>
        <v>0</v>
      </c>
      <c r="C845" s="191"/>
      <c r="D845" s="152">
        <f>労働局用!D845</f>
        <v>0</v>
      </c>
      <c r="E845" s="153">
        <f>労働局用!E845</f>
        <v>0</v>
      </c>
      <c r="F845" s="279">
        <f>労働局用!F845</f>
        <v>0</v>
      </c>
      <c r="G845" s="280"/>
      <c r="H845" s="146" t="str">
        <f ca="1">労働局用!H845</f>
        <v/>
      </c>
      <c r="I845" s="303" t="str">
        <f ca="1">労働局用!I845</f>
        <v/>
      </c>
      <c r="J845" s="304">
        <f>労働局用!J845</f>
        <v>0</v>
      </c>
      <c r="K845" s="304">
        <f>労働局用!K845</f>
        <v>0</v>
      </c>
      <c r="L845" s="305">
        <f>労働局用!L845</f>
        <v>0</v>
      </c>
      <c r="M845" s="279">
        <f>労働局用!M845</f>
        <v>0</v>
      </c>
      <c r="N845" s="302"/>
      <c r="O845" s="302"/>
      <c r="P845" s="302"/>
      <c r="Q845" s="280"/>
      <c r="R845" s="146" t="str">
        <f ca="1">労働局用!R845</f>
        <v/>
      </c>
      <c r="S845" s="303" t="str">
        <f ca="1">労働局用!S845</f>
        <v/>
      </c>
      <c r="T845" s="304">
        <f>労働局用!T845</f>
        <v>0</v>
      </c>
      <c r="U845" s="304">
        <f>労働局用!U845</f>
        <v>0</v>
      </c>
      <c r="V845" s="304">
        <f>労働局用!V845</f>
        <v>0</v>
      </c>
      <c r="W845" s="305">
        <f>労働局用!W845</f>
        <v>0</v>
      </c>
      <c r="X845" s="99"/>
      <c r="Y845" s="91" t="str">
        <f t="shared" si="456"/>
        <v/>
      </c>
      <c r="Z845" s="91" t="str">
        <f t="shared" si="457"/>
        <v/>
      </c>
      <c r="AA845" s="106" t="str">
        <f t="shared" ca="1" si="458"/>
        <v/>
      </c>
      <c r="AB845" s="106" t="str">
        <f t="shared" ca="1" si="459"/>
        <v/>
      </c>
      <c r="AC845" s="106" t="str">
        <f t="shared" ca="1" si="460"/>
        <v/>
      </c>
      <c r="AD845" s="106" t="str">
        <f t="shared" ca="1" si="461"/>
        <v/>
      </c>
      <c r="AE845" s="107" t="str">
        <f t="shared" ca="1" si="462"/>
        <v/>
      </c>
      <c r="AF845" s="106" t="str">
        <f t="shared" ca="1" si="463"/>
        <v/>
      </c>
      <c r="AG845" s="106" t="str">
        <f t="shared" ca="1" si="464"/>
        <v/>
      </c>
      <c r="AH845" s="106" t="str">
        <f t="shared" ca="1" si="465"/>
        <v/>
      </c>
      <c r="AI845" s="106" t="str">
        <f t="shared" ca="1" si="466"/>
        <v/>
      </c>
      <c r="AJ845" s="107" t="str">
        <f t="shared" ca="1" si="467"/>
        <v/>
      </c>
    </row>
    <row r="846" spans="1:36" ht="27.95" customHeight="1" x14ac:dyDescent="0.15">
      <c r="A846" s="148">
        <f>労働局用!A846</f>
        <v>0</v>
      </c>
      <c r="B846" s="151">
        <f>労働局用!B846</f>
        <v>0</v>
      </c>
      <c r="C846" s="191"/>
      <c r="D846" s="152">
        <f>労働局用!D846</f>
        <v>0</v>
      </c>
      <c r="E846" s="153">
        <f>労働局用!E846</f>
        <v>0</v>
      </c>
      <c r="F846" s="279">
        <f>労働局用!F846</f>
        <v>0</v>
      </c>
      <c r="G846" s="280"/>
      <c r="H846" s="146" t="str">
        <f ca="1">労働局用!H846</f>
        <v/>
      </c>
      <c r="I846" s="303" t="str">
        <f ca="1">労働局用!I846</f>
        <v/>
      </c>
      <c r="J846" s="304">
        <f>労働局用!J846</f>
        <v>0</v>
      </c>
      <c r="K846" s="304">
        <f>労働局用!K846</f>
        <v>0</v>
      </c>
      <c r="L846" s="305">
        <f>労働局用!L846</f>
        <v>0</v>
      </c>
      <c r="M846" s="279">
        <f>労働局用!M846</f>
        <v>0</v>
      </c>
      <c r="N846" s="302"/>
      <c r="O846" s="302"/>
      <c r="P846" s="302"/>
      <c r="Q846" s="280"/>
      <c r="R846" s="146" t="str">
        <f ca="1">労働局用!R846</f>
        <v/>
      </c>
      <c r="S846" s="303" t="str">
        <f ca="1">労働局用!S846</f>
        <v/>
      </c>
      <c r="T846" s="304">
        <f>労働局用!T846</f>
        <v>0</v>
      </c>
      <c r="U846" s="304">
        <f>労働局用!U846</f>
        <v>0</v>
      </c>
      <c r="V846" s="304">
        <f>労働局用!V846</f>
        <v>0</v>
      </c>
      <c r="W846" s="305">
        <f>労働局用!W846</f>
        <v>0</v>
      </c>
      <c r="X846" s="99"/>
      <c r="Y846" s="91" t="str">
        <f t="shared" si="456"/>
        <v/>
      </c>
      <c r="Z846" s="91" t="str">
        <f t="shared" si="457"/>
        <v/>
      </c>
      <c r="AA846" s="106" t="str">
        <f t="shared" ca="1" si="458"/>
        <v/>
      </c>
      <c r="AB846" s="106" t="str">
        <f t="shared" ca="1" si="459"/>
        <v/>
      </c>
      <c r="AC846" s="106" t="str">
        <f t="shared" ca="1" si="460"/>
        <v/>
      </c>
      <c r="AD846" s="106" t="str">
        <f t="shared" ca="1" si="461"/>
        <v/>
      </c>
      <c r="AE846" s="107" t="str">
        <f t="shared" ca="1" si="462"/>
        <v/>
      </c>
      <c r="AF846" s="106" t="str">
        <f t="shared" ca="1" si="463"/>
        <v/>
      </c>
      <c r="AG846" s="106" t="str">
        <f t="shared" ca="1" si="464"/>
        <v/>
      </c>
      <c r="AH846" s="106" t="str">
        <f t="shared" ca="1" si="465"/>
        <v/>
      </c>
      <c r="AI846" s="106" t="str">
        <f t="shared" ca="1" si="466"/>
        <v/>
      </c>
      <c r="AJ846" s="107" t="str">
        <f t="shared" ca="1" si="467"/>
        <v/>
      </c>
    </row>
    <row r="847" spans="1:36" ht="27.95" customHeight="1" x14ac:dyDescent="0.15">
      <c r="A847" s="148">
        <f>労働局用!A847</f>
        <v>0</v>
      </c>
      <c r="B847" s="151">
        <f>労働局用!B847</f>
        <v>0</v>
      </c>
      <c r="C847" s="191"/>
      <c r="D847" s="152">
        <f>労働局用!D847</f>
        <v>0</v>
      </c>
      <c r="E847" s="153">
        <f>労働局用!E847</f>
        <v>0</v>
      </c>
      <c r="F847" s="279">
        <f>労働局用!F847</f>
        <v>0</v>
      </c>
      <c r="G847" s="280"/>
      <c r="H847" s="146" t="str">
        <f ca="1">労働局用!H847</f>
        <v/>
      </c>
      <c r="I847" s="303" t="str">
        <f ca="1">労働局用!I847</f>
        <v/>
      </c>
      <c r="J847" s="304">
        <f>労働局用!J847</f>
        <v>0</v>
      </c>
      <c r="K847" s="304">
        <f>労働局用!K847</f>
        <v>0</v>
      </c>
      <c r="L847" s="305">
        <f>労働局用!L847</f>
        <v>0</v>
      </c>
      <c r="M847" s="279">
        <f>労働局用!M847</f>
        <v>0</v>
      </c>
      <c r="N847" s="302"/>
      <c r="O847" s="302"/>
      <c r="P847" s="302"/>
      <c r="Q847" s="280"/>
      <c r="R847" s="146" t="str">
        <f ca="1">労働局用!R847</f>
        <v/>
      </c>
      <c r="S847" s="303" t="str">
        <f ca="1">労働局用!S847</f>
        <v/>
      </c>
      <c r="T847" s="304">
        <f>労働局用!T847</f>
        <v>0</v>
      </c>
      <c r="U847" s="304">
        <f>労働局用!U847</f>
        <v>0</v>
      </c>
      <c r="V847" s="304">
        <f>労働局用!V847</f>
        <v>0</v>
      </c>
      <c r="W847" s="305">
        <f>労働局用!W847</f>
        <v>0</v>
      </c>
      <c r="X847" s="99"/>
      <c r="Y847" s="91" t="str">
        <f t="shared" si="456"/>
        <v/>
      </c>
      <c r="Z847" s="91" t="str">
        <f t="shared" si="457"/>
        <v/>
      </c>
      <c r="AA847" s="106" t="str">
        <f t="shared" ca="1" si="458"/>
        <v/>
      </c>
      <c r="AB847" s="106" t="str">
        <f t="shared" ca="1" si="459"/>
        <v/>
      </c>
      <c r="AC847" s="106" t="str">
        <f t="shared" ca="1" si="460"/>
        <v/>
      </c>
      <c r="AD847" s="106" t="str">
        <f t="shared" ca="1" si="461"/>
        <v/>
      </c>
      <c r="AE847" s="107" t="str">
        <f t="shared" ca="1" si="462"/>
        <v/>
      </c>
      <c r="AF847" s="106" t="str">
        <f t="shared" ca="1" si="463"/>
        <v/>
      </c>
      <c r="AG847" s="106" t="str">
        <f t="shared" ca="1" si="464"/>
        <v/>
      </c>
      <c r="AH847" s="106" t="str">
        <f t="shared" ca="1" si="465"/>
        <v/>
      </c>
      <c r="AI847" s="106" t="str">
        <f t="shared" ca="1" si="466"/>
        <v/>
      </c>
      <c r="AJ847" s="107" t="str">
        <f t="shared" ca="1" si="467"/>
        <v/>
      </c>
    </row>
    <row r="848" spans="1:36" ht="27.95" customHeight="1" x14ac:dyDescent="0.15">
      <c r="A848" s="148">
        <f>労働局用!A848</f>
        <v>0</v>
      </c>
      <c r="B848" s="151">
        <f>労働局用!B848</f>
        <v>0</v>
      </c>
      <c r="C848" s="191"/>
      <c r="D848" s="152">
        <f>労働局用!D848</f>
        <v>0</v>
      </c>
      <c r="E848" s="153">
        <f>労働局用!E848</f>
        <v>0</v>
      </c>
      <c r="F848" s="279">
        <f>労働局用!F848</f>
        <v>0</v>
      </c>
      <c r="G848" s="280"/>
      <c r="H848" s="146" t="str">
        <f ca="1">労働局用!H848</f>
        <v/>
      </c>
      <c r="I848" s="303" t="str">
        <f ca="1">労働局用!I848</f>
        <v/>
      </c>
      <c r="J848" s="304">
        <f>労働局用!J848</f>
        <v>0</v>
      </c>
      <c r="K848" s="304">
        <f>労働局用!K848</f>
        <v>0</v>
      </c>
      <c r="L848" s="305">
        <f>労働局用!L848</f>
        <v>0</v>
      </c>
      <c r="M848" s="279">
        <f>労働局用!M848</f>
        <v>0</v>
      </c>
      <c r="N848" s="302"/>
      <c r="O848" s="302"/>
      <c r="P848" s="302"/>
      <c r="Q848" s="280"/>
      <c r="R848" s="146" t="str">
        <f ca="1">労働局用!R848</f>
        <v/>
      </c>
      <c r="S848" s="303" t="str">
        <f ca="1">労働局用!S848</f>
        <v/>
      </c>
      <c r="T848" s="304">
        <f>労働局用!T848</f>
        <v>0</v>
      </c>
      <c r="U848" s="304">
        <f>労働局用!U848</f>
        <v>0</v>
      </c>
      <c r="V848" s="304">
        <f>労働局用!V848</f>
        <v>0</v>
      </c>
      <c r="W848" s="305">
        <f>労働局用!W848</f>
        <v>0</v>
      </c>
      <c r="X848" s="99"/>
      <c r="Y848" s="91" t="str">
        <f t="shared" si="456"/>
        <v/>
      </c>
      <c r="Z848" s="91" t="str">
        <f t="shared" si="457"/>
        <v/>
      </c>
      <c r="AA848" s="106" t="str">
        <f t="shared" ca="1" si="458"/>
        <v/>
      </c>
      <c r="AB848" s="106" t="str">
        <f t="shared" ca="1" si="459"/>
        <v/>
      </c>
      <c r="AC848" s="106" t="str">
        <f t="shared" ca="1" si="460"/>
        <v/>
      </c>
      <c r="AD848" s="106" t="str">
        <f t="shared" ca="1" si="461"/>
        <v/>
      </c>
      <c r="AE848" s="107" t="str">
        <f t="shared" ca="1" si="462"/>
        <v/>
      </c>
      <c r="AF848" s="106" t="str">
        <f t="shared" ca="1" si="463"/>
        <v/>
      </c>
      <c r="AG848" s="106" t="str">
        <f t="shared" ca="1" si="464"/>
        <v/>
      </c>
      <c r="AH848" s="106" t="str">
        <f t="shared" ca="1" si="465"/>
        <v/>
      </c>
      <c r="AI848" s="106" t="str">
        <f t="shared" ca="1" si="466"/>
        <v/>
      </c>
      <c r="AJ848" s="107" t="str">
        <f t="shared" ca="1" si="467"/>
        <v/>
      </c>
    </row>
    <row r="849" spans="1:36" ht="27.95" customHeight="1" x14ac:dyDescent="0.15">
      <c r="A849" s="148">
        <f>労働局用!A849</f>
        <v>0</v>
      </c>
      <c r="B849" s="151">
        <f>労働局用!B849</f>
        <v>0</v>
      </c>
      <c r="C849" s="191"/>
      <c r="D849" s="152">
        <f>労働局用!D849</f>
        <v>0</v>
      </c>
      <c r="E849" s="153">
        <f>労働局用!E849</f>
        <v>0</v>
      </c>
      <c r="F849" s="279">
        <f>労働局用!F849</f>
        <v>0</v>
      </c>
      <c r="G849" s="280"/>
      <c r="H849" s="146" t="str">
        <f ca="1">労働局用!H849</f>
        <v/>
      </c>
      <c r="I849" s="303" t="str">
        <f ca="1">労働局用!I849</f>
        <v/>
      </c>
      <c r="J849" s="304">
        <f>労働局用!J849</f>
        <v>0</v>
      </c>
      <c r="K849" s="304">
        <f>労働局用!K849</f>
        <v>0</v>
      </c>
      <c r="L849" s="305">
        <f>労働局用!L849</f>
        <v>0</v>
      </c>
      <c r="M849" s="279">
        <f>労働局用!M849</f>
        <v>0</v>
      </c>
      <c r="N849" s="302"/>
      <c r="O849" s="302"/>
      <c r="P849" s="302"/>
      <c r="Q849" s="280"/>
      <c r="R849" s="146" t="str">
        <f ca="1">労働局用!R849</f>
        <v/>
      </c>
      <c r="S849" s="303" t="str">
        <f ca="1">労働局用!S849</f>
        <v/>
      </c>
      <c r="T849" s="304">
        <f>労働局用!T849</f>
        <v>0</v>
      </c>
      <c r="U849" s="304">
        <f>労働局用!U849</f>
        <v>0</v>
      </c>
      <c r="V849" s="304">
        <f>労働局用!V849</f>
        <v>0</v>
      </c>
      <c r="W849" s="305">
        <f>労働局用!W849</f>
        <v>0</v>
      </c>
      <c r="X849" s="99"/>
      <c r="Y849" s="91" t="str">
        <f t="shared" si="456"/>
        <v/>
      </c>
      <c r="Z849" s="91" t="str">
        <f t="shared" si="457"/>
        <v/>
      </c>
      <c r="AA849" s="106" t="str">
        <f t="shared" ca="1" si="458"/>
        <v/>
      </c>
      <c r="AB849" s="106" t="str">
        <f t="shared" ca="1" si="459"/>
        <v/>
      </c>
      <c r="AC849" s="106" t="str">
        <f t="shared" ca="1" si="460"/>
        <v/>
      </c>
      <c r="AD849" s="106" t="str">
        <f t="shared" ca="1" si="461"/>
        <v/>
      </c>
      <c r="AE849" s="107" t="str">
        <f t="shared" ca="1" si="462"/>
        <v/>
      </c>
      <c r="AF849" s="106" t="str">
        <f t="shared" ca="1" si="463"/>
        <v/>
      </c>
      <c r="AG849" s="106" t="str">
        <f t="shared" ca="1" si="464"/>
        <v/>
      </c>
      <c r="AH849" s="106" t="str">
        <f t="shared" ca="1" si="465"/>
        <v/>
      </c>
      <c r="AI849" s="106" t="str">
        <f t="shared" ca="1" si="466"/>
        <v/>
      </c>
      <c r="AJ849" s="107" t="str">
        <f t="shared" ca="1" si="467"/>
        <v/>
      </c>
    </row>
    <row r="850" spans="1:36" ht="27.95" customHeight="1" x14ac:dyDescent="0.15">
      <c r="A850" s="148">
        <f>労働局用!A850</f>
        <v>0</v>
      </c>
      <c r="B850" s="151">
        <f>労働局用!B850</f>
        <v>0</v>
      </c>
      <c r="C850" s="191"/>
      <c r="D850" s="152">
        <f>労働局用!D850</f>
        <v>0</v>
      </c>
      <c r="E850" s="153">
        <f>労働局用!E850</f>
        <v>0</v>
      </c>
      <c r="F850" s="279">
        <f>労働局用!F850</f>
        <v>0</v>
      </c>
      <c r="G850" s="280"/>
      <c r="H850" s="146" t="str">
        <f ca="1">労働局用!H850</f>
        <v/>
      </c>
      <c r="I850" s="303" t="str">
        <f ca="1">労働局用!I850</f>
        <v/>
      </c>
      <c r="J850" s="304">
        <f>労働局用!J850</f>
        <v>0</v>
      </c>
      <c r="K850" s="304">
        <f>労働局用!K850</f>
        <v>0</v>
      </c>
      <c r="L850" s="305">
        <f>労働局用!L850</f>
        <v>0</v>
      </c>
      <c r="M850" s="279">
        <f>労働局用!M850</f>
        <v>0</v>
      </c>
      <c r="N850" s="302"/>
      <c r="O850" s="302"/>
      <c r="P850" s="302"/>
      <c r="Q850" s="280"/>
      <c r="R850" s="146" t="str">
        <f ca="1">労働局用!R850</f>
        <v/>
      </c>
      <c r="S850" s="303" t="str">
        <f ca="1">労働局用!S850</f>
        <v/>
      </c>
      <c r="T850" s="304">
        <f>労働局用!T850</f>
        <v>0</v>
      </c>
      <c r="U850" s="304">
        <f>労働局用!U850</f>
        <v>0</v>
      </c>
      <c r="V850" s="304">
        <f>労働局用!V850</f>
        <v>0</v>
      </c>
      <c r="W850" s="305">
        <f>労働局用!W850</f>
        <v>0</v>
      </c>
      <c r="X850" s="99"/>
      <c r="Y850" s="91" t="str">
        <f t="shared" si="456"/>
        <v/>
      </c>
      <c r="Z850" s="91" t="str">
        <f t="shared" si="457"/>
        <v/>
      </c>
      <c r="AA850" s="106" t="str">
        <f t="shared" ca="1" si="458"/>
        <v/>
      </c>
      <c r="AB850" s="106" t="str">
        <f t="shared" ca="1" si="459"/>
        <v/>
      </c>
      <c r="AC850" s="106" t="str">
        <f t="shared" ca="1" si="460"/>
        <v/>
      </c>
      <c r="AD850" s="106" t="str">
        <f t="shared" ca="1" si="461"/>
        <v/>
      </c>
      <c r="AE850" s="107" t="str">
        <f t="shared" ca="1" si="462"/>
        <v/>
      </c>
      <c r="AF850" s="106" t="str">
        <f t="shared" ca="1" si="463"/>
        <v/>
      </c>
      <c r="AG850" s="106" t="str">
        <f t="shared" ca="1" si="464"/>
        <v/>
      </c>
      <c r="AH850" s="106" t="str">
        <f t="shared" ca="1" si="465"/>
        <v/>
      </c>
      <c r="AI850" s="106" t="str">
        <f t="shared" ca="1" si="466"/>
        <v/>
      </c>
      <c r="AJ850" s="107" t="str">
        <f t="shared" ca="1" si="467"/>
        <v/>
      </c>
    </row>
    <row r="851" spans="1:36" ht="27.95" customHeight="1" x14ac:dyDescent="0.15">
      <c r="A851" s="148">
        <f>労働局用!A851</f>
        <v>0</v>
      </c>
      <c r="B851" s="151">
        <f>労働局用!B851</f>
        <v>0</v>
      </c>
      <c r="C851" s="191"/>
      <c r="D851" s="152">
        <f>労働局用!D851</f>
        <v>0</v>
      </c>
      <c r="E851" s="153">
        <f>労働局用!E851</f>
        <v>0</v>
      </c>
      <c r="F851" s="279">
        <f>労働局用!F851</f>
        <v>0</v>
      </c>
      <c r="G851" s="280"/>
      <c r="H851" s="146" t="str">
        <f ca="1">労働局用!H851</f>
        <v/>
      </c>
      <c r="I851" s="303" t="str">
        <f ca="1">労働局用!I851</f>
        <v/>
      </c>
      <c r="J851" s="304">
        <f>労働局用!J851</f>
        <v>0</v>
      </c>
      <c r="K851" s="304">
        <f>労働局用!K851</f>
        <v>0</v>
      </c>
      <c r="L851" s="305">
        <f>労働局用!L851</f>
        <v>0</v>
      </c>
      <c r="M851" s="279">
        <f>労働局用!M851</f>
        <v>0</v>
      </c>
      <c r="N851" s="302"/>
      <c r="O851" s="302"/>
      <c r="P851" s="302"/>
      <c r="Q851" s="280"/>
      <c r="R851" s="146" t="str">
        <f ca="1">労働局用!R851</f>
        <v/>
      </c>
      <c r="S851" s="303" t="str">
        <f ca="1">労働局用!S851</f>
        <v/>
      </c>
      <c r="T851" s="304">
        <f>労働局用!T851</f>
        <v>0</v>
      </c>
      <c r="U851" s="304">
        <f>労働局用!U851</f>
        <v>0</v>
      </c>
      <c r="V851" s="304">
        <f>労働局用!V851</f>
        <v>0</v>
      </c>
      <c r="W851" s="305">
        <f>労働局用!W851</f>
        <v>0</v>
      </c>
      <c r="X851" s="99"/>
      <c r="Y851" s="91" t="str">
        <f t="shared" si="456"/>
        <v/>
      </c>
      <c r="Z851" s="91" t="str">
        <f t="shared" si="457"/>
        <v/>
      </c>
      <c r="AA851" s="106" t="str">
        <f t="shared" ca="1" si="458"/>
        <v/>
      </c>
      <c r="AB851" s="106" t="str">
        <f t="shared" ca="1" si="459"/>
        <v/>
      </c>
      <c r="AC851" s="106" t="str">
        <f t="shared" ca="1" si="460"/>
        <v/>
      </c>
      <c r="AD851" s="106" t="str">
        <f t="shared" ca="1" si="461"/>
        <v/>
      </c>
      <c r="AE851" s="107" t="str">
        <f t="shared" ca="1" si="462"/>
        <v/>
      </c>
      <c r="AF851" s="106" t="str">
        <f t="shared" ca="1" si="463"/>
        <v/>
      </c>
      <c r="AG851" s="106" t="str">
        <f t="shared" ca="1" si="464"/>
        <v/>
      </c>
      <c r="AH851" s="106" t="str">
        <f t="shared" ca="1" si="465"/>
        <v/>
      </c>
      <c r="AI851" s="106" t="str">
        <f t="shared" ca="1" si="466"/>
        <v/>
      </c>
      <c r="AJ851" s="107" t="str">
        <f t="shared" ca="1" si="467"/>
        <v/>
      </c>
    </row>
    <row r="852" spans="1:36" ht="27.95" customHeight="1" x14ac:dyDescent="0.15">
      <c r="A852" s="148">
        <f>労働局用!A852</f>
        <v>0</v>
      </c>
      <c r="B852" s="151">
        <f>労働局用!B852</f>
        <v>0</v>
      </c>
      <c r="C852" s="191"/>
      <c r="D852" s="152">
        <f>労働局用!D852</f>
        <v>0</v>
      </c>
      <c r="E852" s="153">
        <f>労働局用!E852</f>
        <v>0</v>
      </c>
      <c r="F852" s="279">
        <f>労働局用!F852</f>
        <v>0</v>
      </c>
      <c r="G852" s="280"/>
      <c r="H852" s="146" t="str">
        <f ca="1">労働局用!H852</f>
        <v/>
      </c>
      <c r="I852" s="303" t="str">
        <f ca="1">労働局用!I852</f>
        <v/>
      </c>
      <c r="J852" s="304">
        <f>労働局用!J852</f>
        <v>0</v>
      </c>
      <c r="K852" s="304">
        <f>労働局用!K852</f>
        <v>0</v>
      </c>
      <c r="L852" s="305">
        <f>労働局用!L852</f>
        <v>0</v>
      </c>
      <c r="M852" s="279">
        <f>労働局用!M852</f>
        <v>0</v>
      </c>
      <c r="N852" s="302"/>
      <c r="O852" s="302"/>
      <c r="P852" s="302"/>
      <c r="Q852" s="280"/>
      <c r="R852" s="146" t="str">
        <f ca="1">労働局用!R852</f>
        <v/>
      </c>
      <c r="S852" s="303" t="str">
        <f ca="1">労働局用!S852</f>
        <v/>
      </c>
      <c r="T852" s="304">
        <f>労働局用!T852</f>
        <v>0</v>
      </c>
      <c r="U852" s="304">
        <f>労働局用!U852</f>
        <v>0</v>
      </c>
      <c r="V852" s="304">
        <f>労働局用!V852</f>
        <v>0</v>
      </c>
      <c r="W852" s="305">
        <f>労働局用!W852</f>
        <v>0</v>
      </c>
      <c r="X852" s="99"/>
      <c r="Y852" s="91" t="str">
        <f t="shared" si="456"/>
        <v/>
      </c>
      <c r="Z852" s="91" t="str">
        <f t="shared" si="457"/>
        <v/>
      </c>
      <c r="AA852" s="106" t="str">
        <f t="shared" ca="1" si="458"/>
        <v/>
      </c>
      <c r="AB852" s="106" t="str">
        <f t="shared" ca="1" si="459"/>
        <v/>
      </c>
      <c r="AC852" s="106" t="str">
        <f t="shared" ca="1" si="460"/>
        <v/>
      </c>
      <c r="AD852" s="106" t="str">
        <f t="shared" ca="1" si="461"/>
        <v/>
      </c>
      <c r="AE852" s="107" t="str">
        <f t="shared" ca="1" si="462"/>
        <v/>
      </c>
      <c r="AF852" s="106" t="str">
        <f t="shared" ca="1" si="463"/>
        <v/>
      </c>
      <c r="AG852" s="106" t="str">
        <f t="shared" ca="1" si="464"/>
        <v/>
      </c>
      <c r="AH852" s="106" t="str">
        <f t="shared" ca="1" si="465"/>
        <v/>
      </c>
      <c r="AI852" s="106" t="str">
        <f t="shared" ca="1" si="466"/>
        <v/>
      </c>
      <c r="AJ852" s="107" t="str">
        <f t="shared" ca="1" si="467"/>
        <v/>
      </c>
    </row>
    <row r="853" spans="1:36" ht="27.95" customHeight="1" x14ac:dyDescent="0.15">
      <c r="A853" s="149">
        <f>労働局用!A853</f>
        <v>0</v>
      </c>
      <c r="B853" s="151">
        <f>労働局用!B853</f>
        <v>0</v>
      </c>
      <c r="C853" s="191"/>
      <c r="D853" s="152">
        <f>労働局用!D853</f>
        <v>0</v>
      </c>
      <c r="E853" s="153">
        <f>労働局用!E853</f>
        <v>0</v>
      </c>
      <c r="F853" s="279">
        <f>労働局用!F853</f>
        <v>0</v>
      </c>
      <c r="G853" s="280"/>
      <c r="H853" s="146" t="str">
        <f ca="1">労働局用!H853</f>
        <v/>
      </c>
      <c r="I853" s="299" t="str">
        <f ca="1">労働局用!I853</f>
        <v/>
      </c>
      <c r="J853" s="300">
        <f>労働局用!J853</f>
        <v>0</v>
      </c>
      <c r="K853" s="300">
        <f>労働局用!K853</f>
        <v>0</v>
      </c>
      <c r="L853" s="301">
        <f>労働局用!L853</f>
        <v>0</v>
      </c>
      <c r="M853" s="279">
        <f>労働局用!M853</f>
        <v>0</v>
      </c>
      <c r="N853" s="302"/>
      <c r="O853" s="302"/>
      <c r="P853" s="302"/>
      <c r="Q853" s="280"/>
      <c r="R853" s="150" t="str">
        <f ca="1">労働局用!R853</f>
        <v/>
      </c>
      <c r="S853" s="299" t="str">
        <f ca="1">労働局用!S853</f>
        <v/>
      </c>
      <c r="T853" s="300">
        <f>労働局用!T853</f>
        <v>0</v>
      </c>
      <c r="U853" s="300">
        <f>労働局用!U853</f>
        <v>0</v>
      </c>
      <c r="V853" s="300">
        <f>労働局用!V853</f>
        <v>0</v>
      </c>
      <c r="W853" s="301">
        <f>労働局用!W853</f>
        <v>0</v>
      </c>
      <c r="X853" s="99"/>
      <c r="Y853" s="92" t="str">
        <f t="shared" si="456"/>
        <v/>
      </c>
      <c r="Z853" s="92" t="str">
        <f t="shared" si="457"/>
        <v/>
      </c>
      <c r="AA853" s="108" t="str">
        <f t="shared" ca="1" si="458"/>
        <v/>
      </c>
      <c r="AB853" s="108" t="str">
        <f t="shared" ca="1" si="459"/>
        <v/>
      </c>
      <c r="AC853" s="108" t="str">
        <f t="shared" ca="1" si="460"/>
        <v/>
      </c>
      <c r="AD853" s="108" t="str">
        <f t="shared" ca="1" si="461"/>
        <v/>
      </c>
      <c r="AE853" s="109" t="str">
        <f t="shared" ca="1" si="462"/>
        <v/>
      </c>
      <c r="AF853" s="108" t="str">
        <f t="shared" ca="1" si="463"/>
        <v/>
      </c>
      <c r="AG853" s="108" t="str">
        <f t="shared" ca="1" si="464"/>
        <v/>
      </c>
      <c r="AH853" s="108" t="str">
        <f t="shared" ca="1" si="465"/>
        <v/>
      </c>
      <c r="AI853" s="108" t="str">
        <f t="shared" ca="1" si="466"/>
        <v/>
      </c>
      <c r="AJ853" s="109" t="str">
        <f t="shared" ca="1" si="467"/>
        <v/>
      </c>
    </row>
    <row r="854" spans="1:36" ht="24.95" customHeight="1" thickBot="1" x14ac:dyDescent="0.2">
      <c r="A854" s="294" t="s">
        <v>11</v>
      </c>
      <c r="B854" s="295"/>
      <c r="C854" s="295"/>
      <c r="D854" s="295"/>
      <c r="E854" s="295"/>
      <c r="F854" s="296"/>
      <c r="G854" s="297"/>
      <c r="H854" s="156" t="s">
        <v>15</v>
      </c>
      <c r="I854" s="285">
        <f ca="1">労働局用!I854</f>
        <v>0</v>
      </c>
      <c r="J854" s="286">
        <f>労働局用!J854</f>
        <v>0</v>
      </c>
      <c r="K854" s="286">
        <f>労働局用!K854</f>
        <v>0</v>
      </c>
      <c r="L854" s="93" t="s">
        <v>10</v>
      </c>
      <c r="M854" s="296"/>
      <c r="N854" s="298"/>
      <c r="O854" s="298"/>
      <c r="P854" s="298"/>
      <c r="Q854" s="297"/>
      <c r="R854" s="156"/>
      <c r="S854" s="285">
        <f ca="1">労働局用!S854</f>
        <v>0</v>
      </c>
      <c r="T854" s="286">
        <f>労働局用!T854</f>
        <v>0</v>
      </c>
      <c r="U854" s="286">
        <f>労働局用!U854</f>
        <v>0</v>
      </c>
      <c r="V854" s="286">
        <f>労働局用!V854</f>
        <v>0</v>
      </c>
      <c r="W854" s="93" t="s">
        <v>10</v>
      </c>
      <c r="X854" s="99"/>
    </row>
    <row r="855" spans="1:36" ht="24.95" customHeight="1" thickTop="1" x14ac:dyDescent="0.15">
      <c r="A855" s="287" t="s">
        <v>35</v>
      </c>
      <c r="B855" s="288"/>
      <c r="C855" s="288"/>
      <c r="D855" s="288"/>
      <c r="E855" s="288"/>
      <c r="F855" s="289"/>
      <c r="G855" s="290"/>
      <c r="H855" s="157" t="s">
        <v>44</v>
      </c>
      <c r="I855" s="291">
        <f ca="1">労働局用!I855</f>
        <v>0</v>
      </c>
      <c r="J855" s="292">
        <f>労働局用!J855</f>
        <v>0</v>
      </c>
      <c r="K855" s="292">
        <f>労働局用!K855</f>
        <v>0</v>
      </c>
      <c r="L855" s="94" t="s">
        <v>10</v>
      </c>
      <c r="M855" s="289"/>
      <c r="N855" s="293"/>
      <c r="O855" s="293"/>
      <c r="P855" s="293"/>
      <c r="Q855" s="290"/>
      <c r="R855" s="157"/>
      <c r="S855" s="291">
        <f ca="1">労働局用!S855</f>
        <v>0</v>
      </c>
      <c r="T855" s="292">
        <f>労働局用!T855</f>
        <v>0</v>
      </c>
      <c r="U855" s="292">
        <f>労働局用!U855</f>
        <v>0</v>
      </c>
      <c r="V855" s="292">
        <f>労働局用!V855</f>
        <v>0</v>
      </c>
      <c r="W855" s="94" t="s">
        <v>10</v>
      </c>
      <c r="X855" s="99"/>
      <c r="Z855" s="110"/>
    </row>
    <row r="856" spans="1:36" x14ac:dyDescent="0.15">
      <c r="X856" s="99"/>
      <c r="Z856" s="110"/>
    </row>
    <row r="857" spans="1:36" x14ac:dyDescent="0.15">
      <c r="T857" s="282" t="s">
        <v>50</v>
      </c>
      <c r="U857" s="283"/>
      <c r="V857" s="283"/>
      <c r="W857" s="284"/>
      <c r="X857" s="99"/>
    </row>
    <row r="859" spans="1:36" ht="13.5" customHeight="1" x14ac:dyDescent="0.15">
      <c r="A859" s="276">
        <f ca="1">$A$1</f>
        <v>44591</v>
      </c>
      <c r="B859" s="276"/>
      <c r="C859" s="182"/>
      <c r="D859" s="277" t="s">
        <v>8</v>
      </c>
      <c r="E859" s="277"/>
      <c r="F859" s="277"/>
      <c r="G859" s="277"/>
      <c r="S859" s="111">
        <f>$S$1</f>
        <v>0</v>
      </c>
      <c r="T859" s="335" t="s">
        <v>13</v>
      </c>
      <c r="U859" s="335"/>
      <c r="V859" s="98">
        <v>40</v>
      </c>
      <c r="W859" s="86" t="s">
        <v>14</v>
      </c>
    </row>
    <row r="860" spans="1:36" ht="13.5" customHeight="1" x14ac:dyDescent="0.15">
      <c r="A860" s="336">
        <f ca="1">$A$2</f>
        <v>45017</v>
      </c>
      <c r="B860" s="336"/>
      <c r="C860" s="185"/>
      <c r="D860" s="277"/>
      <c r="E860" s="277"/>
      <c r="F860" s="277"/>
      <c r="G860" s="277"/>
    </row>
    <row r="861" spans="1:36" x14ac:dyDescent="0.15">
      <c r="D861" s="281" t="s">
        <v>9</v>
      </c>
      <c r="E861" s="281"/>
      <c r="F861" s="281"/>
    </row>
    <row r="862" spans="1:36" ht="15" customHeight="1" x14ac:dyDescent="0.15">
      <c r="H862" s="331" t="s">
        <v>6</v>
      </c>
      <c r="I862" s="332"/>
      <c r="J862" s="316" t="s">
        <v>0</v>
      </c>
      <c r="K862" s="318"/>
      <c r="L862" s="154" t="s">
        <v>1</v>
      </c>
      <c r="M862" s="316" t="s">
        <v>7</v>
      </c>
      <c r="N862" s="318"/>
      <c r="O862" s="316" t="s">
        <v>2</v>
      </c>
      <c r="P862" s="317"/>
      <c r="Q862" s="317"/>
      <c r="R862" s="317"/>
      <c r="S862" s="317"/>
      <c r="T862" s="318"/>
      <c r="U862" s="316" t="s">
        <v>3</v>
      </c>
      <c r="V862" s="317"/>
      <c r="W862" s="318"/>
    </row>
    <row r="863" spans="1:36" ht="20.100000000000001" customHeight="1" x14ac:dyDescent="0.15">
      <c r="H863" s="333"/>
      <c r="I863" s="334"/>
      <c r="J863" s="135">
        <f>$J$5</f>
        <v>2</v>
      </c>
      <c r="K863" s="136">
        <f>$K$5</f>
        <v>6</v>
      </c>
      <c r="L863" s="137">
        <f>$L$5</f>
        <v>1</v>
      </c>
      <c r="M863" s="138">
        <f>$M$5</f>
        <v>0</v>
      </c>
      <c r="N863" s="139" t="str">
        <f>$N$5</f>
        <v/>
      </c>
      <c r="O863" s="138" t="str">
        <f>$O$5</f>
        <v/>
      </c>
      <c r="P863" s="140" t="str">
        <f>$P$5</f>
        <v/>
      </c>
      <c r="Q863" s="140" t="str">
        <f>$Q$5</f>
        <v/>
      </c>
      <c r="R863" s="140" t="str">
        <f>$R$5</f>
        <v/>
      </c>
      <c r="S863" s="140" t="str">
        <f>$S$5</f>
        <v/>
      </c>
      <c r="T863" s="139" t="str">
        <f>$T$5</f>
        <v/>
      </c>
      <c r="U863" s="138" t="str">
        <f>$U$5</f>
        <v/>
      </c>
      <c r="V863" s="140" t="str">
        <f>$V$5</f>
        <v/>
      </c>
      <c r="W863" s="139" t="str">
        <f>$W$5</f>
        <v/>
      </c>
      <c r="Y863" s="88" t="s">
        <v>37</v>
      </c>
      <c r="Z863" s="89" t="s">
        <v>38</v>
      </c>
      <c r="AA863" s="325">
        <f ca="1">$A$1</f>
        <v>44591</v>
      </c>
      <c r="AB863" s="326"/>
      <c r="AC863" s="326"/>
      <c r="AD863" s="326"/>
      <c r="AE863" s="327"/>
      <c r="AF863" s="328">
        <f ca="1">$A$2</f>
        <v>45017</v>
      </c>
      <c r="AG863" s="329"/>
      <c r="AH863" s="329"/>
      <c r="AI863" s="329"/>
      <c r="AJ863" s="330"/>
    </row>
    <row r="864" spans="1:36" ht="21.95" customHeight="1" x14ac:dyDescent="0.15">
      <c r="A864" s="312" t="s">
        <v>12</v>
      </c>
      <c r="B864" s="314" t="s">
        <v>33</v>
      </c>
      <c r="C864" s="183"/>
      <c r="D864" s="314" t="s">
        <v>34</v>
      </c>
      <c r="E864" s="314" t="s">
        <v>55</v>
      </c>
      <c r="F864" s="319">
        <f ca="1">$A$1</f>
        <v>44591</v>
      </c>
      <c r="G864" s="320"/>
      <c r="H864" s="320"/>
      <c r="I864" s="320"/>
      <c r="J864" s="320"/>
      <c r="K864" s="320"/>
      <c r="L864" s="321"/>
      <c r="M864" s="322">
        <f ca="1">$A$2</f>
        <v>45017</v>
      </c>
      <c r="N864" s="323"/>
      <c r="O864" s="323"/>
      <c r="P864" s="323"/>
      <c r="Q864" s="323"/>
      <c r="R864" s="323"/>
      <c r="S864" s="323"/>
      <c r="T864" s="323"/>
      <c r="U864" s="323"/>
      <c r="V864" s="323"/>
      <c r="W864" s="324"/>
      <c r="X864" s="99"/>
      <c r="Y864" s="100">
        <f ca="1">$A$1</f>
        <v>44591</v>
      </c>
      <c r="Z864" s="100">
        <f ca="1">DATE(YEAR($Y$6)+1,7,10)</f>
        <v>45117</v>
      </c>
      <c r="AA864" s="101" t="s">
        <v>37</v>
      </c>
      <c r="AB864" s="101" t="s">
        <v>38</v>
      </c>
      <c r="AC864" s="101" t="s">
        <v>41</v>
      </c>
      <c r="AD864" s="101" t="s">
        <v>42</v>
      </c>
      <c r="AE864" s="101" t="s">
        <v>36</v>
      </c>
      <c r="AF864" s="101" t="s">
        <v>37</v>
      </c>
      <c r="AG864" s="101" t="s">
        <v>38</v>
      </c>
      <c r="AH864" s="101" t="s">
        <v>41</v>
      </c>
      <c r="AI864" s="101" t="s">
        <v>42</v>
      </c>
      <c r="AJ864" s="101" t="s">
        <v>36</v>
      </c>
    </row>
    <row r="865" spans="1:36" ht="28.5" customHeight="1" x14ac:dyDescent="0.15">
      <c r="A865" s="313"/>
      <c r="B865" s="315"/>
      <c r="C865" s="184"/>
      <c r="D865" s="315"/>
      <c r="E865" s="315"/>
      <c r="F865" s="306" t="s">
        <v>4</v>
      </c>
      <c r="G865" s="308"/>
      <c r="H865" s="155" t="s">
        <v>43</v>
      </c>
      <c r="I865" s="306" t="s">
        <v>5</v>
      </c>
      <c r="J865" s="307"/>
      <c r="K865" s="307"/>
      <c r="L865" s="308"/>
      <c r="M865" s="306" t="s">
        <v>4</v>
      </c>
      <c r="N865" s="307"/>
      <c r="O865" s="307"/>
      <c r="P865" s="307"/>
      <c r="Q865" s="308"/>
      <c r="R865" s="155" t="s">
        <v>43</v>
      </c>
      <c r="S865" s="306" t="s">
        <v>5</v>
      </c>
      <c r="T865" s="307"/>
      <c r="U865" s="307"/>
      <c r="V865" s="307"/>
      <c r="W865" s="308"/>
      <c r="X865" s="99"/>
      <c r="Y865" s="100">
        <f ca="1">DATE(YEAR($A$1),4,1)</f>
        <v>44652</v>
      </c>
      <c r="Z865" s="100">
        <f ca="1">DATE(YEAR($Y$7)+2,3,31)</f>
        <v>45382</v>
      </c>
      <c r="AA865" s="100">
        <f ca="1">$Y$7</f>
        <v>44652</v>
      </c>
      <c r="AB865" s="100">
        <f ca="1">DATE(YEAR($Y$7)+1,3,31)</f>
        <v>45016</v>
      </c>
      <c r="AC865" s="100"/>
      <c r="AD865" s="100"/>
      <c r="AE865" s="100"/>
      <c r="AF865" s="102">
        <f ca="1">DATE(YEAR($A$1)+1,4,1)</f>
        <v>45017</v>
      </c>
      <c r="AG865" s="102">
        <f ca="1">DATE(YEAR($AF$7)+1,3,31)</f>
        <v>45382</v>
      </c>
      <c r="AH865" s="100"/>
      <c r="AI865" s="100"/>
      <c r="AJ865" s="103"/>
    </row>
    <row r="866" spans="1:36" ht="27.95" customHeight="1" x14ac:dyDescent="0.15">
      <c r="A866" s="145">
        <f>労働局用!A866</f>
        <v>0</v>
      </c>
      <c r="B866" s="151">
        <f>労働局用!B866</f>
        <v>0</v>
      </c>
      <c r="C866" s="191"/>
      <c r="D866" s="152">
        <f>労働局用!D866</f>
        <v>0</v>
      </c>
      <c r="E866" s="153">
        <f>労働局用!E866</f>
        <v>0</v>
      </c>
      <c r="F866" s="279">
        <f>労働局用!F866</f>
        <v>0</v>
      </c>
      <c r="G866" s="280"/>
      <c r="H866" s="146" t="str">
        <f ca="1">労働局用!H866</f>
        <v/>
      </c>
      <c r="I866" s="309" t="str">
        <f ca="1">労働局用!I866</f>
        <v/>
      </c>
      <c r="J866" s="310">
        <f>労働局用!J866</f>
        <v>0</v>
      </c>
      <c r="K866" s="310">
        <f>労働局用!K866</f>
        <v>0</v>
      </c>
      <c r="L866" s="311">
        <f>労働局用!L866</f>
        <v>0</v>
      </c>
      <c r="M866" s="279">
        <f>労働局用!M866</f>
        <v>0</v>
      </c>
      <c r="N866" s="302"/>
      <c r="O866" s="302"/>
      <c r="P866" s="302"/>
      <c r="Q866" s="280"/>
      <c r="R866" s="147" t="str">
        <f ca="1">労働局用!R866</f>
        <v/>
      </c>
      <c r="S866" s="309" t="str">
        <f ca="1">労働局用!S866</f>
        <v/>
      </c>
      <c r="T866" s="310">
        <f>労働局用!T866</f>
        <v>0</v>
      </c>
      <c r="U866" s="310">
        <f>労働局用!U866</f>
        <v>0</v>
      </c>
      <c r="V866" s="310">
        <f>労働局用!V866</f>
        <v>0</v>
      </c>
      <c r="W866" s="311">
        <f>労働局用!W866</f>
        <v>0</v>
      </c>
      <c r="X866" s="99"/>
      <c r="Y866" s="90" t="str">
        <f t="shared" ref="Y866:Y875" si="468">IF($B866&lt;&gt;0,IF(D866=0,AA$7,D866),"")</f>
        <v/>
      </c>
      <c r="Z866" s="90" t="str">
        <f t="shared" ref="Z866:Z875" si="469">IF($B866&lt;&gt;0,IF(E866=0,Z$7,E866),"")</f>
        <v/>
      </c>
      <c r="AA866" s="104" t="str">
        <f t="shared" ref="AA866:AA875" ca="1" si="470">IF(Y866&lt;AF$7,Y866,"")</f>
        <v/>
      </c>
      <c r="AB866" s="104" t="str">
        <f t="shared" ref="AB866:AB875" ca="1" si="471">IF(Y866&gt;AB$7,"",IF(Z866&gt;AB$7,AB$7,Z866))</f>
        <v/>
      </c>
      <c r="AC866" s="104" t="str">
        <f t="shared" ref="AC866:AC875" ca="1" si="472">IF(AA866="","",DATE(YEAR(AA866),MONTH(AA866),1))</f>
        <v/>
      </c>
      <c r="AD866" s="104" t="str">
        <f t="shared" ref="AD866:AD875" ca="1" si="473">IF(AA866="","",DATE(YEAR(AB866),MONTH(AB866)+1,1)-1)</f>
        <v/>
      </c>
      <c r="AE866" s="105" t="str">
        <f t="shared" ref="AE866:AE875" ca="1" si="474">IF(AA866="","",DATEDIF(AC866,AD866+1,"m"))</f>
        <v/>
      </c>
      <c r="AF866" s="104" t="str">
        <f t="shared" ref="AF866:AF875" ca="1" si="475">IF(Z866&lt;AF$7,"",IF(Y866&gt;AF$7,Y866,AF$7))</f>
        <v/>
      </c>
      <c r="AG866" s="104" t="str">
        <f t="shared" ref="AG866:AG875" ca="1" si="476">IF(Z866&lt;AF$7,"",Z866)</f>
        <v/>
      </c>
      <c r="AH866" s="104" t="str">
        <f t="shared" ref="AH866:AH875" ca="1" si="477">IF(AF866="","",DATE(YEAR(AF866),MONTH(AF866),1))</f>
        <v/>
      </c>
      <c r="AI866" s="104" t="str">
        <f t="shared" ref="AI866:AI875" ca="1" si="478">IF(AF866="","",DATE(YEAR(AG866),MONTH(AG866)+1,1)-1)</f>
        <v/>
      </c>
      <c r="AJ866" s="105" t="str">
        <f t="shared" ref="AJ866:AJ875" ca="1" si="479">IF(AF866="","",DATEDIF(AH866,AI866+1,"m"))</f>
        <v/>
      </c>
    </row>
    <row r="867" spans="1:36" ht="27.95" customHeight="1" x14ac:dyDescent="0.15">
      <c r="A867" s="148">
        <f>労働局用!A867</f>
        <v>0</v>
      </c>
      <c r="B867" s="151">
        <f>労働局用!B867</f>
        <v>0</v>
      </c>
      <c r="C867" s="191"/>
      <c r="D867" s="152">
        <f>労働局用!D867</f>
        <v>0</v>
      </c>
      <c r="E867" s="153">
        <f>労働局用!E867</f>
        <v>0</v>
      </c>
      <c r="F867" s="279">
        <f>労働局用!F867</f>
        <v>0</v>
      </c>
      <c r="G867" s="280"/>
      <c r="H867" s="146" t="str">
        <f ca="1">労働局用!H867</f>
        <v/>
      </c>
      <c r="I867" s="303" t="str">
        <f ca="1">労働局用!I867</f>
        <v/>
      </c>
      <c r="J867" s="304">
        <f>労働局用!J867</f>
        <v>0</v>
      </c>
      <c r="K867" s="304">
        <f>労働局用!K867</f>
        <v>0</v>
      </c>
      <c r="L867" s="305">
        <f>労働局用!L867</f>
        <v>0</v>
      </c>
      <c r="M867" s="279">
        <f>労働局用!M867</f>
        <v>0</v>
      </c>
      <c r="N867" s="302"/>
      <c r="O867" s="302"/>
      <c r="P867" s="302"/>
      <c r="Q867" s="280"/>
      <c r="R867" s="146" t="str">
        <f ca="1">労働局用!R867</f>
        <v/>
      </c>
      <c r="S867" s="303" t="str">
        <f ca="1">労働局用!S867</f>
        <v/>
      </c>
      <c r="T867" s="304">
        <f>労働局用!T867</f>
        <v>0</v>
      </c>
      <c r="U867" s="304">
        <f>労働局用!U867</f>
        <v>0</v>
      </c>
      <c r="V867" s="304">
        <f>労働局用!V867</f>
        <v>0</v>
      </c>
      <c r="W867" s="305">
        <f>労働局用!W867</f>
        <v>0</v>
      </c>
      <c r="X867" s="99"/>
      <c r="Y867" s="91" t="str">
        <f t="shared" si="468"/>
        <v/>
      </c>
      <c r="Z867" s="91" t="str">
        <f t="shared" si="469"/>
        <v/>
      </c>
      <c r="AA867" s="106" t="str">
        <f t="shared" ca="1" si="470"/>
        <v/>
      </c>
      <c r="AB867" s="106" t="str">
        <f t="shared" ca="1" si="471"/>
        <v/>
      </c>
      <c r="AC867" s="106" t="str">
        <f t="shared" ca="1" si="472"/>
        <v/>
      </c>
      <c r="AD867" s="106" t="str">
        <f t="shared" ca="1" si="473"/>
        <v/>
      </c>
      <c r="AE867" s="107" t="str">
        <f t="shared" ca="1" si="474"/>
        <v/>
      </c>
      <c r="AF867" s="106" t="str">
        <f t="shared" ca="1" si="475"/>
        <v/>
      </c>
      <c r="AG867" s="106" t="str">
        <f t="shared" ca="1" si="476"/>
        <v/>
      </c>
      <c r="AH867" s="106" t="str">
        <f t="shared" ca="1" si="477"/>
        <v/>
      </c>
      <c r="AI867" s="106" t="str">
        <f t="shared" ca="1" si="478"/>
        <v/>
      </c>
      <c r="AJ867" s="107" t="str">
        <f t="shared" ca="1" si="479"/>
        <v/>
      </c>
    </row>
    <row r="868" spans="1:36" ht="27.95" customHeight="1" x14ac:dyDescent="0.15">
      <c r="A868" s="148">
        <f>労働局用!A868</f>
        <v>0</v>
      </c>
      <c r="B868" s="151">
        <f>労働局用!B868</f>
        <v>0</v>
      </c>
      <c r="C868" s="191"/>
      <c r="D868" s="152">
        <f>労働局用!D868</f>
        <v>0</v>
      </c>
      <c r="E868" s="153">
        <f>労働局用!E868</f>
        <v>0</v>
      </c>
      <c r="F868" s="279">
        <f>労働局用!F868</f>
        <v>0</v>
      </c>
      <c r="G868" s="280"/>
      <c r="H868" s="146" t="str">
        <f ca="1">労働局用!H868</f>
        <v/>
      </c>
      <c r="I868" s="303" t="str">
        <f ca="1">労働局用!I868</f>
        <v/>
      </c>
      <c r="J868" s="304">
        <f>労働局用!J868</f>
        <v>0</v>
      </c>
      <c r="K868" s="304">
        <f>労働局用!K868</f>
        <v>0</v>
      </c>
      <c r="L868" s="305">
        <f>労働局用!L868</f>
        <v>0</v>
      </c>
      <c r="M868" s="279">
        <f>労働局用!M868</f>
        <v>0</v>
      </c>
      <c r="N868" s="302"/>
      <c r="O868" s="302"/>
      <c r="P868" s="302"/>
      <c r="Q868" s="280"/>
      <c r="R868" s="146" t="str">
        <f ca="1">労働局用!R868</f>
        <v/>
      </c>
      <c r="S868" s="303" t="str">
        <f ca="1">労働局用!S868</f>
        <v/>
      </c>
      <c r="T868" s="304">
        <f>労働局用!T868</f>
        <v>0</v>
      </c>
      <c r="U868" s="304">
        <f>労働局用!U868</f>
        <v>0</v>
      </c>
      <c r="V868" s="304">
        <f>労働局用!V868</f>
        <v>0</v>
      </c>
      <c r="W868" s="305">
        <f>労働局用!W868</f>
        <v>0</v>
      </c>
      <c r="X868" s="99"/>
      <c r="Y868" s="91" t="str">
        <f t="shared" si="468"/>
        <v/>
      </c>
      <c r="Z868" s="91" t="str">
        <f t="shared" si="469"/>
        <v/>
      </c>
      <c r="AA868" s="106" t="str">
        <f t="shared" ca="1" si="470"/>
        <v/>
      </c>
      <c r="AB868" s="106" t="str">
        <f t="shared" ca="1" si="471"/>
        <v/>
      </c>
      <c r="AC868" s="106" t="str">
        <f t="shared" ca="1" si="472"/>
        <v/>
      </c>
      <c r="AD868" s="106" t="str">
        <f t="shared" ca="1" si="473"/>
        <v/>
      </c>
      <c r="AE868" s="107" t="str">
        <f t="shared" ca="1" si="474"/>
        <v/>
      </c>
      <c r="AF868" s="106" t="str">
        <f t="shared" ca="1" si="475"/>
        <v/>
      </c>
      <c r="AG868" s="106" t="str">
        <f t="shared" ca="1" si="476"/>
        <v/>
      </c>
      <c r="AH868" s="106" t="str">
        <f t="shared" ca="1" si="477"/>
        <v/>
      </c>
      <c r="AI868" s="106" t="str">
        <f t="shared" ca="1" si="478"/>
        <v/>
      </c>
      <c r="AJ868" s="107" t="str">
        <f t="shared" ca="1" si="479"/>
        <v/>
      </c>
    </row>
    <row r="869" spans="1:36" ht="27.95" customHeight="1" x14ac:dyDescent="0.15">
      <c r="A869" s="148">
        <f>労働局用!A869</f>
        <v>0</v>
      </c>
      <c r="B869" s="151">
        <f>労働局用!B869</f>
        <v>0</v>
      </c>
      <c r="C869" s="191"/>
      <c r="D869" s="152">
        <f>労働局用!D869</f>
        <v>0</v>
      </c>
      <c r="E869" s="153">
        <f>労働局用!E869</f>
        <v>0</v>
      </c>
      <c r="F869" s="279">
        <f>労働局用!F869</f>
        <v>0</v>
      </c>
      <c r="G869" s="280"/>
      <c r="H869" s="146" t="str">
        <f ca="1">労働局用!H869</f>
        <v/>
      </c>
      <c r="I869" s="303" t="str">
        <f ca="1">労働局用!I869</f>
        <v/>
      </c>
      <c r="J869" s="304">
        <f>労働局用!J869</f>
        <v>0</v>
      </c>
      <c r="K869" s="304">
        <f>労働局用!K869</f>
        <v>0</v>
      </c>
      <c r="L869" s="305">
        <f>労働局用!L869</f>
        <v>0</v>
      </c>
      <c r="M869" s="279">
        <f>労働局用!M869</f>
        <v>0</v>
      </c>
      <c r="N869" s="302"/>
      <c r="O869" s="302"/>
      <c r="P869" s="302"/>
      <c r="Q869" s="280"/>
      <c r="R869" s="146" t="str">
        <f ca="1">労働局用!R869</f>
        <v/>
      </c>
      <c r="S869" s="303" t="str">
        <f ca="1">労働局用!S869</f>
        <v/>
      </c>
      <c r="T869" s="304">
        <f>労働局用!T869</f>
        <v>0</v>
      </c>
      <c r="U869" s="304">
        <f>労働局用!U869</f>
        <v>0</v>
      </c>
      <c r="V869" s="304">
        <f>労働局用!V869</f>
        <v>0</v>
      </c>
      <c r="W869" s="305">
        <f>労働局用!W869</f>
        <v>0</v>
      </c>
      <c r="X869" s="99"/>
      <c r="Y869" s="91" t="str">
        <f t="shared" si="468"/>
        <v/>
      </c>
      <c r="Z869" s="91" t="str">
        <f t="shared" si="469"/>
        <v/>
      </c>
      <c r="AA869" s="106" t="str">
        <f t="shared" ca="1" si="470"/>
        <v/>
      </c>
      <c r="AB869" s="106" t="str">
        <f t="shared" ca="1" si="471"/>
        <v/>
      </c>
      <c r="AC869" s="106" t="str">
        <f t="shared" ca="1" si="472"/>
        <v/>
      </c>
      <c r="AD869" s="106" t="str">
        <f t="shared" ca="1" si="473"/>
        <v/>
      </c>
      <c r="AE869" s="107" t="str">
        <f t="shared" ca="1" si="474"/>
        <v/>
      </c>
      <c r="AF869" s="106" t="str">
        <f t="shared" ca="1" si="475"/>
        <v/>
      </c>
      <c r="AG869" s="106" t="str">
        <f t="shared" ca="1" si="476"/>
        <v/>
      </c>
      <c r="AH869" s="106" t="str">
        <f t="shared" ca="1" si="477"/>
        <v/>
      </c>
      <c r="AI869" s="106" t="str">
        <f t="shared" ca="1" si="478"/>
        <v/>
      </c>
      <c r="AJ869" s="107" t="str">
        <f t="shared" ca="1" si="479"/>
        <v/>
      </c>
    </row>
    <row r="870" spans="1:36" ht="27.95" customHeight="1" x14ac:dyDescent="0.15">
      <c r="A870" s="148">
        <f>労働局用!A870</f>
        <v>0</v>
      </c>
      <c r="B870" s="151">
        <f>労働局用!B870</f>
        <v>0</v>
      </c>
      <c r="C870" s="191"/>
      <c r="D870" s="152">
        <f>労働局用!D870</f>
        <v>0</v>
      </c>
      <c r="E870" s="153">
        <f>労働局用!E870</f>
        <v>0</v>
      </c>
      <c r="F870" s="279">
        <f>労働局用!F870</f>
        <v>0</v>
      </c>
      <c r="G870" s="280"/>
      <c r="H870" s="146" t="str">
        <f ca="1">労働局用!H870</f>
        <v/>
      </c>
      <c r="I870" s="303" t="str">
        <f ca="1">労働局用!I870</f>
        <v/>
      </c>
      <c r="J870" s="304">
        <f>労働局用!J870</f>
        <v>0</v>
      </c>
      <c r="K870" s="304">
        <f>労働局用!K870</f>
        <v>0</v>
      </c>
      <c r="L870" s="305">
        <f>労働局用!L870</f>
        <v>0</v>
      </c>
      <c r="M870" s="279">
        <f>労働局用!M870</f>
        <v>0</v>
      </c>
      <c r="N870" s="302"/>
      <c r="O870" s="302"/>
      <c r="P870" s="302"/>
      <c r="Q870" s="280"/>
      <c r="R870" s="146" t="str">
        <f ca="1">労働局用!R870</f>
        <v/>
      </c>
      <c r="S870" s="303" t="str">
        <f ca="1">労働局用!S870</f>
        <v/>
      </c>
      <c r="T870" s="304">
        <f>労働局用!T870</f>
        <v>0</v>
      </c>
      <c r="U870" s="304">
        <f>労働局用!U870</f>
        <v>0</v>
      </c>
      <c r="V870" s="304">
        <f>労働局用!V870</f>
        <v>0</v>
      </c>
      <c r="W870" s="305">
        <f>労働局用!W870</f>
        <v>0</v>
      </c>
      <c r="X870" s="99"/>
      <c r="Y870" s="91" t="str">
        <f t="shared" si="468"/>
        <v/>
      </c>
      <c r="Z870" s="91" t="str">
        <f t="shared" si="469"/>
        <v/>
      </c>
      <c r="AA870" s="106" t="str">
        <f t="shared" ca="1" si="470"/>
        <v/>
      </c>
      <c r="AB870" s="106" t="str">
        <f t="shared" ca="1" si="471"/>
        <v/>
      </c>
      <c r="AC870" s="106" t="str">
        <f t="shared" ca="1" si="472"/>
        <v/>
      </c>
      <c r="AD870" s="106" t="str">
        <f t="shared" ca="1" si="473"/>
        <v/>
      </c>
      <c r="AE870" s="107" t="str">
        <f t="shared" ca="1" si="474"/>
        <v/>
      </c>
      <c r="AF870" s="106" t="str">
        <f t="shared" ca="1" si="475"/>
        <v/>
      </c>
      <c r="AG870" s="106" t="str">
        <f t="shared" ca="1" si="476"/>
        <v/>
      </c>
      <c r="AH870" s="106" t="str">
        <f t="shared" ca="1" si="477"/>
        <v/>
      </c>
      <c r="AI870" s="106" t="str">
        <f t="shared" ca="1" si="478"/>
        <v/>
      </c>
      <c r="AJ870" s="107" t="str">
        <f t="shared" ca="1" si="479"/>
        <v/>
      </c>
    </row>
    <row r="871" spans="1:36" ht="27.95" customHeight="1" x14ac:dyDescent="0.15">
      <c r="A871" s="148">
        <f>労働局用!A871</f>
        <v>0</v>
      </c>
      <c r="B871" s="151">
        <f>労働局用!B871</f>
        <v>0</v>
      </c>
      <c r="C871" s="191"/>
      <c r="D871" s="152">
        <f>労働局用!D871</f>
        <v>0</v>
      </c>
      <c r="E871" s="153">
        <f>労働局用!E871</f>
        <v>0</v>
      </c>
      <c r="F871" s="279">
        <f>労働局用!F871</f>
        <v>0</v>
      </c>
      <c r="G871" s="280"/>
      <c r="H871" s="146" t="str">
        <f ca="1">労働局用!H871</f>
        <v/>
      </c>
      <c r="I871" s="303" t="str">
        <f ca="1">労働局用!I871</f>
        <v/>
      </c>
      <c r="J871" s="304">
        <f>労働局用!J871</f>
        <v>0</v>
      </c>
      <c r="K871" s="304">
        <f>労働局用!K871</f>
        <v>0</v>
      </c>
      <c r="L871" s="305">
        <f>労働局用!L871</f>
        <v>0</v>
      </c>
      <c r="M871" s="279">
        <f>労働局用!M871</f>
        <v>0</v>
      </c>
      <c r="N871" s="302"/>
      <c r="O871" s="302"/>
      <c r="P871" s="302"/>
      <c r="Q871" s="280"/>
      <c r="R871" s="146" t="str">
        <f ca="1">労働局用!R871</f>
        <v/>
      </c>
      <c r="S871" s="303" t="str">
        <f ca="1">労働局用!S871</f>
        <v/>
      </c>
      <c r="T871" s="304">
        <f>労働局用!T871</f>
        <v>0</v>
      </c>
      <c r="U871" s="304">
        <f>労働局用!U871</f>
        <v>0</v>
      </c>
      <c r="V871" s="304">
        <f>労働局用!V871</f>
        <v>0</v>
      </c>
      <c r="W871" s="305">
        <f>労働局用!W871</f>
        <v>0</v>
      </c>
      <c r="X871" s="99"/>
      <c r="Y871" s="91" t="str">
        <f t="shared" si="468"/>
        <v/>
      </c>
      <c r="Z871" s="91" t="str">
        <f t="shared" si="469"/>
        <v/>
      </c>
      <c r="AA871" s="106" t="str">
        <f t="shared" ca="1" si="470"/>
        <v/>
      </c>
      <c r="AB871" s="106" t="str">
        <f t="shared" ca="1" si="471"/>
        <v/>
      </c>
      <c r="AC871" s="106" t="str">
        <f t="shared" ca="1" si="472"/>
        <v/>
      </c>
      <c r="AD871" s="106" t="str">
        <f t="shared" ca="1" si="473"/>
        <v/>
      </c>
      <c r="AE871" s="107" t="str">
        <f t="shared" ca="1" si="474"/>
        <v/>
      </c>
      <c r="AF871" s="106" t="str">
        <f t="shared" ca="1" si="475"/>
        <v/>
      </c>
      <c r="AG871" s="106" t="str">
        <f t="shared" ca="1" si="476"/>
        <v/>
      </c>
      <c r="AH871" s="106" t="str">
        <f t="shared" ca="1" si="477"/>
        <v/>
      </c>
      <c r="AI871" s="106" t="str">
        <f t="shared" ca="1" si="478"/>
        <v/>
      </c>
      <c r="AJ871" s="107" t="str">
        <f t="shared" ca="1" si="479"/>
        <v/>
      </c>
    </row>
    <row r="872" spans="1:36" ht="27.95" customHeight="1" x14ac:dyDescent="0.15">
      <c r="A872" s="148">
        <f>労働局用!A872</f>
        <v>0</v>
      </c>
      <c r="B872" s="151">
        <f>労働局用!B872</f>
        <v>0</v>
      </c>
      <c r="C872" s="191"/>
      <c r="D872" s="152">
        <f>労働局用!D872</f>
        <v>0</v>
      </c>
      <c r="E872" s="153">
        <f>労働局用!E872</f>
        <v>0</v>
      </c>
      <c r="F872" s="279">
        <f>労働局用!F872</f>
        <v>0</v>
      </c>
      <c r="G872" s="280"/>
      <c r="H872" s="146" t="str">
        <f ca="1">労働局用!H872</f>
        <v/>
      </c>
      <c r="I872" s="303" t="str">
        <f ca="1">労働局用!I872</f>
        <v/>
      </c>
      <c r="J872" s="304">
        <f>労働局用!J872</f>
        <v>0</v>
      </c>
      <c r="K872" s="304">
        <f>労働局用!K872</f>
        <v>0</v>
      </c>
      <c r="L872" s="305">
        <f>労働局用!L872</f>
        <v>0</v>
      </c>
      <c r="M872" s="279">
        <f>労働局用!M872</f>
        <v>0</v>
      </c>
      <c r="N872" s="302"/>
      <c r="O872" s="302"/>
      <c r="P872" s="302"/>
      <c r="Q872" s="280"/>
      <c r="R872" s="146" t="str">
        <f ca="1">労働局用!R872</f>
        <v/>
      </c>
      <c r="S872" s="303" t="str">
        <f ca="1">労働局用!S872</f>
        <v/>
      </c>
      <c r="T872" s="304">
        <f>労働局用!T872</f>
        <v>0</v>
      </c>
      <c r="U872" s="304">
        <f>労働局用!U872</f>
        <v>0</v>
      </c>
      <c r="V872" s="304">
        <f>労働局用!V872</f>
        <v>0</v>
      </c>
      <c r="W872" s="305">
        <f>労働局用!W872</f>
        <v>0</v>
      </c>
      <c r="X872" s="99"/>
      <c r="Y872" s="91" t="str">
        <f t="shared" si="468"/>
        <v/>
      </c>
      <c r="Z872" s="91" t="str">
        <f t="shared" si="469"/>
        <v/>
      </c>
      <c r="AA872" s="106" t="str">
        <f t="shared" ca="1" si="470"/>
        <v/>
      </c>
      <c r="AB872" s="106" t="str">
        <f t="shared" ca="1" si="471"/>
        <v/>
      </c>
      <c r="AC872" s="106" t="str">
        <f t="shared" ca="1" si="472"/>
        <v/>
      </c>
      <c r="AD872" s="106" t="str">
        <f t="shared" ca="1" si="473"/>
        <v/>
      </c>
      <c r="AE872" s="107" t="str">
        <f t="shared" ca="1" si="474"/>
        <v/>
      </c>
      <c r="AF872" s="106" t="str">
        <f t="shared" ca="1" si="475"/>
        <v/>
      </c>
      <c r="AG872" s="106" t="str">
        <f t="shared" ca="1" si="476"/>
        <v/>
      </c>
      <c r="AH872" s="106" t="str">
        <f t="shared" ca="1" si="477"/>
        <v/>
      </c>
      <c r="AI872" s="106" t="str">
        <f t="shared" ca="1" si="478"/>
        <v/>
      </c>
      <c r="AJ872" s="107" t="str">
        <f t="shared" ca="1" si="479"/>
        <v/>
      </c>
    </row>
    <row r="873" spans="1:36" ht="27.95" customHeight="1" x14ac:dyDescent="0.15">
      <c r="A873" s="148">
        <f>労働局用!A873</f>
        <v>0</v>
      </c>
      <c r="B873" s="151">
        <f>労働局用!B873</f>
        <v>0</v>
      </c>
      <c r="C873" s="191"/>
      <c r="D873" s="152">
        <f>労働局用!D873</f>
        <v>0</v>
      </c>
      <c r="E873" s="153">
        <f>労働局用!E873</f>
        <v>0</v>
      </c>
      <c r="F873" s="279">
        <f>労働局用!F873</f>
        <v>0</v>
      </c>
      <c r="G873" s="280"/>
      <c r="H873" s="146" t="str">
        <f ca="1">労働局用!H873</f>
        <v/>
      </c>
      <c r="I873" s="303" t="str">
        <f ca="1">労働局用!I873</f>
        <v/>
      </c>
      <c r="J873" s="304">
        <f>労働局用!J873</f>
        <v>0</v>
      </c>
      <c r="K873" s="304">
        <f>労働局用!K873</f>
        <v>0</v>
      </c>
      <c r="L873" s="305">
        <f>労働局用!L873</f>
        <v>0</v>
      </c>
      <c r="M873" s="279">
        <f>労働局用!M873</f>
        <v>0</v>
      </c>
      <c r="N873" s="302"/>
      <c r="O873" s="302"/>
      <c r="P873" s="302"/>
      <c r="Q873" s="280"/>
      <c r="R873" s="146" t="str">
        <f ca="1">労働局用!R873</f>
        <v/>
      </c>
      <c r="S873" s="303" t="str">
        <f ca="1">労働局用!S873</f>
        <v/>
      </c>
      <c r="T873" s="304">
        <f>労働局用!T873</f>
        <v>0</v>
      </c>
      <c r="U873" s="304">
        <f>労働局用!U873</f>
        <v>0</v>
      </c>
      <c r="V873" s="304">
        <f>労働局用!V873</f>
        <v>0</v>
      </c>
      <c r="W873" s="305">
        <f>労働局用!W873</f>
        <v>0</v>
      </c>
      <c r="X873" s="99"/>
      <c r="Y873" s="91" t="str">
        <f t="shared" si="468"/>
        <v/>
      </c>
      <c r="Z873" s="91" t="str">
        <f t="shared" si="469"/>
        <v/>
      </c>
      <c r="AA873" s="106" t="str">
        <f t="shared" ca="1" si="470"/>
        <v/>
      </c>
      <c r="AB873" s="106" t="str">
        <f t="shared" ca="1" si="471"/>
        <v/>
      </c>
      <c r="AC873" s="106" t="str">
        <f t="shared" ca="1" si="472"/>
        <v/>
      </c>
      <c r="AD873" s="106" t="str">
        <f t="shared" ca="1" si="473"/>
        <v/>
      </c>
      <c r="AE873" s="107" t="str">
        <f t="shared" ca="1" si="474"/>
        <v/>
      </c>
      <c r="AF873" s="106" t="str">
        <f t="shared" ca="1" si="475"/>
        <v/>
      </c>
      <c r="AG873" s="106" t="str">
        <f t="shared" ca="1" si="476"/>
        <v/>
      </c>
      <c r="AH873" s="106" t="str">
        <f t="shared" ca="1" si="477"/>
        <v/>
      </c>
      <c r="AI873" s="106" t="str">
        <f t="shared" ca="1" si="478"/>
        <v/>
      </c>
      <c r="AJ873" s="107" t="str">
        <f t="shared" ca="1" si="479"/>
        <v/>
      </c>
    </row>
    <row r="874" spans="1:36" ht="27.95" customHeight="1" x14ac:dyDescent="0.15">
      <c r="A874" s="148">
        <f>労働局用!A874</f>
        <v>0</v>
      </c>
      <c r="B874" s="151">
        <f>労働局用!B874</f>
        <v>0</v>
      </c>
      <c r="C874" s="191"/>
      <c r="D874" s="152">
        <f>労働局用!D874</f>
        <v>0</v>
      </c>
      <c r="E874" s="153">
        <f>労働局用!E874</f>
        <v>0</v>
      </c>
      <c r="F874" s="279">
        <f>労働局用!F874</f>
        <v>0</v>
      </c>
      <c r="G874" s="280"/>
      <c r="H874" s="146" t="str">
        <f ca="1">労働局用!H874</f>
        <v/>
      </c>
      <c r="I874" s="303" t="str">
        <f ca="1">労働局用!I874</f>
        <v/>
      </c>
      <c r="J874" s="304">
        <f>労働局用!J874</f>
        <v>0</v>
      </c>
      <c r="K874" s="304">
        <f>労働局用!K874</f>
        <v>0</v>
      </c>
      <c r="L874" s="305">
        <f>労働局用!L874</f>
        <v>0</v>
      </c>
      <c r="M874" s="279">
        <f>労働局用!M874</f>
        <v>0</v>
      </c>
      <c r="N874" s="302"/>
      <c r="O874" s="302"/>
      <c r="P874" s="302"/>
      <c r="Q874" s="280"/>
      <c r="R874" s="146" t="str">
        <f ca="1">労働局用!R874</f>
        <v/>
      </c>
      <c r="S874" s="303" t="str">
        <f ca="1">労働局用!S874</f>
        <v/>
      </c>
      <c r="T874" s="304">
        <f>労働局用!T874</f>
        <v>0</v>
      </c>
      <c r="U874" s="304">
        <f>労働局用!U874</f>
        <v>0</v>
      </c>
      <c r="V874" s="304">
        <f>労働局用!V874</f>
        <v>0</v>
      </c>
      <c r="W874" s="305">
        <f>労働局用!W874</f>
        <v>0</v>
      </c>
      <c r="X874" s="99"/>
      <c r="Y874" s="91" t="str">
        <f t="shared" si="468"/>
        <v/>
      </c>
      <c r="Z874" s="91" t="str">
        <f t="shared" si="469"/>
        <v/>
      </c>
      <c r="AA874" s="106" t="str">
        <f t="shared" ca="1" si="470"/>
        <v/>
      </c>
      <c r="AB874" s="106" t="str">
        <f t="shared" ca="1" si="471"/>
        <v/>
      </c>
      <c r="AC874" s="106" t="str">
        <f t="shared" ca="1" si="472"/>
        <v/>
      </c>
      <c r="AD874" s="106" t="str">
        <f t="shared" ca="1" si="473"/>
        <v/>
      </c>
      <c r="AE874" s="107" t="str">
        <f t="shared" ca="1" si="474"/>
        <v/>
      </c>
      <c r="AF874" s="106" t="str">
        <f t="shared" ca="1" si="475"/>
        <v/>
      </c>
      <c r="AG874" s="106" t="str">
        <f t="shared" ca="1" si="476"/>
        <v/>
      </c>
      <c r="AH874" s="106" t="str">
        <f t="shared" ca="1" si="477"/>
        <v/>
      </c>
      <c r="AI874" s="106" t="str">
        <f t="shared" ca="1" si="478"/>
        <v/>
      </c>
      <c r="AJ874" s="107" t="str">
        <f t="shared" ca="1" si="479"/>
        <v/>
      </c>
    </row>
    <row r="875" spans="1:36" ht="27.95" customHeight="1" x14ac:dyDescent="0.15">
      <c r="A875" s="149">
        <f>労働局用!A875</f>
        <v>0</v>
      </c>
      <c r="B875" s="151">
        <f>労働局用!B875</f>
        <v>0</v>
      </c>
      <c r="C875" s="191"/>
      <c r="D875" s="152">
        <f>労働局用!D875</f>
        <v>0</v>
      </c>
      <c r="E875" s="153">
        <f>労働局用!E875</f>
        <v>0</v>
      </c>
      <c r="F875" s="279">
        <f>労働局用!F875</f>
        <v>0</v>
      </c>
      <c r="G875" s="280"/>
      <c r="H875" s="146" t="str">
        <f ca="1">労働局用!H875</f>
        <v/>
      </c>
      <c r="I875" s="299" t="str">
        <f ca="1">労働局用!I875</f>
        <v/>
      </c>
      <c r="J875" s="300">
        <f>労働局用!J875</f>
        <v>0</v>
      </c>
      <c r="K875" s="300">
        <f>労働局用!K875</f>
        <v>0</v>
      </c>
      <c r="L875" s="301">
        <f>労働局用!L875</f>
        <v>0</v>
      </c>
      <c r="M875" s="279">
        <f>労働局用!M875</f>
        <v>0</v>
      </c>
      <c r="N875" s="302"/>
      <c r="O875" s="302"/>
      <c r="P875" s="302"/>
      <c r="Q875" s="280"/>
      <c r="R875" s="150" t="str">
        <f ca="1">労働局用!R875</f>
        <v/>
      </c>
      <c r="S875" s="299" t="str">
        <f ca="1">労働局用!S875</f>
        <v/>
      </c>
      <c r="T875" s="300">
        <f>労働局用!T875</f>
        <v>0</v>
      </c>
      <c r="U875" s="300">
        <f>労働局用!U875</f>
        <v>0</v>
      </c>
      <c r="V875" s="300">
        <f>労働局用!V875</f>
        <v>0</v>
      </c>
      <c r="W875" s="301">
        <f>労働局用!W875</f>
        <v>0</v>
      </c>
      <c r="X875" s="99"/>
      <c r="Y875" s="92" t="str">
        <f t="shared" si="468"/>
        <v/>
      </c>
      <c r="Z875" s="92" t="str">
        <f t="shared" si="469"/>
        <v/>
      </c>
      <c r="AA875" s="108" t="str">
        <f t="shared" ca="1" si="470"/>
        <v/>
      </c>
      <c r="AB875" s="108" t="str">
        <f t="shared" ca="1" si="471"/>
        <v/>
      </c>
      <c r="AC875" s="108" t="str">
        <f t="shared" ca="1" si="472"/>
        <v/>
      </c>
      <c r="AD875" s="108" t="str">
        <f t="shared" ca="1" si="473"/>
        <v/>
      </c>
      <c r="AE875" s="109" t="str">
        <f t="shared" ca="1" si="474"/>
        <v/>
      </c>
      <c r="AF875" s="108" t="str">
        <f t="shared" ca="1" si="475"/>
        <v/>
      </c>
      <c r="AG875" s="108" t="str">
        <f t="shared" ca="1" si="476"/>
        <v/>
      </c>
      <c r="AH875" s="108" t="str">
        <f t="shared" ca="1" si="477"/>
        <v/>
      </c>
      <c r="AI875" s="108" t="str">
        <f t="shared" ca="1" si="478"/>
        <v/>
      </c>
      <c r="AJ875" s="109" t="str">
        <f t="shared" ca="1" si="479"/>
        <v/>
      </c>
    </row>
    <row r="876" spans="1:36" ht="24.95" customHeight="1" thickBot="1" x14ac:dyDescent="0.2">
      <c r="A876" s="294" t="s">
        <v>11</v>
      </c>
      <c r="B876" s="295"/>
      <c r="C876" s="295"/>
      <c r="D876" s="295"/>
      <c r="E876" s="295"/>
      <c r="F876" s="296"/>
      <c r="G876" s="297"/>
      <c r="H876" s="156" t="s">
        <v>15</v>
      </c>
      <c r="I876" s="285">
        <f ca="1">労働局用!I876</f>
        <v>0</v>
      </c>
      <c r="J876" s="286">
        <f>労働局用!J876</f>
        <v>0</v>
      </c>
      <c r="K876" s="286">
        <f>労働局用!K876</f>
        <v>0</v>
      </c>
      <c r="L876" s="93" t="s">
        <v>10</v>
      </c>
      <c r="M876" s="296"/>
      <c r="N876" s="298"/>
      <c r="O876" s="298"/>
      <c r="P876" s="298"/>
      <c r="Q876" s="297"/>
      <c r="R876" s="156"/>
      <c r="S876" s="285">
        <f ca="1">労働局用!S876</f>
        <v>0</v>
      </c>
      <c r="T876" s="286">
        <f>労働局用!T876</f>
        <v>0</v>
      </c>
      <c r="U876" s="286">
        <f>労働局用!U876</f>
        <v>0</v>
      </c>
      <c r="V876" s="286">
        <f>労働局用!V876</f>
        <v>0</v>
      </c>
      <c r="W876" s="93" t="s">
        <v>10</v>
      </c>
      <c r="X876" s="99"/>
    </row>
    <row r="877" spans="1:36" ht="24.95" customHeight="1" thickTop="1" x14ac:dyDescent="0.15">
      <c r="A877" s="287" t="s">
        <v>35</v>
      </c>
      <c r="B877" s="288"/>
      <c r="C877" s="288"/>
      <c r="D877" s="288"/>
      <c r="E877" s="288"/>
      <c r="F877" s="289"/>
      <c r="G877" s="290"/>
      <c r="H877" s="157" t="s">
        <v>44</v>
      </c>
      <c r="I877" s="291">
        <f ca="1">労働局用!I877</f>
        <v>0</v>
      </c>
      <c r="J877" s="292">
        <f>労働局用!J877</f>
        <v>0</v>
      </c>
      <c r="K877" s="292">
        <f>労働局用!K877</f>
        <v>0</v>
      </c>
      <c r="L877" s="94" t="s">
        <v>10</v>
      </c>
      <c r="M877" s="289"/>
      <c r="N877" s="293"/>
      <c r="O877" s="293"/>
      <c r="P877" s="293"/>
      <c r="Q877" s="290"/>
      <c r="R877" s="157"/>
      <c r="S877" s="291">
        <f ca="1">労働局用!S877</f>
        <v>0</v>
      </c>
      <c r="T877" s="292">
        <f>労働局用!T877</f>
        <v>0</v>
      </c>
      <c r="U877" s="292">
        <f>労働局用!U877</f>
        <v>0</v>
      </c>
      <c r="V877" s="292">
        <f>労働局用!V877</f>
        <v>0</v>
      </c>
      <c r="W877" s="94" t="s">
        <v>10</v>
      </c>
      <c r="X877" s="99"/>
      <c r="Z877" s="110"/>
    </row>
    <row r="878" spans="1:36" x14ac:dyDescent="0.15">
      <c r="X878" s="99"/>
      <c r="Z878" s="110"/>
    </row>
    <row r="879" spans="1:36" x14ac:dyDescent="0.15">
      <c r="T879" s="282" t="s">
        <v>50</v>
      </c>
      <c r="U879" s="283"/>
      <c r="V879" s="283"/>
      <c r="W879" s="284"/>
      <c r="X879" s="99"/>
    </row>
    <row r="881" spans="1:36" ht="13.5" customHeight="1" x14ac:dyDescent="0.15">
      <c r="A881" s="276">
        <f ca="1">$A$1</f>
        <v>44591</v>
      </c>
      <c r="B881" s="276"/>
      <c r="C881" s="182"/>
      <c r="D881" s="277" t="s">
        <v>8</v>
      </c>
      <c r="E881" s="277"/>
      <c r="F881" s="277"/>
      <c r="G881" s="277"/>
      <c r="S881" s="111">
        <f>$S$1</f>
        <v>0</v>
      </c>
      <c r="T881" s="335" t="s">
        <v>13</v>
      </c>
      <c r="U881" s="335"/>
      <c r="V881" s="98">
        <v>41</v>
      </c>
      <c r="W881" s="86" t="s">
        <v>14</v>
      </c>
    </row>
    <row r="882" spans="1:36" ht="13.5" customHeight="1" x14ac:dyDescent="0.15">
      <c r="A882" s="336">
        <f ca="1">$A$2</f>
        <v>45017</v>
      </c>
      <c r="B882" s="336"/>
      <c r="C882" s="185"/>
      <c r="D882" s="277"/>
      <c r="E882" s="277"/>
      <c r="F882" s="277"/>
      <c r="G882" s="277"/>
    </row>
    <row r="883" spans="1:36" x14ac:dyDescent="0.15">
      <c r="D883" s="281" t="s">
        <v>9</v>
      </c>
      <c r="E883" s="281"/>
      <c r="F883" s="281"/>
    </row>
    <row r="884" spans="1:36" ht="15" customHeight="1" x14ac:dyDescent="0.15">
      <c r="H884" s="331" t="s">
        <v>6</v>
      </c>
      <c r="I884" s="332"/>
      <c r="J884" s="316" t="s">
        <v>0</v>
      </c>
      <c r="K884" s="318"/>
      <c r="L884" s="154" t="s">
        <v>1</v>
      </c>
      <c r="M884" s="316" t="s">
        <v>7</v>
      </c>
      <c r="N884" s="318"/>
      <c r="O884" s="316" t="s">
        <v>2</v>
      </c>
      <c r="P884" s="317"/>
      <c r="Q884" s="317"/>
      <c r="R884" s="317"/>
      <c r="S884" s="317"/>
      <c r="T884" s="318"/>
      <c r="U884" s="316" t="s">
        <v>3</v>
      </c>
      <c r="V884" s="317"/>
      <c r="W884" s="318"/>
    </row>
    <row r="885" spans="1:36" ht="20.100000000000001" customHeight="1" x14ac:dyDescent="0.15">
      <c r="H885" s="333"/>
      <c r="I885" s="334"/>
      <c r="J885" s="135">
        <f>$J$5</f>
        <v>2</v>
      </c>
      <c r="K885" s="136">
        <f>$K$5</f>
        <v>6</v>
      </c>
      <c r="L885" s="137">
        <f>$L$5</f>
        <v>1</v>
      </c>
      <c r="M885" s="138">
        <f>$M$5</f>
        <v>0</v>
      </c>
      <c r="N885" s="139" t="str">
        <f>$N$5</f>
        <v/>
      </c>
      <c r="O885" s="138" t="str">
        <f>$O$5</f>
        <v/>
      </c>
      <c r="P885" s="140" t="str">
        <f>$P$5</f>
        <v/>
      </c>
      <c r="Q885" s="140" t="str">
        <f>$Q$5</f>
        <v/>
      </c>
      <c r="R885" s="140" t="str">
        <f>$R$5</f>
        <v/>
      </c>
      <c r="S885" s="140" t="str">
        <f>$S$5</f>
        <v/>
      </c>
      <c r="T885" s="139" t="str">
        <f>$T$5</f>
        <v/>
      </c>
      <c r="U885" s="138" t="str">
        <f>$U$5</f>
        <v/>
      </c>
      <c r="V885" s="140" t="str">
        <f>$V$5</f>
        <v/>
      </c>
      <c r="W885" s="139" t="str">
        <f>$W$5</f>
        <v/>
      </c>
      <c r="Y885" s="88" t="s">
        <v>37</v>
      </c>
      <c r="Z885" s="89" t="s">
        <v>38</v>
      </c>
      <c r="AA885" s="325">
        <f ca="1">$A$1</f>
        <v>44591</v>
      </c>
      <c r="AB885" s="326"/>
      <c r="AC885" s="326"/>
      <c r="AD885" s="326"/>
      <c r="AE885" s="327"/>
      <c r="AF885" s="328">
        <f ca="1">$A$2</f>
        <v>45017</v>
      </c>
      <c r="AG885" s="329"/>
      <c r="AH885" s="329"/>
      <c r="AI885" s="329"/>
      <c r="AJ885" s="330"/>
    </row>
    <row r="886" spans="1:36" ht="21.95" customHeight="1" x14ac:dyDescent="0.15">
      <c r="A886" s="312" t="s">
        <v>12</v>
      </c>
      <c r="B886" s="314" t="s">
        <v>33</v>
      </c>
      <c r="C886" s="183"/>
      <c r="D886" s="314" t="s">
        <v>34</v>
      </c>
      <c r="E886" s="314" t="s">
        <v>55</v>
      </c>
      <c r="F886" s="319">
        <f ca="1">$A$1</f>
        <v>44591</v>
      </c>
      <c r="G886" s="320"/>
      <c r="H886" s="320"/>
      <c r="I886" s="320"/>
      <c r="J886" s="320"/>
      <c r="K886" s="320"/>
      <c r="L886" s="321"/>
      <c r="M886" s="322">
        <f ca="1">$A$2</f>
        <v>45017</v>
      </c>
      <c r="N886" s="323"/>
      <c r="O886" s="323"/>
      <c r="P886" s="323"/>
      <c r="Q886" s="323"/>
      <c r="R886" s="323"/>
      <c r="S886" s="323"/>
      <c r="T886" s="323"/>
      <c r="U886" s="323"/>
      <c r="V886" s="323"/>
      <c r="W886" s="324"/>
      <c r="X886" s="99"/>
      <c r="Y886" s="100">
        <f ca="1">$A$1</f>
        <v>44591</v>
      </c>
      <c r="Z886" s="100">
        <f ca="1">DATE(YEAR($Y$6)+1,7,10)</f>
        <v>45117</v>
      </c>
      <c r="AA886" s="101" t="s">
        <v>37</v>
      </c>
      <c r="AB886" s="101" t="s">
        <v>38</v>
      </c>
      <c r="AC886" s="101" t="s">
        <v>41</v>
      </c>
      <c r="AD886" s="101" t="s">
        <v>42</v>
      </c>
      <c r="AE886" s="101" t="s">
        <v>36</v>
      </c>
      <c r="AF886" s="101" t="s">
        <v>37</v>
      </c>
      <c r="AG886" s="101" t="s">
        <v>38</v>
      </c>
      <c r="AH886" s="101" t="s">
        <v>41</v>
      </c>
      <c r="AI886" s="101" t="s">
        <v>42</v>
      </c>
      <c r="AJ886" s="101" t="s">
        <v>36</v>
      </c>
    </row>
    <row r="887" spans="1:36" ht="28.5" customHeight="1" x14ac:dyDescent="0.15">
      <c r="A887" s="313"/>
      <c r="B887" s="315"/>
      <c r="C887" s="184"/>
      <c r="D887" s="315"/>
      <c r="E887" s="315"/>
      <c r="F887" s="306" t="s">
        <v>4</v>
      </c>
      <c r="G887" s="308"/>
      <c r="H887" s="155" t="s">
        <v>43</v>
      </c>
      <c r="I887" s="306" t="s">
        <v>5</v>
      </c>
      <c r="J887" s="307"/>
      <c r="K887" s="307"/>
      <c r="L887" s="308"/>
      <c r="M887" s="306" t="s">
        <v>4</v>
      </c>
      <c r="N887" s="307"/>
      <c r="O887" s="307"/>
      <c r="P887" s="307"/>
      <c r="Q887" s="308"/>
      <c r="R887" s="155" t="s">
        <v>43</v>
      </c>
      <c r="S887" s="306" t="s">
        <v>5</v>
      </c>
      <c r="T887" s="307"/>
      <c r="U887" s="307"/>
      <c r="V887" s="307"/>
      <c r="W887" s="308"/>
      <c r="X887" s="99"/>
      <c r="Y887" s="100">
        <f ca="1">DATE(YEAR($A$1),4,1)</f>
        <v>44652</v>
      </c>
      <c r="Z887" s="100">
        <f ca="1">DATE(YEAR($Y$7)+2,3,31)</f>
        <v>45382</v>
      </c>
      <c r="AA887" s="100">
        <f ca="1">$Y$7</f>
        <v>44652</v>
      </c>
      <c r="AB887" s="100">
        <f ca="1">DATE(YEAR($Y$7)+1,3,31)</f>
        <v>45016</v>
      </c>
      <c r="AC887" s="100"/>
      <c r="AD887" s="100"/>
      <c r="AE887" s="100"/>
      <c r="AF887" s="102">
        <f ca="1">DATE(YEAR($A$1)+1,4,1)</f>
        <v>45017</v>
      </c>
      <c r="AG887" s="102">
        <f ca="1">DATE(YEAR($AF$7)+1,3,31)</f>
        <v>45382</v>
      </c>
      <c r="AH887" s="100"/>
      <c r="AI887" s="100"/>
      <c r="AJ887" s="103"/>
    </row>
    <row r="888" spans="1:36" ht="27.95" customHeight="1" x14ac:dyDescent="0.15">
      <c r="A888" s="145">
        <f>労働局用!A888</f>
        <v>0</v>
      </c>
      <c r="B888" s="151">
        <f>労働局用!B888</f>
        <v>0</v>
      </c>
      <c r="C888" s="191"/>
      <c r="D888" s="152">
        <f>労働局用!D888</f>
        <v>0</v>
      </c>
      <c r="E888" s="153">
        <f>労働局用!E888</f>
        <v>0</v>
      </c>
      <c r="F888" s="279">
        <f>労働局用!F888</f>
        <v>0</v>
      </c>
      <c r="G888" s="280"/>
      <c r="H888" s="146" t="str">
        <f ca="1">労働局用!H888</f>
        <v/>
      </c>
      <c r="I888" s="309" t="str">
        <f ca="1">労働局用!I888</f>
        <v/>
      </c>
      <c r="J888" s="310">
        <f>労働局用!J888</f>
        <v>0</v>
      </c>
      <c r="K888" s="310">
        <f>労働局用!K888</f>
        <v>0</v>
      </c>
      <c r="L888" s="311">
        <f>労働局用!L888</f>
        <v>0</v>
      </c>
      <c r="M888" s="279">
        <f>労働局用!M888</f>
        <v>0</v>
      </c>
      <c r="N888" s="302"/>
      <c r="O888" s="302"/>
      <c r="P888" s="302"/>
      <c r="Q888" s="280"/>
      <c r="R888" s="147" t="str">
        <f ca="1">労働局用!R888</f>
        <v/>
      </c>
      <c r="S888" s="309" t="str">
        <f ca="1">労働局用!S888</f>
        <v/>
      </c>
      <c r="T888" s="310">
        <f>労働局用!T888</f>
        <v>0</v>
      </c>
      <c r="U888" s="310">
        <f>労働局用!U888</f>
        <v>0</v>
      </c>
      <c r="V888" s="310">
        <f>労働局用!V888</f>
        <v>0</v>
      </c>
      <c r="W888" s="311">
        <f>労働局用!W888</f>
        <v>0</v>
      </c>
      <c r="X888" s="99"/>
      <c r="Y888" s="90" t="str">
        <f t="shared" ref="Y888:Y897" si="480">IF($B888&lt;&gt;0,IF(D888=0,AA$7,D888),"")</f>
        <v/>
      </c>
      <c r="Z888" s="90" t="str">
        <f t="shared" ref="Z888:Z897" si="481">IF($B888&lt;&gt;0,IF(E888=0,Z$7,E888),"")</f>
        <v/>
      </c>
      <c r="AA888" s="104" t="str">
        <f t="shared" ref="AA888:AA897" ca="1" si="482">IF(Y888&lt;AF$7,Y888,"")</f>
        <v/>
      </c>
      <c r="AB888" s="104" t="str">
        <f t="shared" ref="AB888:AB897" ca="1" si="483">IF(Y888&gt;AB$7,"",IF(Z888&gt;AB$7,AB$7,Z888))</f>
        <v/>
      </c>
      <c r="AC888" s="104" t="str">
        <f t="shared" ref="AC888:AC897" ca="1" si="484">IF(AA888="","",DATE(YEAR(AA888),MONTH(AA888),1))</f>
        <v/>
      </c>
      <c r="AD888" s="104" t="str">
        <f t="shared" ref="AD888:AD897" ca="1" si="485">IF(AA888="","",DATE(YEAR(AB888),MONTH(AB888)+1,1)-1)</f>
        <v/>
      </c>
      <c r="AE888" s="105" t="str">
        <f t="shared" ref="AE888:AE897" ca="1" si="486">IF(AA888="","",DATEDIF(AC888,AD888+1,"m"))</f>
        <v/>
      </c>
      <c r="AF888" s="104" t="str">
        <f t="shared" ref="AF888:AF897" ca="1" si="487">IF(Z888&lt;AF$7,"",IF(Y888&gt;AF$7,Y888,AF$7))</f>
        <v/>
      </c>
      <c r="AG888" s="104" t="str">
        <f t="shared" ref="AG888:AG897" ca="1" si="488">IF(Z888&lt;AF$7,"",Z888)</f>
        <v/>
      </c>
      <c r="AH888" s="104" t="str">
        <f t="shared" ref="AH888:AH897" ca="1" si="489">IF(AF888="","",DATE(YEAR(AF888),MONTH(AF888),1))</f>
        <v/>
      </c>
      <c r="AI888" s="104" t="str">
        <f t="shared" ref="AI888:AI897" ca="1" si="490">IF(AF888="","",DATE(YEAR(AG888),MONTH(AG888)+1,1)-1)</f>
        <v/>
      </c>
      <c r="AJ888" s="105" t="str">
        <f t="shared" ref="AJ888:AJ897" ca="1" si="491">IF(AF888="","",DATEDIF(AH888,AI888+1,"m"))</f>
        <v/>
      </c>
    </row>
    <row r="889" spans="1:36" ht="27.95" customHeight="1" x14ac:dyDescent="0.15">
      <c r="A889" s="148">
        <f>労働局用!A889</f>
        <v>0</v>
      </c>
      <c r="B889" s="151">
        <f>労働局用!B889</f>
        <v>0</v>
      </c>
      <c r="C889" s="191"/>
      <c r="D889" s="152">
        <f>労働局用!D889</f>
        <v>0</v>
      </c>
      <c r="E889" s="153">
        <f>労働局用!E889</f>
        <v>0</v>
      </c>
      <c r="F889" s="279">
        <f>労働局用!F889</f>
        <v>0</v>
      </c>
      <c r="G889" s="280"/>
      <c r="H889" s="146" t="str">
        <f ca="1">労働局用!H889</f>
        <v/>
      </c>
      <c r="I889" s="303" t="str">
        <f ca="1">労働局用!I889</f>
        <v/>
      </c>
      <c r="J889" s="304">
        <f>労働局用!J889</f>
        <v>0</v>
      </c>
      <c r="K889" s="304">
        <f>労働局用!K889</f>
        <v>0</v>
      </c>
      <c r="L889" s="305">
        <f>労働局用!L889</f>
        <v>0</v>
      </c>
      <c r="M889" s="279">
        <f>労働局用!M889</f>
        <v>0</v>
      </c>
      <c r="N889" s="302"/>
      <c r="O889" s="302"/>
      <c r="P889" s="302"/>
      <c r="Q889" s="280"/>
      <c r="R889" s="146" t="str">
        <f ca="1">労働局用!R889</f>
        <v/>
      </c>
      <c r="S889" s="303" t="str">
        <f ca="1">労働局用!S889</f>
        <v/>
      </c>
      <c r="T889" s="304">
        <f>労働局用!T889</f>
        <v>0</v>
      </c>
      <c r="U889" s="304">
        <f>労働局用!U889</f>
        <v>0</v>
      </c>
      <c r="V889" s="304">
        <f>労働局用!V889</f>
        <v>0</v>
      </c>
      <c r="W889" s="305">
        <f>労働局用!W889</f>
        <v>0</v>
      </c>
      <c r="X889" s="99"/>
      <c r="Y889" s="91" t="str">
        <f t="shared" si="480"/>
        <v/>
      </c>
      <c r="Z889" s="91" t="str">
        <f t="shared" si="481"/>
        <v/>
      </c>
      <c r="AA889" s="106" t="str">
        <f t="shared" ca="1" si="482"/>
        <v/>
      </c>
      <c r="AB889" s="106" t="str">
        <f t="shared" ca="1" si="483"/>
        <v/>
      </c>
      <c r="AC889" s="106" t="str">
        <f t="shared" ca="1" si="484"/>
        <v/>
      </c>
      <c r="AD889" s="106" t="str">
        <f t="shared" ca="1" si="485"/>
        <v/>
      </c>
      <c r="AE889" s="107" t="str">
        <f t="shared" ca="1" si="486"/>
        <v/>
      </c>
      <c r="AF889" s="106" t="str">
        <f t="shared" ca="1" si="487"/>
        <v/>
      </c>
      <c r="AG889" s="106" t="str">
        <f t="shared" ca="1" si="488"/>
        <v/>
      </c>
      <c r="AH889" s="106" t="str">
        <f t="shared" ca="1" si="489"/>
        <v/>
      </c>
      <c r="AI889" s="106" t="str">
        <f t="shared" ca="1" si="490"/>
        <v/>
      </c>
      <c r="AJ889" s="107" t="str">
        <f t="shared" ca="1" si="491"/>
        <v/>
      </c>
    </row>
    <row r="890" spans="1:36" ht="27.95" customHeight="1" x14ac:dyDescent="0.15">
      <c r="A890" s="148">
        <f>労働局用!A890</f>
        <v>0</v>
      </c>
      <c r="B890" s="151">
        <f>労働局用!B890</f>
        <v>0</v>
      </c>
      <c r="C890" s="191"/>
      <c r="D890" s="152">
        <f>労働局用!D890</f>
        <v>0</v>
      </c>
      <c r="E890" s="153">
        <f>労働局用!E890</f>
        <v>0</v>
      </c>
      <c r="F890" s="279">
        <f>労働局用!F890</f>
        <v>0</v>
      </c>
      <c r="G890" s="280"/>
      <c r="H890" s="146" t="str">
        <f ca="1">労働局用!H890</f>
        <v/>
      </c>
      <c r="I890" s="303" t="str">
        <f ca="1">労働局用!I890</f>
        <v/>
      </c>
      <c r="J890" s="304">
        <f>労働局用!J890</f>
        <v>0</v>
      </c>
      <c r="K890" s="304">
        <f>労働局用!K890</f>
        <v>0</v>
      </c>
      <c r="L890" s="305">
        <f>労働局用!L890</f>
        <v>0</v>
      </c>
      <c r="M890" s="279">
        <f>労働局用!M890</f>
        <v>0</v>
      </c>
      <c r="N890" s="302"/>
      <c r="O890" s="302"/>
      <c r="P890" s="302"/>
      <c r="Q890" s="280"/>
      <c r="R890" s="146" t="str">
        <f ca="1">労働局用!R890</f>
        <v/>
      </c>
      <c r="S890" s="303" t="str">
        <f ca="1">労働局用!S890</f>
        <v/>
      </c>
      <c r="T890" s="304">
        <f>労働局用!T890</f>
        <v>0</v>
      </c>
      <c r="U890" s="304">
        <f>労働局用!U890</f>
        <v>0</v>
      </c>
      <c r="V890" s="304">
        <f>労働局用!V890</f>
        <v>0</v>
      </c>
      <c r="W890" s="305">
        <f>労働局用!W890</f>
        <v>0</v>
      </c>
      <c r="X890" s="99"/>
      <c r="Y890" s="91" t="str">
        <f t="shared" si="480"/>
        <v/>
      </c>
      <c r="Z890" s="91" t="str">
        <f t="shared" si="481"/>
        <v/>
      </c>
      <c r="AA890" s="106" t="str">
        <f t="shared" ca="1" si="482"/>
        <v/>
      </c>
      <c r="AB890" s="106" t="str">
        <f t="shared" ca="1" si="483"/>
        <v/>
      </c>
      <c r="AC890" s="106" t="str">
        <f t="shared" ca="1" si="484"/>
        <v/>
      </c>
      <c r="AD890" s="106" t="str">
        <f t="shared" ca="1" si="485"/>
        <v/>
      </c>
      <c r="AE890" s="107" t="str">
        <f t="shared" ca="1" si="486"/>
        <v/>
      </c>
      <c r="AF890" s="106" t="str">
        <f t="shared" ca="1" si="487"/>
        <v/>
      </c>
      <c r="AG890" s="106" t="str">
        <f t="shared" ca="1" si="488"/>
        <v/>
      </c>
      <c r="AH890" s="106" t="str">
        <f t="shared" ca="1" si="489"/>
        <v/>
      </c>
      <c r="AI890" s="106" t="str">
        <f t="shared" ca="1" si="490"/>
        <v/>
      </c>
      <c r="AJ890" s="107" t="str">
        <f t="shared" ca="1" si="491"/>
        <v/>
      </c>
    </row>
    <row r="891" spans="1:36" ht="27.95" customHeight="1" x14ac:dyDescent="0.15">
      <c r="A891" s="148">
        <f>労働局用!A891</f>
        <v>0</v>
      </c>
      <c r="B891" s="151">
        <f>労働局用!B891</f>
        <v>0</v>
      </c>
      <c r="C891" s="191"/>
      <c r="D891" s="152">
        <f>労働局用!D891</f>
        <v>0</v>
      </c>
      <c r="E891" s="153">
        <f>労働局用!E891</f>
        <v>0</v>
      </c>
      <c r="F891" s="279">
        <f>労働局用!F891</f>
        <v>0</v>
      </c>
      <c r="G891" s="280"/>
      <c r="H891" s="146" t="str">
        <f ca="1">労働局用!H891</f>
        <v/>
      </c>
      <c r="I891" s="303" t="str">
        <f ca="1">労働局用!I891</f>
        <v/>
      </c>
      <c r="J891" s="304">
        <f>労働局用!J891</f>
        <v>0</v>
      </c>
      <c r="K891" s="304">
        <f>労働局用!K891</f>
        <v>0</v>
      </c>
      <c r="L891" s="305">
        <f>労働局用!L891</f>
        <v>0</v>
      </c>
      <c r="M891" s="279">
        <f>労働局用!M891</f>
        <v>0</v>
      </c>
      <c r="N891" s="302"/>
      <c r="O891" s="302"/>
      <c r="P891" s="302"/>
      <c r="Q891" s="280"/>
      <c r="R891" s="146" t="str">
        <f ca="1">労働局用!R891</f>
        <v/>
      </c>
      <c r="S891" s="303" t="str">
        <f ca="1">労働局用!S891</f>
        <v/>
      </c>
      <c r="T891" s="304">
        <f>労働局用!T891</f>
        <v>0</v>
      </c>
      <c r="U891" s="304">
        <f>労働局用!U891</f>
        <v>0</v>
      </c>
      <c r="V891" s="304">
        <f>労働局用!V891</f>
        <v>0</v>
      </c>
      <c r="W891" s="305">
        <f>労働局用!W891</f>
        <v>0</v>
      </c>
      <c r="X891" s="99"/>
      <c r="Y891" s="91" t="str">
        <f t="shared" si="480"/>
        <v/>
      </c>
      <c r="Z891" s="91" t="str">
        <f t="shared" si="481"/>
        <v/>
      </c>
      <c r="AA891" s="106" t="str">
        <f t="shared" ca="1" si="482"/>
        <v/>
      </c>
      <c r="AB891" s="106" t="str">
        <f t="shared" ca="1" si="483"/>
        <v/>
      </c>
      <c r="AC891" s="106" t="str">
        <f t="shared" ca="1" si="484"/>
        <v/>
      </c>
      <c r="AD891" s="106" t="str">
        <f t="shared" ca="1" si="485"/>
        <v/>
      </c>
      <c r="AE891" s="107" t="str">
        <f t="shared" ca="1" si="486"/>
        <v/>
      </c>
      <c r="AF891" s="106" t="str">
        <f t="shared" ca="1" si="487"/>
        <v/>
      </c>
      <c r="AG891" s="106" t="str">
        <f t="shared" ca="1" si="488"/>
        <v/>
      </c>
      <c r="AH891" s="106" t="str">
        <f t="shared" ca="1" si="489"/>
        <v/>
      </c>
      <c r="AI891" s="106" t="str">
        <f t="shared" ca="1" si="490"/>
        <v/>
      </c>
      <c r="AJ891" s="107" t="str">
        <f t="shared" ca="1" si="491"/>
        <v/>
      </c>
    </row>
    <row r="892" spans="1:36" ht="27.95" customHeight="1" x14ac:dyDescent="0.15">
      <c r="A892" s="148">
        <f>労働局用!A892</f>
        <v>0</v>
      </c>
      <c r="B892" s="151">
        <f>労働局用!B892</f>
        <v>0</v>
      </c>
      <c r="C892" s="191"/>
      <c r="D892" s="152">
        <f>労働局用!D892</f>
        <v>0</v>
      </c>
      <c r="E892" s="153">
        <f>労働局用!E892</f>
        <v>0</v>
      </c>
      <c r="F892" s="279">
        <f>労働局用!F892</f>
        <v>0</v>
      </c>
      <c r="G892" s="280"/>
      <c r="H892" s="146" t="str">
        <f ca="1">労働局用!H892</f>
        <v/>
      </c>
      <c r="I892" s="303" t="str">
        <f ca="1">労働局用!I892</f>
        <v/>
      </c>
      <c r="J892" s="304">
        <f>労働局用!J892</f>
        <v>0</v>
      </c>
      <c r="K892" s="304">
        <f>労働局用!K892</f>
        <v>0</v>
      </c>
      <c r="L892" s="305">
        <f>労働局用!L892</f>
        <v>0</v>
      </c>
      <c r="M892" s="279">
        <f>労働局用!M892</f>
        <v>0</v>
      </c>
      <c r="N892" s="302"/>
      <c r="O892" s="302"/>
      <c r="P892" s="302"/>
      <c r="Q892" s="280"/>
      <c r="R892" s="146" t="str">
        <f ca="1">労働局用!R892</f>
        <v/>
      </c>
      <c r="S892" s="303" t="str">
        <f ca="1">労働局用!S892</f>
        <v/>
      </c>
      <c r="T892" s="304">
        <f>労働局用!T892</f>
        <v>0</v>
      </c>
      <c r="U892" s="304">
        <f>労働局用!U892</f>
        <v>0</v>
      </c>
      <c r="V892" s="304">
        <f>労働局用!V892</f>
        <v>0</v>
      </c>
      <c r="W892" s="305">
        <f>労働局用!W892</f>
        <v>0</v>
      </c>
      <c r="X892" s="99"/>
      <c r="Y892" s="91" t="str">
        <f t="shared" si="480"/>
        <v/>
      </c>
      <c r="Z892" s="91" t="str">
        <f t="shared" si="481"/>
        <v/>
      </c>
      <c r="AA892" s="106" t="str">
        <f t="shared" ca="1" si="482"/>
        <v/>
      </c>
      <c r="AB892" s="106" t="str">
        <f t="shared" ca="1" si="483"/>
        <v/>
      </c>
      <c r="AC892" s="106" t="str">
        <f t="shared" ca="1" si="484"/>
        <v/>
      </c>
      <c r="AD892" s="106" t="str">
        <f t="shared" ca="1" si="485"/>
        <v/>
      </c>
      <c r="AE892" s="107" t="str">
        <f t="shared" ca="1" si="486"/>
        <v/>
      </c>
      <c r="AF892" s="106" t="str">
        <f t="shared" ca="1" si="487"/>
        <v/>
      </c>
      <c r="AG892" s="106" t="str">
        <f t="shared" ca="1" si="488"/>
        <v/>
      </c>
      <c r="AH892" s="106" t="str">
        <f t="shared" ca="1" si="489"/>
        <v/>
      </c>
      <c r="AI892" s="106" t="str">
        <f t="shared" ca="1" si="490"/>
        <v/>
      </c>
      <c r="AJ892" s="107" t="str">
        <f t="shared" ca="1" si="491"/>
        <v/>
      </c>
    </row>
    <row r="893" spans="1:36" ht="27.95" customHeight="1" x14ac:dyDescent="0.15">
      <c r="A893" s="148">
        <f>労働局用!A893</f>
        <v>0</v>
      </c>
      <c r="B893" s="151">
        <f>労働局用!B893</f>
        <v>0</v>
      </c>
      <c r="C893" s="191"/>
      <c r="D893" s="152">
        <f>労働局用!D893</f>
        <v>0</v>
      </c>
      <c r="E893" s="153">
        <f>労働局用!E893</f>
        <v>0</v>
      </c>
      <c r="F893" s="279">
        <f>労働局用!F893</f>
        <v>0</v>
      </c>
      <c r="G893" s="280"/>
      <c r="H893" s="146" t="str">
        <f ca="1">労働局用!H893</f>
        <v/>
      </c>
      <c r="I893" s="303" t="str">
        <f ca="1">労働局用!I893</f>
        <v/>
      </c>
      <c r="J893" s="304">
        <f>労働局用!J893</f>
        <v>0</v>
      </c>
      <c r="K893" s="304">
        <f>労働局用!K893</f>
        <v>0</v>
      </c>
      <c r="L893" s="305">
        <f>労働局用!L893</f>
        <v>0</v>
      </c>
      <c r="M893" s="279">
        <f>労働局用!M893</f>
        <v>0</v>
      </c>
      <c r="N893" s="302"/>
      <c r="O893" s="302"/>
      <c r="P893" s="302"/>
      <c r="Q893" s="280"/>
      <c r="R893" s="146" t="str">
        <f ca="1">労働局用!R893</f>
        <v/>
      </c>
      <c r="S893" s="303" t="str">
        <f ca="1">労働局用!S893</f>
        <v/>
      </c>
      <c r="T893" s="304">
        <f>労働局用!T893</f>
        <v>0</v>
      </c>
      <c r="U893" s="304">
        <f>労働局用!U893</f>
        <v>0</v>
      </c>
      <c r="V893" s="304">
        <f>労働局用!V893</f>
        <v>0</v>
      </c>
      <c r="W893" s="305">
        <f>労働局用!W893</f>
        <v>0</v>
      </c>
      <c r="X893" s="99"/>
      <c r="Y893" s="91" t="str">
        <f t="shared" si="480"/>
        <v/>
      </c>
      <c r="Z893" s="91" t="str">
        <f t="shared" si="481"/>
        <v/>
      </c>
      <c r="AA893" s="106" t="str">
        <f t="shared" ca="1" si="482"/>
        <v/>
      </c>
      <c r="AB893" s="106" t="str">
        <f t="shared" ca="1" si="483"/>
        <v/>
      </c>
      <c r="AC893" s="106" t="str">
        <f t="shared" ca="1" si="484"/>
        <v/>
      </c>
      <c r="AD893" s="106" t="str">
        <f t="shared" ca="1" si="485"/>
        <v/>
      </c>
      <c r="AE893" s="107" t="str">
        <f t="shared" ca="1" si="486"/>
        <v/>
      </c>
      <c r="AF893" s="106" t="str">
        <f t="shared" ca="1" si="487"/>
        <v/>
      </c>
      <c r="AG893" s="106" t="str">
        <f t="shared" ca="1" si="488"/>
        <v/>
      </c>
      <c r="AH893" s="106" t="str">
        <f t="shared" ca="1" si="489"/>
        <v/>
      </c>
      <c r="AI893" s="106" t="str">
        <f t="shared" ca="1" si="490"/>
        <v/>
      </c>
      <c r="AJ893" s="107" t="str">
        <f t="shared" ca="1" si="491"/>
        <v/>
      </c>
    </row>
    <row r="894" spans="1:36" ht="27.95" customHeight="1" x14ac:dyDescent="0.15">
      <c r="A894" s="148">
        <f>労働局用!A894</f>
        <v>0</v>
      </c>
      <c r="B894" s="151">
        <f>労働局用!B894</f>
        <v>0</v>
      </c>
      <c r="C894" s="191"/>
      <c r="D894" s="152">
        <f>労働局用!D894</f>
        <v>0</v>
      </c>
      <c r="E894" s="153">
        <f>労働局用!E894</f>
        <v>0</v>
      </c>
      <c r="F894" s="279">
        <f>労働局用!F894</f>
        <v>0</v>
      </c>
      <c r="G894" s="280"/>
      <c r="H894" s="146" t="str">
        <f ca="1">労働局用!H894</f>
        <v/>
      </c>
      <c r="I894" s="303" t="str">
        <f ca="1">労働局用!I894</f>
        <v/>
      </c>
      <c r="J894" s="304">
        <f>労働局用!J894</f>
        <v>0</v>
      </c>
      <c r="K894" s="304">
        <f>労働局用!K894</f>
        <v>0</v>
      </c>
      <c r="L894" s="305">
        <f>労働局用!L894</f>
        <v>0</v>
      </c>
      <c r="M894" s="279">
        <f>労働局用!M894</f>
        <v>0</v>
      </c>
      <c r="N894" s="302"/>
      <c r="O894" s="302"/>
      <c r="P894" s="302"/>
      <c r="Q894" s="280"/>
      <c r="R894" s="146" t="str">
        <f ca="1">労働局用!R894</f>
        <v/>
      </c>
      <c r="S894" s="303" t="str">
        <f ca="1">労働局用!S894</f>
        <v/>
      </c>
      <c r="T894" s="304">
        <f>労働局用!T894</f>
        <v>0</v>
      </c>
      <c r="U894" s="304">
        <f>労働局用!U894</f>
        <v>0</v>
      </c>
      <c r="V894" s="304">
        <f>労働局用!V894</f>
        <v>0</v>
      </c>
      <c r="W894" s="305">
        <f>労働局用!W894</f>
        <v>0</v>
      </c>
      <c r="X894" s="99"/>
      <c r="Y894" s="91" t="str">
        <f t="shared" si="480"/>
        <v/>
      </c>
      <c r="Z894" s="91" t="str">
        <f t="shared" si="481"/>
        <v/>
      </c>
      <c r="AA894" s="106" t="str">
        <f t="shared" ca="1" si="482"/>
        <v/>
      </c>
      <c r="AB894" s="106" t="str">
        <f t="shared" ca="1" si="483"/>
        <v/>
      </c>
      <c r="AC894" s="106" t="str">
        <f t="shared" ca="1" si="484"/>
        <v/>
      </c>
      <c r="AD894" s="106" t="str">
        <f t="shared" ca="1" si="485"/>
        <v/>
      </c>
      <c r="AE894" s="107" t="str">
        <f t="shared" ca="1" si="486"/>
        <v/>
      </c>
      <c r="AF894" s="106" t="str">
        <f t="shared" ca="1" si="487"/>
        <v/>
      </c>
      <c r="AG894" s="106" t="str">
        <f t="shared" ca="1" si="488"/>
        <v/>
      </c>
      <c r="AH894" s="106" t="str">
        <f t="shared" ca="1" si="489"/>
        <v/>
      </c>
      <c r="AI894" s="106" t="str">
        <f t="shared" ca="1" si="490"/>
        <v/>
      </c>
      <c r="AJ894" s="107" t="str">
        <f t="shared" ca="1" si="491"/>
        <v/>
      </c>
    </row>
    <row r="895" spans="1:36" ht="27.95" customHeight="1" x14ac:dyDescent="0.15">
      <c r="A895" s="148">
        <f>労働局用!A895</f>
        <v>0</v>
      </c>
      <c r="B895" s="151">
        <f>労働局用!B895</f>
        <v>0</v>
      </c>
      <c r="C895" s="191"/>
      <c r="D895" s="152">
        <f>労働局用!D895</f>
        <v>0</v>
      </c>
      <c r="E895" s="153">
        <f>労働局用!E895</f>
        <v>0</v>
      </c>
      <c r="F895" s="279">
        <f>労働局用!F895</f>
        <v>0</v>
      </c>
      <c r="G895" s="280"/>
      <c r="H895" s="146" t="str">
        <f ca="1">労働局用!H895</f>
        <v/>
      </c>
      <c r="I895" s="303" t="str">
        <f ca="1">労働局用!I895</f>
        <v/>
      </c>
      <c r="J895" s="304">
        <f>労働局用!J895</f>
        <v>0</v>
      </c>
      <c r="K895" s="304">
        <f>労働局用!K895</f>
        <v>0</v>
      </c>
      <c r="L895" s="305">
        <f>労働局用!L895</f>
        <v>0</v>
      </c>
      <c r="M895" s="279">
        <f>労働局用!M895</f>
        <v>0</v>
      </c>
      <c r="N895" s="302"/>
      <c r="O895" s="302"/>
      <c r="P895" s="302"/>
      <c r="Q895" s="280"/>
      <c r="R895" s="146" t="str">
        <f ca="1">労働局用!R895</f>
        <v/>
      </c>
      <c r="S895" s="303" t="str">
        <f ca="1">労働局用!S895</f>
        <v/>
      </c>
      <c r="T895" s="304">
        <f>労働局用!T895</f>
        <v>0</v>
      </c>
      <c r="U895" s="304">
        <f>労働局用!U895</f>
        <v>0</v>
      </c>
      <c r="V895" s="304">
        <f>労働局用!V895</f>
        <v>0</v>
      </c>
      <c r="W895" s="305">
        <f>労働局用!W895</f>
        <v>0</v>
      </c>
      <c r="X895" s="99"/>
      <c r="Y895" s="91" t="str">
        <f t="shared" si="480"/>
        <v/>
      </c>
      <c r="Z895" s="91" t="str">
        <f t="shared" si="481"/>
        <v/>
      </c>
      <c r="AA895" s="106" t="str">
        <f t="shared" ca="1" si="482"/>
        <v/>
      </c>
      <c r="AB895" s="106" t="str">
        <f t="shared" ca="1" si="483"/>
        <v/>
      </c>
      <c r="AC895" s="106" t="str">
        <f t="shared" ca="1" si="484"/>
        <v/>
      </c>
      <c r="AD895" s="106" t="str">
        <f t="shared" ca="1" si="485"/>
        <v/>
      </c>
      <c r="AE895" s="107" t="str">
        <f t="shared" ca="1" si="486"/>
        <v/>
      </c>
      <c r="AF895" s="106" t="str">
        <f t="shared" ca="1" si="487"/>
        <v/>
      </c>
      <c r="AG895" s="106" t="str">
        <f t="shared" ca="1" si="488"/>
        <v/>
      </c>
      <c r="AH895" s="106" t="str">
        <f t="shared" ca="1" si="489"/>
        <v/>
      </c>
      <c r="AI895" s="106" t="str">
        <f t="shared" ca="1" si="490"/>
        <v/>
      </c>
      <c r="AJ895" s="107" t="str">
        <f t="shared" ca="1" si="491"/>
        <v/>
      </c>
    </row>
    <row r="896" spans="1:36" ht="27.95" customHeight="1" x14ac:dyDescent="0.15">
      <c r="A896" s="148">
        <f>労働局用!A896</f>
        <v>0</v>
      </c>
      <c r="B896" s="151">
        <f>労働局用!B896</f>
        <v>0</v>
      </c>
      <c r="C896" s="191"/>
      <c r="D896" s="152">
        <f>労働局用!D896</f>
        <v>0</v>
      </c>
      <c r="E896" s="153">
        <f>労働局用!E896</f>
        <v>0</v>
      </c>
      <c r="F896" s="279">
        <f>労働局用!F896</f>
        <v>0</v>
      </c>
      <c r="G896" s="280"/>
      <c r="H896" s="146" t="str">
        <f ca="1">労働局用!H896</f>
        <v/>
      </c>
      <c r="I896" s="303" t="str">
        <f ca="1">労働局用!I896</f>
        <v/>
      </c>
      <c r="J896" s="304">
        <f>労働局用!J896</f>
        <v>0</v>
      </c>
      <c r="K896" s="304">
        <f>労働局用!K896</f>
        <v>0</v>
      </c>
      <c r="L896" s="305">
        <f>労働局用!L896</f>
        <v>0</v>
      </c>
      <c r="M896" s="279">
        <f>労働局用!M896</f>
        <v>0</v>
      </c>
      <c r="N896" s="302"/>
      <c r="O896" s="302"/>
      <c r="P896" s="302"/>
      <c r="Q896" s="280"/>
      <c r="R896" s="146" t="str">
        <f ca="1">労働局用!R896</f>
        <v/>
      </c>
      <c r="S896" s="303" t="str">
        <f ca="1">労働局用!S896</f>
        <v/>
      </c>
      <c r="T896" s="304">
        <f>労働局用!T896</f>
        <v>0</v>
      </c>
      <c r="U896" s="304">
        <f>労働局用!U896</f>
        <v>0</v>
      </c>
      <c r="V896" s="304">
        <f>労働局用!V896</f>
        <v>0</v>
      </c>
      <c r="W896" s="305">
        <f>労働局用!W896</f>
        <v>0</v>
      </c>
      <c r="X896" s="99"/>
      <c r="Y896" s="91" t="str">
        <f t="shared" si="480"/>
        <v/>
      </c>
      <c r="Z896" s="91" t="str">
        <f t="shared" si="481"/>
        <v/>
      </c>
      <c r="AA896" s="106" t="str">
        <f t="shared" ca="1" si="482"/>
        <v/>
      </c>
      <c r="AB896" s="106" t="str">
        <f t="shared" ca="1" si="483"/>
        <v/>
      </c>
      <c r="AC896" s="106" t="str">
        <f t="shared" ca="1" si="484"/>
        <v/>
      </c>
      <c r="AD896" s="106" t="str">
        <f t="shared" ca="1" si="485"/>
        <v/>
      </c>
      <c r="AE896" s="107" t="str">
        <f t="shared" ca="1" si="486"/>
        <v/>
      </c>
      <c r="AF896" s="106" t="str">
        <f t="shared" ca="1" si="487"/>
        <v/>
      </c>
      <c r="AG896" s="106" t="str">
        <f t="shared" ca="1" si="488"/>
        <v/>
      </c>
      <c r="AH896" s="106" t="str">
        <f t="shared" ca="1" si="489"/>
        <v/>
      </c>
      <c r="AI896" s="106" t="str">
        <f t="shared" ca="1" si="490"/>
        <v/>
      </c>
      <c r="AJ896" s="107" t="str">
        <f t="shared" ca="1" si="491"/>
        <v/>
      </c>
    </row>
    <row r="897" spans="1:36" ht="27.95" customHeight="1" x14ac:dyDescent="0.15">
      <c r="A897" s="149">
        <f>労働局用!A897</f>
        <v>0</v>
      </c>
      <c r="B897" s="151">
        <f>労働局用!B897</f>
        <v>0</v>
      </c>
      <c r="C897" s="191"/>
      <c r="D897" s="152">
        <f>労働局用!D897</f>
        <v>0</v>
      </c>
      <c r="E897" s="153">
        <f>労働局用!E897</f>
        <v>0</v>
      </c>
      <c r="F897" s="279">
        <f>労働局用!F897</f>
        <v>0</v>
      </c>
      <c r="G897" s="280"/>
      <c r="H897" s="146" t="str">
        <f ca="1">労働局用!H897</f>
        <v/>
      </c>
      <c r="I897" s="299" t="str">
        <f ca="1">労働局用!I897</f>
        <v/>
      </c>
      <c r="J897" s="300">
        <f>労働局用!J897</f>
        <v>0</v>
      </c>
      <c r="K897" s="300">
        <f>労働局用!K897</f>
        <v>0</v>
      </c>
      <c r="L897" s="301">
        <f>労働局用!L897</f>
        <v>0</v>
      </c>
      <c r="M897" s="279">
        <f>労働局用!M897</f>
        <v>0</v>
      </c>
      <c r="N897" s="302"/>
      <c r="O897" s="302"/>
      <c r="P897" s="302"/>
      <c r="Q897" s="280"/>
      <c r="R897" s="150" t="str">
        <f ca="1">労働局用!R897</f>
        <v/>
      </c>
      <c r="S897" s="299" t="str">
        <f ca="1">労働局用!S897</f>
        <v/>
      </c>
      <c r="T897" s="300">
        <f>労働局用!T897</f>
        <v>0</v>
      </c>
      <c r="U897" s="300">
        <f>労働局用!U897</f>
        <v>0</v>
      </c>
      <c r="V897" s="300">
        <f>労働局用!V897</f>
        <v>0</v>
      </c>
      <c r="W897" s="301">
        <f>労働局用!W897</f>
        <v>0</v>
      </c>
      <c r="X897" s="99"/>
      <c r="Y897" s="92" t="str">
        <f t="shared" si="480"/>
        <v/>
      </c>
      <c r="Z897" s="92" t="str">
        <f t="shared" si="481"/>
        <v/>
      </c>
      <c r="AA897" s="108" t="str">
        <f t="shared" ca="1" si="482"/>
        <v/>
      </c>
      <c r="AB897" s="108" t="str">
        <f t="shared" ca="1" si="483"/>
        <v/>
      </c>
      <c r="AC897" s="108" t="str">
        <f t="shared" ca="1" si="484"/>
        <v/>
      </c>
      <c r="AD897" s="108" t="str">
        <f t="shared" ca="1" si="485"/>
        <v/>
      </c>
      <c r="AE897" s="109" t="str">
        <f t="shared" ca="1" si="486"/>
        <v/>
      </c>
      <c r="AF897" s="108" t="str">
        <f t="shared" ca="1" si="487"/>
        <v/>
      </c>
      <c r="AG897" s="108" t="str">
        <f t="shared" ca="1" si="488"/>
        <v/>
      </c>
      <c r="AH897" s="108" t="str">
        <f t="shared" ca="1" si="489"/>
        <v/>
      </c>
      <c r="AI897" s="108" t="str">
        <f t="shared" ca="1" si="490"/>
        <v/>
      </c>
      <c r="AJ897" s="109" t="str">
        <f t="shared" ca="1" si="491"/>
        <v/>
      </c>
    </row>
    <row r="898" spans="1:36" ht="24.95" customHeight="1" thickBot="1" x14ac:dyDescent="0.2">
      <c r="A898" s="294" t="s">
        <v>11</v>
      </c>
      <c r="B898" s="295"/>
      <c r="C898" s="295"/>
      <c r="D898" s="295"/>
      <c r="E898" s="295"/>
      <c r="F898" s="296"/>
      <c r="G898" s="297"/>
      <c r="H898" s="156" t="s">
        <v>15</v>
      </c>
      <c r="I898" s="285">
        <f ca="1">労働局用!I898</f>
        <v>0</v>
      </c>
      <c r="J898" s="286">
        <f>労働局用!J898</f>
        <v>0</v>
      </c>
      <c r="K898" s="286">
        <f>労働局用!K898</f>
        <v>0</v>
      </c>
      <c r="L898" s="93" t="s">
        <v>10</v>
      </c>
      <c r="M898" s="296"/>
      <c r="N898" s="298"/>
      <c r="O898" s="298"/>
      <c r="P898" s="298"/>
      <c r="Q898" s="297"/>
      <c r="R898" s="156"/>
      <c r="S898" s="285">
        <f ca="1">労働局用!S898</f>
        <v>0</v>
      </c>
      <c r="T898" s="286">
        <f>労働局用!T898</f>
        <v>0</v>
      </c>
      <c r="U898" s="286">
        <f>労働局用!U898</f>
        <v>0</v>
      </c>
      <c r="V898" s="286">
        <f>労働局用!V898</f>
        <v>0</v>
      </c>
      <c r="W898" s="93" t="s">
        <v>10</v>
      </c>
      <c r="X898" s="99"/>
    </row>
    <row r="899" spans="1:36" ht="24.95" customHeight="1" thickTop="1" x14ac:dyDescent="0.15">
      <c r="A899" s="287" t="s">
        <v>35</v>
      </c>
      <c r="B899" s="288"/>
      <c r="C899" s="288"/>
      <c r="D899" s="288"/>
      <c r="E899" s="288"/>
      <c r="F899" s="289"/>
      <c r="G899" s="290"/>
      <c r="H899" s="157" t="s">
        <v>44</v>
      </c>
      <c r="I899" s="291">
        <f ca="1">労働局用!I899</f>
        <v>0</v>
      </c>
      <c r="J899" s="292">
        <f>労働局用!J899</f>
        <v>0</v>
      </c>
      <c r="K899" s="292">
        <f>労働局用!K899</f>
        <v>0</v>
      </c>
      <c r="L899" s="94" t="s">
        <v>10</v>
      </c>
      <c r="M899" s="289"/>
      <c r="N899" s="293"/>
      <c r="O899" s="293"/>
      <c r="P899" s="293"/>
      <c r="Q899" s="290"/>
      <c r="R899" s="157"/>
      <c r="S899" s="291">
        <f ca="1">労働局用!S899</f>
        <v>0</v>
      </c>
      <c r="T899" s="292">
        <f>労働局用!T899</f>
        <v>0</v>
      </c>
      <c r="U899" s="292">
        <f>労働局用!U899</f>
        <v>0</v>
      </c>
      <c r="V899" s="292">
        <f>労働局用!V899</f>
        <v>0</v>
      </c>
      <c r="W899" s="94" t="s">
        <v>10</v>
      </c>
      <c r="X899" s="99"/>
      <c r="Z899" s="110"/>
    </row>
    <row r="900" spans="1:36" x14ac:dyDescent="0.15">
      <c r="X900" s="99"/>
      <c r="Z900" s="110"/>
    </row>
    <row r="901" spans="1:36" x14ac:dyDescent="0.15">
      <c r="T901" s="282" t="s">
        <v>50</v>
      </c>
      <c r="U901" s="283"/>
      <c r="V901" s="283"/>
      <c r="W901" s="284"/>
      <c r="X901" s="99"/>
    </row>
    <row r="903" spans="1:36" ht="13.5" customHeight="1" x14ac:dyDescent="0.15">
      <c r="A903" s="276">
        <f ca="1">$A$1</f>
        <v>44591</v>
      </c>
      <c r="B903" s="276"/>
      <c r="C903" s="182"/>
      <c r="D903" s="277" t="s">
        <v>8</v>
      </c>
      <c r="E903" s="277"/>
      <c r="F903" s="277"/>
      <c r="G903" s="277"/>
      <c r="S903" s="111">
        <f>$S$1</f>
        <v>0</v>
      </c>
      <c r="T903" s="335" t="s">
        <v>13</v>
      </c>
      <c r="U903" s="335"/>
      <c r="V903" s="98">
        <v>42</v>
      </c>
      <c r="W903" s="86" t="s">
        <v>14</v>
      </c>
    </row>
    <row r="904" spans="1:36" ht="13.5" customHeight="1" x14ac:dyDescent="0.15">
      <c r="A904" s="336">
        <f ca="1">$A$2</f>
        <v>45017</v>
      </c>
      <c r="B904" s="336"/>
      <c r="C904" s="185"/>
      <c r="D904" s="277"/>
      <c r="E904" s="277"/>
      <c r="F904" s="277"/>
      <c r="G904" s="277"/>
    </row>
    <row r="905" spans="1:36" x14ac:dyDescent="0.15">
      <c r="D905" s="281" t="s">
        <v>9</v>
      </c>
      <c r="E905" s="281"/>
      <c r="F905" s="281"/>
    </row>
    <row r="906" spans="1:36" ht="15" customHeight="1" x14ac:dyDescent="0.15">
      <c r="H906" s="331" t="s">
        <v>6</v>
      </c>
      <c r="I906" s="332"/>
      <c r="J906" s="316" t="s">
        <v>0</v>
      </c>
      <c r="K906" s="318"/>
      <c r="L906" s="154" t="s">
        <v>1</v>
      </c>
      <c r="M906" s="316" t="s">
        <v>7</v>
      </c>
      <c r="N906" s="318"/>
      <c r="O906" s="316" t="s">
        <v>2</v>
      </c>
      <c r="P906" s="317"/>
      <c r="Q906" s="317"/>
      <c r="R906" s="317"/>
      <c r="S906" s="317"/>
      <c r="T906" s="318"/>
      <c r="U906" s="316" t="s">
        <v>3</v>
      </c>
      <c r="V906" s="317"/>
      <c r="W906" s="318"/>
    </row>
    <row r="907" spans="1:36" ht="20.100000000000001" customHeight="1" x14ac:dyDescent="0.15">
      <c r="H907" s="333"/>
      <c r="I907" s="334"/>
      <c r="J907" s="135">
        <f>$J$5</f>
        <v>2</v>
      </c>
      <c r="K907" s="136">
        <f>$K$5</f>
        <v>6</v>
      </c>
      <c r="L907" s="137">
        <f>$L$5</f>
        <v>1</v>
      </c>
      <c r="M907" s="138">
        <f>$M$5</f>
        <v>0</v>
      </c>
      <c r="N907" s="139" t="str">
        <f>$N$5</f>
        <v/>
      </c>
      <c r="O907" s="138" t="str">
        <f>$O$5</f>
        <v/>
      </c>
      <c r="P907" s="140" t="str">
        <f>$P$5</f>
        <v/>
      </c>
      <c r="Q907" s="140" t="str">
        <f>$Q$5</f>
        <v/>
      </c>
      <c r="R907" s="140" t="str">
        <f>$R$5</f>
        <v/>
      </c>
      <c r="S907" s="140" t="str">
        <f>$S$5</f>
        <v/>
      </c>
      <c r="T907" s="139" t="str">
        <f>$T$5</f>
        <v/>
      </c>
      <c r="U907" s="138" t="str">
        <f>$U$5</f>
        <v/>
      </c>
      <c r="V907" s="140" t="str">
        <f>$V$5</f>
        <v/>
      </c>
      <c r="W907" s="139" t="str">
        <f>$W$5</f>
        <v/>
      </c>
      <c r="Y907" s="88" t="s">
        <v>37</v>
      </c>
      <c r="Z907" s="89" t="s">
        <v>38</v>
      </c>
      <c r="AA907" s="325">
        <f ca="1">$A$1</f>
        <v>44591</v>
      </c>
      <c r="AB907" s="326"/>
      <c r="AC907" s="326"/>
      <c r="AD907" s="326"/>
      <c r="AE907" s="327"/>
      <c r="AF907" s="328">
        <f ca="1">$A$2</f>
        <v>45017</v>
      </c>
      <c r="AG907" s="329"/>
      <c r="AH907" s="329"/>
      <c r="AI907" s="329"/>
      <c r="AJ907" s="330"/>
    </row>
    <row r="908" spans="1:36" ht="21.95" customHeight="1" x14ac:dyDescent="0.15">
      <c r="A908" s="312" t="s">
        <v>12</v>
      </c>
      <c r="B908" s="314" t="s">
        <v>33</v>
      </c>
      <c r="C908" s="183"/>
      <c r="D908" s="314" t="s">
        <v>34</v>
      </c>
      <c r="E908" s="314" t="s">
        <v>55</v>
      </c>
      <c r="F908" s="319">
        <f ca="1">$A$1</f>
        <v>44591</v>
      </c>
      <c r="G908" s="320"/>
      <c r="H908" s="320"/>
      <c r="I908" s="320"/>
      <c r="J908" s="320"/>
      <c r="K908" s="320"/>
      <c r="L908" s="321"/>
      <c r="M908" s="322">
        <f ca="1">$A$2</f>
        <v>45017</v>
      </c>
      <c r="N908" s="323"/>
      <c r="O908" s="323"/>
      <c r="P908" s="323"/>
      <c r="Q908" s="323"/>
      <c r="R908" s="323"/>
      <c r="S908" s="323"/>
      <c r="T908" s="323"/>
      <c r="U908" s="323"/>
      <c r="V908" s="323"/>
      <c r="W908" s="324"/>
      <c r="X908" s="99"/>
      <c r="Y908" s="100">
        <f ca="1">$A$1</f>
        <v>44591</v>
      </c>
      <c r="Z908" s="100">
        <f ca="1">DATE(YEAR($Y$6)+1,7,10)</f>
        <v>45117</v>
      </c>
      <c r="AA908" s="101" t="s">
        <v>37</v>
      </c>
      <c r="AB908" s="101" t="s">
        <v>38</v>
      </c>
      <c r="AC908" s="101" t="s">
        <v>41</v>
      </c>
      <c r="AD908" s="101" t="s">
        <v>42</v>
      </c>
      <c r="AE908" s="101" t="s">
        <v>36</v>
      </c>
      <c r="AF908" s="101" t="s">
        <v>37</v>
      </c>
      <c r="AG908" s="101" t="s">
        <v>38</v>
      </c>
      <c r="AH908" s="101" t="s">
        <v>41</v>
      </c>
      <c r="AI908" s="101" t="s">
        <v>42</v>
      </c>
      <c r="AJ908" s="101" t="s">
        <v>36</v>
      </c>
    </row>
    <row r="909" spans="1:36" ht="28.5" customHeight="1" x14ac:dyDescent="0.15">
      <c r="A909" s="313"/>
      <c r="B909" s="315"/>
      <c r="C909" s="184"/>
      <c r="D909" s="315"/>
      <c r="E909" s="315"/>
      <c r="F909" s="306" t="s">
        <v>4</v>
      </c>
      <c r="G909" s="308"/>
      <c r="H909" s="155" t="s">
        <v>43</v>
      </c>
      <c r="I909" s="306" t="s">
        <v>5</v>
      </c>
      <c r="J909" s="307"/>
      <c r="K909" s="307"/>
      <c r="L909" s="308"/>
      <c r="M909" s="306" t="s">
        <v>4</v>
      </c>
      <c r="N909" s="307"/>
      <c r="O909" s="307"/>
      <c r="P909" s="307"/>
      <c r="Q909" s="308"/>
      <c r="R909" s="155" t="s">
        <v>43</v>
      </c>
      <c r="S909" s="306" t="s">
        <v>5</v>
      </c>
      <c r="T909" s="307"/>
      <c r="U909" s="307"/>
      <c r="V909" s="307"/>
      <c r="W909" s="308"/>
      <c r="X909" s="99"/>
      <c r="Y909" s="100">
        <f ca="1">DATE(YEAR($A$1),4,1)</f>
        <v>44652</v>
      </c>
      <c r="Z909" s="100">
        <f ca="1">DATE(YEAR($Y$7)+2,3,31)</f>
        <v>45382</v>
      </c>
      <c r="AA909" s="100">
        <f ca="1">$Y$7</f>
        <v>44652</v>
      </c>
      <c r="AB909" s="100">
        <f ca="1">DATE(YEAR($Y$7)+1,3,31)</f>
        <v>45016</v>
      </c>
      <c r="AC909" s="100"/>
      <c r="AD909" s="100"/>
      <c r="AE909" s="100"/>
      <c r="AF909" s="102">
        <f ca="1">DATE(YEAR($A$1)+1,4,1)</f>
        <v>45017</v>
      </c>
      <c r="AG909" s="102">
        <f ca="1">DATE(YEAR($AF$7)+1,3,31)</f>
        <v>45382</v>
      </c>
      <c r="AH909" s="100"/>
      <c r="AI909" s="100"/>
      <c r="AJ909" s="103"/>
    </row>
    <row r="910" spans="1:36" ht="27.95" customHeight="1" x14ac:dyDescent="0.15">
      <c r="A910" s="145">
        <f>労働局用!A910</f>
        <v>0</v>
      </c>
      <c r="B910" s="151">
        <f>労働局用!B910</f>
        <v>0</v>
      </c>
      <c r="C910" s="191"/>
      <c r="D910" s="152">
        <f>労働局用!D910</f>
        <v>0</v>
      </c>
      <c r="E910" s="153">
        <f>労働局用!E910</f>
        <v>0</v>
      </c>
      <c r="F910" s="279">
        <f>労働局用!F910</f>
        <v>0</v>
      </c>
      <c r="G910" s="280"/>
      <c r="H910" s="146" t="str">
        <f ca="1">労働局用!H910</f>
        <v/>
      </c>
      <c r="I910" s="309" t="str">
        <f ca="1">労働局用!I910</f>
        <v/>
      </c>
      <c r="J910" s="310">
        <f>労働局用!J910</f>
        <v>0</v>
      </c>
      <c r="K910" s="310">
        <f>労働局用!K910</f>
        <v>0</v>
      </c>
      <c r="L910" s="311">
        <f>労働局用!L910</f>
        <v>0</v>
      </c>
      <c r="M910" s="279">
        <f>労働局用!M910</f>
        <v>0</v>
      </c>
      <c r="N910" s="302"/>
      <c r="O910" s="302"/>
      <c r="P910" s="302"/>
      <c r="Q910" s="280"/>
      <c r="R910" s="147" t="str">
        <f ca="1">労働局用!R910</f>
        <v/>
      </c>
      <c r="S910" s="309" t="str">
        <f ca="1">労働局用!S910</f>
        <v/>
      </c>
      <c r="T910" s="310">
        <f>労働局用!T910</f>
        <v>0</v>
      </c>
      <c r="U910" s="310">
        <f>労働局用!U910</f>
        <v>0</v>
      </c>
      <c r="V910" s="310">
        <f>労働局用!V910</f>
        <v>0</v>
      </c>
      <c r="W910" s="311">
        <f>労働局用!W910</f>
        <v>0</v>
      </c>
      <c r="X910" s="99"/>
      <c r="Y910" s="90" t="str">
        <f t="shared" ref="Y910:Y919" si="492">IF($B910&lt;&gt;0,IF(D910=0,AA$7,D910),"")</f>
        <v/>
      </c>
      <c r="Z910" s="90" t="str">
        <f t="shared" ref="Z910:Z919" si="493">IF($B910&lt;&gt;0,IF(E910=0,Z$7,E910),"")</f>
        <v/>
      </c>
      <c r="AA910" s="104" t="str">
        <f t="shared" ref="AA910:AA919" ca="1" si="494">IF(Y910&lt;AF$7,Y910,"")</f>
        <v/>
      </c>
      <c r="AB910" s="104" t="str">
        <f t="shared" ref="AB910:AB919" ca="1" si="495">IF(Y910&gt;AB$7,"",IF(Z910&gt;AB$7,AB$7,Z910))</f>
        <v/>
      </c>
      <c r="AC910" s="104" t="str">
        <f t="shared" ref="AC910:AC919" ca="1" si="496">IF(AA910="","",DATE(YEAR(AA910),MONTH(AA910),1))</f>
        <v/>
      </c>
      <c r="AD910" s="104" t="str">
        <f t="shared" ref="AD910:AD919" ca="1" si="497">IF(AA910="","",DATE(YEAR(AB910),MONTH(AB910)+1,1)-1)</f>
        <v/>
      </c>
      <c r="AE910" s="105" t="str">
        <f t="shared" ref="AE910:AE919" ca="1" si="498">IF(AA910="","",DATEDIF(AC910,AD910+1,"m"))</f>
        <v/>
      </c>
      <c r="AF910" s="104" t="str">
        <f t="shared" ref="AF910:AF919" ca="1" si="499">IF(Z910&lt;AF$7,"",IF(Y910&gt;AF$7,Y910,AF$7))</f>
        <v/>
      </c>
      <c r="AG910" s="104" t="str">
        <f t="shared" ref="AG910:AG919" ca="1" si="500">IF(Z910&lt;AF$7,"",Z910)</f>
        <v/>
      </c>
      <c r="AH910" s="104" t="str">
        <f t="shared" ref="AH910:AH919" ca="1" si="501">IF(AF910="","",DATE(YEAR(AF910),MONTH(AF910),1))</f>
        <v/>
      </c>
      <c r="AI910" s="104" t="str">
        <f t="shared" ref="AI910:AI919" ca="1" si="502">IF(AF910="","",DATE(YEAR(AG910),MONTH(AG910)+1,1)-1)</f>
        <v/>
      </c>
      <c r="AJ910" s="105" t="str">
        <f t="shared" ref="AJ910:AJ919" ca="1" si="503">IF(AF910="","",DATEDIF(AH910,AI910+1,"m"))</f>
        <v/>
      </c>
    </row>
    <row r="911" spans="1:36" ht="27.95" customHeight="1" x14ac:dyDescent="0.15">
      <c r="A911" s="148">
        <f>労働局用!A911</f>
        <v>0</v>
      </c>
      <c r="B911" s="151">
        <f>労働局用!B911</f>
        <v>0</v>
      </c>
      <c r="C911" s="191"/>
      <c r="D911" s="152">
        <f>労働局用!D911</f>
        <v>0</v>
      </c>
      <c r="E911" s="153">
        <f>労働局用!E911</f>
        <v>0</v>
      </c>
      <c r="F911" s="279">
        <f>労働局用!F911</f>
        <v>0</v>
      </c>
      <c r="G911" s="280"/>
      <c r="H911" s="146" t="str">
        <f ca="1">労働局用!H911</f>
        <v/>
      </c>
      <c r="I911" s="303" t="str">
        <f ca="1">労働局用!I911</f>
        <v/>
      </c>
      <c r="J911" s="304">
        <f>労働局用!J911</f>
        <v>0</v>
      </c>
      <c r="K911" s="304">
        <f>労働局用!K911</f>
        <v>0</v>
      </c>
      <c r="L911" s="305">
        <f>労働局用!L911</f>
        <v>0</v>
      </c>
      <c r="M911" s="279">
        <f>労働局用!M911</f>
        <v>0</v>
      </c>
      <c r="N911" s="302"/>
      <c r="O911" s="302"/>
      <c r="P911" s="302"/>
      <c r="Q911" s="280"/>
      <c r="R911" s="146" t="str">
        <f ca="1">労働局用!R911</f>
        <v/>
      </c>
      <c r="S911" s="303" t="str">
        <f ca="1">労働局用!S911</f>
        <v/>
      </c>
      <c r="T911" s="304">
        <f>労働局用!T911</f>
        <v>0</v>
      </c>
      <c r="U911" s="304">
        <f>労働局用!U911</f>
        <v>0</v>
      </c>
      <c r="V911" s="304">
        <f>労働局用!V911</f>
        <v>0</v>
      </c>
      <c r="W911" s="305">
        <f>労働局用!W911</f>
        <v>0</v>
      </c>
      <c r="X911" s="99"/>
      <c r="Y911" s="91" t="str">
        <f t="shared" si="492"/>
        <v/>
      </c>
      <c r="Z911" s="91" t="str">
        <f t="shared" si="493"/>
        <v/>
      </c>
      <c r="AA911" s="106" t="str">
        <f t="shared" ca="1" si="494"/>
        <v/>
      </c>
      <c r="AB911" s="106" t="str">
        <f t="shared" ca="1" si="495"/>
        <v/>
      </c>
      <c r="AC911" s="106" t="str">
        <f t="shared" ca="1" si="496"/>
        <v/>
      </c>
      <c r="AD911" s="106" t="str">
        <f t="shared" ca="1" si="497"/>
        <v/>
      </c>
      <c r="AE911" s="107" t="str">
        <f t="shared" ca="1" si="498"/>
        <v/>
      </c>
      <c r="AF911" s="106" t="str">
        <f t="shared" ca="1" si="499"/>
        <v/>
      </c>
      <c r="AG911" s="106" t="str">
        <f t="shared" ca="1" si="500"/>
        <v/>
      </c>
      <c r="AH911" s="106" t="str">
        <f t="shared" ca="1" si="501"/>
        <v/>
      </c>
      <c r="AI911" s="106" t="str">
        <f t="shared" ca="1" si="502"/>
        <v/>
      </c>
      <c r="AJ911" s="107" t="str">
        <f t="shared" ca="1" si="503"/>
        <v/>
      </c>
    </row>
    <row r="912" spans="1:36" ht="27.95" customHeight="1" x14ac:dyDescent="0.15">
      <c r="A912" s="148">
        <f>労働局用!A912</f>
        <v>0</v>
      </c>
      <c r="B912" s="151">
        <f>労働局用!B912</f>
        <v>0</v>
      </c>
      <c r="C912" s="191"/>
      <c r="D912" s="152">
        <f>労働局用!D912</f>
        <v>0</v>
      </c>
      <c r="E912" s="153">
        <f>労働局用!E912</f>
        <v>0</v>
      </c>
      <c r="F912" s="279">
        <f>労働局用!F912</f>
        <v>0</v>
      </c>
      <c r="G912" s="280"/>
      <c r="H912" s="146" t="str">
        <f ca="1">労働局用!H912</f>
        <v/>
      </c>
      <c r="I912" s="303" t="str">
        <f ca="1">労働局用!I912</f>
        <v/>
      </c>
      <c r="J912" s="304">
        <f>労働局用!J912</f>
        <v>0</v>
      </c>
      <c r="K912" s="304">
        <f>労働局用!K912</f>
        <v>0</v>
      </c>
      <c r="L912" s="305">
        <f>労働局用!L912</f>
        <v>0</v>
      </c>
      <c r="M912" s="279">
        <f>労働局用!M912</f>
        <v>0</v>
      </c>
      <c r="N912" s="302"/>
      <c r="O912" s="302"/>
      <c r="P912" s="302"/>
      <c r="Q912" s="280"/>
      <c r="R912" s="146" t="str">
        <f ca="1">労働局用!R912</f>
        <v/>
      </c>
      <c r="S912" s="303" t="str">
        <f ca="1">労働局用!S912</f>
        <v/>
      </c>
      <c r="T912" s="304">
        <f>労働局用!T912</f>
        <v>0</v>
      </c>
      <c r="U912" s="304">
        <f>労働局用!U912</f>
        <v>0</v>
      </c>
      <c r="V912" s="304">
        <f>労働局用!V912</f>
        <v>0</v>
      </c>
      <c r="W912" s="305">
        <f>労働局用!W912</f>
        <v>0</v>
      </c>
      <c r="X912" s="99"/>
      <c r="Y912" s="91" t="str">
        <f t="shared" si="492"/>
        <v/>
      </c>
      <c r="Z912" s="91" t="str">
        <f t="shared" si="493"/>
        <v/>
      </c>
      <c r="AA912" s="106" t="str">
        <f t="shared" ca="1" si="494"/>
        <v/>
      </c>
      <c r="AB912" s="106" t="str">
        <f t="shared" ca="1" si="495"/>
        <v/>
      </c>
      <c r="AC912" s="106" t="str">
        <f t="shared" ca="1" si="496"/>
        <v/>
      </c>
      <c r="AD912" s="106" t="str">
        <f t="shared" ca="1" si="497"/>
        <v/>
      </c>
      <c r="AE912" s="107" t="str">
        <f t="shared" ca="1" si="498"/>
        <v/>
      </c>
      <c r="AF912" s="106" t="str">
        <f t="shared" ca="1" si="499"/>
        <v/>
      </c>
      <c r="AG912" s="106" t="str">
        <f t="shared" ca="1" si="500"/>
        <v/>
      </c>
      <c r="AH912" s="106" t="str">
        <f t="shared" ca="1" si="501"/>
        <v/>
      </c>
      <c r="AI912" s="106" t="str">
        <f t="shared" ca="1" si="502"/>
        <v/>
      </c>
      <c r="AJ912" s="107" t="str">
        <f t="shared" ca="1" si="503"/>
        <v/>
      </c>
    </row>
    <row r="913" spans="1:36" ht="27.95" customHeight="1" x14ac:dyDescent="0.15">
      <c r="A913" s="148">
        <f>労働局用!A913</f>
        <v>0</v>
      </c>
      <c r="B913" s="151">
        <f>労働局用!B913</f>
        <v>0</v>
      </c>
      <c r="C913" s="191"/>
      <c r="D913" s="152">
        <f>労働局用!D913</f>
        <v>0</v>
      </c>
      <c r="E913" s="153">
        <f>労働局用!E913</f>
        <v>0</v>
      </c>
      <c r="F913" s="279">
        <f>労働局用!F913</f>
        <v>0</v>
      </c>
      <c r="G913" s="280"/>
      <c r="H913" s="146" t="str">
        <f ca="1">労働局用!H913</f>
        <v/>
      </c>
      <c r="I913" s="303" t="str">
        <f ca="1">労働局用!I913</f>
        <v/>
      </c>
      <c r="J913" s="304">
        <f>労働局用!J913</f>
        <v>0</v>
      </c>
      <c r="K913" s="304">
        <f>労働局用!K913</f>
        <v>0</v>
      </c>
      <c r="L913" s="305">
        <f>労働局用!L913</f>
        <v>0</v>
      </c>
      <c r="M913" s="279">
        <f>労働局用!M913</f>
        <v>0</v>
      </c>
      <c r="N913" s="302"/>
      <c r="O913" s="302"/>
      <c r="P913" s="302"/>
      <c r="Q913" s="280"/>
      <c r="R913" s="146" t="str">
        <f ca="1">労働局用!R913</f>
        <v/>
      </c>
      <c r="S913" s="303" t="str">
        <f ca="1">労働局用!S913</f>
        <v/>
      </c>
      <c r="T913" s="304">
        <f>労働局用!T913</f>
        <v>0</v>
      </c>
      <c r="U913" s="304">
        <f>労働局用!U913</f>
        <v>0</v>
      </c>
      <c r="V913" s="304">
        <f>労働局用!V913</f>
        <v>0</v>
      </c>
      <c r="W913" s="305">
        <f>労働局用!W913</f>
        <v>0</v>
      </c>
      <c r="X913" s="99"/>
      <c r="Y913" s="91" t="str">
        <f t="shared" si="492"/>
        <v/>
      </c>
      <c r="Z913" s="91" t="str">
        <f t="shared" si="493"/>
        <v/>
      </c>
      <c r="AA913" s="106" t="str">
        <f t="shared" ca="1" si="494"/>
        <v/>
      </c>
      <c r="AB913" s="106" t="str">
        <f t="shared" ca="1" si="495"/>
        <v/>
      </c>
      <c r="AC913" s="106" t="str">
        <f t="shared" ca="1" si="496"/>
        <v/>
      </c>
      <c r="AD913" s="106" t="str">
        <f t="shared" ca="1" si="497"/>
        <v/>
      </c>
      <c r="AE913" s="107" t="str">
        <f t="shared" ca="1" si="498"/>
        <v/>
      </c>
      <c r="AF913" s="106" t="str">
        <f t="shared" ca="1" si="499"/>
        <v/>
      </c>
      <c r="AG913" s="106" t="str">
        <f t="shared" ca="1" si="500"/>
        <v/>
      </c>
      <c r="AH913" s="106" t="str">
        <f t="shared" ca="1" si="501"/>
        <v/>
      </c>
      <c r="AI913" s="106" t="str">
        <f t="shared" ca="1" si="502"/>
        <v/>
      </c>
      <c r="AJ913" s="107" t="str">
        <f t="shared" ca="1" si="503"/>
        <v/>
      </c>
    </row>
    <row r="914" spans="1:36" ht="27.95" customHeight="1" x14ac:dyDescent="0.15">
      <c r="A914" s="148">
        <f>労働局用!A914</f>
        <v>0</v>
      </c>
      <c r="B914" s="151">
        <f>労働局用!B914</f>
        <v>0</v>
      </c>
      <c r="C914" s="191"/>
      <c r="D914" s="152">
        <f>労働局用!D914</f>
        <v>0</v>
      </c>
      <c r="E914" s="153">
        <f>労働局用!E914</f>
        <v>0</v>
      </c>
      <c r="F914" s="279">
        <f>労働局用!F914</f>
        <v>0</v>
      </c>
      <c r="G914" s="280"/>
      <c r="H914" s="146" t="str">
        <f ca="1">労働局用!H914</f>
        <v/>
      </c>
      <c r="I914" s="303" t="str">
        <f ca="1">労働局用!I914</f>
        <v/>
      </c>
      <c r="J914" s="304">
        <f>労働局用!J914</f>
        <v>0</v>
      </c>
      <c r="K914" s="304">
        <f>労働局用!K914</f>
        <v>0</v>
      </c>
      <c r="L914" s="305">
        <f>労働局用!L914</f>
        <v>0</v>
      </c>
      <c r="M914" s="279">
        <f>労働局用!M914</f>
        <v>0</v>
      </c>
      <c r="N914" s="302"/>
      <c r="O914" s="302"/>
      <c r="P914" s="302"/>
      <c r="Q914" s="280"/>
      <c r="R914" s="146" t="str">
        <f ca="1">労働局用!R914</f>
        <v/>
      </c>
      <c r="S914" s="303" t="str">
        <f ca="1">労働局用!S914</f>
        <v/>
      </c>
      <c r="T914" s="304">
        <f>労働局用!T914</f>
        <v>0</v>
      </c>
      <c r="U914" s="304">
        <f>労働局用!U914</f>
        <v>0</v>
      </c>
      <c r="V914" s="304">
        <f>労働局用!V914</f>
        <v>0</v>
      </c>
      <c r="W914" s="305">
        <f>労働局用!W914</f>
        <v>0</v>
      </c>
      <c r="X914" s="99"/>
      <c r="Y914" s="91" t="str">
        <f t="shared" si="492"/>
        <v/>
      </c>
      <c r="Z914" s="91" t="str">
        <f t="shared" si="493"/>
        <v/>
      </c>
      <c r="AA914" s="106" t="str">
        <f t="shared" ca="1" si="494"/>
        <v/>
      </c>
      <c r="AB914" s="106" t="str">
        <f t="shared" ca="1" si="495"/>
        <v/>
      </c>
      <c r="AC914" s="106" t="str">
        <f t="shared" ca="1" si="496"/>
        <v/>
      </c>
      <c r="AD914" s="106" t="str">
        <f t="shared" ca="1" si="497"/>
        <v/>
      </c>
      <c r="AE914" s="107" t="str">
        <f t="shared" ca="1" si="498"/>
        <v/>
      </c>
      <c r="AF914" s="106" t="str">
        <f t="shared" ca="1" si="499"/>
        <v/>
      </c>
      <c r="AG914" s="106" t="str">
        <f t="shared" ca="1" si="500"/>
        <v/>
      </c>
      <c r="AH914" s="106" t="str">
        <f t="shared" ca="1" si="501"/>
        <v/>
      </c>
      <c r="AI914" s="106" t="str">
        <f t="shared" ca="1" si="502"/>
        <v/>
      </c>
      <c r="AJ914" s="107" t="str">
        <f t="shared" ca="1" si="503"/>
        <v/>
      </c>
    </row>
    <row r="915" spans="1:36" ht="27.95" customHeight="1" x14ac:dyDescent="0.15">
      <c r="A915" s="148">
        <f>労働局用!A915</f>
        <v>0</v>
      </c>
      <c r="B915" s="151">
        <f>労働局用!B915</f>
        <v>0</v>
      </c>
      <c r="C915" s="191"/>
      <c r="D915" s="152">
        <f>労働局用!D915</f>
        <v>0</v>
      </c>
      <c r="E915" s="153">
        <f>労働局用!E915</f>
        <v>0</v>
      </c>
      <c r="F915" s="279">
        <f>労働局用!F915</f>
        <v>0</v>
      </c>
      <c r="G915" s="280"/>
      <c r="H915" s="146" t="str">
        <f ca="1">労働局用!H915</f>
        <v/>
      </c>
      <c r="I915" s="303" t="str">
        <f ca="1">労働局用!I915</f>
        <v/>
      </c>
      <c r="J915" s="304">
        <f>労働局用!J915</f>
        <v>0</v>
      </c>
      <c r="K915" s="304">
        <f>労働局用!K915</f>
        <v>0</v>
      </c>
      <c r="L915" s="305">
        <f>労働局用!L915</f>
        <v>0</v>
      </c>
      <c r="M915" s="279">
        <f>労働局用!M915</f>
        <v>0</v>
      </c>
      <c r="N915" s="302"/>
      <c r="O915" s="302"/>
      <c r="P915" s="302"/>
      <c r="Q915" s="280"/>
      <c r="R915" s="146" t="str">
        <f ca="1">労働局用!R915</f>
        <v/>
      </c>
      <c r="S915" s="303" t="str">
        <f ca="1">労働局用!S915</f>
        <v/>
      </c>
      <c r="T915" s="304">
        <f>労働局用!T915</f>
        <v>0</v>
      </c>
      <c r="U915" s="304">
        <f>労働局用!U915</f>
        <v>0</v>
      </c>
      <c r="V915" s="304">
        <f>労働局用!V915</f>
        <v>0</v>
      </c>
      <c r="W915" s="305">
        <f>労働局用!W915</f>
        <v>0</v>
      </c>
      <c r="X915" s="99"/>
      <c r="Y915" s="91" t="str">
        <f t="shared" si="492"/>
        <v/>
      </c>
      <c r="Z915" s="91" t="str">
        <f t="shared" si="493"/>
        <v/>
      </c>
      <c r="AA915" s="106" t="str">
        <f t="shared" ca="1" si="494"/>
        <v/>
      </c>
      <c r="AB915" s="106" t="str">
        <f t="shared" ca="1" si="495"/>
        <v/>
      </c>
      <c r="AC915" s="106" t="str">
        <f t="shared" ca="1" si="496"/>
        <v/>
      </c>
      <c r="AD915" s="106" t="str">
        <f t="shared" ca="1" si="497"/>
        <v/>
      </c>
      <c r="AE915" s="107" t="str">
        <f t="shared" ca="1" si="498"/>
        <v/>
      </c>
      <c r="AF915" s="106" t="str">
        <f t="shared" ca="1" si="499"/>
        <v/>
      </c>
      <c r="AG915" s="106" t="str">
        <f t="shared" ca="1" si="500"/>
        <v/>
      </c>
      <c r="AH915" s="106" t="str">
        <f t="shared" ca="1" si="501"/>
        <v/>
      </c>
      <c r="AI915" s="106" t="str">
        <f t="shared" ca="1" si="502"/>
        <v/>
      </c>
      <c r="AJ915" s="107" t="str">
        <f t="shared" ca="1" si="503"/>
        <v/>
      </c>
    </row>
    <row r="916" spans="1:36" ht="27.95" customHeight="1" x14ac:dyDescent="0.15">
      <c r="A916" s="148">
        <f>労働局用!A916</f>
        <v>0</v>
      </c>
      <c r="B916" s="151">
        <f>労働局用!B916</f>
        <v>0</v>
      </c>
      <c r="C916" s="191"/>
      <c r="D916" s="152">
        <f>労働局用!D916</f>
        <v>0</v>
      </c>
      <c r="E916" s="153">
        <f>労働局用!E916</f>
        <v>0</v>
      </c>
      <c r="F916" s="279">
        <f>労働局用!F916</f>
        <v>0</v>
      </c>
      <c r="G916" s="280"/>
      <c r="H916" s="146" t="str">
        <f ca="1">労働局用!H916</f>
        <v/>
      </c>
      <c r="I916" s="303" t="str">
        <f ca="1">労働局用!I916</f>
        <v/>
      </c>
      <c r="J916" s="304">
        <f>労働局用!J916</f>
        <v>0</v>
      </c>
      <c r="K916" s="304">
        <f>労働局用!K916</f>
        <v>0</v>
      </c>
      <c r="L916" s="305">
        <f>労働局用!L916</f>
        <v>0</v>
      </c>
      <c r="M916" s="279">
        <f>労働局用!M916</f>
        <v>0</v>
      </c>
      <c r="N916" s="302"/>
      <c r="O916" s="302"/>
      <c r="P916" s="302"/>
      <c r="Q916" s="280"/>
      <c r="R916" s="146" t="str">
        <f ca="1">労働局用!R916</f>
        <v/>
      </c>
      <c r="S916" s="303" t="str">
        <f ca="1">労働局用!S916</f>
        <v/>
      </c>
      <c r="T916" s="304">
        <f>労働局用!T916</f>
        <v>0</v>
      </c>
      <c r="U916" s="304">
        <f>労働局用!U916</f>
        <v>0</v>
      </c>
      <c r="V916" s="304">
        <f>労働局用!V916</f>
        <v>0</v>
      </c>
      <c r="W916" s="305">
        <f>労働局用!W916</f>
        <v>0</v>
      </c>
      <c r="X916" s="99"/>
      <c r="Y916" s="91" t="str">
        <f t="shared" si="492"/>
        <v/>
      </c>
      <c r="Z916" s="91" t="str">
        <f t="shared" si="493"/>
        <v/>
      </c>
      <c r="AA916" s="106" t="str">
        <f t="shared" ca="1" si="494"/>
        <v/>
      </c>
      <c r="AB916" s="106" t="str">
        <f t="shared" ca="1" si="495"/>
        <v/>
      </c>
      <c r="AC916" s="106" t="str">
        <f t="shared" ca="1" si="496"/>
        <v/>
      </c>
      <c r="AD916" s="106" t="str">
        <f t="shared" ca="1" si="497"/>
        <v/>
      </c>
      <c r="AE916" s="107" t="str">
        <f t="shared" ca="1" si="498"/>
        <v/>
      </c>
      <c r="AF916" s="106" t="str">
        <f t="shared" ca="1" si="499"/>
        <v/>
      </c>
      <c r="AG916" s="106" t="str">
        <f t="shared" ca="1" si="500"/>
        <v/>
      </c>
      <c r="AH916" s="106" t="str">
        <f t="shared" ca="1" si="501"/>
        <v/>
      </c>
      <c r="AI916" s="106" t="str">
        <f t="shared" ca="1" si="502"/>
        <v/>
      </c>
      <c r="AJ916" s="107" t="str">
        <f t="shared" ca="1" si="503"/>
        <v/>
      </c>
    </row>
    <row r="917" spans="1:36" ht="27.95" customHeight="1" x14ac:dyDescent="0.15">
      <c r="A917" s="148">
        <f>労働局用!A917</f>
        <v>0</v>
      </c>
      <c r="B917" s="151">
        <f>労働局用!B917</f>
        <v>0</v>
      </c>
      <c r="C917" s="191"/>
      <c r="D917" s="152">
        <f>労働局用!D917</f>
        <v>0</v>
      </c>
      <c r="E917" s="153">
        <f>労働局用!E917</f>
        <v>0</v>
      </c>
      <c r="F917" s="279">
        <f>労働局用!F917</f>
        <v>0</v>
      </c>
      <c r="G917" s="280"/>
      <c r="H917" s="146" t="str">
        <f ca="1">労働局用!H917</f>
        <v/>
      </c>
      <c r="I917" s="303" t="str">
        <f ca="1">労働局用!I917</f>
        <v/>
      </c>
      <c r="J917" s="304">
        <f>労働局用!J917</f>
        <v>0</v>
      </c>
      <c r="K917" s="304">
        <f>労働局用!K917</f>
        <v>0</v>
      </c>
      <c r="L917" s="305">
        <f>労働局用!L917</f>
        <v>0</v>
      </c>
      <c r="M917" s="279">
        <f>労働局用!M917</f>
        <v>0</v>
      </c>
      <c r="N917" s="302"/>
      <c r="O917" s="302"/>
      <c r="P917" s="302"/>
      <c r="Q917" s="280"/>
      <c r="R917" s="146" t="str">
        <f ca="1">労働局用!R917</f>
        <v/>
      </c>
      <c r="S917" s="303" t="str">
        <f ca="1">労働局用!S917</f>
        <v/>
      </c>
      <c r="T917" s="304">
        <f>労働局用!T917</f>
        <v>0</v>
      </c>
      <c r="U917" s="304">
        <f>労働局用!U917</f>
        <v>0</v>
      </c>
      <c r="V917" s="304">
        <f>労働局用!V917</f>
        <v>0</v>
      </c>
      <c r="W917" s="305">
        <f>労働局用!W917</f>
        <v>0</v>
      </c>
      <c r="X917" s="99"/>
      <c r="Y917" s="91" t="str">
        <f t="shared" si="492"/>
        <v/>
      </c>
      <c r="Z917" s="91" t="str">
        <f t="shared" si="493"/>
        <v/>
      </c>
      <c r="AA917" s="106" t="str">
        <f t="shared" ca="1" si="494"/>
        <v/>
      </c>
      <c r="AB917" s="106" t="str">
        <f t="shared" ca="1" si="495"/>
        <v/>
      </c>
      <c r="AC917" s="106" t="str">
        <f t="shared" ca="1" si="496"/>
        <v/>
      </c>
      <c r="AD917" s="106" t="str">
        <f t="shared" ca="1" si="497"/>
        <v/>
      </c>
      <c r="AE917" s="107" t="str">
        <f t="shared" ca="1" si="498"/>
        <v/>
      </c>
      <c r="AF917" s="106" t="str">
        <f t="shared" ca="1" si="499"/>
        <v/>
      </c>
      <c r="AG917" s="106" t="str">
        <f t="shared" ca="1" si="500"/>
        <v/>
      </c>
      <c r="AH917" s="106" t="str">
        <f t="shared" ca="1" si="501"/>
        <v/>
      </c>
      <c r="AI917" s="106" t="str">
        <f t="shared" ca="1" si="502"/>
        <v/>
      </c>
      <c r="AJ917" s="107" t="str">
        <f t="shared" ca="1" si="503"/>
        <v/>
      </c>
    </row>
    <row r="918" spans="1:36" ht="27.95" customHeight="1" x14ac:dyDescent="0.15">
      <c r="A918" s="148">
        <f>労働局用!A918</f>
        <v>0</v>
      </c>
      <c r="B918" s="151">
        <f>労働局用!B918</f>
        <v>0</v>
      </c>
      <c r="C918" s="191"/>
      <c r="D918" s="152">
        <f>労働局用!D918</f>
        <v>0</v>
      </c>
      <c r="E918" s="153">
        <f>労働局用!E918</f>
        <v>0</v>
      </c>
      <c r="F918" s="279">
        <f>労働局用!F918</f>
        <v>0</v>
      </c>
      <c r="G918" s="280"/>
      <c r="H918" s="146" t="str">
        <f ca="1">労働局用!H918</f>
        <v/>
      </c>
      <c r="I918" s="303" t="str">
        <f ca="1">労働局用!I918</f>
        <v/>
      </c>
      <c r="J918" s="304">
        <f>労働局用!J918</f>
        <v>0</v>
      </c>
      <c r="K918" s="304">
        <f>労働局用!K918</f>
        <v>0</v>
      </c>
      <c r="L918" s="305">
        <f>労働局用!L918</f>
        <v>0</v>
      </c>
      <c r="M918" s="279">
        <f>労働局用!M918</f>
        <v>0</v>
      </c>
      <c r="N918" s="302"/>
      <c r="O918" s="302"/>
      <c r="P918" s="302"/>
      <c r="Q918" s="280"/>
      <c r="R918" s="146" t="str">
        <f ca="1">労働局用!R918</f>
        <v/>
      </c>
      <c r="S918" s="303" t="str">
        <f ca="1">労働局用!S918</f>
        <v/>
      </c>
      <c r="T918" s="304">
        <f>労働局用!T918</f>
        <v>0</v>
      </c>
      <c r="U918" s="304">
        <f>労働局用!U918</f>
        <v>0</v>
      </c>
      <c r="V918" s="304">
        <f>労働局用!V918</f>
        <v>0</v>
      </c>
      <c r="W918" s="305">
        <f>労働局用!W918</f>
        <v>0</v>
      </c>
      <c r="X918" s="99"/>
      <c r="Y918" s="91" t="str">
        <f t="shared" si="492"/>
        <v/>
      </c>
      <c r="Z918" s="91" t="str">
        <f t="shared" si="493"/>
        <v/>
      </c>
      <c r="AA918" s="106" t="str">
        <f t="shared" ca="1" si="494"/>
        <v/>
      </c>
      <c r="AB918" s="106" t="str">
        <f t="shared" ca="1" si="495"/>
        <v/>
      </c>
      <c r="AC918" s="106" t="str">
        <f t="shared" ca="1" si="496"/>
        <v/>
      </c>
      <c r="AD918" s="106" t="str">
        <f t="shared" ca="1" si="497"/>
        <v/>
      </c>
      <c r="AE918" s="107" t="str">
        <f t="shared" ca="1" si="498"/>
        <v/>
      </c>
      <c r="AF918" s="106" t="str">
        <f t="shared" ca="1" si="499"/>
        <v/>
      </c>
      <c r="AG918" s="106" t="str">
        <f t="shared" ca="1" si="500"/>
        <v/>
      </c>
      <c r="AH918" s="106" t="str">
        <f t="shared" ca="1" si="501"/>
        <v/>
      </c>
      <c r="AI918" s="106" t="str">
        <f t="shared" ca="1" si="502"/>
        <v/>
      </c>
      <c r="AJ918" s="107" t="str">
        <f t="shared" ca="1" si="503"/>
        <v/>
      </c>
    </row>
    <row r="919" spans="1:36" ht="27.95" customHeight="1" x14ac:dyDescent="0.15">
      <c r="A919" s="149">
        <f>労働局用!A919</f>
        <v>0</v>
      </c>
      <c r="B919" s="151">
        <f>労働局用!B919</f>
        <v>0</v>
      </c>
      <c r="C919" s="191"/>
      <c r="D919" s="152">
        <f>労働局用!D919</f>
        <v>0</v>
      </c>
      <c r="E919" s="153">
        <f>労働局用!E919</f>
        <v>0</v>
      </c>
      <c r="F919" s="279">
        <f>労働局用!F919</f>
        <v>0</v>
      </c>
      <c r="G919" s="280"/>
      <c r="H919" s="146" t="str">
        <f ca="1">労働局用!H919</f>
        <v/>
      </c>
      <c r="I919" s="299" t="str">
        <f ca="1">労働局用!I919</f>
        <v/>
      </c>
      <c r="J919" s="300">
        <f>労働局用!J919</f>
        <v>0</v>
      </c>
      <c r="K919" s="300">
        <f>労働局用!K919</f>
        <v>0</v>
      </c>
      <c r="L919" s="301">
        <f>労働局用!L919</f>
        <v>0</v>
      </c>
      <c r="M919" s="279">
        <f>労働局用!M919</f>
        <v>0</v>
      </c>
      <c r="N919" s="302"/>
      <c r="O919" s="302"/>
      <c r="P919" s="302"/>
      <c r="Q919" s="280"/>
      <c r="R919" s="150" t="str">
        <f ca="1">労働局用!R919</f>
        <v/>
      </c>
      <c r="S919" s="299" t="str">
        <f ca="1">労働局用!S919</f>
        <v/>
      </c>
      <c r="T919" s="300">
        <f>労働局用!T919</f>
        <v>0</v>
      </c>
      <c r="U919" s="300">
        <f>労働局用!U919</f>
        <v>0</v>
      </c>
      <c r="V919" s="300">
        <f>労働局用!V919</f>
        <v>0</v>
      </c>
      <c r="W919" s="301">
        <f>労働局用!W919</f>
        <v>0</v>
      </c>
      <c r="X919" s="99"/>
      <c r="Y919" s="92" t="str">
        <f t="shared" si="492"/>
        <v/>
      </c>
      <c r="Z919" s="92" t="str">
        <f t="shared" si="493"/>
        <v/>
      </c>
      <c r="AA919" s="108" t="str">
        <f t="shared" ca="1" si="494"/>
        <v/>
      </c>
      <c r="AB919" s="108" t="str">
        <f t="shared" ca="1" si="495"/>
        <v/>
      </c>
      <c r="AC919" s="108" t="str">
        <f t="shared" ca="1" si="496"/>
        <v/>
      </c>
      <c r="AD919" s="108" t="str">
        <f t="shared" ca="1" si="497"/>
        <v/>
      </c>
      <c r="AE919" s="109" t="str">
        <f t="shared" ca="1" si="498"/>
        <v/>
      </c>
      <c r="AF919" s="108" t="str">
        <f t="shared" ca="1" si="499"/>
        <v/>
      </c>
      <c r="AG919" s="108" t="str">
        <f t="shared" ca="1" si="500"/>
        <v/>
      </c>
      <c r="AH919" s="108" t="str">
        <f t="shared" ca="1" si="501"/>
        <v/>
      </c>
      <c r="AI919" s="108" t="str">
        <f t="shared" ca="1" si="502"/>
        <v/>
      </c>
      <c r="AJ919" s="109" t="str">
        <f t="shared" ca="1" si="503"/>
        <v/>
      </c>
    </row>
    <row r="920" spans="1:36" ht="24.95" customHeight="1" thickBot="1" x14ac:dyDescent="0.2">
      <c r="A920" s="294" t="s">
        <v>11</v>
      </c>
      <c r="B920" s="295"/>
      <c r="C920" s="295"/>
      <c r="D920" s="295"/>
      <c r="E920" s="295"/>
      <c r="F920" s="296"/>
      <c r="G920" s="297"/>
      <c r="H920" s="156" t="s">
        <v>15</v>
      </c>
      <c r="I920" s="285">
        <f ca="1">労働局用!I920</f>
        <v>0</v>
      </c>
      <c r="J920" s="286">
        <f>労働局用!J920</f>
        <v>0</v>
      </c>
      <c r="K920" s="286">
        <f>労働局用!K920</f>
        <v>0</v>
      </c>
      <c r="L920" s="93" t="s">
        <v>10</v>
      </c>
      <c r="M920" s="296"/>
      <c r="N920" s="298"/>
      <c r="O920" s="298"/>
      <c r="P920" s="298"/>
      <c r="Q920" s="297"/>
      <c r="R920" s="156"/>
      <c r="S920" s="285">
        <f ca="1">労働局用!S920</f>
        <v>0</v>
      </c>
      <c r="T920" s="286">
        <f>労働局用!T920</f>
        <v>0</v>
      </c>
      <c r="U920" s="286">
        <f>労働局用!U920</f>
        <v>0</v>
      </c>
      <c r="V920" s="286">
        <f>労働局用!V920</f>
        <v>0</v>
      </c>
      <c r="W920" s="93" t="s">
        <v>10</v>
      </c>
      <c r="X920" s="99"/>
    </row>
    <row r="921" spans="1:36" ht="24.95" customHeight="1" thickTop="1" x14ac:dyDescent="0.15">
      <c r="A921" s="287" t="s">
        <v>35</v>
      </c>
      <c r="B921" s="288"/>
      <c r="C921" s="288"/>
      <c r="D921" s="288"/>
      <c r="E921" s="288"/>
      <c r="F921" s="289"/>
      <c r="G921" s="290"/>
      <c r="H921" s="157" t="s">
        <v>44</v>
      </c>
      <c r="I921" s="291">
        <f ca="1">労働局用!I921</f>
        <v>0</v>
      </c>
      <c r="J921" s="292">
        <f>労働局用!J921</f>
        <v>0</v>
      </c>
      <c r="K921" s="292">
        <f>労働局用!K921</f>
        <v>0</v>
      </c>
      <c r="L921" s="94" t="s">
        <v>10</v>
      </c>
      <c r="M921" s="289"/>
      <c r="N921" s="293"/>
      <c r="O921" s="293"/>
      <c r="P921" s="293"/>
      <c r="Q921" s="290"/>
      <c r="R921" s="157"/>
      <c r="S921" s="291">
        <f ca="1">労働局用!S921</f>
        <v>0</v>
      </c>
      <c r="T921" s="292">
        <f>労働局用!T921</f>
        <v>0</v>
      </c>
      <c r="U921" s="292">
        <f>労働局用!U921</f>
        <v>0</v>
      </c>
      <c r="V921" s="292">
        <f>労働局用!V921</f>
        <v>0</v>
      </c>
      <c r="W921" s="94" t="s">
        <v>10</v>
      </c>
      <c r="X921" s="99"/>
      <c r="Z921" s="110"/>
    </row>
    <row r="922" spans="1:36" x14ac:dyDescent="0.15">
      <c r="X922" s="99"/>
      <c r="Z922" s="110"/>
    </row>
    <row r="923" spans="1:36" x14ac:dyDescent="0.15">
      <c r="T923" s="282" t="s">
        <v>50</v>
      </c>
      <c r="U923" s="283"/>
      <c r="V923" s="283"/>
      <c r="W923" s="284"/>
      <c r="X923" s="99"/>
    </row>
    <row r="925" spans="1:36" ht="13.5" customHeight="1" x14ac:dyDescent="0.15">
      <c r="A925" s="276">
        <f ca="1">$A$1</f>
        <v>44591</v>
      </c>
      <c r="B925" s="276"/>
      <c r="C925" s="182"/>
      <c r="D925" s="277" t="s">
        <v>8</v>
      </c>
      <c r="E925" s="277"/>
      <c r="F925" s="277"/>
      <c r="G925" s="277"/>
      <c r="S925" s="111">
        <f>$S$1</f>
        <v>0</v>
      </c>
      <c r="T925" s="335" t="s">
        <v>13</v>
      </c>
      <c r="U925" s="335"/>
      <c r="V925" s="98">
        <v>43</v>
      </c>
      <c r="W925" s="86" t="s">
        <v>14</v>
      </c>
    </row>
    <row r="926" spans="1:36" ht="13.5" customHeight="1" x14ac:dyDescent="0.15">
      <c r="A926" s="336">
        <f ca="1">$A$2</f>
        <v>45017</v>
      </c>
      <c r="B926" s="336"/>
      <c r="C926" s="185"/>
      <c r="D926" s="277"/>
      <c r="E926" s="277"/>
      <c r="F926" s="277"/>
      <c r="G926" s="277"/>
    </row>
    <row r="927" spans="1:36" x14ac:dyDescent="0.15">
      <c r="D927" s="281" t="s">
        <v>9</v>
      </c>
      <c r="E927" s="281"/>
      <c r="F927" s="281"/>
    </row>
    <row r="928" spans="1:36" ht="15" customHeight="1" x14ac:dyDescent="0.15">
      <c r="H928" s="331" t="s">
        <v>6</v>
      </c>
      <c r="I928" s="332"/>
      <c r="J928" s="316" t="s">
        <v>0</v>
      </c>
      <c r="K928" s="318"/>
      <c r="L928" s="154" t="s">
        <v>1</v>
      </c>
      <c r="M928" s="316" t="s">
        <v>7</v>
      </c>
      <c r="N928" s="318"/>
      <c r="O928" s="316" t="s">
        <v>2</v>
      </c>
      <c r="P928" s="317"/>
      <c r="Q928" s="317"/>
      <c r="R928" s="317"/>
      <c r="S928" s="317"/>
      <c r="T928" s="318"/>
      <c r="U928" s="316" t="s">
        <v>3</v>
      </c>
      <c r="V928" s="317"/>
      <c r="W928" s="318"/>
    </row>
    <row r="929" spans="1:36" ht="20.100000000000001" customHeight="1" x14ac:dyDescent="0.15">
      <c r="H929" s="333"/>
      <c r="I929" s="334"/>
      <c r="J929" s="135">
        <f>$J$5</f>
        <v>2</v>
      </c>
      <c r="K929" s="136">
        <f>$K$5</f>
        <v>6</v>
      </c>
      <c r="L929" s="137">
        <f>$L$5</f>
        <v>1</v>
      </c>
      <c r="M929" s="138">
        <f>$M$5</f>
        <v>0</v>
      </c>
      <c r="N929" s="139" t="str">
        <f>$N$5</f>
        <v/>
      </c>
      <c r="O929" s="138" t="str">
        <f>$O$5</f>
        <v/>
      </c>
      <c r="P929" s="140" t="str">
        <f>$P$5</f>
        <v/>
      </c>
      <c r="Q929" s="140" t="str">
        <f>$Q$5</f>
        <v/>
      </c>
      <c r="R929" s="140" t="str">
        <f>$R$5</f>
        <v/>
      </c>
      <c r="S929" s="140" t="str">
        <f>$S$5</f>
        <v/>
      </c>
      <c r="T929" s="139" t="str">
        <f>$T$5</f>
        <v/>
      </c>
      <c r="U929" s="138" t="str">
        <f>$U$5</f>
        <v/>
      </c>
      <c r="V929" s="140" t="str">
        <f>$V$5</f>
        <v/>
      </c>
      <c r="W929" s="139" t="str">
        <f>$W$5</f>
        <v/>
      </c>
      <c r="Y929" s="88" t="s">
        <v>37</v>
      </c>
      <c r="Z929" s="89" t="s">
        <v>38</v>
      </c>
      <c r="AA929" s="325">
        <f ca="1">$A$1</f>
        <v>44591</v>
      </c>
      <c r="AB929" s="326"/>
      <c r="AC929" s="326"/>
      <c r="AD929" s="326"/>
      <c r="AE929" s="327"/>
      <c r="AF929" s="328">
        <f ca="1">$A$2</f>
        <v>45017</v>
      </c>
      <c r="AG929" s="329"/>
      <c r="AH929" s="329"/>
      <c r="AI929" s="329"/>
      <c r="AJ929" s="330"/>
    </row>
    <row r="930" spans="1:36" ht="21.95" customHeight="1" x14ac:dyDescent="0.15">
      <c r="A930" s="312" t="s">
        <v>12</v>
      </c>
      <c r="B930" s="314" t="s">
        <v>33</v>
      </c>
      <c r="C930" s="183"/>
      <c r="D930" s="314" t="s">
        <v>34</v>
      </c>
      <c r="E930" s="314" t="s">
        <v>55</v>
      </c>
      <c r="F930" s="319">
        <f ca="1">$A$1</f>
        <v>44591</v>
      </c>
      <c r="G930" s="320"/>
      <c r="H930" s="320"/>
      <c r="I930" s="320"/>
      <c r="J930" s="320"/>
      <c r="K930" s="320"/>
      <c r="L930" s="321"/>
      <c r="M930" s="322">
        <f ca="1">$A$2</f>
        <v>45017</v>
      </c>
      <c r="N930" s="323"/>
      <c r="O930" s="323"/>
      <c r="P930" s="323"/>
      <c r="Q930" s="323"/>
      <c r="R930" s="323"/>
      <c r="S930" s="323"/>
      <c r="T930" s="323"/>
      <c r="U930" s="323"/>
      <c r="V930" s="323"/>
      <c r="W930" s="324"/>
      <c r="X930" s="99"/>
      <c r="Y930" s="100">
        <f ca="1">$A$1</f>
        <v>44591</v>
      </c>
      <c r="Z930" s="100">
        <f ca="1">DATE(YEAR($Y$6)+1,7,10)</f>
        <v>45117</v>
      </c>
      <c r="AA930" s="101" t="s">
        <v>37</v>
      </c>
      <c r="AB930" s="101" t="s">
        <v>38</v>
      </c>
      <c r="AC930" s="101" t="s">
        <v>41</v>
      </c>
      <c r="AD930" s="101" t="s">
        <v>42</v>
      </c>
      <c r="AE930" s="101" t="s">
        <v>36</v>
      </c>
      <c r="AF930" s="101" t="s">
        <v>37</v>
      </c>
      <c r="AG930" s="101" t="s">
        <v>38</v>
      </c>
      <c r="AH930" s="101" t="s">
        <v>41</v>
      </c>
      <c r="AI930" s="101" t="s">
        <v>42</v>
      </c>
      <c r="AJ930" s="101" t="s">
        <v>36</v>
      </c>
    </row>
    <row r="931" spans="1:36" ht="28.5" customHeight="1" x14ac:dyDescent="0.15">
      <c r="A931" s="313"/>
      <c r="B931" s="315"/>
      <c r="C931" s="184"/>
      <c r="D931" s="315"/>
      <c r="E931" s="315"/>
      <c r="F931" s="306" t="s">
        <v>4</v>
      </c>
      <c r="G931" s="308"/>
      <c r="H931" s="155" t="s">
        <v>43</v>
      </c>
      <c r="I931" s="306" t="s">
        <v>5</v>
      </c>
      <c r="J931" s="307"/>
      <c r="K931" s="307"/>
      <c r="L931" s="308"/>
      <c r="M931" s="306" t="s">
        <v>4</v>
      </c>
      <c r="N931" s="307"/>
      <c r="O931" s="307"/>
      <c r="P931" s="307"/>
      <c r="Q931" s="308"/>
      <c r="R931" s="155" t="s">
        <v>43</v>
      </c>
      <c r="S931" s="306" t="s">
        <v>5</v>
      </c>
      <c r="T931" s="307"/>
      <c r="U931" s="307"/>
      <c r="V931" s="307"/>
      <c r="W931" s="308"/>
      <c r="X931" s="99"/>
      <c r="Y931" s="100">
        <f ca="1">DATE(YEAR($A$1),4,1)</f>
        <v>44652</v>
      </c>
      <c r="Z931" s="100">
        <f ca="1">DATE(YEAR($Y$7)+2,3,31)</f>
        <v>45382</v>
      </c>
      <c r="AA931" s="100">
        <f ca="1">$Y$7</f>
        <v>44652</v>
      </c>
      <c r="AB931" s="100">
        <f ca="1">DATE(YEAR($Y$7)+1,3,31)</f>
        <v>45016</v>
      </c>
      <c r="AC931" s="100"/>
      <c r="AD931" s="100"/>
      <c r="AE931" s="100"/>
      <c r="AF931" s="102">
        <f ca="1">DATE(YEAR($A$1)+1,4,1)</f>
        <v>45017</v>
      </c>
      <c r="AG931" s="102">
        <f ca="1">DATE(YEAR($AF$7)+1,3,31)</f>
        <v>45382</v>
      </c>
      <c r="AH931" s="100"/>
      <c r="AI931" s="100"/>
      <c r="AJ931" s="103"/>
    </row>
    <row r="932" spans="1:36" ht="27.95" customHeight="1" x14ac:dyDescent="0.15">
      <c r="A932" s="145">
        <f>労働局用!A932</f>
        <v>0</v>
      </c>
      <c r="B932" s="151">
        <f>労働局用!B932</f>
        <v>0</v>
      </c>
      <c r="C932" s="191"/>
      <c r="D932" s="152">
        <f>労働局用!D932</f>
        <v>0</v>
      </c>
      <c r="E932" s="153">
        <f>労働局用!E932</f>
        <v>0</v>
      </c>
      <c r="F932" s="279">
        <f>労働局用!F932</f>
        <v>0</v>
      </c>
      <c r="G932" s="280"/>
      <c r="H932" s="146" t="str">
        <f ca="1">労働局用!H932</f>
        <v/>
      </c>
      <c r="I932" s="309" t="str">
        <f ca="1">労働局用!I932</f>
        <v/>
      </c>
      <c r="J932" s="310">
        <f>労働局用!J932</f>
        <v>0</v>
      </c>
      <c r="K932" s="310">
        <f>労働局用!K932</f>
        <v>0</v>
      </c>
      <c r="L932" s="311">
        <f>労働局用!L932</f>
        <v>0</v>
      </c>
      <c r="M932" s="279">
        <f>労働局用!M932</f>
        <v>0</v>
      </c>
      <c r="N932" s="302"/>
      <c r="O932" s="302"/>
      <c r="P932" s="302"/>
      <c r="Q932" s="280"/>
      <c r="R932" s="147" t="str">
        <f ca="1">労働局用!R932</f>
        <v/>
      </c>
      <c r="S932" s="309" t="str">
        <f ca="1">労働局用!S932</f>
        <v/>
      </c>
      <c r="T932" s="310">
        <f>労働局用!T932</f>
        <v>0</v>
      </c>
      <c r="U932" s="310">
        <f>労働局用!U932</f>
        <v>0</v>
      </c>
      <c r="V932" s="310">
        <f>労働局用!V932</f>
        <v>0</v>
      </c>
      <c r="W932" s="311">
        <f>労働局用!W932</f>
        <v>0</v>
      </c>
      <c r="X932" s="99"/>
      <c r="Y932" s="90" t="str">
        <f t="shared" ref="Y932:Y941" si="504">IF($B932&lt;&gt;0,IF(D932=0,AA$7,D932),"")</f>
        <v/>
      </c>
      <c r="Z932" s="90" t="str">
        <f t="shared" ref="Z932:Z941" si="505">IF($B932&lt;&gt;0,IF(E932=0,Z$7,E932),"")</f>
        <v/>
      </c>
      <c r="AA932" s="104" t="str">
        <f t="shared" ref="AA932:AA941" ca="1" si="506">IF(Y932&lt;AF$7,Y932,"")</f>
        <v/>
      </c>
      <c r="AB932" s="104" t="str">
        <f t="shared" ref="AB932:AB941" ca="1" si="507">IF(Y932&gt;AB$7,"",IF(Z932&gt;AB$7,AB$7,Z932))</f>
        <v/>
      </c>
      <c r="AC932" s="104" t="str">
        <f t="shared" ref="AC932:AC941" ca="1" si="508">IF(AA932="","",DATE(YEAR(AA932),MONTH(AA932),1))</f>
        <v/>
      </c>
      <c r="AD932" s="104" t="str">
        <f t="shared" ref="AD932:AD941" ca="1" si="509">IF(AA932="","",DATE(YEAR(AB932),MONTH(AB932)+1,1)-1)</f>
        <v/>
      </c>
      <c r="AE932" s="105" t="str">
        <f t="shared" ref="AE932:AE941" ca="1" si="510">IF(AA932="","",DATEDIF(AC932,AD932+1,"m"))</f>
        <v/>
      </c>
      <c r="AF932" s="104" t="str">
        <f t="shared" ref="AF932:AF941" ca="1" si="511">IF(Z932&lt;AF$7,"",IF(Y932&gt;AF$7,Y932,AF$7))</f>
        <v/>
      </c>
      <c r="AG932" s="104" t="str">
        <f t="shared" ref="AG932:AG941" ca="1" si="512">IF(Z932&lt;AF$7,"",Z932)</f>
        <v/>
      </c>
      <c r="AH932" s="104" t="str">
        <f t="shared" ref="AH932:AH941" ca="1" si="513">IF(AF932="","",DATE(YEAR(AF932),MONTH(AF932),1))</f>
        <v/>
      </c>
      <c r="AI932" s="104" t="str">
        <f t="shared" ref="AI932:AI941" ca="1" si="514">IF(AF932="","",DATE(YEAR(AG932),MONTH(AG932)+1,1)-1)</f>
        <v/>
      </c>
      <c r="AJ932" s="105" t="str">
        <f t="shared" ref="AJ932:AJ941" ca="1" si="515">IF(AF932="","",DATEDIF(AH932,AI932+1,"m"))</f>
        <v/>
      </c>
    </row>
    <row r="933" spans="1:36" ht="27.95" customHeight="1" x14ac:dyDescent="0.15">
      <c r="A933" s="148">
        <f>労働局用!A933</f>
        <v>0</v>
      </c>
      <c r="B933" s="151">
        <f>労働局用!B933</f>
        <v>0</v>
      </c>
      <c r="C933" s="191"/>
      <c r="D933" s="152">
        <f>労働局用!D933</f>
        <v>0</v>
      </c>
      <c r="E933" s="153">
        <f>労働局用!E933</f>
        <v>0</v>
      </c>
      <c r="F933" s="279">
        <f>労働局用!F933</f>
        <v>0</v>
      </c>
      <c r="G933" s="280"/>
      <c r="H933" s="146" t="str">
        <f ca="1">労働局用!H933</f>
        <v/>
      </c>
      <c r="I933" s="303" t="str">
        <f ca="1">労働局用!I933</f>
        <v/>
      </c>
      <c r="J933" s="304">
        <f>労働局用!J933</f>
        <v>0</v>
      </c>
      <c r="K933" s="304">
        <f>労働局用!K933</f>
        <v>0</v>
      </c>
      <c r="L933" s="305">
        <f>労働局用!L933</f>
        <v>0</v>
      </c>
      <c r="M933" s="279">
        <f>労働局用!M933</f>
        <v>0</v>
      </c>
      <c r="N933" s="302"/>
      <c r="O933" s="302"/>
      <c r="P933" s="302"/>
      <c r="Q933" s="280"/>
      <c r="R933" s="146" t="str">
        <f ca="1">労働局用!R933</f>
        <v/>
      </c>
      <c r="S933" s="303" t="str">
        <f ca="1">労働局用!S933</f>
        <v/>
      </c>
      <c r="T933" s="304">
        <f>労働局用!T933</f>
        <v>0</v>
      </c>
      <c r="U933" s="304">
        <f>労働局用!U933</f>
        <v>0</v>
      </c>
      <c r="V933" s="304">
        <f>労働局用!V933</f>
        <v>0</v>
      </c>
      <c r="W933" s="305">
        <f>労働局用!W933</f>
        <v>0</v>
      </c>
      <c r="X933" s="99"/>
      <c r="Y933" s="91" t="str">
        <f t="shared" si="504"/>
        <v/>
      </c>
      <c r="Z933" s="91" t="str">
        <f t="shared" si="505"/>
        <v/>
      </c>
      <c r="AA933" s="106" t="str">
        <f t="shared" ca="1" si="506"/>
        <v/>
      </c>
      <c r="AB933" s="106" t="str">
        <f t="shared" ca="1" si="507"/>
        <v/>
      </c>
      <c r="AC933" s="106" t="str">
        <f t="shared" ca="1" si="508"/>
        <v/>
      </c>
      <c r="AD933" s="106" t="str">
        <f t="shared" ca="1" si="509"/>
        <v/>
      </c>
      <c r="AE933" s="107" t="str">
        <f t="shared" ca="1" si="510"/>
        <v/>
      </c>
      <c r="AF933" s="106" t="str">
        <f t="shared" ca="1" si="511"/>
        <v/>
      </c>
      <c r="AG933" s="106" t="str">
        <f t="shared" ca="1" si="512"/>
        <v/>
      </c>
      <c r="AH933" s="106" t="str">
        <f t="shared" ca="1" si="513"/>
        <v/>
      </c>
      <c r="AI933" s="106" t="str">
        <f t="shared" ca="1" si="514"/>
        <v/>
      </c>
      <c r="AJ933" s="107" t="str">
        <f t="shared" ca="1" si="515"/>
        <v/>
      </c>
    </row>
    <row r="934" spans="1:36" ht="27.95" customHeight="1" x14ac:dyDescent="0.15">
      <c r="A934" s="148">
        <f>労働局用!A934</f>
        <v>0</v>
      </c>
      <c r="B934" s="151">
        <f>労働局用!B934</f>
        <v>0</v>
      </c>
      <c r="C934" s="191"/>
      <c r="D934" s="152">
        <f>労働局用!D934</f>
        <v>0</v>
      </c>
      <c r="E934" s="153">
        <f>労働局用!E934</f>
        <v>0</v>
      </c>
      <c r="F934" s="279">
        <f>労働局用!F934</f>
        <v>0</v>
      </c>
      <c r="G934" s="280"/>
      <c r="H934" s="146" t="str">
        <f ca="1">労働局用!H934</f>
        <v/>
      </c>
      <c r="I934" s="303" t="str">
        <f ca="1">労働局用!I934</f>
        <v/>
      </c>
      <c r="J934" s="304">
        <f>労働局用!J934</f>
        <v>0</v>
      </c>
      <c r="K934" s="304">
        <f>労働局用!K934</f>
        <v>0</v>
      </c>
      <c r="L934" s="305">
        <f>労働局用!L934</f>
        <v>0</v>
      </c>
      <c r="M934" s="279">
        <f>労働局用!M934</f>
        <v>0</v>
      </c>
      <c r="N934" s="302"/>
      <c r="O934" s="302"/>
      <c r="P934" s="302"/>
      <c r="Q934" s="280"/>
      <c r="R934" s="146" t="str">
        <f ca="1">労働局用!R934</f>
        <v/>
      </c>
      <c r="S934" s="303" t="str">
        <f ca="1">労働局用!S934</f>
        <v/>
      </c>
      <c r="T934" s="304">
        <f>労働局用!T934</f>
        <v>0</v>
      </c>
      <c r="U934" s="304">
        <f>労働局用!U934</f>
        <v>0</v>
      </c>
      <c r="V934" s="304">
        <f>労働局用!V934</f>
        <v>0</v>
      </c>
      <c r="W934" s="305">
        <f>労働局用!W934</f>
        <v>0</v>
      </c>
      <c r="X934" s="99"/>
      <c r="Y934" s="91" t="str">
        <f t="shared" si="504"/>
        <v/>
      </c>
      <c r="Z934" s="91" t="str">
        <f t="shared" si="505"/>
        <v/>
      </c>
      <c r="AA934" s="106" t="str">
        <f t="shared" ca="1" si="506"/>
        <v/>
      </c>
      <c r="AB934" s="106" t="str">
        <f t="shared" ca="1" si="507"/>
        <v/>
      </c>
      <c r="AC934" s="106" t="str">
        <f t="shared" ca="1" si="508"/>
        <v/>
      </c>
      <c r="AD934" s="106" t="str">
        <f t="shared" ca="1" si="509"/>
        <v/>
      </c>
      <c r="AE934" s="107" t="str">
        <f t="shared" ca="1" si="510"/>
        <v/>
      </c>
      <c r="AF934" s="106" t="str">
        <f t="shared" ca="1" si="511"/>
        <v/>
      </c>
      <c r="AG934" s="106" t="str">
        <f t="shared" ca="1" si="512"/>
        <v/>
      </c>
      <c r="AH934" s="106" t="str">
        <f t="shared" ca="1" si="513"/>
        <v/>
      </c>
      <c r="AI934" s="106" t="str">
        <f t="shared" ca="1" si="514"/>
        <v/>
      </c>
      <c r="AJ934" s="107" t="str">
        <f t="shared" ca="1" si="515"/>
        <v/>
      </c>
    </row>
    <row r="935" spans="1:36" ht="27.95" customHeight="1" x14ac:dyDescent="0.15">
      <c r="A935" s="148">
        <f>労働局用!A935</f>
        <v>0</v>
      </c>
      <c r="B935" s="151">
        <f>労働局用!B935</f>
        <v>0</v>
      </c>
      <c r="C935" s="191"/>
      <c r="D935" s="152">
        <f>労働局用!D935</f>
        <v>0</v>
      </c>
      <c r="E935" s="153">
        <f>労働局用!E935</f>
        <v>0</v>
      </c>
      <c r="F935" s="279">
        <f>労働局用!F935</f>
        <v>0</v>
      </c>
      <c r="G935" s="280"/>
      <c r="H935" s="146" t="str">
        <f ca="1">労働局用!H935</f>
        <v/>
      </c>
      <c r="I935" s="303" t="str">
        <f ca="1">労働局用!I935</f>
        <v/>
      </c>
      <c r="J935" s="304">
        <f>労働局用!J935</f>
        <v>0</v>
      </c>
      <c r="K935" s="304">
        <f>労働局用!K935</f>
        <v>0</v>
      </c>
      <c r="L935" s="305">
        <f>労働局用!L935</f>
        <v>0</v>
      </c>
      <c r="M935" s="279">
        <f>労働局用!M935</f>
        <v>0</v>
      </c>
      <c r="N935" s="302"/>
      <c r="O935" s="302"/>
      <c r="P935" s="302"/>
      <c r="Q935" s="280"/>
      <c r="R935" s="146" t="str">
        <f ca="1">労働局用!R935</f>
        <v/>
      </c>
      <c r="S935" s="303" t="str">
        <f ca="1">労働局用!S935</f>
        <v/>
      </c>
      <c r="T935" s="304">
        <f>労働局用!T935</f>
        <v>0</v>
      </c>
      <c r="U935" s="304">
        <f>労働局用!U935</f>
        <v>0</v>
      </c>
      <c r="V935" s="304">
        <f>労働局用!V935</f>
        <v>0</v>
      </c>
      <c r="W935" s="305">
        <f>労働局用!W935</f>
        <v>0</v>
      </c>
      <c r="X935" s="99"/>
      <c r="Y935" s="91" t="str">
        <f t="shared" si="504"/>
        <v/>
      </c>
      <c r="Z935" s="91" t="str">
        <f t="shared" si="505"/>
        <v/>
      </c>
      <c r="AA935" s="106" t="str">
        <f t="shared" ca="1" si="506"/>
        <v/>
      </c>
      <c r="AB935" s="106" t="str">
        <f t="shared" ca="1" si="507"/>
        <v/>
      </c>
      <c r="AC935" s="106" t="str">
        <f t="shared" ca="1" si="508"/>
        <v/>
      </c>
      <c r="AD935" s="106" t="str">
        <f t="shared" ca="1" si="509"/>
        <v/>
      </c>
      <c r="AE935" s="107" t="str">
        <f t="shared" ca="1" si="510"/>
        <v/>
      </c>
      <c r="AF935" s="106" t="str">
        <f t="shared" ca="1" si="511"/>
        <v/>
      </c>
      <c r="AG935" s="106" t="str">
        <f t="shared" ca="1" si="512"/>
        <v/>
      </c>
      <c r="AH935" s="106" t="str">
        <f t="shared" ca="1" si="513"/>
        <v/>
      </c>
      <c r="AI935" s="106" t="str">
        <f t="shared" ca="1" si="514"/>
        <v/>
      </c>
      <c r="AJ935" s="107" t="str">
        <f t="shared" ca="1" si="515"/>
        <v/>
      </c>
    </row>
    <row r="936" spans="1:36" ht="27.95" customHeight="1" x14ac:dyDescent="0.15">
      <c r="A936" s="148">
        <f>労働局用!A936</f>
        <v>0</v>
      </c>
      <c r="B936" s="151">
        <f>労働局用!B936</f>
        <v>0</v>
      </c>
      <c r="C936" s="191"/>
      <c r="D936" s="152">
        <f>労働局用!D936</f>
        <v>0</v>
      </c>
      <c r="E936" s="153">
        <f>労働局用!E936</f>
        <v>0</v>
      </c>
      <c r="F936" s="279">
        <f>労働局用!F936</f>
        <v>0</v>
      </c>
      <c r="G936" s="280"/>
      <c r="H936" s="146" t="str">
        <f ca="1">労働局用!H936</f>
        <v/>
      </c>
      <c r="I936" s="303" t="str">
        <f ca="1">労働局用!I936</f>
        <v/>
      </c>
      <c r="J936" s="304">
        <f>労働局用!J936</f>
        <v>0</v>
      </c>
      <c r="K936" s="304">
        <f>労働局用!K936</f>
        <v>0</v>
      </c>
      <c r="L936" s="305">
        <f>労働局用!L936</f>
        <v>0</v>
      </c>
      <c r="M936" s="279">
        <f>労働局用!M936</f>
        <v>0</v>
      </c>
      <c r="N936" s="302"/>
      <c r="O936" s="302"/>
      <c r="P936" s="302"/>
      <c r="Q936" s="280"/>
      <c r="R936" s="146" t="str">
        <f ca="1">労働局用!R936</f>
        <v/>
      </c>
      <c r="S936" s="303" t="str">
        <f ca="1">労働局用!S936</f>
        <v/>
      </c>
      <c r="T936" s="304">
        <f>労働局用!T936</f>
        <v>0</v>
      </c>
      <c r="U936" s="304">
        <f>労働局用!U936</f>
        <v>0</v>
      </c>
      <c r="V936" s="304">
        <f>労働局用!V936</f>
        <v>0</v>
      </c>
      <c r="W936" s="305">
        <f>労働局用!W936</f>
        <v>0</v>
      </c>
      <c r="X936" s="99"/>
      <c r="Y936" s="91" t="str">
        <f t="shared" si="504"/>
        <v/>
      </c>
      <c r="Z936" s="91" t="str">
        <f t="shared" si="505"/>
        <v/>
      </c>
      <c r="AA936" s="106" t="str">
        <f t="shared" ca="1" si="506"/>
        <v/>
      </c>
      <c r="AB936" s="106" t="str">
        <f t="shared" ca="1" si="507"/>
        <v/>
      </c>
      <c r="AC936" s="106" t="str">
        <f t="shared" ca="1" si="508"/>
        <v/>
      </c>
      <c r="AD936" s="106" t="str">
        <f t="shared" ca="1" si="509"/>
        <v/>
      </c>
      <c r="AE936" s="107" t="str">
        <f t="shared" ca="1" si="510"/>
        <v/>
      </c>
      <c r="AF936" s="106" t="str">
        <f t="shared" ca="1" si="511"/>
        <v/>
      </c>
      <c r="AG936" s="106" t="str">
        <f t="shared" ca="1" si="512"/>
        <v/>
      </c>
      <c r="AH936" s="106" t="str">
        <f t="shared" ca="1" si="513"/>
        <v/>
      </c>
      <c r="AI936" s="106" t="str">
        <f t="shared" ca="1" si="514"/>
        <v/>
      </c>
      <c r="AJ936" s="107" t="str">
        <f t="shared" ca="1" si="515"/>
        <v/>
      </c>
    </row>
    <row r="937" spans="1:36" ht="27.95" customHeight="1" x14ac:dyDescent="0.15">
      <c r="A937" s="148">
        <f>労働局用!A937</f>
        <v>0</v>
      </c>
      <c r="B937" s="151">
        <f>労働局用!B937</f>
        <v>0</v>
      </c>
      <c r="C937" s="191"/>
      <c r="D937" s="152">
        <f>労働局用!D937</f>
        <v>0</v>
      </c>
      <c r="E937" s="153">
        <f>労働局用!E937</f>
        <v>0</v>
      </c>
      <c r="F937" s="279">
        <f>労働局用!F937</f>
        <v>0</v>
      </c>
      <c r="G937" s="280"/>
      <c r="H937" s="146" t="str">
        <f ca="1">労働局用!H937</f>
        <v/>
      </c>
      <c r="I937" s="303" t="str">
        <f ca="1">労働局用!I937</f>
        <v/>
      </c>
      <c r="J937" s="304">
        <f>労働局用!J937</f>
        <v>0</v>
      </c>
      <c r="K937" s="304">
        <f>労働局用!K937</f>
        <v>0</v>
      </c>
      <c r="L937" s="305">
        <f>労働局用!L937</f>
        <v>0</v>
      </c>
      <c r="M937" s="279">
        <f>労働局用!M937</f>
        <v>0</v>
      </c>
      <c r="N937" s="302"/>
      <c r="O937" s="302"/>
      <c r="P937" s="302"/>
      <c r="Q937" s="280"/>
      <c r="R937" s="146" t="str">
        <f ca="1">労働局用!R937</f>
        <v/>
      </c>
      <c r="S937" s="303" t="str">
        <f ca="1">労働局用!S937</f>
        <v/>
      </c>
      <c r="T937" s="304">
        <f>労働局用!T937</f>
        <v>0</v>
      </c>
      <c r="U937" s="304">
        <f>労働局用!U937</f>
        <v>0</v>
      </c>
      <c r="V937" s="304">
        <f>労働局用!V937</f>
        <v>0</v>
      </c>
      <c r="W937" s="305">
        <f>労働局用!W937</f>
        <v>0</v>
      </c>
      <c r="X937" s="99"/>
      <c r="Y937" s="91" t="str">
        <f t="shared" si="504"/>
        <v/>
      </c>
      <c r="Z937" s="91" t="str">
        <f t="shared" si="505"/>
        <v/>
      </c>
      <c r="AA937" s="106" t="str">
        <f t="shared" ca="1" si="506"/>
        <v/>
      </c>
      <c r="AB937" s="106" t="str">
        <f t="shared" ca="1" si="507"/>
        <v/>
      </c>
      <c r="AC937" s="106" t="str">
        <f t="shared" ca="1" si="508"/>
        <v/>
      </c>
      <c r="AD937" s="106" t="str">
        <f t="shared" ca="1" si="509"/>
        <v/>
      </c>
      <c r="AE937" s="107" t="str">
        <f t="shared" ca="1" si="510"/>
        <v/>
      </c>
      <c r="AF937" s="106" t="str">
        <f t="shared" ca="1" si="511"/>
        <v/>
      </c>
      <c r="AG937" s="106" t="str">
        <f t="shared" ca="1" si="512"/>
        <v/>
      </c>
      <c r="AH937" s="106" t="str">
        <f t="shared" ca="1" si="513"/>
        <v/>
      </c>
      <c r="AI937" s="106" t="str">
        <f t="shared" ca="1" si="514"/>
        <v/>
      </c>
      <c r="AJ937" s="107" t="str">
        <f t="shared" ca="1" si="515"/>
        <v/>
      </c>
    </row>
    <row r="938" spans="1:36" ht="27.95" customHeight="1" x14ac:dyDescent="0.15">
      <c r="A938" s="148">
        <f>労働局用!A938</f>
        <v>0</v>
      </c>
      <c r="B938" s="151">
        <f>労働局用!B938</f>
        <v>0</v>
      </c>
      <c r="C938" s="191"/>
      <c r="D938" s="152">
        <f>労働局用!D938</f>
        <v>0</v>
      </c>
      <c r="E938" s="153">
        <f>労働局用!E938</f>
        <v>0</v>
      </c>
      <c r="F938" s="279">
        <f>労働局用!F938</f>
        <v>0</v>
      </c>
      <c r="G938" s="280"/>
      <c r="H938" s="146" t="str">
        <f ca="1">労働局用!H938</f>
        <v/>
      </c>
      <c r="I938" s="303" t="str">
        <f ca="1">労働局用!I938</f>
        <v/>
      </c>
      <c r="J938" s="304">
        <f>労働局用!J938</f>
        <v>0</v>
      </c>
      <c r="K938" s="304">
        <f>労働局用!K938</f>
        <v>0</v>
      </c>
      <c r="L938" s="305">
        <f>労働局用!L938</f>
        <v>0</v>
      </c>
      <c r="M938" s="279">
        <f>労働局用!M938</f>
        <v>0</v>
      </c>
      <c r="N938" s="302"/>
      <c r="O938" s="302"/>
      <c r="P938" s="302"/>
      <c r="Q938" s="280"/>
      <c r="R938" s="146" t="str">
        <f ca="1">労働局用!R938</f>
        <v/>
      </c>
      <c r="S938" s="303" t="str">
        <f ca="1">労働局用!S938</f>
        <v/>
      </c>
      <c r="T938" s="304">
        <f>労働局用!T938</f>
        <v>0</v>
      </c>
      <c r="U938" s="304">
        <f>労働局用!U938</f>
        <v>0</v>
      </c>
      <c r="V938" s="304">
        <f>労働局用!V938</f>
        <v>0</v>
      </c>
      <c r="W938" s="305">
        <f>労働局用!W938</f>
        <v>0</v>
      </c>
      <c r="X938" s="99"/>
      <c r="Y938" s="91" t="str">
        <f t="shared" si="504"/>
        <v/>
      </c>
      <c r="Z938" s="91" t="str">
        <f t="shared" si="505"/>
        <v/>
      </c>
      <c r="AA938" s="106" t="str">
        <f t="shared" ca="1" si="506"/>
        <v/>
      </c>
      <c r="AB938" s="106" t="str">
        <f t="shared" ca="1" si="507"/>
        <v/>
      </c>
      <c r="AC938" s="106" t="str">
        <f t="shared" ca="1" si="508"/>
        <v/>
      </c>
      <c r="AD938" s="106" t="str">
        <f t="shared" ca="1" si="509"/>
        <v/>
      </c>
      <c r="AE938" s="107" t="str">
        <f t="shared" ca="1" si="510"/>
        <v/>
      </c>
      <c r="AF938" s="106" t="str">
        <f t="shared" ca="1" si="511"/>
        <v/>
      </c>
      <c r="AG938" s="106" t="str">
        <f t="shared" ca="1" si="512"/>
        <v/>
      </c>
      <c r="AH938" s="106" t="str">
        <f t="shared" ca="1" si="513"/>
        <v/>
      </c>
      <c r="AI938" s="106" t="str">
        <f t="shared" ca="1" si="514"/>
        <v/>
      </c>
      <c r="AJ938" s="107" t="str">
        <f t="shared" ca="1" si="515"/>
        <v/>
      </c>
    </row>
    <row r="939" spans="1:36" ht="27.95" customHeight="1" x14ac:dyDescent="0.15">
      <c r="A939" s="148">
        <f>労働局用!A939</f>
        <v>0</v>
      </c>
      <c r="B939" s="151">
        <f>労働局用!B939</f>
        <v>0</v>
      </c>
      <c r="C939" s="191"/>
      <c r="D939" s="152">
        <f>労働局用!D939</f>
        <v>0</v>
      </c>
      <c r="E939" s="153">
        <f>労働局用!E939</f>
        <v>0</v>
      </c>
      <c r="F939" s="279">
        <f>労働局用!F939</f>
        <v>0</v>
      </c>
      <c r="G939" s="280"/>
      <c r="H939" s="146" t="str">
        <f ca="1">労働局用!H939</f>
        <v/>
      </c>
      <c r="I939" s="303" t="str">
        <f ca="1">労働局用!I939</f>
        <v/>
      </c>
      <c r="J939" s="304">
        <f>労働局用!J939</f>
        <v>0</v>
      </c>
      <c r="K939" s="304">
        <f>労働局用!K939</f>
        <v>0</v>
      </c>
      <c r="L939" s="305">
        <f>労働局用!L939</f>
        <v>0</v>
      </c>
      <c r="M939" s="279">
        <f>労働局用!M939</f>
        <v>0</v>
      </c>
      <c r="N939" s="302"/>
      <c r="O939" s="302"/>
      <c r="P939" s="302"/>
      <c r="Q939" s="280"/>
      <c r="R939" s="146" t="str">
        <f ca="1">労働局用!R939</f>
        <v/>
      </c>
      <c r="S939" s="303" t="str">
        <f ca="1">労働局用!S939</f>
        <v/>
      </c>
      <c r="T939" s="304">
        <f>労働局用!T939</f>
        <v>0</v>
      </c>
      <c r="U939" s="304">
        <f>労働局用!U939</f>
        <v>0</v>
      </c>
      <c r="V939" s="304">
        <f>労働局用!V939</f>
        <v>0</v>
      </c>
      <c r="W939" s="305">
        <f>労働局用!W939</f>
        <v>0</v>
      </c>
      <c r="X939" s="99"/>
      <c r="Y939" s="91" t="str">
        <f t="shared" si="504"/>
        <v/>
      </c>
      <c r="Z939" s="91" t="str">
        <f t="shared" si="505"/>
        <v/>
      </c>
      <c r="AA939" s="106" t="str">
        <f t="shared" ca="1" si="506"/>
        <v/>
      </c>
      <c r="AB939" s="106" t="str">
        <f t="shared" ca="1" si="507"/>
        <v/>
      </c>
      <c r="AC939" s="106" t="str">
        <f t="shared" ca="1" si="508"/>
        <v/>
      </c>
      <c r="AD939" s="106" t="str">
        <f t="shared" ca="1" si="509"/>
        <v/>
      </c>
      <c r="AE939" s="107" t="str">
        <f t="shared" ca="1" si="510"/>
        <v/>
      </c>
      <c r="AF939" s="106" t="str">
        <f t="shared" ca="1" si="511"/>
        <v/>
      </c>
      <c r="AG939" s="106" t="str">
        <f t="shared" ca="1" si="512"/>
        <v/>
      </c>
      <c r="AH939" s="106" t="str">
        <f t="shared" ca="1" si="513"/>
        <v/>
      </c>
      <c r="AI939" s="106" t="str">
        <f t="shared" ca="1" si="514"/>
        <v/>
      </c>
      <c r="AJ939" s="107" t="str">
        <f t="shared" ca="1" si="515"/>
        <v/>
      </c>
    </row>
    <row r="940" spans="1:36" ht="27.95" customHeight="1" x14ac:dyDescent="0.15">
      <c r="A940" s="148">
        <f>労働局用!A940</f>
        <v>0</v>
      </c>
      <c r="B940" s="151">
        <f>労働局用!B940</f>
        <v>0</v>
      </c>
      <c r="C940" s="191"/>
      <c r="D940" s="152">
        <f>労働局用!D940</f>
        <v>0</v>
      </c>
      <c r="E940" s="153">
        <f>労働局用!E940</f>
        <v>0</v>
      </c>
      <c r="F940" s="279">
        <f>労働局用!F940</f>
        <v>0</v>
      </c>
      <c r="G940" s="280"/>
      <c r="H940" s="146" t="str">
        <f ca="1">労働局用!H940</f>
        <v/>
      </c>
      <c r="I940" s="303" t="str">
        <f ca="1">労働局用!I940</f>
        <v/>
      </c>
      <c r="J940" s="304">
        <f>労働局用!J940</f>
        <v>0</v>
      </c>
      <c r="K940" s="304">
        <f>労働局用!K940</f>
        <v>0</v>
      </c>
      <c r="L940" s="305">
        <f>労働局用!L940</f>
        <v>0</v>
      </c>
      <c r="M940" s="279">
        <f>労働局用!M940</f>
        <v>0</v>
      </c>
      <c r="N940" s="302"/>
      <c r="O940" s="302"/>
      <c r="P940" s="302"/>
      <c r="Q940" s="280"/>
      <c r="R940" s="146" t="str">
        <f ca="1">労働局用!R940</f>
        <v/>
      </c>
      <c r="S940" s="303" t="str">
        <f ca="1">労働局用!S940</f>
        <v/>
      </c>
      <c r="T940" s="304">
        <f>労働局用!T940</f>
        <v>0</v>
      </c>
      <c r="U940" s="304">
        <f>労働局用!U940</f>
        <v>0</v>
      </c>
      <c r="V940" s="304">
        <f>労働局用!V940</f>
        <v>0</v>
      </c>
      <c r="W940" s="305">
        <f>労働局用!W940</f>
        <v>0</v>
      </c>
      <c r="X940" s="99"/>
      <c r="Y940" s="91" t="str">
        <f t="shared" si="504"/>
        <v/>
      </c>
      <c r="Z940" s="91" t="str">
        <f t="shared" si="505"/>
        <v/>
      </c>
      <c r="AA940" s="106" t="str">
        <f t="shared" ca="1" si="506"/>
        <v/>
      </c>
      <c r="AB940" s="106" t="str">
        <f t="shared" ca="1" si="507"/>
        <v/>
      </c>
      <c r="AC940" s="106" t="str">
        <f t="shared" ca="1" si="508"/>
        <v/>
      </c>
      <c r="AD940" s="106" t="str">
        <f t="shared" ca="1" si="509"/>
        <v/>
      </c>
      <c r="AE940" s="107" t="str">
        <f t="shared" ca="1" si="510"/>
        <v/>
      </c>
      <c r="AF940" s="106" t="str">
        <f t="shared" ca="1" si="511"/>
        <v/>
      </c>
      <c r="AG940" s="106" t="str">
        <f t="shared" ca="1" si="512"/>
        <v/>
      </c>
      <c r="AH940" s="106" t="str">
        <f t="shared" ca="1" si="513"/>
        <v/>
      </c>
      <c r="AI940" s="106" t="str">
        <f t="shared" ca="1" si="514"/>
        <v/>
      </c>
      <c r="AJ940" s="107" t="str">
        <f t="shared" ca="1" si="515"/>
        <v/>
      </c>
    </row>
    <row r="941" spans="1:36" ht="27.95" customHeight="1" x14ac:dyDescent="0.15">
      <c r="A941" s="149">
        <f>労働局用!A941</f>
        <v>0</v>
      </c>
      <c r="B941" s="151">
        <f>労働局用!B941</f>
        <v>0</v>
      </c>
      <c r="C941" s="191"/>
      <c r="D941" s="152">
        <f>労働局用!D941</f>
        <v>0</v>
      </c>
      <c r="E941" s="153">
        <f>労働局用!E941</f>
        <v>0</v>
      </c>
      <c r="F941" s="279">
        <f>労働局用!F941</f>
        <v>0</v>
      </c>
      <c r="G941" s="280"/>
      <c r="H941" s="146" t="str">
        <f ca="1">労働局用!H941</f>
        <v/>
      </c>
      <c r="I941" s="299" t="str">
        <f ca="1">労働局用!I941</f>
        <v/>
      </c>
      <c r="J941" s="300">
        <f>労働局用!J941</f>
        <v>0</v>
      </c>
      <c r="K941" s="300">
        <f>労働局用!K941</f>
        <v>0</v>
      </c>
      <c r="L941" s="301">
        <f>労働局用!L941</f>
        <v>0</v>
      </c>
      <c r="M941" s="279">
        <f>労働局用!M941</f>
        <v>0</v>
      </c>
      <c r="N941" s="302"/>
      <c r="O941" s="302"/>
      <c r="P941" s="302"/>
      <c r="Q941" s="280"/>
      <c r="R941" s="150" t="str">
        <f ca="1">労働局用!R941</f>
        <v/>
      </c>
      <c r="S941" s="299" t="str">
        <f ca="1">労働局用!S941</f>
        <v/>
      </c>
      <c r="T941" s="300">
        <f>労働局用!T941</f>
        <v>0</v>
      </c>
      <c r="U941" s="300">
        <f>労働局用!U941</f>
        <v>0</v>
      </c>
      <c r="V941" s="300">
        <f>労働局用!V941</f>
        <v>0</v>
      </c>
      <c r="W941" s="301">
        <f>労働局用!W941</f>
        <v>0</v>
      </c>
      <c r="X941" s="99"/>
      <c r="Y941" s="92" t="str">
        <f t="shared" si="504"/>
        <v/>
      </c>
      <c r="Z941" s="92" t="str">
        <f t="shared" si="505"/>
        <v/>
      </c>
      <c r="AA941" s="108" t="str">
        <f t="shared" ca="1" si="506"/>
        <v/>
      </c>
      <c r="AB941" s="108" t="str">
        <f t="shared" ca="1" si="507"/>
        <v/>
      </c>
      <c r="AC941" s="108" t="str">
        <f t="shared" ca="1" si="508"/>
        <v/>
      </c>
      <c r="AD941" s="108" t="str">
        <f t="shared" ca="1" si="509"/>
        <v/>
      </c>
      <c r="AE941" s="109" t="str">
        <f t="shared" ca="1" si="510"/>
        <v/>
      </c>
      <c r="AF941" s="108" t="str">
        <f t="shared" ca="1" si="511"/>
        <v/>
      </c>
      <c r="AG941" s="108" t="str">
        <f t="shared" ca="1" si="512"/>
        <v/>
      </c>
      <c r="AH941" s="108" t="str">
        <f t="shared" ca="1" si="513"/>
        <v/>
      </c>
      <c r="AI941" s="108" t="str">
        <f t="shared" ca="1" si="514"/>
        <v/>
      </c>
      <c r="AJ941" s="109" t="str">
        <f t="shared" ca="1" si="515"/>
        <v/>
      </c>
    </row>
    <row r="942" spans="1:36" ht="24.95" customHeight="1" thickBot="1" x14ac:dyDescent="0.2">
      <c r="A942" s="294" t="s">
        <v>11</v>
      </c>
      <c r="B942" s="295"/>
      <c r="C942" s="295"/>
      <c r="D942" s="295"/>
      <c r="E942" s="295"/>
      <c r="F942" s="296"/>
      <c r="G942" s="297"/>
      <c r="H942" s="156" t="s">
        <v>15</v>
      </c>
      <c r="I942" s="285">
        <f ca="1">労働局用!I942</f>
        <v>0</v>
      </c>
      <c r="J942" s="286">
        <f>労働局用!J942</f>
        <v>0</v>
      </c>
      <c r="K942" s="286">
        <f>労働局用!K942</f>
        <v>0</v>
      </c>
      <c r="L942" s="93" t="s">
        <v>10</v>
      </c>
      <c r="M942" s="296"/>
      <c r="N942" s="298"/>
      <c r="O942" s="298"/>
      <c r="P942" s="298"/>
      <c r="Q942" s="297"/>
      <c r="R942" s="156"/>
      <c r="S942" s="285">
        <f ca="1">労働局用!S942</f>
        <v>0</v>
      </c>
      <c r="T942" s="286">
        <f>労働局用!T942</f>
        <v>0</v>
      </c>
      <c r="U942" s="286">
        <f>労働局用!U942</f>
        <v>0</v>
      </c>
      <c r="V942" s="286">
        <f>労働局用!V942</f>
        <v>0</v>
      </c>
      <c r="W942" s="93" t="s">
        <v>10</v>
      </c>
      <c r="X942" s="99"/>
    </row>
    <row r="943" spans="1:36" ht="24.95" customHeight="1" thickTop="1" x14ac:dyDescent="0.15">
      <c r="A943" s="287" t="s">
        <v>35</v>
      </c>
      <c r="B943" s="288"/>
      <c r="C943" s="288"/>
      <c r="D943" s="288"/>
      <c r="E943" s="288"/>
      <c r="F943" s="289"/>
      <c r="G943" s="290"/>
      <c r="H943" s="157" t="s">
        <v>44</v>
      </c>
      <c r="I943" s="291">
        <f ca="1">労働局用!I943</f>
        <v>0</v>
      </c>
      <c r="J943" s="292">
        <f>労働局用!J943</f>
        <v>0</v>
      </c>
      <c r="K943" s="292">
        <f>労働局用!K943</f>
        <v>0</v>
      </c>
      <c r="L943" s="94" t="s">
        <v>10</v>
      </c>
      <c r="M943" s="289"/>
      <c r="N943" s="293"/>
      <c r="O943" s="293"/>
      <c r="P943" s="293"/>
      <c r="Q943" s="290"/>
      <c r="R943" s="157"/>
      <c r="S943" s="291">
        <f ca="1">労働局用!S943</f>
        <v>0</v>
      </c>
      <c r="T943" s="292">
        <f>労働局用!T943</f>
        <v>0</v>
      </c>
      <c r="U943" s="292">
        <f>労働局用!U943</f>
        <v>0</v>
      </c>
      <c r="V943" s="292">
        <f>労働局用!V943</f>
        <v>0</v>
      </c>
      <c r="W943" s="94" t="s">
        <v>10</v>
      </c>
      <c r="X943" s="99"/>
      <c r="Z943" s="110"/>
    </row>
    <row r="944" spans="1:36" x14ac:dyDescent="0.15">
      <c r="X944" s="99"/>
      <c r="Z944" s="110"/>
    </row>
    <row r="945" spans="1:36" x14ac:dyDescent="0.15">
      <c r="T945" s="282" t="s">
        <v>50</v>
      </c>
      <c r="U945" s="283"/>
      <c r="V945" s="283"/>
      <c r="W945" s="284"/>
      <c r="X945" s="99"/>
    </row>
    <row r="947" spans="1:36" ht="13.5" customHeight="1" x14ac:dyDescent="0.15">
      <c r="A947" s="276">
        <f ca="1">$A$1</f>
        <v>44591</v>
      </c>
      <c r="B947" s="276"/>
      <c r="C947" s="182"/>
      <c r="D947" s="277" t="s">
        <v>8</v>
      </c>
      <c r="E947" s="277"/>
      <c r="F947" s="277"/>
      <c r="G947" s="277"/>
      <c r="S947" s="111">
        <f>$S$1</f>
        <v>0</v>
      </c>
      <c r="T947" s="335" t="s">
        <v>13</v>
      </c>
      <c r="U947" s="335"/>
      <c r="V947" s="98">
        <v>44</v>
      </c>
      <c r="W947" s="86" t="s">
        <v>14</v>
      </c>
    </row>
    <row r="948" spans="1:36" ht="13.5" customHeight="1" x14ac:dyDescent="0.15">
      <c r="A948" s="336">
        <f ca="1">$A$2</f>
        <v>45017</v>
      </c>
      <c r="B948" s="336"/>
      <c r="C948" s="185"/>
      <c r="D948" s="277"/>
      <c r="E948" s="277"/>
      <c r="F948" s="277"/>
      <c r="G948" s="277"/>
    </row>
    <row r="949" spans="1:36" x14ac:dyDescent="0.15">
      <c r="D949" s="281" t="s">
        <v>9</v>
      </c>
      <c r="E949" s="281"/>
      <c r="F949" s="281"/>
    </row>
    <row r="950" spans="1:36" ht="15" customHeight="1" x14ac:dyDescent="0.15">
      <c r="H950" s="331" t="s">
        <v>6</v>
      </c>
      <c r="I950" s="332"/>
      <c r="J950" s="316" t="s">
        <v>0</v>
      </c>
      <c r="K950" s="318"/>
      <c r="L950" s="154" t="s">
        <v>1</v>
      </c>
      <c r="M950" s="316" t="s">
        <v>7</v>
      </c>
      <c r="N950" s="318"/>
      <c r="O950" s="316" t="s">
        <v>2</v>
      </c>
      <c r="P950" s="317"/>
      <c r="Q950" s="317"/>
      <c r="R950" s="317"/>
      <c r="S950" s="317"/>
      <c r="T950" s="318"/>
      <c r="U950" s="316" t="s">
        <v>3</v>
      </c>
      <c r="V950" s="317"/>
      <c r="W950" s="318"/>
    </row>
    <row r="951" spans="1:36" ht="20.100000000000001" customHeight="1" x14ac:dyDescent="0.15">
      <c r="H951" s="333"/>
      <c r="I951" s="334"/>
      <c r="J951" s="135">
        <f>$J$5</f>
        <v>2</v>
      </c>
      <c r="K951" s="136">
        <f>$K$5</f>
        <v>6</v>
      </c>
      <c r="L951" s="137">
        <f>$L$5</f>
        <v>1</v>
      </c>
      <c r="M951" s="138">
        <f>$M$5</f>
        <v>0</v>
      </c>
      <c r="N951" s="139" t="str">
        <f>$N$5</f>
        <v/>
      </c>
      <c r="O951" s="138" t="str">
        <f>$O$5</f>
        <v/>
      </c>
      <c r="P951" s="140" t="str">
        <f>$P$5</f>
        <v/>
      </c>
      <c r="Q951" s="140" t="str">
        <f>$Q$5</f>
        <v/>
      </c>
      <c r="R951" s="140" t="str">
        <f>$R$5</f>
        <v/>
      </c>
      <c r="S951" s="140" t="str">
        <f>$S$5</f>
        <v/>
      </c>
      <c r="T951" s="139" t="str">
        <f>$T$5</f>
        <v/>
      </c>
      <c r="U951" s="138" t="str">
        <f>$U$5</f>
        <v/>
      </c>
      <c r="V951" s="140" t="str">
        <f>$V$5</f>
        <v/>
      </c>
      <c r="W951" s="139" t="str">
        <f>$W$5</f>
        <v/>
      </c>
      <c r="Y951" s="88" t="s">
        <v>37</v>
      </c>
      <c r="Z951" s="89" t="s">
        <v>38</v>
      </c>
      <c r="AA951" s="325">
        <f ca="1">$A$1</f>
        <v>44591</v>
      </c>
      <c r="AB951" s="326"/>
      <c r="AC951" s="326"/>
      <c r="AD951" s="326"/>
      <c r="AE951" s="327"/>
      <c r="AF951" s="328">
        <f ca="1">$A$2</f>
        <v>45017</v>
      </c>
      <c r="AG951" s="329"/>
      <c r="AH951" s="329"/>
      <c r="AI951" s="329"/>
      <c r="AJ951" s="330"/>
    </row>
    <row r="952" spans="1:36" ht="21.95" customHeight="1" x14ac:dyDescent="0.15">
      <c r="A952" s="312" t="s">
        <v>12</v>
      </c>
      <c r="B952" s="314" t="s">
        <v>33</v>
      </c>
      <c r="C952" s="183"/>
      <c r="D952" s="314" t="s">
        <v>34</v>
      </c>
      <c r="E952" s="314" t="s">
        <v>55</v>
      </c>
      <c r="F952" s="319">
        <f ca="1">$A$1</f>
        <v>44591</v>
      </c>
      <c r="G952" s="320"/>
      <c r="H952" s="320"/>
      <c r="I952" s="320"/>
      <c r="J952" s="320"/>
      <c r="K952" s="320"/>
      <c r="L952" s="321"/>
      <c r="M952" s="322">
        <f ca="1">$A$2</f>
        <v>45017</v>
      </c>
      <c r="N952" s="323"/>
      <c r="O952" s="323"/>
      <c r="P952" s="323"/>
      <c r="Q952" s="323"/>
      <c r="R952" s="323"/>
      <c r="S952" s="323"/>
      <c r="T952" s="323"/>
      <c r="U952" s="323"/>
      <c r="V952" s="323"/>
      <c r="W952" s="324"/>
      <c r="X952" s="99"/>
      <c r="Y952" s="100">
        <f ca="1">$A$1</f>
        <v>44591</v>
      </c>
      <c r="Z952" s="100">
        <f ca="1">DATE(YEAR($Y$6)+1,7,10)</f>
        <v>45117</v>
      </c>
      <c r="AA952" s="101" t="s">
        <v>37</v>
      </c>
      <c r="AB952" s="101" t="s">
        <v>38</v>
      </c>
      <c r="AC952" s="101" t="s">
        <v>41</v>
      </c>
      <c r="AD952" s="101" t="s">
        <v>42</v>
      </c>
      <c r="AE952" s="101" t="s">
        <v>36</v>
      </c>
      <c r="AF952" s="101" t="s">
        <v>37</v>
      </c>
      <c r="AG952" s="101" t="s">
        <v>38</v>
      </c>
      <c r="AH952" s="101" t="s">
        <v>41</v>
      </c>
      <c r="AI952" s="101" t="s">
        <v>42</v>
      </c>
      <c r="AJ952" s="101" t="s">
        <v>36</v>
      </c>
    </row>
    <row r="953" spans="1:36" ht="28.5" customHeight="1" x14ac:dyDescent="0.15">
      <c r="A953" s="313"/>
      <c r="B953" s="315"/>
      <c r="C953" s="184"/>
      <c r="D953" s="315"/>
      <c r="E953" s="315"/>
      <c r="F953" s="306" t="s">
        <v>4</v>
      </c>
      <c r="G953" s="308"/>
      <c r="H953" s="155" t="s">
        <v>43</v>
      </c>
      <c r="I953" s="306" t="s">
        <v>5</v>
      </c>
      <c r="J953" s="307"/>
      <c r="K953" s="307"/>
      <c r="L953" s="308"/>
      <c r="M953" s="306" t="s">
        <v>4</v>
      </c>
      <c r="N953" s="307"/>
      <c r="O953" s="307"/>
      <c r="P953" s="307"/>
      <c r="Q953" s="308"/>
      <c r="R953" s="155" t="s">
        <v>43</v>
      </c>
      <c r="S953" s="306" t="s">
        <v>5</v>
      </c>
      <c r="T953" s="307"/>
      <c r="U953" s="307"/>
      <c r="V953" s="307"/>
      <c r="W953" s="308"/>
      <c r="X953" s="99"/>
      <c r="Y953" s="100">
        <f ca="1">DATE(YEAR($A$1),4,1)</f>
        <v>44652</v>
      </c>
      <c r="Z953" s="100">
        <f ca="1">DATE(YEAR($Y$7)+2,3,31)</f>
        <v>45382</v>
      </c>
      <c r="AA953" s="100">
        <f ca="1">$Y$7</f>
        <v>44652</v>
      </c>
      <c r="AB953" s="100">
        <f ca="1">DATE(YEAR($Y$7)+1,3,31)</f>
        <v>45016</v>
      </c>
      <c r="AC953" s="100"/>
      <c r="AD953" s="100"/>
      <c r="AE953" s="100"/>
      <c r="AF953" s="102">
        <f ca="1">DATE(YEAR($A$1)+1,4,1)</f>
        <v>45017</v>
      </c>
      <c r="AG953" s="102">
        <f ca="1">DATE(YEAR($AF$7)+1,3,31)</f>
        <v>45382</v>
      </c>
      <c r="AH953" s="100"/>
      <c r="AI953" s="100"/>
      <c r="AJ953" s="103"/>
    </row>
    <row r="954" spans="1:36" ht="27.95" customHeight="1" x14ac:dyDescent="0.15">
      <c r="A954" s="145">
        <f>労働局用!A954</f>
        <v>0</v>
      </c>
      <c r="B954" s="151">
        <f>労働局用!B954</f>
        <v>0</v>
      </c>
      <c r="C954" s="191"/>
      <c r="D954" s="152">
        <f>労働局用!D954</f>
        <v>0</v>
      </c>
      <c r="E954" s="153">
        <f>労働局用!E954</f>
        <v>0</v>
      </c>
      <c r="F954" s="279">
        <f>労働局用!F954</f>
        <v>0</v>
      </c>
      <c r="G954" s="280"/>
      <c r="H954" s="146" t="str">
        <f ca="1">労働局用!H954</f>
        <v/>
      </c>
      <c r="I954" s="309" t="str">
        <f ca="1">労働局用!I954</f>
        <v/>
      </c>
      <c r="J954" s="310">
        <f>労働局用!J954</f>
        <v>0</v>
      </c>
      <c r="K954" s="310">
        <f>労働局用!K954</f>
        <v>0</v>
      </c>
      <c r="L954" s="311">
        <f>労働局用!L954</f>
        <v>0</v>
      </c>
      <c r="M954" s="279">
        <f>労働局用!M954</f>
        <v>0</v>
      </c>
      <c r="N954" s="302"/>
      <c r="O954" s="302"/>
      <c r="P954" s="302"/>
      <c r="Q954" s="280"/>
      <c r="R954" s="147" t="str">
        <f ca="1">労働局用!R954</f>
        <v/>
      </c>
      <c r="S954" s="309" t="str">
        <f ca="1">労働局用!S954</f>
        <v/>
      </c>
      <c r="T954" s="310">
        <f>労働局用!T954</f>
        <v>0</v>
      </c>
      <c r="U954" s="310">
        <f>労働局用!U954</f>
        <v>0</v>
      </c>
      <c r="V954" s="310">
        <f>労働局用!V954</f>
        <v>0</v>
      </c>
      <c r="W954" s="311">
        <f>労働局用!W954</f>
        <v>0</v>
      </c>
      <c r="X954" s="99"/>
      <c r="Y954" s="90" t="str">
        <f t="shared" ref="Y954:Y963" si="516">IF($B954&lt;&gt;0,IF(D954=0,AA$7,D954),"")</f>
        <v/>
      </c>
      <c r="Z954" s="90" t="str">
        <f t="shared" ref="Z954:Z963" si="517">IF($B954&lt;&gt;0,IF(E954=0,Z$7,E954),"")</f>
        <v/>
      </c>
      <c r="AA954" s="104" t="str">
        <f t="shared" ref="AA954:AA963" ca="1" si="518">IF(Y954&lt;AF$7,Y954,"")</f>
        <v/>
      </c>
      <c r="AB954" s="104" t="str">
        <f t="shared" ref="AB954:AB963" ca="1" si="519">IF(Y954&gt;AB$7,"",IF(Z954&gt;AB$7,AB$7,Z954))</f>
        <v/>
      </c>
      <c r="AC954" s="104" t="str">
        <f t="shared" ref="AC954:AC963" ca="1" si="520">IF(AA954="","",DATE(YEAR(AA954),MONTH(AA954),1))</f>
        <v/>
      </c>
      <c r="AD954" s="104" t="str">
        <f t="shared" ref="AD954:AD963" ca="1" si="521">IF(AA954="","",DATE(YEAR(AB954),MONTH(AB954)+1,1)-1)</f>
        <v/>
      </c>
      <c r="AE954" s="105" t="str">
        <f t="shared" ref="AE954:AE963" ca="1" si="522">IF(AA954="","",DATEDIF(AC954,AD954+1,"m"))</f>
        <v/>
      </c>
      <c r="AF954" s="104" t="str">
        <f t="shared" ref="AF954:AF963" ca="1" si="523">IF(Z954&lt;AF$7,"",IF(Y954&gt;AF$7,Y954,AF$7))</f>
        <v/>
      </c>
      <c r="AG954" s="104" t="str">
        <f t="shared" ref="AG954:AG963" ca="1" si="524">IF(Z954&lt;AF$7,"",Z954)</f>
        <v/>
      </c>
      <c r="AH954" s="104" t="str">
        <f t="shared" ref="AH954:AH963" ca="1" si="525">IF(AF954="","",DATE(YEAR(AF954),MONTH(AF954),1))</f>
        <v/>
      </c>
      <c r="AI954" s="104" t="str">
        <f t="shared" ref="AI954:AI963" ca="1" si="526">IF(AF954="","",DATE(YEAR(AG954),MONTH(AG954)+1,1)-1)</f>
        <v/>
      </c>
      <c r="AJ954" s="105" t="str">
        <f t="shared" ref="AJ954:AJ963" ca="1" si="527">IF(AF954="","",DATEDIF(AH954,AI954+1,"m"))</f>
        <v/>
      </c>
    </row>
    <row r="955" spans="1:36" ht="27.95" customHeight="1" x14ac:dyDescent="0.15">
      <c r="A955" s="148">
        <f>労働局用!A955</f>
        <v>0</v>
      </c>
      <c r="B955" s="151">
        <f>労働局用!B955</f>
        <v>0</v>
      </c>
      <c r="C955" s="191"/>
      <c r="D955" s="152">
        <f>労働局用!D955</f>
        <v>0</v>
      </c>
      <c r="E955" s="153">
        <f>労働局用!E955</f>
        <v>0</v>
      </c>
      <c r="F955" s="279">
        <f>労働局用!F955</f>
        <v>0</v>
      </c>
      <c r="G955" s="280"/>
      <c r="H955" s="146" t="str">
        <f ca="1">労働局用!H955</f>
        <v/>
      </c>
      <c r="I955" s="303" t="str">
        <f ca="1">労働局用!I955</f>
        <v/>
      </c>
      <c r="J955" s="304">
        <f>労働局用!J955</f>
        <v>0</v>
      </c>
      <c r="K955" s="304">
        <f>労働局用!K955</f>
        <v>0</v>
      </c>
      <c r="L955" s="305">
        <f>労働局用!L955</f>
        <v>0</v>
      </c>
      <c r="M955" s="279">
        <f>労働局用!M955</f>
        <v>0</v>
      </c>
      <c r="N955" s="302"/>
      <c r="O955" s="302"/>
      <c r="P955" s="302"/>
      <c r="Q955" s="280"/>
      <c r="R955" s="146" t="str">
        <f ca="1">労働局用!R955</f>
        <v/>
      </c>
      <c r="S955" s="303" t="str">
        <f ca="1">労働局用!S955</f>
        <v/>
      </c>
      <c r="T955" s="304">
        <f>労働局用!T955</f>
        <v>0</v>
      </c>
      <c r="U955" s="304">
        <f>労働局用!U955</f>
        <v>0</v>
      </c>
      <c r="V955" s="304">
        <f>労働局用!V955</f>
        <v>0</v>
      </c>
      <c r="W955" s="305">
        <f>労働局用!W955</f>
        <v>0</v>
      </c>
      <c r="X955" s="99"/>
      <c r="Y955" s="91" t="str">
        <f t="shared" si="516"/>
        <v/>
      </c>
      <c r="Z955" s="91" t="str">
        <f t="shared" si="517"/>
        <v/>
      </c>
      <c r="AA955" s="106" t="str">
        <f t="shared" ca="1" si="518"/>
        <v/>
      </c>
      <c r="AB955" s="106" t="str">
        <f t="shared" ca="1" si="519"/>
        <v/>
      </c>
      <c r="AC955" s="106" t="str">
        <f t="shared" ca="1" si="520"/>
        <v/>
      </c>
      <c r="AD955" s="106" t="str">
        <f t="shared" ca="1" si="521"/>
        <v/>
      </c>
      <c r="AE955" s="107" t="str">
        <f t="shared" ca="1" si="522"/>
        <v/>
      </c>
      <c r="AF955" s="106" t="str">
        <f t="shared" ca="1" si="523"/>
        <v/>
      </c>
      <c r="AG955" s="106" t="str">
        <f t="shared" ca="1" si="524"/>
        <v/>
      </c>
      <c r="AH955" s="106" t="str">
        <f t="shared" ca="1" si="525"/>
        <v/>
      </c>
      <c r="AI955" s="106" t="str">
        <f t="shared" ca="1" si="526"/>
        <v/>
      </c>
      <c r="AJ955" s="107" t="str">
        <f t="shared" ca="1" si="527"/>
        <v/>
      </c>
    </row>
    <row r="956" spans="1:36" ht="27.95" customHeight="1" x14ac:dyDescent="0.15">
      <c r="A956" s="148">
        <f>労働局用!A956</f>
        <v>0</v>
      </c>
      <c r="B956" s="151">
        <f>労働局用!B956</f>
        <v>0</v>
      </c>
      <c r="C956" s="191"/>
      <c r="D956" s="152">
        <f>労働局用!D956</f>
        <v>0</v>
      </c>
      <c r="E956" s="153">
        <f>労働局用!E956</f>
        <v>0</v>
      </c>
      <c r="F956" s="279">
        <f>労働局用!F956</f>
        <v>0</v>
      </c>
      <c r="G956" s="280"/>
      <c r="H956" s="146" t="str">
        <f ca="1">労働局用!H956</f>
        <v/>
      </c>
      <c r="I956" s="303" t="str">
        <f ca="1">労働局用!I956</f>
        <v/>
      </c>
      <c r="J956" s="304">
        <f>労働局用!J956</f>
        <v>0</v>
      </c>
      <c r="K956" s="304">
        <f>労働局用!K956</f>
        <v>0</v>
      </c>
      <c r="L956" s="305">
        <f>労働局用!L956</f>
        <v>0</v>
      </c>
      <c r="M956" s="279">
        <f>労働局用!M956</f>
        <v>0</v>
      </c>
      <c r="N956" s="302"/>
      <c r="O956" s="302"/>
      <c r="P956" s="302"/>
      <c r="Q956" s="280"/>
      <c r="R956" s="146" t="str">
        <f ca="1">労働局用!R956</f>
        <v/>
      </c>
      <c r="S956" s="303" t="str">
        <f ca="1">労働局用!S956</f>
        <v/>
      </c>
      <c r="T956" s="304">
        <f>労働局用!T956</f>
        <v>0</v>
      </c>
      <c r="U956" s="304">
        <f>労働局用!U956</f>
        <v>0</v>
      </c>
      <c r="V956" s="304">
        <f>労働局用!V956</f>
        <v>0</v>
      </c>
      <c r="W956" s="305">
        <f>労働局用!W956</f>
        <v>0</v>
      </c>
      <c r="X956" s="99"/>
      <c r="Y956" s="91" t="str">
        <f t="shared" si="516"/>
        <v/>
      </c>
      <c r="Z956" s="91" t="str">
        <f t="shared" si="517"/>
        <v/>
      </c>
      <c r="AA956" s="106" t="str">
        <f t="shared" ca="1" si="518"/>
        <v/>
      </c>
      <c r="AB956" s="106" t="str">
        <f t="shared" ca="1" si="519"/>
        <v/>
      </c>
      <c r="AC956" s="106" t="str">
        <f t="shared" ca="1" si="520"/>
        <v/>
      </c>
      <c r="AD956" s="106" t="str">
        <f t="shared" ca="1" si="521"/>
        <v/>
      </c>
      <c r="AE956" s="107" t="str">
        <f t="shared" ca="1" si="522"/>
        <v/>
      </c>
      <c r="AF956" s="106" t="str">
        <f t="shared" ca="1" si="523"/>
        <v/>
      </c>
      <c r="AG956" s="106" t="str">
        <f t="shared" ca="1" si="524"/>
        <v/>
      </c>
      <c r="AH956" s="106" t="str">
        <f t="shared" ca="1" si="525"/>
        <v/>
      </c>
      <c r="AI956" s="106" t="str">
        <f t="shared" ca="1" si="526"/>
        <v/>
      </c>
      <c r="AJ956" s="107" t="str">
        <f t="shared" ca="1" si="527"/>
        <v/>
      </c>
    </row>
    <row r="957" spans="1:36" ht="27.95" customHeight="1" x14ac:dyDescent="0.15">
      <c r="A957" s="148">
        <f>労働局用!A957</f>
        <v>0</v>
      </c>
      <c r="B957" s="151">
        <f>労働局用!B957</f>
        <v>0</v>
      </c>
      <c r="C957" s="191"/>
      <c r="D957" s="152">
        <f>労働局用!D957</f>
        <v>0</v>
      </c>
      <c r="E957" s="153">
        <f>労働局用!E957</f>
        <v>0</v>
      </c>
      <c r="F957" s="279">
        <f>労働局用!F957</f>
        <v>0</v>
      </c>
      <c r="G957" s="280"/>
      <c r="H957" s="146" t="str">
        <f ca="1">労働局用!H957</f>
        <v/>
      </c>
      <c r="I957" s="303" t="str">
        <f ca="1">労働局用!I957</f>
        <v/>
      </c>
      <c r="J957" s="304">
        <f>労働局用!J957</f>
        <v>0</v>
      </c>
      <c r="K957" s="304">
        <f>労働局用!K957</f>
        <v>0</v>
      </c>
      <c r="L957" s="305">
        <f>労働局用!L957</f>
        <v>0</v>
      </c>
      <c r="M957" s="279">
        <f>労働局用!M957</f>
        <v>0</v>
      </c>
      <c r="N957" s="302"/>
      <c r="O957" s="302"/>
      <c r="P957" s="302"/>
      <c r="Q957" s="280"/>
      <c r="R957" s="146" t="str">
        <f ca="1">労働局用!R957</f>
        <v/>
      </c>
      <c r="S957" s="303" t="str">
        <f ca="1">労働局用!S957</f>
        <v/>
      </c>
      <c r="T957" s="304">
        <f>労働局用!T957</f>
        <v>0</v>
      </c>
      <c r="U957" s="304">
        <f>労働局用!U957</f>
        <v>0</v>
      </c>
      <c r="V957" s="304">
        <f>労働局用!V957</f>
        <v>0</v>
      </c>
      <c r="W957" s="305">
        <f>労働局用!W957</f>
        <v>0</v>
      </c>
      <c r="X957" s="99"/>
      <c r="Y957" s="91" t="str">
        <f t="shared" si="516"/>
        <v/>
      </c>
      <c r="Z957" s="91" t="str">
        <f t="shared" si="517"/>
        <v/>
      </c>
      <c r="AA957" s="106" t="str">
        <f t="shared" ca="1" si="518"/>
        <v/>
      </c>
      <c r="AB957" s="106" t="str">
        <f t="shared" ca="1" si="519"/>
        <v/>
      </c>
      <c r="AC957" s="106" t="str">
        <f t="shared" ca="1" si="520"/>
        <v/>
      </c>
      <c r="AD957" s="106" t="str">
        <f t="shared" ca="1" si="521"/>
        <v/>
      </c>
      <c r="AE957" s="107" t="str">
        <f t="shared" ca="1" si="522"/>
        <v/>
      </c>
      <c r="AF957" s="106" t="str">
        <f t="shared" ca="1" si="523"/>
        <v/>
      </c>
      <c r="AG957" s="106" t="str">
        <f t="shared" ca="1" si="524"/>
        <v/>
      </c>
      <c r="AH957" s="106" t="str">
        <f t="shared" ca="1" si="525"/>
        <v/>
      </c>
      <c r="AI957" s="106" t="str">
        <f t="shared" ca="1" si="526"/>
        <v/>
      </c>
      <c r="AJ957" s="107" t="str">
        <f t="shared" ca="1" si="527"/>
        <v/>
      </c>
    </row>
    <row r="958" spans="1:36" ht="27.95" customHeight="1" x14ac:dyDescent="0.15">
      <c r="A958" s="148">
        <f>労働局用!A958</f>
        <v>0</v>
      </c>
      <c r="B958" s="151">
        <f>労働局用!B958</f>
        <v>0</v>
      </c>
      <c r="C958" s="191"/>
      <c r="D958" s="152">
        <f>労働局用!D958</f>
        <v>0</v>
      </c>
      <c r="E958" s="153">
        <f>労働局用!E958</f>
        <v>0</v>
      </c>
      <c r="F958" s="279">
        <f>労働局用!F958</f>
        <v>0</v>
      </c>
      <c r="G958" s="280"/>
      <c r="H958" s="146" t="str">
        <f ca="1">労働局用!H958</f>
        <v/>
      </c>
      <c r="I958" s="303" t="str">
        <f ca="1">労働局用!I958</f>
        <v/>
      </c>
      <c r="J958" s="304">
        <f>労働局用!J958</f>
        <v>0</v>
      </c>
      <c r="K958" s="304">
        <f>労働局用!K958</f>
        <v>0</v>
      </c>
      <c r="L958" s="305">
        <f>労働局用!L958</f>
        <v>0</v>
      </c>
      <c r="M958" s="279">
        <f>労働局用!M958</f>
        <v>0</v>
      </c>
      <c r="N958" s="302"/>
      <c r="O958" s="302"/>
      <c r="P958" s="302"/>
      <c r="Q958" s="280"/>
      <c r="R958" s="146" t="str">
        <f ca="1">労働局用!R958</f>
        <v/>
      </c>
      <c r="S958" s="303" t="str">
        <f ca="1">労働局用!S958</f>
        <v/>
      </c>
      <c r="T958" s="304">
        <f>労働局用!T958</f>
        <v>0</v>
      </c>
      <c r="U958" s="304">
        <f>労働局用!U958</f>
        <v>0</v>
      </c>
      <c r="V958" s="304">
        <f>労働局用!V958</f>
        <v>0</v>
      </c>
      <c r="W958" s="305">
        <f>労働局用!W958</f>
        <v>0</v>
      </c>
      <c r="X958" s="99"/>
      <c r="Y958" s="91" t="str">
        <f t="shared" si="516"/>
        <v/>
      </c>
      <c r="Z958" s="91" t="str">
        <f t="shared" si="517"/>
        <v/>
      </c>
      <c r="AA958" s="106" t="str">
        <f t="shared" ca="1" si="518"/>
        <v/>
      </c>
      <c r="AB958" s="106" t="str">
        <f t="shared" ca="1" si="519"/>
        <v/>
      </c>
      <c r="AC958" s="106" t="str">
        <f t="shared" ca="1" si="520"/>
        <v/>
      </c>
      <c r="AD958" s="106" t="str">
        <f t="shared" ca="1" si="521"/>
        <v/>
      </c>
      <c r="AE958" s="107" t="str">
        <f t="shared" ca="1" si="522"/>
        <v/>
      </c>
      <c r="AF958" s="106" t="str">
        <f t="shared" ca="1" si="523"/>
        <v/>
      </c>
      <c r="AG958" s="106" t="str">
        <f t="shared" ca="1" si="524"/>
        <v/>
      </c>
      <c r="AH958" s="106" t="str">
        <f t="shared" ca="1" si="525"/>
        <v/>
      </c>
      <c r="AI958" s="106" t="str">
        <f t="shared" ca="1" si="526"/>
        <v/>
      </c>
      <c r="AJ958" s="107" t="str">
        <f t="shared" ca="1" si="527"/>
        <v/>
      </c>
    </row>
    <row r="959" spans="1:36" ht="27.95" customHeight="1" x14ac:dyDescent="0.15">
      <c r="A959" s="148">
        <f>労働局用!A959</f>
        <v>0</v>
      </c>
      <c r="B959" s="151">
        <f>労働局用!B959</f>
        <v>0</v>
      </c>
      <c r="C959" s="191"/>
      <c r="D959" s="152">
        <f>労働局用!D959</f>
        <v>0</v>
      </c>
      <c r="E959" s="153">
        <f>労働局用!E959</f>
        <v>0</v>
      </c>
      <c r="F959" s="279">
        <f>労働局用!F959</f>
        <v>0</v>
      </c>
      <c r="G959" s="280"/>
      <c r="H959" s="146" t="str">
        <f ca="1">労働局用!H959</f>
        <v/>
      </c>
      <c r="I959" s="303" t="str">
        <f ca="1">労働局用!I959</f>
        <v/>
      </c>
      <c r="J959" s="304">
        <f>労働局用!J959</f>
        <v>0</v>
      </c>
      <c r="K959" s="304">
        <f>労働局用!K959</f>
        <v>0</v>
      </c>
      <c r="L959" s="305">
        <f>労働局用!L959</f>
        <v>0</v>
      </c>
      <c r="M959" s="279">
        <f>労働局用!M959</f>
        <v>0</v>
      </c>
      <c r="N959" s="302"/>
      <c r="O959" s="302"/>
      <c r="P959" s="302"/>
      <c r="Q959" s="280"/>
      <c r="R959" s="146" t="str">
        <f ca="1">労働局用!R959</f>
        <v/>
      </c>
      <c r="S959" s="303" t="str">
        <f ca="1">労働局用!S959</f>
        <v/>
      </c>
      <c r="T959" s="304">
        <f>労働局用!T959</f>
        <v>0</v>
      </c>
      <c r="U959" s="304">
        <f>労働局用!U959</f>
        <v>0</v>
      </c>
      <c r="V959" s="304">
        <f>労働局用!V959</f>
        <v>0</v>
      </c>
      <c r="W959" s="305">
        <f>労働局用!W959</f>
        <v>0</v>
      </c>
      <c r="X959" s="99"/>
      <c r="Y959" s="91" t="str">
        <f t="shared" si="516"/>
        <v/>
      </c>
      <c r="Z959" s="91" t="str">
        <f t="shared" si="517"/>
        <v/>
      </c>
      <c r="AA959" s="106" t="str">
        <f t="shared" ca="1" si="518"/>
        <v/>
      </c>
      <c r="AB959" s="106" t="str">
        <f t="shared" ca="1" si="519"/>
        <v/>
      </c>
      <c r="AC959" s="106" t="str">
        <f t="shared" ca="1" si="520"/>
        <v/>
      </c>
      <c r="AD959" s="106" t="str">
        <f t="shared" ca="1" si="521"/>
        <v/>
      </c>
      <c r="AE959" s="107" t="str">
        <f t="shared" ca="1" si="522"/>
        <v/>
      </c>
      <c r="AF959" s="106" t="str">
        <f t="shared" ca="1" si="523"/>
        <v/>
      </c>
      <c r="AG959" s="106" t="str">
        <f t="shared" ca="1" si="524"/>
        <v/>
      </c>
      <c r="AH959" s="106" t="str">
        <f t="shared" ca="1" si="525"/>
        <v/>
      </c>
      <c r="AI959" s="106" t="str">
        <f t="shared" ca="1" si="526"/>
        <v/>
      </c>
      <c r="AJ959" s="107" t="str">
        <f t="shared" ca="1" si="527"/>
        <v/>
      </c>
    </row>
    <row r="960" spans="1:36" ht="27.95" customHeight="1" x14ac:dyDescent="0.15">
      <c r="A960" s="148">
        <f>労働局用!A960</f>
        <v>0</v>
      </c>
      <c r="B960" s="151">
        <f>労働局用!B960</f>
        <v>0</v>
      </c>
      <c r="C960" s="191"/>
      <c r="D960" s="152">
        <f>労働局用!D960</f>
        <v>0</v>
      </c>
      <c r="E960" s="153">
        <f>労働局用!E960</f>
        <v>0</v>
      </c>
      <c r="F960" s="279">
        <f>労働局用!F960</f>
        <v>0</v>
      </c>
      <c r="G960" s="280"/>
      <c r="H960" s="146" t="str">
        <f ca="1">労働局用!H960</f>
        <v/>
      </c>
      <c r="I960" s="303" t="str">
        <f ca="1">労働局用!I960</f>
        <v/>
      </c>
      <c r="J960" s="304">
        <f>労働局用!J960</f>
        <v>0</v>
      </c>
      <c r="K960" s="304">
        <f>労働局用!K960</f>
        <v>0</v>
      </c>
      <c r="L960" s="305">
        <f>労働局用!L960</f>
        <v>0</v>
      </c>
      <c r="M960" s="279">
        <f>労働局用!M960</f>
        <v>0</v>
      </c>
      <c r="N960" s="302"/>
      <c r="O960" s="302"/>
      <c r="P960" s="302"/>
      <c r="Q960" s="280"/>
      <c r="R960" s="146" t="str">
        <f ca="1">労働局用!R960</f>
        <v/>
      </c>
      <c r="S960" s="303" t="str">
        <f ca="1">労働局用!S960</f>
        <v/>
      </c>
      <c r="T960" s="304">
        <f>労働局用!T960</f>
        <v>0</v>
      </c>
      <c r="U960" s="304">
        <f>労働局用!U960</f>
        <v>0</v>
      </c>
      <c r="V960" s="304">
        <f>労働局用!V960</f>
        <v>0</v>
      </c>
      <c r="W960" s="305">
        <f>労働局用!W960</f>
        <v>0</v>
      </c>
      <c r="X960" s="99"/>
      <c r="Y960" s="91" t="str">
        <f t="shared" si="516"/>
        <v/>
      </c>
      <c r="Z960" s="91" t="str">
        <f t="shared" si="517"/>
        <v/>
      </c>
      <c r="AA960" s="106" t="str">
        <f t="shared" ca="1" si="518"/>
        <v/>
      </c>
      <c r="AB960" s="106" t="str">
        <f t="shared" ca="1" si="519"/>
        <v/>
      </c>
      <c r="AC960" s="106" t="str">
        <f t="shared" ca="1" si="520"/>
        <v/>
      </c>
      <c r="AD960" s="106" t="str">
        <f t="shared" ca="1" si="521"/>
        <v/>
      </c>
      <c r="AE960" s="107" t="str">
        <f t="shared" ca="1" si="522"/>
        <v/>
      </c>
      <c r="AF960" s="106" t="str">
        <f t="shared" ca="1" si="523"/>
        <v/>
      </c>
      <c r="AG960" s="106" t="str">
        <f t="shared" ca="1" si="524"/>
        <v/>
      </c>
      <c r="AH960" s="106" t="str">
        <f t="shared" ca="1" si="525"/>
        <v/>
      </c>
      <c r="AI960" s="106" t="str">
        <f t="shared" ca="1" si="526"/>
        <v/>
      </c>
      <c r="AJ960" s="107" t="str">
        <f t="shared" ca="1" si="527"/>
        <v/>
      </c>
    </row>
    <row r="961" spans="1:36" ht="27.95" customHeight="1" x14ac:dyDescent="0.15">
      <c r="A961" s="148">
        <f>労働局用!A961</f>
        <v>0</v>
      </c>
      <c r="B961" s="151">
        <f>労働局用!B961</f>
        <v>0</v>
      </c>
      <c r="C961" s="191"/>
      <c r="D961" s="152">
        <f>労働局用!D961</f>
        <v>0</v>
      </c>
      <c r="E961" s="153">
        <f>労働局用!E961</f>
        <v>0</v>
      </c>
      <c r="F961" s="279">
        <f>労働局用!F961</f>
        <v>0</v>
      </c>
      <c r="G961" s="280"/>
      <c r="H961" s="146" t="str">
        <f ca="1">労働局用!H961</f>
        <v/>
      </c>
      <c r="I961" s="303" t="str">
        <f ca="1">労働局用!I961</f>
        <v/>
      </c>
      <c r="J961" s="304">
        <f>労働局用!J961</f>
        <v>0</v>
      </c>
      <c r="K961" s="304">
        <f>労働局用!K961</f>
        <v>0</v>
      </c>
      <c r="L961" s="305">
        <f>労働局用!L961</f>
        <v>0</v>
      </c>
      <c r="M961" s="279">
        <f>労働局用!M961</f>
        <v>0</v>
      </c>
      <c r="N961" s="302"/>
      <c r="O961" s="302"/>
      <c r="P961" s="302"/>
      <c r="Q961" s="280"/>
      <c r="R961" s="146" t="str">
        <f ca="1">労働局用!R961</f>
        <v/>
      </c>
      <c r="S961" s="303" t="str">
        <f ca="1">労働局用!S961</f>
        <v/>
      </c>
      <c r="T961" s="304">
        <f>労働局用!T961</f>
        <v>0</v>
      </c>
      <c r="U961" s="304">
        <f>労働局用!U961</f>
        <v>0</v>
      </c>
      <c r="V961" s="304">
        <f>労働局用!V961</f>
        <v>0</v>
      </c>
      <c r="W961" s="305">
        <f>労働局用!W961</f>
        <v>0</v>
      </c>
      <c r="X961" s="99"/>
      <c r="Y961" s="91" t="str">
        <f t="shared" si="516"/>
        <v/>
      </c>
      <c r="Z961" s="91" t="str">
        <f t="shared" si="517"/>
        <v/>
      </c>
      <c r="AA961" s="106" t="str">
        <f t="shared" ca="1" si="518"/>
        <v/>
      </c>
      <c r="AB961" s="106" t="str">
        <f t="shared" ca="1" si="519"/>
        <v/>
      </c>
      <c r="AC961" s="106" t="str">
        <f t="shared" ca="1" si="520"/>
        <v/>
      </c>
      <c r="AD961" s="106" t="str">
        <f t="shared" ca="1" si="521"/>
        <v/>
      </c>
      <c r="AE961" s="107" t="str">
        <f t="shared" ca="1" si="522"/>
        <v/>
      </c>
      <c r="AF961" s="106" t="str">
        <f t="shared" ca="1" si="523"/>
        <v/>
      </c>
      <c r="AG961" s="106" t="str">
        <f t="shared" ca="1" si="524"/>
        <v/>
      </c>
      <c r="AH961" s="106" t="str">
        <f t="shared" ca="1" si="525"/>
        <v/>
      </c>
      <c r="AI961" s="106" t="str">
        <f t="shared" ca="1" si="526"/>
        <v/>
      </c>
      <c r="AJ961" s="107" t="str">
        <f t="shared" ca="1" si="527"/>
        <v/>
      </c>
    </row>
    <row r="962" spans="1:36" ht="27.95" customHeight="1" x14ac:dyDescent="0.15">
      <c r="A962" s="148">
        <f>労働局用!A962</f>
        <v>0</v>
      </c>
      <c r="B962" s="151">
        <f>労働局用!B962</f>
        <v>0</v>
      </c>
      <c r="C962" s="191"/>
      <c r="D962" s="152">
        <f>労働局用!D962</f>
        <v>0</v>
      </c>
      <c r="E962" s="153">
        <f>労働局用!E962</f>
        <v>0</v>
      </c>
      <c r="F962" s="279">
        <f>労働局用!F962</f>
        <v>0</v>
      </c>
      <c r="G962" s="280"/>
      <c r="H962" s="146" t="str">
        <f ca="1">労働局用!H962</f>
        <v/>
      </c>
      <c r="I962" s="303" t="str">
        <f ca="1">労働局用!I962</f>
        <v/>
      </c>
      <c r="J962" s="304">
        <f>労働局用!J962</f>
        <v>0</v>
      </c>
      <c r="K962" s="304">
        <f>労働局用!K962</f>
        <v>0</v>
      </c>
      <c r="L962" s="305">
        <f>労働局用!L962</f>
        <v>0</v>
      </c>
      <c r="M962" s="279">
        <f>労働局用!M962</f>
        <v>0</v>
      </c>
      <c r="N962" s="302"/>
      <c r="O962" s="302"/>
      <c r="P962" s="302"/>
      <c r="Q962" s="280"/>
      <c r="R962" s="146" t="str">
        <f ca="1">労働局用!R962</f>
        <v/>
      </c>
      <c r="S962" s="303" t="str">
        <f ca="1">労働局用!S962</f>
        <v/>
      </c>
      <c r="T962" s="304">
        <f>労働局用!T962</f>
        <v>0</v>
      </c>
      <c r="U962" s="304">
        <f>労働局用!U962</f>
        <v>0</v>
      </c>
      <c r="V962" s="304">
        <f>労働局用!V962</f>
        <v>0</v>
      </c>
      <c r="W962" s="305">
        <f>労働局用!W962</f>
        <v>0</v>
      </c>
      <c r="X962" s="99"/>
      <c r="Y962" s="91" t="str">
        <f t="shared" si="516"/>
        <v/>
      </c>
      <c r="Z962" s="91" t="str">
        <f t="shared" si="517"/>
        <v/>
      </c>
      <c r="AA962" s="106" t="str">
        <f t="shared" ca="1" si="518"/>
        <v/>
      </c>
      <c r="AB962" s="106" t="str">
        <f t="shared" ca="1" si="519"/>
        <v/>
      </c>
      <c r="AC962" s="106" t="str">
        <f t="shared" ca="1" si="520"/>
        <v/>
      </c>
      <c r="AD962" s="106" t="str">
        <f t="shared" ca="1" si="521"/>
        <v/>
      </c>
      <c r="AE962" s="107" t="str">
        <f t="shared" ca="1" si="522"/>
        <v/>
      </c>
      <c r="AF962" s="106" t="str">
        <f t="shared" ca="1" si="523"/>
        <v/>
      </c>
      <c r="AG962" s="106" t="str">
        <f t="shared" ca="1" si="524"/>
        <v/>
      </c>
      <c r="AH962" s="106" t="str">
        <f t="shared" ca="1" si="525"/>
        <v/>
      </c>
      <c r="AI962" s="106" t="str">
        <f t="shared" ca="1" si="526"/>
        <v/>
      </c>
      <c r="AJ962" s="107" t="str">
        <f t="shared" ca="1" si="527"/>
        <v/>
      </c>
    </row>
    <row r="963" spans="1:36" ht="27.95" customHeight="1" x14ac:dyDescent="0.15">
      <c r="A963" s="149">
        <f>労働局用!A963</f>
        <v>0</v>
      </c>
      <c r="B963" s="151">
        <f>労働局用!B963</f>
        <v>0</v>
      </c>
      <c r="C963" s="191"/>
      <c r="D963" s="152">
        <f>労働局用!D963</f>
        <v>0</v>
      </c>
      <c r="E963" s="153">
        <f>労働局用!E963</f>
        <v>0</v>
      </c>
      <c r="F963" s="279">
        <f>労働局用!F963</f>
        <v>0</v>
      </c>
      <c r="G963" s="280"/>
      <c r="H963" s="146" t="str">
        <f ca="1">労働局用!H963</f>
        <v/>
      </c>
      <c r="I963" s="299" t="str">
        <f ca="1">労働局用!I963</f>
        <v/>
      </c>
      <c r="J963" s="300">
        <f>労働局用!J963</f>
        <v>0</v>
      </c>
      <c r="K963" s="300">
        <f>労働局用!K963</f>
        <v>0</v>
      </c>
      <c r="L963" s="301">
        <f>労働局用!L963</f>
        <v>0</v>
      </c>
      <c r="M963" s="279">
        <f>労働局用!M963</f>
        <v>0</v>
      </c>
      <c r="N963" s="302"/>
      <c r="O963" s="302"/>
      <c r="P963" s="302"/>
      <c r="Q963" s="280"/>
      <c r="R963" s="150" t="str">
        <f ca="1">労働局用!R963</f>
        <v/>
      </c>
      <c r="S963" s="299" t="str">
        <f ca="1">労働局用!S963</f>
        <v/>
      </c>
      <c r="T963" s="300">
        <f>労働局用!T963</f>
        <v>0</v>
      </c>
      <c r="U963" s="300">
        <f>労働局用!U963</f>
        <v>0</v>
      </c>
      <c r="V963" s="300">
        <f>労働局用!V963</f>
        <v>0</v>
      </c>
      <c r="W963" s="301">
        <f>労働局用!W963</f>
        <v>0</v>
      </c>
      <c r="X963" s="99"/>
      <c r="Y963" s="92" t="str">
        <f t="shared" si="516"/>
        <v/>
      </c>
      <c r="Z963" s="92" t="str">
        <f t="shared" si="517"/>
        <v/>
      </c>
      <c r="AA963" s="108" t="str">
        <f t="shared" ca="1" si="518"/>
        <v/>
      </c>
      <c r="AB963" s="108" t="str">
        <f t="shared" ca="1" si="519"/>
        <v/>
      </c>
      <c r="AC963" s="108" t="str">
        <f t="shared" ca="1" si="520"/>
        <v/>
      </c>
      <c r="AD963" s="108" t="str">
        <f t="shared" ca="1" si="521"/>
        <v/>
      </c>
      <c r="AE963" s="109" t="str">
        <f t="shared" ca="1" si="522"/>
        <v/>
      </c>
      <c r="AF963" s="108" t="str">
        <f t="shared" ca="1" si="523"/>
        <v/>
      </c>
      <c r="AG963" s="108" t="str">
        <f t="shared" ca="1" si="524"/>
        <v/>
      </c>
      <c r="AH963" s="108" t="str">
        <f t="shared" ca="1" si="525"/>
        <v/>
      </c>
      <c r="AI963" s="108" t="str">
        <f t="shared" ca="1" si="526"/>
        <v/>
      </c>
      <c r="AJ963" s="109" t="str">
        <f t="shared" ca="1" si="527"/>
        <v/>
      </c>
    </row>
    <row r="964" spans="1:36" ht="24.95" customHeight="1" thickBot="1" x14ac:dyDescent="0.2">
      <c r="A964" s="294" t="s">
        <v>11</v>
      </c>
      <c r="B964" s="295"/>
      <c r="C964" s="295"/>
      <c r="D964" s="295"/>
      <c r="E964" s="295"/>
      <c r="F964" s="296"/>
      <c r="G964" s="297"/>
      <c r="H964" s="156" t="s">
        <v>15</v>
      </c>
      <c r="I964" s="285">
        <f ca="1">労働局用!I964</f>
        <v>0</v>
      </c>
      <c r="J964" s="286">
        <f>労働局用!J964</f>
        <v>0</v>
      </c>
      <c r="K964" s="286">
        <f>労働局用!K964</f>
        <v>0</v>
      </c>
      <c r="L964" s="93" t="s">
        <v>10</v>
      </c>
      <c r="M964" s="296"/>
      <c r="N964" s="298"/>
      <c r="O964" s="298"/>
      <c r="P964" s="298"/>
      <c r="Q964" s="297"/>
      <c r="R964" s="156"/>
      <c r="S964" s="285">
        <f ca="1">労働局用!S964</f>
        <v>0</v>
      </c>
      <c r="T964" s="286">
        <f>労働局用!T964</f>
        <v>0</v>
      </c>
      <c r="U964" s="286">
        <f>労働局用!U964</f>
        <v>0</v>
      </c>
      <c r="V964" s="286">
        <f>労働局用!V964</f>
        <v>0</v>
      </c>
      <c r="W964" s="93" t="s">
        <v>10</v>
      </c>
      <c r="X964" s="99"/>
    </row>
    <row r="965" spans="1:36" ht="24.95" customHeight="1" thickTop="1" x14ac:dyDescent="0.15">
      <c r="A965" s="287" t="s">
        <v>35</v>
      </c>
      <c r="B965" s="288"/>
      <c r="C965" s="288"/>
      <c r="D965" s="288"/>
      <c r="E965" s="288"/>
      <c r="F965" s="289"/>
      <c r="G965" s="290"/>
      <c r="H965" s="157" t="s">
        <v>44</v>
      </c>
      <c r="I965" s="291">
        <f ca="1">労働局用!I965</f>
        <v>0</v>
      </c>
      <c r="J965" s="292">
        <f>労働局用!J965</f>
        <v>0</v>
      </c>
      <c r="K965" s="292">
        <f>労働局用!K965</f>
        <v>0</v>
      </c>
      <c r="L965" s="94" t="s">
        <v>10</v>
      </c>
      <c r="M965" s="289"/>
      <c r="N965" s="293"/>
      <c r="O965" s="293"/>
      <c r="P965" s="293"/>
      <c r="Q965" s="290"/>
      <c r="R965" s="157"/>
      <c r="S965" s="291">
        <f ca="1">労働局用!S965</f>
        <v>0</v>
      </c>
      <c r="T965" s="292">
        <f>労働局用!T965</f>
        <v>0</v>
      </c>
      <c r="U965" s="292">
        <f>労働局用!U965</f>
        <v>0</v>
      </c>
      <c r="V965" s="292">
        <f>労働局用!V965</f>
        <v>0</v>
      </c>
      <c r="W965" s="94" t="s">
        <v>10</v>
      </c>
      <c r="X965" s="99"/>
      <c r="Z965" s="110"/>
    </row>
    <row r="966" spans="1:36" x14ac:dyDescent="0.15">
      <c r="X966" s="99"/>
      <c r="Z966" s="110"/>
    </row>
    <row r="967" spans="1:36" x14ac:dyDescent="0.15">
      <c r="T967" s="282" t="s">
        <v>50</v>
      </c>
      <c r="U967" s="283"/>
      <c r="V967" s="283"/>
      <c r="W967" s="284"/>
      <c r="X967" s="99"/>
    </row>
    <row r="969" spans="1:36" ht="13.5" customHeight="1" x14ac:dyDescent="0.15">
      <c r="A969" s="276">
        <f ca="1">$A$1</f>
        <v>44591</v>
      </c>
      <c r="B969" s="276"/>
      <c r="C969" s="182"/>
      <c r="D969" s="277" t="s">
        <v>8</v>
      </c>
      <c r="E969" s="277"/>
      <c r="F969" s="277"/>
      <c r="G969" s="277"/>
      <c r="S969" s="111">
        <f>$S$1</f>
        <v>0</v>
      </c>
      <c r="T969" s="335" t="s">
        <v>13</v>
      </c>
      <c r="U969" s="335"/>
      <c r="V969" s="98">
        <v>45</v>
      </c>
      <c r="W969" s="86" t="s">
        <v>14</v>
      </c>
    </row>
    <row r="970" spans="1:36" ht="13.5" customHeight="1" x14ac:dyDescent="0.15">
      <c r="A970" s="336">
        <f ca="1">$A$2</f>
        <v>45017</v>
      </c>
      <c r="B970" s="336"/>
      <c r="C970" s="185"/>
      <c r="D970" s="277"/>
      <c r="E970" s="277"/>
      <c r="F970" s="277"/>
      <c r="G970" s="277"/>
    </row>
    <row r="971" spans="1:36" x14ac:dyDescent="0.15">
      <c r="D971" s="281" t="s">
        <v>9</v>
      </c>
      <c r="E971" s="281"/>
      <c r="F971" s="281"/>
    </row>
    <row r="972" spans="1:36" ht="15" customHeight="1" x14ac:dyDescent="0.15">
      <c r="H972" s="331" t="s">
        <v>6</v>
      </c>
      <c r="I972" s="332"/>
      <c r="J972" s="316" t="s">
        <v>0</v>
      </c>
      <c r="K972" s="318"/>
      <c r="L972" s="154" t="s">
        <v>1</v>
      </c>
      <c r="M972" s="316" t="s">
        <v>7</v>
      </c>
      <c r="N972" s="318"/>
      <c r="O972" s="316" t="s">
        <v>2</v>
      </c>
      <c r="P972" s="317"/>
      <c r="Q972" s="317"/>
      <c r="R972" s="317"/>
      <c r="S972" s="317"/>
      <c r="T972" s="318"/>
      <c r="U972" s="316" t="s">
        <v>3</v>
      </c>
      <c r="V972" s="317"/>
      <c r="W972" s="318"/>
    </row>
    <row r="973" spans="1:36" ht="20.100000000000001" customHeight="1" x14ac:dyDescent="0.15">
      <c r="H973" s="333"/>
      <c r="I973" s="334"/>
      <c r="J973" s="135">
        <f>$J$5</f>
        <v>2</v>
      </c>
      <c r="K973" s="136">
        <f>$K$5</f>
        <v>6</v>
      </c>
      <c r="L973" s="137">
        <f>$L$5</f>
        <v>1</v>
      </c>
      <c r="M973" s="138">
        <f>$M$5</f>
        <v>0</v>
      </c>
      <c r="N973" s="139" t="str">
        <f>$N$5</f>
        <v/>
      </c>
      <c r="O973" s="138" t="str">
        <f>$O$5</f>
        <v/>
      </c>
      <c r="P973" s="140" t="str">
        <f>$P$5</f>
        <v/>
      </c>
      <c r="Q973" s="140" t="str">
        <f>$Q$5</f>
        <v/>
      </c>
      <c r="R973" s="140" t="str">
        <f>$R$5</f>
        <v/>
      </c>
      <c r="S973" s="140" t="str">
        <f>$S$5</f>
        <v/>
      </c>
      <c r="T973" s="139" t="str">
        <f>$T$5</f>
        <v/>
      </c>
      <c r="U973" s="138" t="str">
        <f>$U$5</f>
        <v/>
      </c>
      <c r="V973" s="140" t="str">
        <f>$V$5</f>
        <v/>
      </c>
      <c r="W973" s="139" t="str">
        <f>$W$5</f>
        <v/>
      </c>
      <c r="Y973" s="88" t="s">
        <v>37</v>
      </c>
      <c r="Z973" s="89" t="s">
        <v>38</v>
      </c>
      <c r="AA973" s="325">
        <f ca="1">$A$1</f>
        <v>44591</v>
      </c>
      <c r="AB973" s="326"/>
      <c r="AC973" s="326"/>
      <c r="AD973" s="326"/>
      <c r="AE973" s="327"/>
      <c r="AF973" s="328">
        <f ca="1">$A$2</f>
        <v>45017</v>
      </c>
      <c r="AG973" s="329"/>
      <c r="AH973" s="329"/>
      <c r="AI973" s="329"/>
      <c r="AJ973" s="330"/>
    </row>
    <row r="974" spans="1:36" ht="21.95" customHeight="1" x14ac:dyDescent="0.15">
      <c r="A974" s="312" t="s">
        <v>12</v>
      </c>
      <c r="B974" s="314" t="s">
        <v>33</v>
      </c>
      <c r="C974" s="183"/>
      <c r="D974" s="314" t="s">
        <v>34</v>
      </c>
      <c r="E974" s="314" t="s">
        <v>55</v>
      </c>
      <c r="F974" s="319">
        <f ca="1">$A$1</f>
        <v>44591</v>
      </c>
      <c r="G974" s="320"/>
      <c r="H974" s="320"/>
      <c r="I974" s="320"/>
      <c r="J974" s="320"/>
      <c r="K974" s="320"/>
      <c r="L974" s="321"/>
      <c r="M974" s="322">
        <f ca="1">$A$2</f>
        <v>45017</v>
      </c>
      <c r="N974" s="323"/>
      <c r="O974" s="323"/>
      <c r="P974" s="323"/>
      <c r="Q974" s="323"/>
      <c r="R974" s="323"/>
      <c r="S974" s="323"/>
      <c r="T974" s="323"/>
      <c r="U974" s="323"/>
      <c r="V974" s="323"/>
      <c r="W974" s="324"/>
      <c r="X974" s="99"/>
      <c r="Y974" s="100">
        <f ca="1">$A$1</f>
        <v>44591</v>
      </c>
      <c r="Z974" s="100">
        <f ca="1">DATE(YEAR($Y$6)+1,7,10)</f>
        <v>45117</v>
      </c>
      <c r="AA974" s="101" t="s">
        <v>37</v>
      </c>
      <c r="AB974" s="101" t="s">
        <v>38</v>
      </c>
      <c r="AC974" s="101" t="s">
        <v>41</v>
      </c>
      <c r="AD974" s="101" t="s">
        <v>42</v>
      </c>
      <c r="AE974" s="101" t="s">
        <v>36</v>
      </c>
      <c r="AF974" s="101" t="s">
        <v>37</v>
      </c>
      <c r="AG974" s="101" t="s">
        <v>38</v>
      </c>
      <c r="AH974" s="101" t="s">
        <v>41</v>
      </c>
      <c r="AI974" s="101" t="s">
        <v>42</v>
      </c>
      <c r="AJ974" s="101" t="s">
        <v>36</v>
      </c>
    </row>
    <row r="975" spans="1:36" ht="28.5" customHeight="1" x14ac:dyDescent="0.15">
      <c r="A975" s="313"/>
      <c r="B975" s="315"/>
      <c r="C975" s="184"/>
      <c r="D975" s="315"/>
      <c r="E975" s="315"/>
      <c r="F975" s="306" t="s">
        <v>4</v>
      </c>
      <c r="G975" s="308"/>
      <c r="H975" s="155" t="s">
        <v>43</v>
      </c>
      <c r="I975" s="306" t="s">
        <v>5</v>
      </c>
      <c r="J975" s="307"/>
      <c r="K975" s="307"/>
      <c r="L975" s="308"/>
      <c r="M975" s="306" t="s">
        <v>4</v>
      </c>
      <c r="N975" s="307"/>
      <c r="O975" s="307"/>
      <c r="P975" s="307"/>
      <c r="Q975" s="308"/>
      <c r="R975" s="155" t="s">
        <v>43</v>
      </c>
      <c r="S975" s="306" t="s">
        <v>5</v>
      </c>
      <c r="T975" s="307"/>
      <c r="U975" s="307"/>
      <c r="V975" s="307"/>
      <c r="W975" s="308"/>
      <c r="X975" s="99"/>
      <c r="Y975" s="100">
        <f ca="1">DATE(YEAR($A$1),4,1)</f>
        <v>44652</v>
      </c>
      <c r="Z975" s="100">
        <f ca="1">DATE(YEAR($Y$7)+2,3,31)</f>
        <v>45382</v>
      </c>
      <c r="AA975" s="100">
        <f ca="1">$Y$7</f>
        <v>44652</v>
      </c>
      <c r="AB975" s="100">
        <f ca="1">DATE(YEAR($Y$7)+1,3,31)</f>
        <v>45016</v>
      </c>
      <c r="AC975" s="100"/>
      <c r="AD975" s="100"/>
      <c r="AE975" s="100"/>
      <c r="AF975" s="102">
        <f ca="1">DATE(YEAR($A$1)+1,4,1)</f>
        <v>45017</v>
      </c>
      <c r="AG975" s="102">
        <f ca="1">DATE(YEAR($AF$7)+1,3,31)</f>
        <v>45382</v>
      </c>
      <c r="AH975" s="100"/>
      <c r="AI975" s="100"/>
      <c r="AJ975" s="103"/>
    </row>
    <row r="976" spans="1:36" ht="27.95" customHeight="1" x14ac:dyDescent="0.15">
      <c r="A976" s="145">
        <f>労働局用!A976</f>
        <v>0</v>
      </c>
      <c r="B976" s="151">
        <f>労働局用!B976</f>
        <v>0</v>
      </c>
      <c r="C976" s="191"/>
      <c r="D976" s="152">
        <f>労働局用!D976</f>
        <v>0</v>
      </c>
      <c r="E976" s="153">
        <f>労働局用!E976</f>
        <v>0</v>
      </c>
      <c r="F976" s="279">
        <f>労働局用!F976</f>
        <v>0</v>
      </c>
      <c r="G976" s="280"/>
      <c r="H976" s="146" t="str">
        <f ca="1">労働局用!H976</f>
        <v/>
      </c>
      <c r="I976" s="309" t="str">
        <f ca="1">労働局用!I976</f>
        <v/>
      </c>
      <c r="J976" s="310">
        <f>労働局用!J976</f>
        <v>0</v>
      </c>
      <c r="K976" s="310">
        <f>労働局用!K976</f>
        <v>0</v>
      </c>
      <c r="L976" s="311">
        <f>労働局用!L976</f>
        <v>0</v>
      </c>
      <c r="M976" s="279">
        <f>労働局用!M976</f>
        <v>0</v>
      </c>
      <c r="N976" s="302"/>
      <c r="O976" s="302"/>
      <c r="P976" s="302"/>
      <c r="Q976" s="280"/>
      <c r="R976" s="147" t="str">
        <f ca="1">労働局用!R976</f>
        <v/>
      </c>
      <c r="S976" s="309" t="str">
        <f ca="1">労働局用!S976</f>
        <v/>
      </c>
      <c r="T976" s="310">
        <f>労働局用!T976</f>
        <v>0</v>
      </c>
      <c r="U976" s="310">
        <f>労働局用!U976</f>
        <v>0</v>
      </c>
      <c r="V976" s="310">
        <f>労働局用!V976</f>
        <v>0</v>
      </c>
      <c r="W976" s="311">
        <f>労働局用!W976</f>
        <v>0</v>
      </c>
      <c r="X976" s="99"/>
      <c r="Y976" s="90" t="str">
        <f t="shared" ref="Y976:Y985" si="528">IF($B976&lt;&gt;0,IF(D976=0,AA$7,D976),"")</f>
        <v/>
      </c>
      <c r="Z976" s="90" t="str">
        <f t="shared" ref="Z976:Z985" si="529">IF($B976&lt;&gt;0,IF(E976=0,Z$7,E976),"")</f>
        <v/>
      </c>
      <c r="AA976" s="104" t="str">
        <f t="shared" ref="AA976:AA985" ca="1" si="530">IF(Y976&lt;AF$7,Y976,"")</f>
        <v/>
      </c>
      <c r="AB976" s="104" t="str">
        <f t="shared" ref="AB976:AB985" ca="1" si="531">IF(Y976&gt;AB$7,"",IF(Z976&gt;AB$7,AB$7,Z976))</f>
        <v/>
      </c>
      <c r="AC976" s="104" t="str">
        <f t="shared" ref="AC976:AC985" ca="1" si="532">IF(AA976="","",DATE(YEAR(AA976),MONTH(AA976),1))</f>
        <v/>
      </c>
      <c r="AD976" s="104" t="str">
        <f t="shared" ref="AD976:AD985" ca="1" si="533">IF(AA976="","",DATE(YEAR(AB976),MONTH(AB976)+1,1)-1)</f>
        <v/>
      </c>
      <c r="AE976" s="105" t="str">
        <f t="shared" ref="AE976:AE985" ca="1" si="534">IF(AA976="","",DATEDIF(AC976,AD976+1,"m"))</f>
        <v/>
      </c>
      <c r="AF976" s="104" t="str">
        <f t="shared" ref="AF976:AF985" ca="1" si="535">IF(Z976&lt;AF$7,"",IF(Y976&gt;AF$7,Y976,AF$7))</f>
        <v/>
      </c>
      <c r="AG976" s="104" t="str">
        <f t="shared" ref="AG976:AG985" ca="1" si="536">IF(Z976&lt;AF$7,"",Z976)</f>
        <v/>
      </c>
      <c r="AH976" s="104" t="str">
        <f t="shared" ref="AH976:AH985" ca="1" si="537">IF(AF976="","",DATE(YEAR(AF976),MONTH(AF976),1))</f>
        <v/>
      </c>
      <c r="AI976" s="104" t="str">
        <f t="shared" ref="AI976:AI985" ca="1" si="538">IF(AF976="","",DATE(YEAR(AG976),MONTH(AG976)+1,1)-1)</f>
        <v/>
      </c>
      <c r="AJ976" s="105" t="str">
        <f t="shared" ref="AJ976:AJ985" ca="1" si="539">IF(AF976="","",DATEDIF(AH976,AI976+1,"m"))</f>
        <v/>
      </c>
    </row>
    <row r="977" spans="1:36" ht="27.95" customHeight="1" x14ac:dyDescent="0.15">
      <c r="A977" s="148">
        <f>労働局用!A977</f>
        <v>0</v>
      </c>
      <c r="B977" s="151">
        <f>労働局用!B977</f>
        <v>0</v>
      </c>
      <c r="C977" s="191"/>
      <c r="D977" s="152">
        <f>労働局用!D977</f>
        <v>0</v>
      </c>
      <c r="E977" s="153">
        <f>労働局用!E977</f>
        <v>0</v>
      </c>
      <c r="F977" s="279">
        <f>労働局用!F977</f>
        <v>0</v>
      </c>
      <c r="G977" s="280"/>
      <c r="H977" s="146" t="str">
        <f ca="1">労働局用!H977</f>
        <v/>
      </c>
      <c r="I977" s="303" t="str">
        <f ca="1">労働局用!I977</f>
        <v/>
      </c>
      <c r="J977" s="304">
        <f>労働局用!J977</f>
        <v>0</v>
      </c>
      <c r="K977" s="304">
        <f>労働局用!K977</f>
        <v>0</v>
      </c>
      <c r="L977" s="305">
        <f>労働局用!L977</f>
        <v>0</v>
      </c>
      <c r="M977" s="279">
        <f>労働局用!M977</f>
        <v>0</v>
      </c>
      <c r="N977" s="302"/>
      <c r="O977" s="302"/>
      <c r="P977" s="302"/>
      <c r="Q977" s="280"/>
      <c r="R977" s="146" t="str">
        <f ca="1">労働局用!R977</f>
        <v/>
      </c>
      <c r="S977" s="303" t="str">
        <f ca="1">労働局用!S977</f>
        <v/>
      </c>
      <c r="T977" s="304">
        <f>労働局用!T977</f>
        <v>0</v>
      </c>
      <c r="U977" s="304">
        <f>労働局用!U977</f>
        <v>0</v>
      </c>
      <c r="V977" s="304">
        <f>労働局用!V977</f>
        <v>0</v>
      </c>
      <c r="W977" s="305">
        <f>労働局用!W977</f>
        <v>0</v>
      </c>
      <c r="X977" s="99"/>
      <c r="Y977" s="91" t="str">
        <f t="shared" si="528"/>
        <v/>
      </c>
      <c r="Z977" s="91" t="str">
        <f t="shared" si="529"/>
        <v/>
      </c>
      <c r="AA977" s="106" t="str">
        <f t="shared" ca="1" si="530"/>
        <v/>
      </c>
      <c r="AB977" s="106" t="str">
        <f t="shared" ca="1" si="531"/>
        <v/>
      </c>
      <c r="AC977" s="106" t="str">
        <f t="shared" ca="1" si="532"/>
        <v/>
      </c>
      <c r="AD977" s="106" t="str">
        <f t="shared" ca="1" si="533"/>
        <v/>
      </c>
      <c r="AE977" s="107" t="str">
        <f t="shared" ca="1" si="534"/>
        <v/>
      </c>
      <c r="AF977" s="106" t="str">
        <f t="shared" ca="1" si="535"/>
        <v/>
      </c>
      <c r="AG977" s="106" t="str">
        <f t="shared" ca="1" si="536"/>
        <v/>
      </c>
      <c r="AH977" s="106" t="str">
        <f t="shared" ca="1" si="537"/>
        <v/>
      </c>
      <c r="AI977" s="106" t="str">
        <f t="shared" ca="1" si="538"/>
        <v/>
      </c>
      <c r="AJ977" s="107" t="str">
        <f t="shared" ca="1" si="539"/>
        <v/>
      </c>
    </row>
    <row r="978" spans="1:36" ht="27.95" customHeight="1" x14ac:dyDescent="0.15">
      <c r="A978" s="148">
        <f>労働局用!A978</f>
        <v>0</v>
      </c>
      <c r="B978" s="151">
        <f>労働局用!B978</f>
        <v>0</v>
      </c>
      <c r="C978" s="191"/>
      <c r="D978" s="152">
        <f>労働局用!D978</f>
        <v>0</v>
      </c>
      <c r="E978" s="153">
        <f>労働局用!E978</f>
        <v>0</v>
      </c>
      <c r="F978" s="279">
        <f>労働局用!F978</f>
        <v>0</v>
      </c>
      <c r="G978" s="280"/>
      <c r="H978" s="146" t="str">
        <f ca="1">労働局用!H978</f>
        <v/>
      </c>
      <c r="I978" s="303" t="str">
        <f ca="1">労働局用!I978</f>
        <v/>
      </c>
      <c r="J978" s="304">
        <f>労働局用!J978</f>
        <v>0</v>
      </c>
      <c r="K978" s="304">
        <f>労働局用!K978</f>
        <v>0</v>
      </c>
      <c r="L978" s="305">
        <f>労働局用!L978</f>
        <v>0</v>
      </c>
      <c r="M978" s="279">
        <f>労働局用!M978</f>
        <v>0</v>
      </c>
      <c r="N978" s="302"/>
      <c r="O978" s="302"/>
      <c r="P978" s="302"/>
      <c r="Q978" s="280"/>
      <c r="R978" s="146" t="str">
        <f ca="1">労働局用!R978</f>
        <v/>
      </c>
      <c r="S978" s="303" t="str">
        <f ca="1">労働局用!S978</f>
        <v/>
      </c>
      <c r="T978" s="304">
        <f>労働局用!T978</f>
        <v>0</v>
      </c>
      <c r="U978" s="304">
        <f>労働局用!U978</f>
        <v>0</v>
      </c>
      <c r="V978" s="304">
        <f>労働局用!V978</f>
        <v>0</v>
      </c>
      <c r="W978" s="305">
        <f>労働局用!W978</f>
        <v>0</v>
      </c>
      <c r="X978" s="99"/>
      <c r="Y978" s="91" t="str">
        <f t="shared" si="528"/>
        <v/>
      </c>
      <c r="Z978" s="91" t="str">
        <f t="shared" si="529"/>
        <v/>
      </c>
      <c r="AA978" s="106" t="str">
        <f t="shared" ca="1" si="530"/>
        <v/>
      </c>
      <c r="AB978" s="106" t="str">
        <f t="shared" ca="1" si="531"/>
        <v/>
      </c>
      <c r="AC978" s="106" t="str">
        <f t="shared" ca="1" si="532"/>
        <v/>
      </c>
      <c r="AD978" s="106" t="str">
        <f t="shared" ca="1" si="533"/>
        <v/>
      </c>
      <c r="AE978" s="107" t="str">
        <f t="shared" ca="1" si="534"/>
        <v/>
      </c>
      <c r="AF978" s="106" t="str">
        <f t="shared" ca="1" si="535"/>
        <v/>
      </c>
      <c r="AG978" s="106" t="str">
        <f t="shared" ca="1" si="536"/>
        <v/>
      </c>
      <c r="AH978" s="106" t="str">
        <f t="shared" ca="1" si="537"/>
        <v/>
      </c>
      <c r="AI978" s="106" t="str">
        <f t="shared" ca="1" si="538"/>
        <v/>
      </c>
      <c r="AJ978" s="107" t="str">
        <f t="shared" ca="1" si="539"/>
        <v/>
      </c>
    </row>
    <row r="979" spans="1:36" ht="27.95" customHeight="1" x14ac:dyDescent="0.15">
      <c r="A979" s="148">
        <f>労働局用!A979</f>
        <v>0</v>
      </c>
      <c r="B979" s="151">
        <f>労働局用!B979</f>
        <v>0</v>
      </c>
      <c r="C979" s="191"/>
      <c r="D979" s="152">
        <f>労働局用!D979</f>
        <v>0</v>
      </c>
      <c r="E979" s="153">
        <f>労働局用!E979</f>
        <v>0</v>
      </c>
      <c r="F979" s="279">
        <f>労働局用!F979</f>
        <v>0</v>
      </c>
      <c r="G979" s="280"/>
      <c r="H979" s="146" t="str">
        <f ca="1">労働局用!H979</f>
        <v/>
      </c>
      <c r="I979" s="303" t="str">
        <f ca="1">労働局用!I979</f>
        <v/>
      </c>
      <c r="J979" s="304">
        <f>労働局用!J979</f>
        <v>0</v>
      </c>
      <c r="K979" s="304">
        <f>労働局用!K979</f>
        <v>0</v>
      </c>
      <c r="L979" s="305">
        <f>労働局用!L979</f>
        <v>0</v>
      </c>
      <c r="M979" s="279">
        <f>労働局用!M979</f>
        <v>0</v>
      </c>
      <c r="N979" s="302"/>
      <c r="O979" s="302"/>
      <c r="P979" s="302"/>
      <c r="Q979" s="280"/>
      <c r="R979" s="146" t="str">
        <f ca="1">労働局用!R979</f>
        <v/>
      </c>
      <c r="S979" s="303" t="str">
        <f ca="1">労働局用!S979</f>
        <v/>
      </c>
      <c r="T979" s="304">
        <f>労働局用!T979</f>
        <v>0</v>
      </c>
      <c r="U979" s="304">
        <f>労働局用!U979</f>
        <v>0</v>
      </c>
      <c r="V979" s="304">
        <f>労働局用!V979</f>
        <v>0</v>
      </c>
      <c r="W979" s="305">
        <f>労働局用!W979</f>
        <v>0</v>
      </c>
      <c r="X979" s="99"/>
      <c r="Y979" s="91" t="str">
        <f t="shared" si="528"/>
        <v/>
      </c>
      <c r="Z979" s="91" t="str">
        <f t="shared" si="529"/>
        <v/>
      </c>
      <c r="AA979" s="106" t="str">
        <f t="shared" ca="1" si="530"/>
        <v/>
      </c>
      <c r="AB979" s="106" t="str">
        <f t="shared" ca="1" si="531"/>
        <v/>
      </c>
      <c r="AC979" s="106" t="str">
        <f t="shared" ca="1" si="532"/>
        <v/>
      </c>
      <c r="AD979" s="106" t="str">
        <f t="shared" ca="1" si="533"/>
        <v/>
      </c>
      <c r="AE979" s="107" t="str">
        <f t="shared" ca="1" si="534"/>
        <v/>
      </c>
      <c r="AF979" s="106" t="str">
        <f t="shared" ca="1" si="535"/>
        <v/>
      </c>
      <c r="AG979" s="106" t="str">
        <f t="shared" ca="1" si="536"/>
        <v/>
      </c>
      <c r="AH979" s="106" t="str">
        <f t="shared" ca="1" si="537"/>
        <v/>
      </c>
      <c r="AI979" s="106" t="str">
        <f t="shared" ca="1" si="538"/>
        <v/>
      </c>
      <c r="AJ979" s="107" t="str">
        <f t="shared" ca="1" si="539"/>
        <v/>
      </c>
    </row>
    <row r="980" spans="1:36" ht="27.95" customHeight="1" x14ac:dyDescent="0.15">
      <c r="A980" s="148">
        <f>労働局用!A980</f>
        <v>0</v>
      </c>
      <c r="B980" s="151">
        <f>労働局用!B980</f>
        <v>0</v>
      </c>
      <c r="C980" s="191"/>
      <c r="D980" s="152">
        <f>労働局用!D980</f>
        <v>0</v>
      </c>
      <c r="E980" s="153">
        <f>労働局用!E980</f>
        <v>0</v>
      </c>
      <c r="F980" s="279">
        <f>労働局用!F980</f>
        <v>0</v>
      </c>
      <c r="G980" s="280"/>
      <c r="H980" s="146" t="str">
        <f ca="1">労働局用!H980</f>
        <v/>
      </c>
      <c r="I980" s="303" t="str">
        <f ca="1">労働局用!I980</f>
        <v/>
      </c>
      <c r="J980" s="304">
        <f>労働局用!J980</f>
        <v>0</v>
      </c>
      <c r="K980" s="304">
        <f>労働局用!K980</f>
        <v>0</v>
      </c>
      <c r="L980" s="305">
        <f>労働局用!L980</f>
        <v>0</v>
      </c>
      <c r="M980" s="279">
        <f>労働局用!M980</f>
        <v>0</v>
      </c>
      <c r="N980" s="302"/>
      <c r="O980" s="302"/>
      <c r="P980" s="302"/>
      <c r="Q980" s="280"/>
      <c r="R980" s="146" t="str">
        <f ca="1">労働局用!R980</f>
        <v/>
      </c>
      <c r="S980" s="303" t="str">
        <f ca="1">労働局用!S980</f>
        <v/>
      </c>
      <c r="T980" s="304">
        <f>労働局用!T980</f>
        <v>0</v>
      </c>
      <c r="U980" s="304">
        <f>労働局用!U980</f>
        <v>0</v>
      </c>
      <c r="V980" s="304">
        <f>労働局用!V980</f>
        <v>0</v>
      </c>
      <c r="W980" s="305">
        <f>労働局用!W980</f>
        <v>0</v>
      </c>
      <c r="X980" s="99"/>
      <c r="Y980" s="91" t="str">
        <f t="shared" si="528"/>
        <v/>
      </c>
      <c r="Z980" s="91" t="str">
        <f t="shared" si="529"/>
        <v/>
      </c>
      <c r="AA980" s="106" t="str">
        <f t="shared" ca="1" si="530"/>
        <v/>
      </c>
      <c r="AB980" s="106" t="str">
        <f t="shared" ca="1" si="531"/>
        <v/>
      </c>
      <c r="AC980" s="106" t="str">
        <f t="shared" ca="1" si="532"/>
        <v/>
      </c>
      <c r="AD980" s="106" t="str">
        <f t="shared" ca="1" si="533"/>
        <v/>
      </c>
      <c r="AE980" s="107" t="str">
        <f t="shared" ca="1" si="534"/>
        <v/>
      </c>
      <c r="AF980" s="106" t="str">
        <f t="shared" ca="1" si="535"/>
        <v/>
      </c>
      <c r="AG980" s="106" t="str">
        <f t="shared" ca="1" si="536"/>
        <v/>
      </c>
      <c r="AH980" s="106" t="str">
        <f t="shared" ca="1" si="537"/>
        <v/>
      </c>
      <c r="AI980" s="106" t="str">
        <f t="shared" ca="1" si="538"/>
        <v/>
      </c>
      <c r="AJ980" s="107" t="str">
        <f t="shared" ca="1" si="539"/>
        <v/>
      </c>
    </row>
    <row r="981" spans="1:36" ht="27.95" customHeight="1" x14ac:dyDescent="0.15">
      <c r="A981" s="148">
        <f>労働局用!A981</f>
        <v>0</v>
      </c>
      <c r="B981" s="151">
        <f>労働局用!B981</f>
        <v>0</v>
      </c>
      <c r="C981" s="191"/>
      <c r="D981" s="152">
        <f>労働局用!D981</f>
        <v>0</v>
      </c>
      <c r="E981" s="153">
        <f>労働局用!E981</f>
        <v>0</v>
      </c>
      <c r="F981" s="279">
        <f>労働局用!F981</f>
        <v>0</v>
      </c>
      <c r="G981" s="280"/>
      <c r="H981" s="146" t="str">
        <f ca="1">労働局用!H981</f>
        <v/>
      </c>
      <c r="I981" s="303" t="str">
        <f ca="1">労働局用!I981</f>
        <v/>
      </c>
      <c r="J981" s="304">
        <f>労働局用!J981</f>
        <v>0</v>
      </c>
      <c r="K981" s="304">
        <f>労働局用!K981</f>
        <v>0</v>
      </c>
      <c r="L981" s="305">
        <f>労働局用!L981</f>
        <v>0</v>
      </c>
      <c r="M981" s="279">
        <f>労働局用!M981</f>
        <v>0</v>
      </c>
      <c r="N981" s="302"/>
      <c r="O981" s="302"/>
      <c r="P981" s="302"/>
      <c r="Q981" s="280"/>
      <c r="R981" s="146" t="str">
        <f ca="1">労働局用!R981</f>
        <v/>
      </c>
      <c r="S981" s="303" t="str">
        <f ca="1">労働局用!S981</f>
        <v/>
      </c>
      <c r="T981" s="304">
        <f>労働局用!T981</f>
        <v>0</v>
      </c>
      <c r="U981" s="304">
        <f>労働局用!U981</f>
        <v>0</v>
      </c>
      <c r="V981" s="304">
        <f>労働局用!V981</f>
        <v>0</v>
      </c>
      <c r="W981" s="305">
        <f>労働局用!W981</f>
        <v>0</v>
      </c>
      <c r="X981" s="99"/>
      <c r="Y981" s="91" t="str">
        <f t="shared" si="528"/>
        <v/>
      </c>
      <c r="Z981" s="91" t="str">
        <f t="shared" si="529"/>
        <v/>
      </c>
      <c r="AA981" s="106" t="str">
        <f t="shared" ca="1" si="530"/>
        <v/>
      </c>
      <c r="AB981" s="106" t="str">
        <f t="shared" ca="1" si="531"/>
        <v/>
      </c>
      <c r="AC981" s="106" t="str">
        <f t="shared" ca="1" si="532"/>
        <v/>
      </c>
      <c r="AD981" s="106" t="str">
        <f t="shared" ca="1" si="533"/>
        <v/>
      </c>
      <c r="AE981" s="107" t="str">
        <f t="shared" ca="1" si="534"/>
        <v/>
      </c>
      <c r="AF981" s="106" t="str">
        <f t="shared" ca="1" si="535"/>
        <v/>
      </c>
      <c r="AG981" s="106" t="str">
        <f t="shared" ca="1" si="536"/>
        <v/>
      </c>
      <c r="AH981" s="106" t="str">
        <f t="shared" ca="1" si="537"/>
        <v/>
      </c>
      <c r="AI981" s="106" t="str">
        <f t="shared" ca="1" si="538"/>
        <v/>
      </c>
      <c r="AJ981" s="107" t="str">
        <f t="shared" ca="1" si="539"/>
        <v/>
      </c>
    </row>
    <row r="982" spans="1:36" ht="27.95" customHeight="1" x14ac:dyDescent="0.15">
      <c r="A982" s="148">
        <f>労働局用!A982</f>
        <v>0</v>
      </c>
      <c r="B982" s="151">
        <f>労働局用!B982</f>
        <v>0</v>
      </c>
      <c r="C982" s="191"/>
      <c r="D982" s="152">
        <f>労働局用!D982</f>
        <v>0</v>
      </c>
      <c r="E982" s="153">
        <f>労働局用!E982</f>
        <v>0</v>
      </c>
      <c r="F982" s="279">
        <f>労働局用!F982</f>
        <v>0</v>
      </c>
      <c r="G982" s="280"/>
      <c r="H982" s="146" t="str">
        <f ca="1">労働局用!H982</f>
        <v/>
      </c>
      <c r="I982" s="303" t="str">
        <f ca="1">労働局用!I982</f>
        <v/>
      </c>
      <c r="J982" s="304">
        <f>労働局用!J982</f>
        <v>0</v>
      </c>
      <c r="K982" s="304">
        <f>労働局用!K982</f>
        <v>0</v>
      </c>
      <c r="L982" s="305">
        <f>労働局用!L982</f>
        <v>0</v>
      </c>
      <c r="M982" s="279">
        <f>労働局用!M982</f>
        <v>0</v>
      </c>
      <c r="N982" s="302"/>
      <c r="O982" s="302"/>
      <c r="P982" s="302"/>
      <c r="Q982" s="280"/>
      <c r="R982" s="146" t="str">
        <f ca="1">労働局用!R982</f>
        <v/>
      </c>
      <c r="S982" s="303" t="str">
        <f ca="1">労働局用!S982</f>
        <v/>
      </c>
      <c r="T982" s="304">
        <f>労働局用!T982</f>
        <v>0</v>
      </c>
      <c r="U982" s="304">
        <f>労働局用!U982</f>
        <v>0</v>
      </c>
      <c r="V982" s="304">
        <f>労働局用!V982</f>
        <v>0</v>
      </c>
      <c r="W982" s="305">
        <f>労働局用!W982</f>
        <v>0</v>
      </c>
      <c r="X982" s="99"/>
      <c r="Y982" s="91" t="str">
        <f t="shared" si="528"/>
        <v/>
      </c>
      <c r="Z982" s="91" t="str">
        <f t="shared" si="529"/>
        <v/>
      </c>
      <c r="AA982" s="106" t="str">
        <f t="shared" ca="1" si="530"/>
        <v/>
      </c>
      <c r="AB982" s="106" t="str">
        <f t="shared" ca="1" si="531"/>
        <v/>
      </c>
      <c r="AC982" s="106" t="str">
        <f t="shared" ca="1" si="532"/>
        <v/>
      </c>
      <c r="AD982" s="106" t="str">
        <f t="shared" ca="1" si="533"/>
        <v/>
      </c>
      <c r="AE982" s="107" t="str">
        <f t="shared" ca="1" si="534"/>
        <v/>
      </c>
      <c r="AF982" s="106" t="str">
        <f t="shared" ca="1" si="535"/>
        <v/>
      </c>
      <c r="AG982" s="106" t="str">
        <f t="shared" ca="1" si="536"/>
        <v/>
      </c>
      <c r="AH982" s="106" t="str">
        <f t="shared" ca="1" si="537"/>
        <v/>
      </c>
      <c r="AI982" s="106" t="str">
        <f t="shared" ca="1" si="538"/>
        <v/>
      </c>
      <c r="AJ982" s="107" t="str">
        <f t="shared" ca="1" si="539"/>
        <v/>
      </c>
    </row>
    <row r="983" spans="1:36" ht="27.95" customHeight="1" x14ac:dyDescent="0.15">
      <c r="A983" s="148">
        <f>労働局用!A983</f>
        <v>0</v>
      </c>
      <c r="B983" s="151">
        <f>労働局用!B983</f>
        <v>0</v>
      </c>
      <c r="C983" s="191"/>
      <c r="D983" s="152">
        <f>労働局用!D983</f>
        <v>0</v>
      </c>
      <c r="E983" s="153">
        <f>労働局用!E983</f>
        <v>0</v>
      </c>
      <c r="F983" s="279">
        <f>労働局用!F983</f>
        <v>0</v>
      </c>
      <c r="G983" s="280"/>
      <c r="H983" s="146" t="str">
        <f ca="1">労働局用!H983</f>
        <v/>
      </c>
      <c r="I983" s="303" t="str">
        <f ca="1">労働局用!I983</f>
        <v/>
      </c>
      <c r="J983" s="304">
        <f>労働局用!J983</f>
        <v>0</v>
      </c>
      <c r="K983" s="304">
        <f>労働局用!K983</f>
        <v>0</v>
      </c>
      <c r="L983" s="305">
        <f>労働局用!L983</f>
        <v>0</v>
      </c>
      <c r="M983" s="279">
        <f>労働局用!M983</f>
        <v>0</v>
      </c>
      <c r="N983" s="302"/>
      <c r="O983" s="302"/>
      <c r="P983" s="302"/>
      <c r="Q983" s="280"/>
      <c r="R983" s="146" t="str">
        <f ca="1">労働局用!R983</f>
        <v/>
      </c>
      <c r="S983" s="303" t="str">
        <f ca="1">労働局用!S983</f>
        <v/>
      </c>
      <c r="T983" s="304">
        <f>労働局用!T983</f>
        <v>0</v>
      </c>
      <c r="U983" s="304">
        <f>労働局用!U983</f>
        <v>0</v>
      </c>
      <c r="V983" s="304">
        <f>労働局用!V983</f>
        <v>0</v>
      </c>
      <c r="W983" s="305">
        <f>労働局用!W983</f>
        <v>0</v>
      </c>
      <c r="X983" s="99"/>
      <c r="Y983" s="91" t="str">
        <f t="shared" si="528"/>
        <v/>
      </c>
      <c r="Z983" s="91" t="str">
        <f t="shared" si="529"/>
        <v/>
      </c>
      <c r="AA983" s="106" t="str">
        <f t="shared" ca="1" si="530"/>
        <v/>
      </c>
      <c r="AB983" s="106" t="str">
        <f t="shared" ca="1" si="531"/>
        <v/>
      </c>
      <c r="AC983" s="106" t="str">
        <f t="shared" ca="1" si="532"/>
        <v/>
      </c>
      <c r="AD983" s="106" t="str">
        <f t="shared" ca="1" si="533"/>
        <v/>
      </c>
      <c r="AE983" s="107" t="str">
        <f t="shared" ca="1" si="534"/>
        <v/>
      </c>
      <c r="AF983" s="106" t="str">
        <f t="shared" ca="1" si="535"/>
        <v/>
      </c>
      <c r="AG983" s="106" t="str">
        <f t="shared" ca="1" si="536"/>
        <v/>
      </c>
      <c r="AH983" s="106" t="str">
        <f t="shared" ca="1" si="537"/>
        <v/>
      </c>
      <c r="AI983" s="106" t="str">
        <f t="shared" ca="1" si="538"/>
        <v/>
      </c>
      <c r="AJ983" s="107" t="str">
        <f t="shared" ca="1" si="539"/>
        <v/>
      </c>
    </row>
    <row r="984" spans="1:36" ht="27.95" customHeight="1" x14ac:dyDescent="0.15">
      <c r="A984" s="148">
        <f>労働局用!A984</f>
        <v>0</v>
      </c>
      <c r="B984" s="151">
        <f>労働局用!B984</f>
        <v>0</v>
      </c>
      <c r="C984" s="191"/>
      <c r="D984" s="152">
        <f>労働局用!D984</f>
        <v>0</v>
      </c>
      <c r="E984" s="153">
        <f>労働局用!E984</f>
        <v>0</v>
      </c>
      <c r="F984" s="279">
        <f>労働局用!F984</f>
        <v>0</v>
      </c>
      <c r="G984" s="280"/>
      <c r="H984" s="146" t="str">
        <f ca="1">労働局用!H984</f>
        <v/>
      </c>
      <c r="I984" s="303" t="str">
        <f ca="1">労働局用!I984</f>
        <v/>
      </c>
      <c r="J984" s="304">
        <f>労働局用!J984</f>
        <v>0</v>
      </c>
      <c r="K984" s="304">
        <f>労働局用!K984</f>
        <v>0</v>
      </c>
      <c r="L984" s="305">
        <f>労働局用!L984</f>
        <v>0</v>
      </c>
      <c r="M984" s="279">
        <f>労働局用!M984</f>
        <v>0</v>
      </c>
      <c r="N984" s="302"/>
      <c r="O984" s="302"/>
      <c r="P984" s="302"/>
      <c r="Q984" s="280"/>
      <c r="R984" s="146" t="str">
        <f ca="1">労働局用!R984</f>
        <v/>
      </c>
      <c r="S984" s="303" t="str">
        <f ca="1">労働局用!S984</f>
        <v/>
      </c>
      <c r="T984" s="304">
        <f>労働局用!T984</f>
        <v>0</v>
      </c>
      <c r="U984" s="304">
        <f>労働局用!U984</f>
        <v>0</v>
      </c>
      <c r="V984" s="304">
        <f>労働局用!V984</f>
        <v>0</v>
      </c>
      <c r="W984" s="305">
        <f>労働局用!W984</f>
        <v>0</v>
      </c>
      <c r="X984" s="99"/>
      <c r="Y984" s="91" t="str">
        <f t="shared" si="528"/>
        <v/>
      </c>
      <c r="Z984" s="91" t="str">
        <f t="shared" si="529"/>
        <v/>
      </c>
      <c r="AA984" s="106" t="str">
        <f t="shared" ca="1" si="530"/>
        <v/>
      </c>
      <c r="AB984" s="106" t="str">
        <f t="shared" ca="1" si="531"/>
        <v/>
      </c>
      <c r="AC984" s="106" t="str">
        <f t="shared" ca="1" si="532"/>
        <v/>
      </c>
      <c r="AD984" s="106" t="str">
        <f t="shared" ca="1" si="533"/>
        <v/>
      </c>
      <c r="AE984" s="107" t="str">
        <f t="shared" ca="1" si="534"/>
        <v/>
      </c>
      <c r="AF984" s="106" t="str">
        <f t="shared" ca="1" si="535"/>
        <v/>
      </c>
      <c r="AG984" s="106" t="str">
        <f t="shared" ca="1" si="536"/>
        <v/>
      </c>
      <c r="AH984" s="106" t="str">
        <f t="shared" ca="1" si="537"/>
        <v/>
      </c>
      <c r="AI984" s="106" t="str">
        <f t="shared" ca="1" si="538"/>
        <v/>
      </c>
      <c r="AJ984" s="107" t="str">
        <f t="shared" ca="1" si="539"/>
        <v/>
      </c>
    </row>
    <row r="985" spans="1:36" ht="27.95" customHeight="1" x14ac:dyDescent="0.15">
      <c r="A985" s="149">
        <f>労働局用!A985</f>
        <v>0</v>
      </c>
      <c r="B985" s="151">
        <f>労働局用!B985</f>
        <v>0</v>
      </c>
      <c r="C985" s="191"/>
      <c r="D985" s="152">
        <f>労働局用!D985</f>
        <v>0</v>
      </c>
      <c r="E985" s="153">
        <f>労働局用!E985</f>
        <v>0</v>
      </c>
      <c r="F985" s="279">
        <f>労働局用!F985</f>
        <v>0</v>
      </c>
      <c r="G985" s="280"/>
      <c r="H985" s="146" t="str">
        <f ca="1">労働局用!H985</f>
        <v/>
      </c>
      <c r="I985" s="299" t="str">
        <f ca="1">労働局用!I985</f>
        <v/>
      </c>
      <c r="J985" s="300">
        <f>労働局用!J985</f>
        <v>0</v>
      </c>
      <c r="K985" s="300">
        <f>労働局用!K985</f>
        <v>0</v>
      </c>
      <c r="L985" s="301">
        <f>労働局用!L985</f>
        <v>0</v>
      </c>
      <c r="M985" s="279">
        <f>労働局用!M985</f>
        <v>0</v>
      </c>
      <c r="N985" s="302"/>
      <c r="O985" s="302"/>
      <c r="P985" s="302"/>
      <c r="Q985" s="280"/>
      <c r="R985" s="150" t="str">
        <f ca="1">労働局用!R985</f>
        <v/>
      </c>
      <c r="S985" s="299" t="str">
        <f ca="1">労働局用!S985</f>
        <v/>
      </c>
      <c r="T985" s="300">
        <f>労働局用!T985</f>
        <v>0</v>
      </c>
      <c r="U985" s="300">
        <f>労働局用!U985</f>
        <v>0</v>
      </c>
      <c r="V985" s="300">
        <f>労働局用!V985</f>
        <v>0</v>
      </c>
      <c r="W985" s="301">
        <f>労働局用!W985</f>
        <v>0</v>
      </c>
      <c r="X985" s="99"/>
      <c r="Y985" s="92" t="str">
        <f t="shared" si="528"/>
        <v/>
      </c>
      <c r="Z985" s="92" t="str">
        <f t="shared" si="529"/>
        <v/>
      </c>
      <c r="AA985" s="108" t="str">
        <f t="shared" ca="1" si="530"/>
        <v/>
      </c>
      <c r="AB985" s="108" t="str">
        <f t="shared" ca="1" si="531"/>
        <v/>
      </c>
      <c r="AC985" s="108" t="str">
        <f t="shared" ca="1" si="532"/>
        <v/>
      </c>
      <c r="AD985" s="108" t="str">
        <f t="shared" ca="1" si="533"/>
        <v/>
      </c>
      <c r="AE985" s="109" t="str">
        <f t="shared" ca="1" si="534"/>
        <v/>
      </c>
      <c r="AF985" s="108" t="str">
        <f t="shared" ca="1" si="535"/>
        <v/>
      </c>
      <c r="AG985" s="108" t="str">
        <f t="shared" ca="1" si="536"/>
        <v/>
      </c>
      <c r="AH985" s="108" t="str">
        <f t="shared" ca="1" si="537"/>
        <v/>
      </c>
      <c r="AI985" s="108" t="str">
        <f t="shared" ca="1" si="538"/>
        <v/>
      </c>
      <c r="AJ985" s="109" t="str">
        <f t="shared" ca="1" si="539"/>
        <v/>
      </c>
    </row>
    <row r="986" spans="1:36" ht="24.95" customHeight="1" thickBot="1" x14ac:dyDescent="0.2">
      <c r="A986" s="294" t="s">
        <v>11</v>
      </c>
      <c r="B986" s="295"/>
      <c r="C986" s="295"/>
      <c r="D986" s="295"/>
      <c r="E986" s="295"/>
      <c r="F986" s="296"/>
      <c r="G986" s="297"/>
      <c r="H986" s="156" t="s">
        <v>15</v>
      </c>
      <c r="I986" s="285">
        <f ca="1">労働局用!I986</f>
        <v>0</v>
      </c>
      <c r="J986" s="286">
        <f>労働局用!J986</f>
        <v>0</v>
      </c>
      <c r="K986" s="286">
        <f>労働局用!K986</f>
        <v>0</v>
      </c>
      <c r="L986" s="93" t="s">
        <v>10</v>
      </c>
      <c r="M986" s="296"/>
      <c r="N986" s="298"/>
      <c r="O986" s="298"/>
      <c r="P986" s="298"/>
      <c r="Q986" s="297"/>
      <c r="R986" s="156"/>
      <c r="S986" s="285">
        <f ca="1">労働局用!S986</f>
        <v>0</v>
      </c>
      <c r="T986" s="286">
        <f>労働局用!T986</f>
        <v>0</v>
      </c>
      <c r="U986" s="286">
        <f>労働局用!U986</f>
        <v>0</v>
      </c>
      <c r="V986" s="286">
        <f>労働局用!V986</f>
        <v>0</v>
      </c>
      <c r="W986" s="93" t="s">
        <v>10</v>
      </c>
      <c r="X986" s="99"/>
    </row>
    <row r="987" spans="1:36" ht="24.95" customHeight="1" thickTop="1" x14ac:dyDescent="0.15">
      <c r="A987" s="287" t="s">
        <v>35</v>
      </c>
      <c r="B987" s="288"/>
      <c r="C987" s="288"/>
      <c r="D987" s="288"/>
      <c r="E987" s="288"/>
      <c r="F987" s="289"/>
      <c r="G987" s="290"/>
      <c r="H987" s="157" t="s">
        <v>44</v>
      </c>
      <c r="I987" s="291">
        <f ca="1">労働局用!I987</f>
        <v>0</v>
      </c>
      <c r="J987" s="292">
        <f>労働局用!J987</f>
        <v>0</v>
      </c>
      <c r="K987" s="292">
        <f>労働局用!K987</f>
        <v>0</v>
      </c>
      <c r="L987" s="94" t="s">
        <v>10</v>
      </c>
      <c r="M987" s="289"/>
      <c r="N987" s="293"/>
      <c r="O987" s="293"/>
      <c r="P987" s="293"/>
      <c r="Q987" s="290"/>
      <c r="R987" s="157"/>
      <c r="S987" s="291">
        <f ca="1">労働局用!S987</f>
        <v>0</v>
      </c>
      <c r="T987" s="292">
        <f>労働局用!T987</f>
        <v>0</v>
      </c>
      <c r="U987" s="292">
        <f>労働局用!U987</f>
        <v>0</v>
      </c>
      <c r="V987" s="292">
        <f>労働局用!V987</f>
        <v>0</v>
      </c>
      <c r="W987" s="94" t="s">
        <v>10</v>
      </c>
      <c r="X987" s="99"/>
      <c r="Z987" s="110"/>
    </row>
    <row r="988" spans="1:36" x14ac:dyDescent="0.15">
      <c r="X988" s="99"/>
      <c r="Z988" s="110"/>
    </row>
    <row r="989" spans="1:36" x14ac:dyDescent="0.15">
      <c r="T989" s="282" t="s">
        <v>50</v>
      </c>
      <c r="U989" s="283"/>
      <c r="V989" s="283"/>
      <c r="W989" s="284"/>
      <c r="X989" s="99"/>
    </row>
    <row r="991" spans="1:36" ht="13.5" customHeight="1" x14ac:dyDescent="0.15">
      <c r="A991" s="276">
        <f ca="1">$A$1</f>
        <v>44591</v>
      </c>
      <c r="B991" s="276"/>
      <c r="C991" s="182"/>
      <c r="D991" s="277" t="s">
        <v>8</v>
      </c>
      <c r="E991" s="277"/>
      <c r="F991" s="277"/>
      <c r="G991" s="277"/>
      <c r="S991" s="111">
        <f>$S$1</f>
        <v>0</v>
      </c>
      <c r="T991" s="335" t="s">
        <v>13</v>
      </c>
      <c r="U991" s="335"/>
      <c r="V991" s="98">
        <v>46</v>
      </c>
      <c r="W991" s="86" t="s">
        <v>14</v>
      </c>
    </row>
    <row r="992" spans="1:36" ht="13.5" customHeight="1" x14ac:dyDescent="0.15">
      <c r="A992" s="336">
        <f ca="1">$A$2</f>
        <v>45017</v>
      </c>
      <c r="B992" s="336"/>
      <c r="C992" s="185"/>
      <c r="D992" s="277"/>
      <c r="E992" s="277"/>
      <c r="F992" s="277"/>
      <c r="G992" s="277"/>
    </row>
    <row r="993" spans="1:36" x14ac:dyDescent="0.15">
      <c r="D993" s="281" t="s">
        <v>9</v>
      </c>
      <c r="E993" s="281"/>
      <c r="F993" s="281"/>
    </row>
    <row r="994" spans="1:36" ht="15" customHeight="1" x14ac:dyDescent="0.15">
      <c r="H994" s="331" t="s">
        <v>6</v>
      </c>
      <c r="I994" s="332"/>
      <c r="J994" s="316" t="s">
        <v>0</v>
      </c>
      <c r="K994" s="318"/>
      <c r="L994" s="154" t="s">
        <v>1</v>
      </c>
      <c r="M994" s="316" t="s">
        <v>7</v>
      </c>
      <c r="N994" s="318"/>
      <c r="O994" s="316" t="s">
        <v>2</v>
      </c>
      <c r="P994" s="317"/>
      <c r="Q994" s="317"/>
      <c r="R994" s="317"/>
      <c r="S994" s="317"/>
      <c r="T994" s="318"/>
      <c r="U994" s="316" t="s">
        <v>3</v>
      </c>
      <c r="V994" s="317"/>
      <c r="W994" s="318"/>
    </row>
    <row r="995" spans="1:36" ht="20.100000000000001" customHeight="1" x14ac:dyDescent="0.15">
      <c r="H995" s="333"/>
      <c r="I995" s="334"/>
      <c r="J995" s="135">
        <f>$J$5</f>
        <v>2</v>
      </c>
      <c r="K995" s="136">
        <f>$K$5</f>
        <v>6</v>
      </c>
      <c r="L995" s="137">
        <f>$L$5</f>
        <v>1</v>
      </c>
      <c r="M995" s="138">
        <f>$M$5</f>
        <v>0</v>
      </c>
      <c r="N995" s="139" t="str">
        <f>$N$5</f>
        <v/>
      </c>
      <c r="O995" s="138" t="str">
        <f>$O$5</f>
        <v/>
      </c>
      <c r="P995" s="140" t="str">
        <f>$P$5</f>
        <v/>
      </c>
      <c r="Q995" s="140" t="str">
        <f>$Q$5</f>
        <v/>
      </c>
      <c r="R995" s="140" t="str">
        <f>$R$5</f>
        <v/>
      </c>
      <c r="S995" s="140" t="str">
        <f>$S$5</f>
        <v/>
      </c>
      <c r="T995" s="139" t="str">
        <f>$T$5</f>
        <v/>
      </c>
      <c r="U995" s="138" t="str">
        <f>$U$5</f>
        <v/>
      </c>
      <c r="V995" s="140" t="str">
        <f>$V$5</f>
        <v/>
      </c>
      <c r="W995" s="139" t="str">
        <f>$W$5</f>
        <v/>
      </c>
      <c r="Y995" s="88" t="s">
        <v>37</v>
      </c>
      <c r="Z995" s="89" t="s">
        <v>38</v>
      </c>
      <c r="AA995" s="325">
        <f ca="1">$A$1</f>
        <v>44591</v>
      </c>
      <c r="AB995" s="326"/>
      <c r="AC995" s="326"/>
      <c r="AD995" s="326"/>
      <c r="AE995" s="327"/>
      <c r="AF995" s="328">
        <f ca="1">$A$2</f>
        <v>45017</v>
      </c>
      <c r="AG995" s="329"/>
      <c r="AH995" s="329"/>
      <c r="AI995" s="329"/>
      <c r="AJ995" s="330"/>
    </row>
    <row r="996" spans="1:36" ht="21.95" customHeight="1" x14ac:dyDescent="0.15">
      <c r="A996" s="312" t="s">
        <v>12</v>
      </c>
      <c r="B996" s="314" t="s">
        <v>33</v>
      </c>
      <c r="C996" s="183"/>
      <c r="D996" s="314" t="s">
        <v>34</v>
      </c>
      <c r="E996" s="314" t="s">
        <v>55</v>
      </c>
      <c r="F996" s="319">
        <f ca="1">$A$1</f>
        <v>44591</v>
      </c>
      <c r="G996" s="320"/>
      <c r="H996" s="320"/>
      <c r="I996" s="320"/>
      <c r="J996" s="320"/>
      <c r="K996" s="320"/>
      <c r="L996" s="321"/>
      <c r="M996" s="322">
        <f ca="1">$A$2</f>
        <v>45017</v>
      </c>
      <c r="N996" s="323"/>
      <c r="O996" s="323"/>
      <c r="P996" s="323"/>
      <c r="Q996" s="323"/>
      <c r="R996" s="323"/>
      <c r="S996" s="323"/>
      <c r="T996" s="323"/>
      <c r="U996" s="323"/>
      <c r="V996" s="323"/>
      <c r="W996" s="324"/>
      <c r="X996" s="99"/>
      <c r="Y996" s="100">
        <f ca="1">$A$1</f>
        <v>44591</v>
      </c>
      <c r="Z996" s="100">
        <f ca="1">DATE(YEAR($Y$6)+1,7,10)</f>
        <v>45117</v>
      </c>
      <c r="AA996" s="101" t="s">
        <v>37</v>
      </c>
      <c r="AB996" s="101" t="s">
        <v>38</v>
      </c>
      <c r="AC996" s="101" t="s">
        <v>41</v>
      </c>
      <c r="AD996" s="101" t="s">
        <v>42</v>
      </c>
      <c r="AE996" s="101" t="s">
        <v>36</v>
      </c>
      <c r="AF996" s="101" t="s">
        <v>37</v>
      </c>
      <c r="AG996" s="101" t="s">
        <v>38</v>
      </c>
      <c r="AH996" s="101" t="s">
        <v>41</v>
      </c>
      <c r="AI996" s="101" t="s">
        <v>42</v>
      </c>
      <c r="AJ996" s="101" t="s">
        <v>36</v>
      </c>
    </row>
    <row r="997" spans="1:36" ht="28.5" customHeight="1" x14ac:dyDescent="0.15">
      <c r="A997" s="313"/>
      <c r="B997" s="315"/>
      <c r="C997" s="184"/>
      <c r="D997" s="315"/>
      <c r="E997" s="315"/>
      <c r="F997" s="306" t="s">
        <v>4</v>
      </c>
      <c r="G997" s="308"/>
      <c r="H997" s="155" t="s">
        <v>43</v>
      </c>
      <c r="I997" s="306" t="s">
        <v>5</v>
      </c>
      <c r="J997" s="307"/>
      <c r="K997" s="307"/>
      <c r="L997" s="308"/>
      <c r="M997" s="306" t="s">
        <v>4</v>
      </c>
      <c r="N997" s="307"/>
      <c r="O997" s="307"/>
      <c r="P997" s="307"/>
      <c r="Q997" s="308"/>
      <c r="R997" s="155" t="s">
        <v>43</v>
      </c>
      <c r="S997" s="306" t="s">
        <v>5</v>
      </c>
      <c r="T997" s="307"/>
      <c r="U997" s="307"/>
      <c r="V997" s="307"/>
      <c r="W997" s="308"/>
      <c r="X997" s="99"/>
      <c r="Y997" s="100">
        <f ca="1">DATE(YEAR($A$1),4,1)</f>
        <v>44652</v>
      </c>
      <c r="Z997" s="100">
        <f ca="1">DATE(YEAR($Y$7)+2,3,31)</f>
        <v>45382</v>
      </c>
      <c r="AA997" s="100">
        <f ca="1">$Y$7</f>
        <v>44652</v>
      </c>
      <c r="AB997" s="100">
        <f ca="1">DATE(YEAR($Y$7)+1,3,31)</f>
        <v>45016</v>
      </c>
      <c r="AC997" s="100"/>
      <c r="AD997" s="100"/>
      <c r="AE997" s="100"/>
      <c r="AF997" s="102">
        <f ca="1">DATE(YEAR($A$1)+1,4,1)</f>
        <v>45017</v>
      </c>
      <c r="AG997" s="102">
        <f ca="1">DATE(YEAR($AF$7)+1,3,31)</f>
        <v>45382</v>
      </c>
      <c r="AH997" s="100"/>
      <c r="AI997" s="100"/>
      <c r="AJ997" s="103"/>
    </row>
    <row r="998" spans="1:36" ht="27.95" customHeight="1" x14ac:dyDescent="0.15">
      <c r="A998" s="145">
        <f>労働局用!A998</f>
        <v>0</v>
      </c>
      <c r="B998" s="151">
        <f>労働局用!B998</f>
        <v>0</v>
      </c>
      <c r="C998" s="191"/>
      <c r="D998" s="152">
        <f>労働局用!D998</f>
        <v>0</v>
      </c>
      <c r="E998" s="153">
        <f>労働局用!E998</f>
        <v>0</v>
      </c>
      <c r="F998" s="279">
        <f>労働局用!F998</f>
        <v>0</v>
      </c>
      <c r="G998" s="280"/>
      <c r="H998" s="146" t="str">
        <f ca="1">労働局用!H998</f>
        <v/>
      </c>
      <c r="I998" s="309" t="str">
        <f ca="1">労働局用!I998</f>
        <v/>
      </c>
      <c r="J998" s="310">
        <f>労働局用!J998</f>
        <v>0</v>
      </c>
      <c r="K998" s="310">
        <f>労働局用!K998</f>
        <v>0</v>
      </c>
      <c r="L998" s="311">
        <f>労働局用!L998</f>
        <v>0</v>
      </c>
      <c r="M998" s="279">
        <f>労働局用!M998</f>
        <v>0</v>
      </c>
      <c r="N998" s="302"/>
      <c r="O998" s="302"/>
      <c r="P998" s="302"/>
      <c r="Q998" s="280"/>
      <c r="R998" s="147" t="str">
        <f ca="1">労働局用!R998</f>
        <v/>
      </c>
      <c r="S998" s="309" t="str">
        <f ca="1">労働局用!S998</f>
        <v/>
      </c>
      <c r="T998" s="310">
        <f>労働局用!T998</f>
        <v>0</v>
      </c>
      <c r="U998" s="310">
        <f>労働局用!U998</f>
        <v>0</v>
      </c>
      <c r="V998" s="310">
        <f>労働局用!V998</f>
        <v>0</v>
      </c>
      <c r="W998" s="311">
        <f>労働局用!W998</f>
        <v>0</v>
      </c>
      <c r="X998" s="99"/>
      <c r="Y998" s="90" t="str">
        <f t="shared" ref="Y998:Y1007" si="540">IF($B998&lt;&gt;0,IF(D998=0,AA$7,D998),"")</f>
        <v/>
      </c>
      <c r="Z998" s="90" t="str">
        <f t="shared" ref="Z998:Z1007" si="541">IF($B998&lt;&gt;0,IF(E998=0,Z$7,E998),"")</f>
        <v/>
      </c>
      <c r="AA998" s="104" t="str">
        <f t="shared" ref="AA998:AA1007" ca="1" si="542">IF(Y998&lt;AF$7,Y998,"")</f>
        <v/>
      </c>
      <c r="AB998" s="104" t="str">
        <f t="shared" ref="AB998:AB1007" ca="1" si="543">IF(Y998&gt;AB$7,"",IF(Z998&gt;AB$7,AB$7,Z998))</f>
        <v/>
      </c>
      <c r="AC998" s="104" t="str">
        <f t="shared" ref="AC998:AC1007" ca="1" si="544">IF(AA998="","",DATE(YEAR(AA998),MONTH(AA998),1))</f>
        <v/>
      </c>
      <c r="AD998" s="104" t="str">
        <f t="shared" ref="AD998:AD1007" ca="1" si="545">IF(AA998="","",DATE(YEAR(AB998),MONTH(AB998)+1,1)-1)</f>
        <v/>
      </c>
      <c r="AE998" s="105" t="str">
        <f t="shared" ref="AE998:AE1007" ca="1" si="546">IF(AA998="","",DATEDIF(AC998,AD998+1,"m"))</f>
        <v/>
      </c>
      <c r="AF998" s="104" t="str">
        <f t="shared" ref="AF998:AF1007" ca="1" si="547">IF(Z998&lt;AF$7,"",IF(Y998&gt;AF$7,Y998,AF$7))</f>
        <v/>
      </c>
      <c r="AG998" s="104" t="str">
        <f t="shared" ref="AG998:AG1007" ca="1" si="548">IF(Z998&lt;AF$7,"",Z998)</f>
        <v/>
      </c>
      <c r="AH998" s="104" t="str">
        <f t="shared" ref="AH998:AH1007" ca="1" si="549">IF(AF998="","",DATE(YEAR(AF998),MONTH(AF998),1))</f>
        <v/>
      </c>
      <c r="AI998" s="104" t="str">
        <f t="shared" ref="AI998:AI1007" ca="1" si="550">IF(AF998="","",DATE(YEAR(AG998),MONTH(AG998)+1,1)-1)</f>
        <v/>
      </c>
      <c r="AJ998" s="105" t="str">
        <f t="shared" ref="AJ998:AJ1007" ca="1" si="551">IF(AF998="","",DATEDIF(AH998,AI998+1,"m"))</f>
        <v/>
      </c>
    </row>
    <row r="999" spans="1:36" ht="27.95" customHeight="1" x14ac:dyDescent="0.15">
      <c r="A999" s="148">
        <f>労働局用!A999</f>
        <v>0</v>
      </c>
      <c r="B999" s="151">
        <f>労働局用!B999</f>
        <v>0</v>
      </c>
      <c r="C999" s="191"/>
      <c r="D999" s="152">
        <f>労働局用!D999</f>
        <v>0</v>
      </c>
      <c r="E999" s="153">
        <f>労働局用!E999</f>
        <v>0</v>
      </c>
      <c r="F999" s="279">
        <f>労働局用!F999</f>
        <v>0</v>
      </c>
      <c r="G999" s="280"/>
      <c r="H999" s="146" t="str">
        <f ca="1">労働局用!H999</f>
        <v/>
      </c>
      <c r="I999" s="303" t="str">
        <f ca="1">労働局用!I999</f>
        <v/>
      </c>
      <c r="J999" s="304">
        <f>労働局用!J999</f>
        <v>0</v>
      </c>
      <c r="K999" s="304">
        <f>労働局用!K999</f>
        <v>0</v>
      </c>
      <c r="L999" s="305">
        <f>労働局用!L999</f>
        <v>0</v>
      </c>
      <c r="M999" s="279">
        <f>労働局用!M999</f>
        <v>0</v>
      </c>
      <c r="N999" s="302"/>
      <c r="O999" s="302"/>
      <c r="P999" s="302"/>
      <c r="Q999" s="280"/>
      <c r="R999" s="146" t="str">
        <f ca="1">労働局用!R999</f>
        <v/>
      </c>
      <c r="S999" s="303" t="str">
        <f ca="1">労働局用!S999</f>
        <v/>
      </c>
      <c r="T999" s="304">
        <f>労働局用!T999</f>
        <v>0</v>
      </c>
      <c r="U999" s="304">
        <f>労働局用!U999</f>
        <v>0</v>
      </c>
      <c r="V999" s="304">
        <f>労働局用!V999</f>
        <v>0</v>
      </c>
      <c r="W999" s="305">
        <f>労働局用!W999</f>
        <v>0</v>
      </c>
      <c r="X999" s="99"/>
      <c r="Y999" s="91" t="str">
        <f t="shared" si="540"/>
        <v/>
      </c>
      <c r="Z999" s="91" t="str">
        <f t="shared" si="541"/>
        <v/>
      </c>
      <c r="AA999" s="106" t="str">
        <f t="shared" ca="1" si="542"/>
        <v/>
      </c>
      <c r="AB999" s="106" t="str">
        <f t="shared" ca="1" si="543"/>
        <v/>
      </c>
      <c r="AC999" s="106" t="str">
        <f t="shared" ca="1" si="544"/>
        <v/>
      </c>
      <c r="AD999" s="106" t="str">
        <f t="shared" ca="1" si="545"/>
        <v/>
      </c>
      <c r="AE999" s="107" t="str">
        <f t="shared" ca="1" si="546"/>
        <v/>
      </c>
      <c r="AF999" s="106" t="str">
        <f t="shared" ca="1" si="547"/>
        <v/>
      </c>
      <c r="AG999" s="106" t="str">
        <f t="shared" ca="1" si="548"/>
        <v/>
      </c>
      <c r="AH999" s="106" t="str">
        <f t="shared" ca="1" si="549"/>
        <v/>
      </c>
      <c r="AI999" s="106" t="str">
        <f t="shared" ca="1" si="550"/>
        <v/>
      </c>
      <c r="AJ999" s="107" t="str">
        <f t="shared" ca="1" si="551"/>
        <v/>
      </c>
    </row>
    <row r="1000" spans="1:36" ht="27.95" customHeight="1" x14ac:dyDescent="0.15">
      <c r="A1000" s="148">
        <f>労働局用!A1000</f>
        <v>0</v>
      </c>
      <c r="B1000" s="151">
        <f>労働局用!B1000</f>
        <v>0</v>
      </c>
      <c r="C1000" s="191"/>
      <c r="D1000" s="152">
        <f>労働局用!D1000</f>
        <v>0</v>
      </c>
      <c r="E1000" s="153">
        <f>労働局用!E1000</f>
        <v>0</v>
      </c>
      <c r="F1000" s="279">
        <f>労働局用!F1000</f>
        <v>0</v>
      </c>
      <c r="G1000" s="280"/>
      <c r="H1000" s="146" t="str">
        <f ca="1">労働局用!H1000</f>
        <v/>
      </c>
      <c r="I1000" s="303" t="str">
        <f ca="1">労働局用!I1000</f>
        <v/>
      </c>
      <c r="J1000" s="304">
        <f>労働局用!J1000</f>
        <v>0</v>
      </c>
      <c r="K1000" s="304">
        <f>労働局用!K1000</f>
        <v>0</v>
      </c>
      <c r="L1000" s="305">
        <f>労働局用!L1000</f>
        <v>0</v>
      </c>
      <c r="M1000" s="279">
        <f>労働局用!M1000</f>
        <v>0</v>
      </c>
      <c r="N1000" s="302"/>
      <c r="O1000" s="302"/>
      <c r="P1000" s="302"/>
      <c r="Q1000" s="280"/>
      <c r="R1000" s="146" t="str">
        <f ca="1">労働局用!R1000</f>
        <v/>
      </c>
      <c r="S1000" s="303" t="str">
        <f ca="1">労働局用!S1000</f>
        <v/>
      </c>
      <c r="T1000" s="304">
        <f>労働局用!T1000</f>
        <v>0</v>
      </c>
      <c r="U1000" s="304">
        <f>労働局用!U1000</f>
        <v>0</v>
      </c>
      <c r="V1000" s="304">
        <f>労働局用!V1000</f>
        <v>0</v>
      </c>
      <c r="W1000" s="305">
        <f>労働局用!W1000</f>
        <v>0</v>
      </c>
      <c r="X1000" s="99"/>
      <c r="Y1000" s="91" t="str">
        <f t="shared" si="540"/>
        <v/>
      </c>
      <c r="Z1000" s="91" t="str">
        <f t="shared" si="541"/>
        <v/>
      </c>
      <c r="AA1000" s="106" t="str">
        <f t="shared" ca="1" si="542"/>
        <v/>
      </c>
      <c r="AB1000" s="106" t="str">
        <f t="shared" ca="1" si="543"/>
        <v/>
      </c>
      <c r="AC1000" s="106" t="str">
        <f t="shared" ca="1" si="544"/>
        <v/>
      </c>
      <c r="AD1000" s="106" t="str">
        <f t="shared" ca="1" si="545"/>
        <v/>
      </c>
      <c r="AE1000" s="107" t="str">
        <f t="shared" ca="1" si="546"/>
        <v/>
      </c>
      <c r="AF1000" s="106" t="str">
        <f t="shared" ca="1" si="547"/>
        <v/>
      </c>
      <c r="AG1000" s="106" t="str">
        <f t="shared" ca="1" si="548"/>
        <v/>
      </c>
      <c r="AH1000" s="106" t="str">
        <f t="shared" ca="1" si="549"/>
        <v/>
      </c>
      <c r="AI1000" s="106" t="str">
        <f t="shared" ca="1" si="550"/>
        <v/>
      </c>
      <c r="AJ1000" s="107" t="str">
        <f t="shared" ca="1" si="551"/>
        <v/>
      </c>
    </row>
    <row r="1001" spans="1:36" ht="27.95" customHeight="1" x14ac:dyDescent="0.15">
      <c r="A1001" s="148">
        <f>労働局用!A1001</f>
        <v>0</v>
      </c>
      <c r="B1001" s="151">
        <f>労働局用!B1001</f>
        <v>0</v>
      </c>
      <c r="C1001" s="191"/>
      <c r="D1001" s="152">
        <f>労働局用!D1001</f>
        <v>0</v>
      </c>
      <c r="E1001" s="153">
        <f>労働局用!E1001</f>
        <v>0</v>
      </c>
      <c r="F1001" s="279">
        <f>労働局用!F1001</f>
        <v>0</v>
      </c>
      <c r="G1001" s="280"/>
      <c r="H1001" s="146" t="str">
        <f ca="1">労働局用!H1001</f>
        <v/>
      </c>
      <c r="I1001" s="303" t="str">
        <f ca="1">労働局用!I1001</f>
        <v/>
      </c>
      <c r="J1001" s="304">
        <f>労働局用!J1001</f>
        <v>0</v>
      </c>
      <c r="K1001" s="304">
        <f>労働局用!K1001</f>
        <v>0</v>
      </c>
      <c r="L1001" s="305">
        <f>労働局用!L1001</f>
        <v>0</v>
      </c>
      <c r="M1001" s="279">
        <f>労働局用!M1001</f>
        <v>0</v>
      </c>
      <c r="N1001" s="302"/>
      <c r="O1001" s="302"/>
      <c r="P1001" s="302"/>
      <c r="Q1001" s="280"/>
      <c r="R1001" s="146" t="str">
        <f ca="1">労働局用!R1001</f>
        <v/>
      </c>
      <c r="S1001" s="303" t="str">
        <f ca="1">労働局用!S1001</f>
        <v/>
      </c>
      <c r="T1001" s="304">
        <f>労働局用!T1001</f>
        <v>0</v>
      </c>
      <c r="U1001" s="304">
        <f>労働局用!U1001</f>
        <v>0</v>
      </c>
      <c r="V1001" s="304">
        <f>労働局用!V1001</f>
        <v>0</v>
      </c>
      <c r="W1001" s="305">
        <f>労働局用!W1001</f>
        <v>0</v>
      </c>
      <c r="X1001" s="99"/>
      <c r="Y1001" s="91" t="str">
        <f t="shared" si="540"/>
        <v/>
      </c>
      <c r="Z1001" s="91" t="str">
        <f t="shared" si="541"/>
        <v/>
      </c>
      <c r="AA1001" s="106" t="str">
        <f t="shared" ca="1" si="542"/>
        <v/>
      </c>
      <c r="AB1001" s="106" t="str">
        <f t="shared" ca="1" si="543"/>
        <v/>
      </c>
      <c r="AC1001" s="106" t="str">
        <f t="shared" ca="1" si="544"/>
        <v/>
      </c>
      <c r="AD1001" s="106" t="str">
        <f t="shared" ca="1" si="545"/>
        <v/>
      </c>
      <c r="AE1001" s="107" t="str">
        <f t="shared" ca="1" si="546"/>
        <v/>
      </c>
      <c r="AF1001" s="106" t="str">
        <f t="shared" ca="1" si="547"/>
        <v/>
      </c>
      <c r="AG1001" s="106" t="str">
        <f t="shared" ca="1" si="548"/>
        <v/>
      </c>
      <c r="AH1001" s="106" t="str">
        <f t="shared" ca="1" si="549"/>
        <v/>
      </c>
      <c r="AI1001" s="106" t="str">
        <f t="shared" ca="1" si="550"/>
        <v/>
      </c>
      <c r="AJ1001" s="107" t="str">
        <f t="shared" ca="1" si="551"/>
        <v/>
      </c>
    </row>
    <row r="1002" spans="1:36" ht="27.95" customHeight="1" x14ac:dyDescent="0.15">
      <c r="A1002" s="148">
        <f>労働局用!A1002</f>
        <v>0</v>
      </c>
      <c r="B1002" s="151">
        <f>労働局用!B1002</f>
        <v>0</v>
      </c>
      <c r="C1002" s="191"/>
      <c r="D1002" s="152">
        <f>労働局用!D1002</f>
        <v>0</v>
      </c>
      <c r="E1002" s="153">
        <f>労働局用!E1002</f>
        <v>0</v>
      </c>
      <c r="F1002" s="279">
        <f>労働局用!F1002</f>
        <v>0</v>
      </c>
      <c r="G1002" s="280"/>
      <c r="H1002" s="146" t="str">
        <f ca="1">労働局用!H1002</f>
        <v/>
      </c>
      <c r="I1002" s="303" t="str">
        <f ca="1">労働局用!I1002</f>
        <v/>
      </c>
      <c r="J1002" s="304">
        <f>労働局用!J1002</f>
        <v>0</v>
      </c>
      <c r="K1002" s="304">
        <f>労働局用!K1002</f>
        <v>0</v>
      </c>
      <c r="L1002" s="305">
        <f>労働局用!L1002</f>
        <v>0</v>
      </c>
      <c r="M1002" s="279">
        <f>労働局用!M1002</f>
        <v>0</v>
      </c>
      <c r="N1002" s="302"/>
      <c r="O1002" s="302"/>
      <c r="P1002" s="302"/>
      <c r="Q1002" s="280"/>
      <c r="R1002" s="146" t="str">
        <f ca="1">労働局用!R1002</f>
        <v/>
      </c>
      <c r="S1002" s="303" t="str">
        <f ca="1">労働局用!S1002</f>
        <v/>
      </c>
      <c r="T1002" s="304">
        <f>労働局用!T1002</f>
        <v>0</v>
      </c>
      <c r="U1002" s="304">
        <f>労働局用!U1002</f>
        <v>0</v>
      </c>
      <c r="V1002" s="304">
        <f>労働局用!V1002</f>
        <v>0</v>
      </c>
      <c r="W1002" s="305">
        <f>労働局用!W1002</f>
        <v>0</v>
      </c>
      <c r="X1002" s="99"/>
      <c r="Y1002" s="91" t="str">
        <f t="shared" si="540"/>
        <v/>
      </c>
      <c r="Z1002" s="91" t="str">
        <f t="shared" si="541"/>
        <v/>
      </c>
      <c r="AA1002" s="106" t="str">
        <f t="shared" ca="1" si="542"/>
        <v/>
      </c>
      <c r="AB1002" s="106" t="str">
        <f t="shared" ca="1" si="543"/>
        <v/>
      </c>
      <c r="AC1002" s="106" t="str">
        <f t="shared" ca="1" si="544"/>
        <v/>
      </c>
      <c r="AD1002" s="106" t="str">
        <f t="shared" ca="1" si="545"/>
        <v/>
      </c>
      <c r="AE1002" s="107" t="str">
        <f t="shared" ca="1" si="546"/>
        <v/>
      </c>
      <c r="AF1002" s="106" t="str">
        <f t="shared" ca="1" si="547"/>
        <v/>
      </c>
      <c r="AG1002" s="106" t="str">
        <f t="shared" ca="1" si="548"/>
        <v/>
      </c>
      <c r="AH1002" s="106" t="str">
        <f t="shared" ca="1" si="549"/>
        <v/>
      </c>
      <c r="AI1002" s="106" t="str">
        <f t="shared" ca="1" si="550"/>
        <v/>
      </c>
      <c r="AJ1002" s="107" t="str">
        <f t="shared" ca="1" si="551"/>
        <v/>
      </c>
    </row>
    <row r="1003" spans="1:36" ht="27.95" customHeight="1" x14ac:dyDescent="0.15">
      <c r="A1003" s="148">
        <f>労働局用!A1003</f>
        <v>0</v>
      </c>
      <c r="B1003" s="151">
        <f>労働局用!B1003</f>
        <v>0</v>
      </c>
      <c r="C1003" s="191"/>
      <c r="D1003" s="152">
        <f>労働局用!D1003</f>
        <v>0</v>
      </c>
      <c r="E1003" s="153">
        <f>労働局用!E1003</f>
        <v>0</v>
      </c>
      <c r="F1003" s="279">
        <f>労働局用!F1003</f>
        <v>0</v>
      </c>
      <c r="G1003" s="280"/>
      <c r="H1003" s="146" t="str">
        <f ca="1">労働局用!H1003</f>
        <v/>
      </c>
      <c r="I1003" s="303" t="str">
        <f ca="1">労働局用!I1003</f>
        <v/>
      </c>
      <c r="J1003" s="304">
        <f>労働局用!J1003</f>
        <v>0</v>
      </c>
      <c r="K1003" s="304">
        <f>労働局用!K1003</f>
        <v>0</v>
      </c>
      <c r="L1003" s="305">
        <f>労働局用!L1003</f>
        <v>0</v>
      </c>
      <c r="M1003" s="279">
        <f>労働局用!M1003</f>
        <v>0</v>
      </c>
      <c r="N1003" s="302"/>
      <c r="O1003" s="302"/>
      <c r="P1003" s="302"/>
      <c r="Q1003" s="280"/>
      <c r="R1003" s="146" t="str">
        <f ca="1">労働局用!R1003</f>
        <v/>
      </c>
      <c r="S1003" s="303" t="str">
        <f ca="1">労働局用!S1003</f>
        <v/>
      </c>
      <c r="T1003" s="304">
        <f>労働局用!T1003</f>
        <v>0</v>
      </c>
      <c r="U1003" s="304">
        <f>労働局用!U1003</f>
        <v>0</v>
      </c>
      <c r="V1003" s="304">
        <f>労働局用!V1003</f>
        <v>0</v>
      </c>
      <c r="W1003" s="305">
        <f>労働局用!W1003</f>
        <v>0</v>
      </c>
      <c r="X1003" s="99"/>
      <c r="Y1003" s="91" t="str">
        <f t="shared" si="540"/>
        <v/>
      </c>
      <c r="Z1003" s="91" t="str">
        <f t="shared" si="541"/>
        <v/>
      </c>
      <c r="AA1003" s="106" t="str">
        <f t="shared" ca="1" si="542"/>
        <v/>
      </c>
      <c r="AB1003" s="106" t="str">
        <f t="shared" ca="1" si="543"/>
        <v/>
      </c>
      <c r="AC1003" s="106" t="str">
        <f t="shared" ca="1" si="544"/>
        <v/>
      </c>
      <c r="AD1003" s="106" t="str">
        <f t="shared" ca="1" si="545"/>
        <v/>
      </c>
      <c r="AE1003" s="107" t="str">
        <f t="shared" ca="1" si="546"/>
        <v/>
      </c>
      <c r="AF1003" s="106" t="str">
        <f t="shared" ca="1" si="547"/>
        <v/>
      </c>
      <c r="AG1003" s="106" t="str">
        <f t="shared" ca="1" si="548"/>
        <v/>
      </c>
      <c r="AH1003" s="106" t="str">
        <f t="shared" ca="1" si="549"/>
        <v/>
      </c>
      <c r="AI1003" s="106" t="str">
        <f t="shared" ca="1" si="550"/>
        <v/>
      </c>
      <c r="AJ1003" s="107" t="str">
        <f t="shared" ca="1" si="551"/>
        <v/>
      </c>
    </row>
    <row r="1004" spans="1:36" ht="27.95" customHeight="1" x14ac:dyDescent="0.15">
      <c r="A1004" s="148">
        <f>労働局用!A1004</f>
        <v>0</v>
      </c>
      <c r="B1004" s="151">
        <f>労働局用!B1004</f>
        <v>0</v>
      </c>
      <c r="C1004" s="191"/>
      <c r="D1004" s="152">
        <f>労働局用!D1004</f>
        <v>0</v>
      </c>
      <c r="E1004" s="153">
        <f>労働局用!E1004</f>
        <v>0</v>
      </c>
      <c r="F1004" s="279">
        <f>労働局用!F1004</f>
        <v>0</v>
      </c>
      <c r="G1004" s="280"/>
      <c r="H1004" s="146" t="str">
        <f ca="1">労働局用!H1004</f>
        <v/>
      </c>
      <c r="I1004" s="303" t="str">
        <f ca="1">労働局用!I1004</f>
        <v/>
      </c>
      <c r="J1004" s="304">
        <f>労働局用!J1004</f>
        <v>0</v>
      </c>
      <c r="K1004" s="304">
        <f>労働局用!K1004</f>
        <v>0</v>
      </c>
      <c r="L1004" s="305">
        <f>労働局用!L1004</f>
        <v>0</v>
      </c>
      <c r="M1004" s="279">
        <f>労働局用!M1004</f>
        <v>0</v>
      </c>
      <c r="N1004" s="302"/>
      <c r="O1004" s="302"/>
      <c r="P1004" s="302"/>
      <c r="Q1004" s="280"/>
      <c r="R1004" s="146" t="str">
        <f ca="1">労働局用!R1004</f>
        <v/>
      </c>
      <c r="S1004" s="303" t="str">
        <f ca="1">労働局用!S1004</f>
        <v/>
      </c>
      <c r="T1004" s="304">
        <f>労働局用!T1004</f>
        <v>0</v>
      </c>
      <c r="U1004" s="304">
        <f>労働局用!U1004</f>
        <v>0</v>
      </c>
      <c r="V1004" s="304">
        <f>労働局用!V1004</f>
        <v>0</v>
      </c>
      <c r="W1004" s="305">
        <f>労働局用!W1004</f>
        <v>0</v>
      </c>
      <c r="X1004" s="99"/>
      <c r="Y1004" s="91" t="str">
        <f t="shared" si="540"/>
        <v/>
      </c>
      <c r="Z1004" s="91" t="str">
        <f t="shared" si="541"/>
        <v/>
      </c>
      <c r="AA1004" s="106" t="str">
        <f t="shared" ca="1" si="542"/>
        <v/>
      </c>
      <c r="AB1004" s="106" t="str">
        <f t="shared" ca="1" si="543"/>
        <v/>
      </c>
      <c r="AC1004" s="106" t="str">
        <f t="shared" ca="1" si="544"/>
        <v/>
      </c>
      <c r="AD1004" s="106" t="str">
        <f t="shared" ca="1" si="545"/>
        <v/>
      </c>
      <c r="AE1004" s="107" t="str">
        <f t="shared" ca="1" si="546"/>
        <v/>
      </c>
      <c r="AF1004" s="106" t="str">
        <f t="shared" ca="1" si="547"/>
        <v/>
      </c>
      <c r="AG1004" s="106" t="str">
        <f t="shared" ca="1" si="548"/>
        <v/>
      </c>
      <c r="AH1004" s="106" t="str">
        <f t="shared" ca="1" si="549"/>
        <v/>
      </c>
      <c r="AI1004" s="106" t="str">
        <f t="shared" ca="1" si="550"/>
        <v/>
      </c>
      <c r="AJ1004" s="107" t="str">
        <f t="shared" ca="1" si="551"/>
        <v/>
      </c>
    </row>
    <row r="1005" spans="1:36" ht="27.95" customHeight="1" x14ac:dyDescent="0.15">
      <c r="A1005" s="148">
        <f>労働局用!A1005</f>
        <v>0</v>
      </c>
      <c r="B1005" s="151">
        <f>労働局用!B1005</f>
        <v>0</v>
      </c>
      <c r="C1005" s="191"/>
      <c r="D1005" s="152">
        <f>労働局用!D1005</f>
        <v>0</v>
      </c>
      <c r="E1005" s="153">
        <f>労働局用!E1005</f>
        <v>0</v>
      </c>
      <c r="F1005" s="279">
        <f>労働局用!F1005</f>
        <v>0</v>
      </c>
      <c r="G1005" s="280"/>
      <c r="H1005" s="146" t="str">
        <f ca="1">労働局用!H1005</f>
        <v/>
      </c>
      <c r="I1005" s="303" t="str">
        <f ca="1">労働局用!I1005</f>
        <v/>
      </c>
      <c r="J1005" s="304">
        <f>労働局用!J1005</f>
        <v>0</v>
      </c>
      <c r="K1005" s="304">
        <f>労働局用!K1005</f>
        <v>0</v>
      </c>
      <c r="L1005" s="305">
        <f>労働局用!L1005</f>
        <v>0</v>
      </c>
      <c r="M1005" s="279">
        <f>労働局用!M1005</f>
        <v>0</v>
      </c>
      <c r="N1005" s="302"/>
      <c r="O1005" s="302"/>
      <c r="P1005" s="302"/>
      <c r="Q1005" s="280"/>
      <c r="R1005" s="146" t="str">
        <f ca="1">労働局用!R1005</f>
        <v/>
      </c>
      <c r="S1005" s="303" t="str">
        <f ca="1">労働局用!S1005</f>
        <v/>
      </c>
      <c r="T1005" s="304">
        <f>労働局用!T1005</f>
        <v>0</v>
      </c>
      <c r="U1005" s="304">
        <f>労働局用!U1005</f>
        <v>0</v>
      </c>
      <c r="V1005" s="304">
        <f>労働局用!V1005</f>
        <v>0</v>
      </c>
      <c r="W1005" s="305">
        <f>労働局用!W1005</f>
        <v>0</v>
      </c>
      <c r="X1005" s="99"/>
      <c r="Y1005" s="91" t="str">
        <f t="shared" si="540"/>
        <v/>
      </c>
      <c r="Z1005" s="91" t="str">
        <f t="shared" si="541"/>
        <v/>
      </c>
      <c r="AA1005" s="106" t="str">
        <f t="shared" ca="1" si="542"/>
        <v/>
      </c>
      <c r="AB1005" s="106" t="str">
        <f t="shared" ca="1" si="543"/>
        <v/>
      </c>
      <c r="AC1005" s="106" t="str">
        <f t="shared" ca="1" si="544"/>
        <v/>
      </c>
      <c r="AD1005" s="106" t="str">
        <f t="shared" ca="1" si="545"/>
        <v/>
      </c>
      <c r="AE1005" s="107" t="str">
        <f t="shared" ca="1" si="546"/>
        <v/>
      </c>
      <c r="AF1005" s="106" t="str">
        <f t="shared" ca="1" si="547"/>
        <v/>
      </c>
      <c r="AG1005" s="106" t="str">
        <f t="shared" ca="1" si="548"/>
        <v/>
      </c>
      <c r="AH1005" s="106" t="str">
        <f t="shared" ca="1" si="549"/>
        <v/>
      </c>
      <c r="AI1005" s="106" t="str">
        <f t="shared" ca="1" si="550"/>
        <v/>
      </c>
      <c r="AJ1005" s="107" t="str">
        <f t="shared" ca="1" si="551"/>
        <v/>
      </c>
    </row>
    <row r="1006" spans="1:36" ht="27.95" customHeight="1" x14ac:dyDescent="0.15">
      <c r="A1006" s="148">
        <f>労働局用!A1006</f>
        <v>0</v>
      </c>
      <c r="B1006" s="151">
        <f>労働局用!B1006</f>
        <v>0</v>
      </c>
      <c r="C1006" s="191"/>
      <c r="D1006" s="152">
        <f>労働局用!D1006</f>
        <v>0</v>
      </c>
      <c r="E1006" s="153">
        <f>労働局用!E1006</f>
        <v>0</v>
      </c>
      <c r="F1006" s="279">
        <f>労働局用!F1006</f>
        <v>0</v>
      </c>
      <c r="G1006" s="280"/>
      <c r="H1006" s="146" t="str">
        <f ca="1">労働局用!H1006</f>
        <v/>
      </c>
      <c r="I1006" s="303" t="str">
        <f ca="1">労働局用!I1006</f>
        <v/>
      </c>
      <c r="J1006" s="304">
        <f>労働局用!J1006</f>
        <v>0</v>
      </c>
      <c r="K1006" s="304">
        <f>労働局用!K1006</f>
        <v>0</v>
      </c>
      <c r="L1006" s="305">
        <f>労働局用!L1006</f>
        <v>0</v>
      </c>
      <c r="M1006" s="279">
        <f>労働局用!M1006</f>
        <v>0</v>
      </c>
      <c r="N1006" s="302"/>
      <c r="O1006" s="302"/>
      <c r="P1006" s="302"/>
      <c r="Q1006" s="280"/>
      <c r="R1006" s="146" t="str">
        <f ca="1">労働局用!R1006</f>
        <v/>
      </c>
      <c r="S1006" s="303" t="str">
        <f ca="1">労働局用!S1006</f>
        <v/>
      </c>
      <c r="T1006" s="304">
        <f>労働局用!T1006</f>
        <v>0</v>
      </c>
      <c r="U1006" s="304">
        <f>労働局用!U1006</f>
        <v>0</v>
      </c>
      <c r="V1006" s="304">
        <f>労働局用!V1006</f>
        <v>0</v>
      </c>
      <c r="W1006" s="305">
        <f>労働局用!W1006</f>
        <v>0</v>
      </c>
      <c r="X1006" s="99"/>
      <c r="Y1006" s="91" t="str">
        <f t="shared" si="540"/>
        <v/>
      </c>
      <c r="Z1006" s="91" t="str">
        <f t="shared" si="541"/>
        <v/>
      </c>
      <c r="AA1006" s="106" t="str">
        <f t="shared" ca="1" si="542"/>
        <v/>
      </c>
      <c r="AB1006" s="106" t="str">
        <f t="shared" ca="1" si="543"/>
        <v/>
      </c>
      <c r="AC1006" s="106" t="str">
        <f t="shared" ca="1" si="544"/>
        <v/>
      </c>
      <c r="AD1006" s="106" t="str">
        <f t="shared" ca="1" si="545"/>
        <v/>
      </c>
      <c r="AE1006" s="107" t="str">
        <f t="shared" ca="1" si="546"/>
        <v/>
      </c>
      <c r="AF1006" s="106" t="str">
        <f t="shared" ca="1" si="547"/>
        <v/>
      </c>
      <c r="AG1006" s="106" t="str">
        <f t="shared" ca="1" si="548"/>
        <v/>
      </c>
      <c r="AH1006" s="106" t="str">
        <f t="shared" ca="1" si="549"/>
        <v/>
      </c>
      <c r="AI1006" s="106" t="str">
        <f t="shared" ca="1" si="550"/>
        <v/>
      </c>
      <c r="AJ1006" s="107" t="str">
        <f t="shared" ca="1" si="551"/>
        <v/>
      </c>
    </row>
    <row r="1007" spans="1:36" ht="27.95" customHeight="1" x14ac:dyDescent="0.15">
      <c r="A1007" s="149">
        <f>労働局用!A1007</f>
        <v>0</v>
      </c>
      <c r="B1007" s="151">
        <f>労働局用!B1007</f>
        <v>0</v>
      </c>
      <c r="C1007" s="191"/>
      <c r="D1007" s="152">
        <f>労働局用!D1007</f>
        <v>0</v>
      </c>
      <c r="E1007" s="153">
        <f>労働局用!E1007</f>
        <v>0</v>
      </c>
      <c r="F1007" s="279">
        <f>労働局用!F1007</f>
        <v>0</v>
      </c>
      <c r="G1007" s="280"/>
      <c r="H1007" s="146" t="str">
        <f ca="1">労働局用!H1007</f>
        <v/>
      </c>
      <c r="I1007" s="299" t="str">
        <f ca="1">労働局用!I1007</f>
        <v/>
      </c>
      <c r="J1007" s="300">
        <f>労働局用!J1007</f>
        <v>0</v>
      </c>
      <c r="K1007" s="300">
        <f>労働局用!K1007</f>
        <v>0</v>
      </c>
      <c r="L1007" s="301">
        <f>労働局用!L1007</f>
        <v>0</v>
      </c>
      <c r="M1007" s="279">
        <f>労働局用!M1007</f>
        <v>0</v>
      </c>
      <c r="N1007" s="302"/>
      <c r="O1007" s="302"/>
      <c r="P1007" s="302"/>
      <c r="Q1007" s="280"/>
      <c r="R1007" s="150" t="str">
        <f ca="1">労働局用!R1007</f>
        <v/>
      </c>
      <c r="S1007" s="299" t="str">
        <f ca="1">労働局用!S1007</f>
        <v/>
      </c>
      <c r="T1007" s="300">
        <f>労働局用!T1007</f>
        <v>0</v>
      </c>
      <c r="U1007" s="300">
        <f>労働局用!U1007</f>
        <v>0</v>
      </c>
      <c r="V1007" s="300">
        <f>労働局用!V1007</f>
        <v>0</v>
      </c>
      <c r="W1007" s="301">
        <f>労働局用!W1007</f>
        <v>0</v>
      </c>
      <c r="X1007" s="99"/>
      <c r="Y1007" s="92" t="str">
        <f t="shared" si="540"/>
        <v/>
      </c>
      <c r="Z1007" s="92" t="str">
        <f t="shared" si="541"/>
        <v/>
      </c>
      <c r="AA1007" s="108" t="str">
        <f t="shared" ca="1" si="542"/>
        <v/>
      </c>
      <c r="AB1007" s="108" t="str">
        <f t="shared" ca="1" si="543"/>
        <v/>
      </c>
      <c r="AC1007" s="108" t="str">
        <f t="shared" ca="1" si="544"/>
        <v/>
      </c>
      <c r="AD1007" s="108" t="str">
        <f t="shared" ca="1" si="545"/>
        <v/>
      </c>
      <c r="AE1007" s="109" t="str">
        <f t="shared" ca="1" si="546"/>
        <v/>
      </c>
      <c r="AF1007" s="108" t="str">
        <f t="shared" ca="1" si="547"/>
        <v/>
      </c>
      <c r="AG1007" s="108" t="str">
        <f t="shared" ca="1" si="548"/>
        <v/>
      </c>
      <c r="AH1007" s="108" t="str">
        <f t="shared" ca="1" si="549"/>
        <v/>
      </c>
      <c r="AI1007" s="108" t="str">
        <f t="shared" ca="1" si="550"/>
        <v/>
      </c>
      <c r="AJ1007" s="109" t="str">
        <f t="shared" ca="1" si="551"/>
        <v/>
      </c>
    </row>
    <row r="1008" spans="1:36" ht="24.95" customHeight="1" thickBot="1" x14ac:dyDescent="0.2">
      <c r="A1008" s="294" t="s">
        <v>11</v>
      </c>
      <c r="B1008" s="295"/>
      <c r="C1008" s="295"/>
      <c r="D1008" s="295"/>
      <c r="E1008" s="295"/>
      <c r="F1008" s="296"/>
      <c r="G1008" s="297"/>
      <c r="H1008" s="156" t="s">
        <v>15</v>
      </c>
      <c r="I1008" s="285">
        <f ca="1">労働局用!I1008</f>
        <v>0</v>
      </c>
      <c r="J1008" s="286">
        <f>労働局用!J1008</f>
        <v>0</v>
      </c>
      <c r="K1008" s="286">
        <f>労働局用!K1008</f>
        <v>0</v>
      </c>
      <c r="L1008" s="93" t="s">
        <v>10</v>
      </c>
      <c r="M1008" s="296"/>
      <c r="N1008" s="298"/>
      <c r="O1008" s="298"/>
      <c r="P1008" s="298"/>
      <c r="Q1008" s="297"/>
      <c r="R1008" s="156"/>
      <c r="S1008" s="285">
        <f ca="1">労働局用!S1008</f>
        <v>0</v>
      </c>
      <c r="T1008" s="286">
        <f>労働局用!T1008</f>
        <v>0</v>
      </c>
      <c r="U1008" s="286">
        <f>労働局用!U1008</f>
        <v>0</v>
      </c>
      <c r="V1008" s="286">
        <f>労働局用!V1008</f>
        <v>0</v>
      </c>
      <c r="W1008" s="93" t="s">
        <v>10</v>
      </c>
      <c r="X1008" s="99"/>
    </row>
    <row r="1009" spans="1:36" ht="24.95" customHeight="1" thickTop="1" x14ac:dyDescent="0.15">
      <c r="A1009" s="287" t="s">
        <v>35</v>
      </c>
      <c r="B1009" s="288"/>
      <c r="C1009" s="288"/>
      <c r="D1009" s="288"/>
      <c r="E1009" s="288"/>
      <c r="F1009" s="289"/>
      <c r="G1009" s="290"/>
      <c r="H1009" s="157" t="s">
        <v>44</v>
      </c>
      <c r="I1009" s="291">
        <f ca="1">労働局用!I1009</f>
        <v>0</v>
      </c>
      <c r="J1009" s="292">
        <f>労働局用!J1009</f>
        <v>0</v>
      </c>
      <c r="K1009" s="292">
        <f>労働局用!K1009</f>
        <v>0</v>
      </c>
      <c r="L1009" s="94" t="s">
        <v>10</v>
      </c>
      <c r="M1009" s="289"/>
      <c r="N1009" s="293"/>
      <c r="O1009" s="293"/>
      <c r="P1009" s="293"/>
      <c r="Q1009" s="290"/>
      <c r="R1009" s="157"/>
      <c r="S1009" s="291">
        <f ca="1">労働局用!S1009</f>
        <v>0</v>
      </c>
      <c r="T1009" s="292">
        <f>労働局用!T1009</f>
        <v>0</v>
      </c>
      <c r="U1009" s="292">
        <f>労働局用!U1009</f>
        <v>0</v>
      </c>
      <c r="V1009" s="292">
        <f>労働局用!V1009</f>
        <v>0</v>
      </c>
      <c r="W1009" s="94" t="s">
        <v>10</v>
      </c>
      <c r="X1009" s="99"/>
      <c r="Z1009" s="110"/>
    </row>
    <row r="1010" spans="1:36" x14ac:dyDescent="0.15">
      <c r="X1010" s="99"/>
      <c r="Z1010" s="110"/>
    </row>
    <row r="1011" spans="1:36" x14ac:dyDescent="0.15">
      <c r="T1011" s="282" t="s">
        <v>50</v>
      </c>
      <c r="U1011" s="283"/>
      <c r="V1011" s="283"/>
      <c r="W1011" s="284"/>
      <c r="X1011" s="99"/>
    </row>
    <row r="1013" spans="1:36" ht="13.5" customHeight="1" x14ac:dyDescent="0.15">
      <c r="A1013" s="276">
        <f ca="1">$A$1</f>
        <v>44591</v>
      </c>
      <c r="B1013" s="276"/>
      <c r="C1013" s="182"/>
      <c r="D1013" s="277" t="s">
        <v>8</v>
      </c>
      <c r="E1013" s="277"/>
      <c r="F1013" s="277"/>
      <c r="G1013" s="277"/>
      <c r="S1013" s="111">
        <f>$S$1</f>
        <v>0</v>
      </c>
      <c r="T1013" s="335" t="s">
        <v>13</v>
      </c>
      <c r="U1013" s="335"/>
      <c r="V1013" s="98">
        <v>47</v>
      </c>
      <c r="W1013" s="86" t="s">
        <v>14</v>
      </c>
    </row>
    <row r="1014" spans="1:36" ht="13.5" customHeight="1" x14ac:dyDescent="0.15">
      <c r="A1014" s="336">
        <f ca="1">$A$2</f>
        <v>45017</v>
      </c>
      <c r="B1014" s="336"/>
      <c r="C1014" s="185"/>
      <c r="D1014" s="277"/>
      <c r="E1014" s="277"/>
      <c r="F1014" s="277"/>
      <c r="G1014" s="277"/>
    </row>
    <row r="1015" spans="1:36" x14ac:dyDescent="0.15">
      <c r="D1015" s="281" t="s">
        <v>9</v>
      </c>
      <c r="E1015" s="281"/>
      <c r="F1015" s="281"/>
    </row>
    <row r="1016" spans="1:36" ht="15" customHeight="1" x14ac:dyDescent="0.15">
      <c r="H1016" s="331" t="s">
        <v>6</v>
      </c>
      <c r="I1016" s="332"/>
      <c r="J1016" s="316" t="s">
        <v>0</v>
      </c>
      <c r="K1016" s="318"/>
      <c r="L1016" s="154" t="s">
        <v>1</v>
      </c>
      <c r="M1016" s="316" t="s">
        <v>7</v>
      </c>
      <c r="N1016" s="318"/>
      <c r="O1016" s="316" t="s">
        <v>2</v>
      </c>
      <c r="P1016" s="317"/>
      <c r="Q1016" s="317"/>
      <c r="R1016" s="317"/>
      <c r="S1016" s="317"/>
      <c r="T1016" s="318"/>
      <c r="U1016" s="316" t="s">
        <v>3</v>
      </c>
      <c r="V1016" s="317"/>
      <c r="W1016" s="318"/>
    </row>
    <row r="1017" spans="1:36" ht="20.100000000000001" customHeight="1" x14ac:dyDescent="0.15">
      <c r="H1017" s="333"/>
      <c r="I1017" s="334"/>
      <c r="J1017" s="135">
        <f>$J$5</f>
        <v>2</v>
      </c>
      <c r="K1017" s="136">
        <f>$K$5</f>
        <v>6</v>
      </c>
      <c r="L1017" s="137">
        <f>$L$5</f>
        <v>1</v>
      </c>
      <c r="M1017" s="138">
        <f>$M$5</f>
        <v>0</v>
      </c>
      <c r="N1017" s="139" t="str">
        <f>$N$5</f>
        <v/>
      </c>
      <c r="O1017" s="138" t="str">
        <f>$O$5</f>
        <v/>
      </c>
      <c r="P1017" s="140" t="str">
        <f>$P$5</f>
        <v/>
      </c>
      <c r="Q1017" s="140" t="str">
        <f>$Q$5</f>
        <v/>
      </c>
      <c r="R1017" s="140" t="str">
        <f>$R$5</f>
        <v/>
      </c>
      <c r="S1017" s="140" t="str">
        <f>$S$5</f>
        <v/>
      </c>
      <c r="T1017" s="139" t="str">
        <f>$T$5</f>
        <v/>
      </c>
      <c r="U1017" s="138" t="str">
        <f>$U$5</f>
        <v/>
      </c>
      <c r="V1017" s="140" t="str">
        <f>$V$5</f>
        <v/>
      </c>
      <c r="W1017" s="139" t="str">
        <f>$W$5</f>
        <v/>
      </c>
      <c r="Y1017" s="88" t="s">
        <v>37</v>
      </c>
      <c r="Z1017" s="89" t="s">
        <v>38</v>
      </c>
      <c r="AA1017" s="325">
        <f ca="1">$A$1</f>
        <v>44591</v>
      </c>
      <c r="AB1017" s="326"/>
      <c r="AC1017" s="326"/>
      <c r="AD1017" s="326"/>
      <c r="AE1017" s="327"/>
      <c r="AF1017" s="328">
        <f ca="1">$A$2</f>
        <v>45017</v>
      </c>
      <c r="AG1017" s="329"/>
      <c r="AH1017" s="329"/>
      <c r="AI1017" s="329"/>
      <c r="AJ1017" s="330"/>
    </row>
    <row r="1018" spans="1:36" ht="21.95" customHeight="1" x14ac:dyDescent="0.15">
      <c r="A1018" s="312" t="s">
        <v>12</v>
      </c>
      <c r="B1018" s="314" t="s">
        <v>33</v>
      </c>
      <c r="C1018" s="183"/>
      <c r="D1018" s="314" t="s">
        <v>34</v>
      </c>
      <c r="E1018" s="314" t="s">
        <v>55</v>
      </c>
      <c r="F1018" s="319">
        <f ca="1">$A$1</f>
        <v>44591</v>
      </c>
      <c r="G1018" s="320"/>
      <c r="H1018" s="320"/>
      <c r="I1018" s="320"/>
      <c r="J1018" s="320"/>
      <c r="K1018" s="320"/>
      <c r="L1018" s="321"/>
      <c r="M1018" s="322">
        <f ca="1">$A$2</f>
        <v>45017</v>
      </c>
      <c r="N1018" s="323"/>
      <c r="O1018" s="323"/>
      <c r="P1018" s="323"/>
      <c r="Q1018" s="323"/>
      <c r="R1018" s="323"/>
      <c r="S1018" s="323"/>
      <c r="T1018" s="323"/>
      <c r="U1018" s="323"/>
      <c r="V1018" s="323"/>
      <c r="W1018" s="324"/>
      <c r="X1018" s="99"/>
      <c r="Y1018" s="100">
        <f ca="1">$A$1</f>
        <v>44591</v>
      </c>
      <c r="Z1018" s="100">
        <f ca="1">DATE(YEAR($Y$6)+1,7,10)</f>
        <v>45117</v>
      </c>
      <c r="AA1018" s="101" t="s">
        <v>37</v>
      </c>
      <c r="AB1018" s="101" t="s">
        <v>38</v>
      </c>
      <c r="AC1018" s="101" t="s">
        <v>41</v>
      </c>
      <c r="AD1018" s="101" t="s">
        <v>42</v>
      </c>
      <c r="AE1018" s="101" t="s">
        <v>36</v>
      </c>
      <c r="AF1018" s="101" t="s">
        <v>37</v>
      </c>
      <c r="AG1018" s="101" t="s">
        <v>38</v>
      </c>
      <c r="AH1018" s="101" t="s">
        <v>41</v>
      </c>
      <c r="AI1018" s="101" t="s">
        <v>42</v>
      </c>
      <c r="AJ1018" s="101" t="s">
        <v>36</v>
      </c>
    </row>
    <row r="1019" spans="1:36" ht="28.5" customHeight="1" x14ac:dyDescent="0.15">
      <c r="A1019" s="313"/>
      <c r="B1019" s="315"/>
      <c r="C1019" s="184"/>
      <c r="D1019" s="315"/>
      <c r="E1019" s="315"/>
      <c r="F1019" s="306" t="s">
        <v>4</v>
      </c>
      <c r="G1019" s="308"/>
      <c r="H1019" s="155" t="s">
        <v>43</v>
      </c>
      <c r="I1019" s="306" t="s">
        <v>5</v>
      </c>
      <c r="J1019" s="307"/>
      <c r="K1019" s="307"/>
      <c r="L1019" s="308"/>
      <c r="M1019" s="306" t="s">
        <v>4</v>
      </c>
      <c r="N1019" s="307"/>
      <c r="O1019" s="307"/>
      <c r="P1019" s="307"/>
      <c r="Q1019" s="308"/>
      <c r="R1019" s="155" t="s">
        <v>43</v>
      </c>
      <c r="S1019" s="306" t="s">
        <v>5</v>
      </c>
      <c r="T1019" s="307"/>
      <c r="U1019" s="307"/>
      <c r="V1019" s="307"/>
      <c r="W1019" s="308"/>
      <c r="X1019" s="99"/>
      <c r="Y1019" s="100">
        <f ca="1">DATE(YEAR($A$1),4,1)</f>
        <v>44652</v>
      </c>
      <c r="Z1019" s="100">
        <f ca="1">DATE(YEAR($Y$7)+2,3,31)</f>
        <v>45382</v>
      </c>
      <c r="AA1019" s="100">
        <f ca="1">$Y$7</f>
        <v>44652</v>
      </c>
      <c r="AB1019" s="100">
        <f ca="1">DATE(YEAR($Y$7)+1,3,31)</f>
        <v>45016</v>
      </c>
      <c r="AC1019" s="100"/>
      <c r="AD1019" s="100"/>
      <c r="AE1019" s="100"/>
      <c r="AF1019" s="102">
        <f ca="1">DATE(YEAR($A$1)+1,4,1)</f>
        <v>45017</v>
      </c>
      <c r="AG1019" s="102">
        <f ca="1">DATE(YEAR($AF$7)+1,3,31)</f>
        <v>45382</v>
      </c>
      <c r="AH1019" s="100"/>
      <c r="AI1019" s="100"/>
      <c r="AJ1019" s="103"/>
    </row>
    <row r="1020" spans="1:36" ht="27.95" customHeight="1" x14ac:dyDescent="0.15">
      <c r="A1020" s="145">
        <f>労働局用!A1020</f>
        <v>0</v>
      </c>
      <c r="B1020" s="151">
        <f>労働局用!B1020</f>
        <v>0</v>
      </c>
      <c r="C1020" s="191"/>
      <c r="D1020" s="152">
        <f>労働局用!D1020</f>
        <v>0</v>
      </c>
      <c r="E1020" s="153">
        <f>労働局用!E1020</f>
        <v>0</v>
      </c>
      <c r="F1020" s="279">
        <f>労働局用!F1020</f>
        <v>0</v>
      </c>
      <c r="G1020" s="280"/>
      <c r="H1020" s="146" t="str">
        <f ca="1">労働局用!H1020</f>
        <v/>
      </c>
      <c r="I1020" s="309" t="str">
        <f ca="1">労働局用!I1020</f>
        <v/>
      </c>
      <c r="J1020" s="310">
        <f>労働局用!J1020</f>
        <v>0</v>
      </c>
      <c r="K1020" s="310">
        <f>労働局用!K1020</f>
        <v>0</v>
      </c>
      <c r="L1020" s="311">
        <f>労働局用!L1020</f>
        <v>0</v>
      </c>
      <c r="M1020" s="279">
        <f>労働局用!M1020</f>
        <v>0</v>
      </c>
      <c r="N1020" s="302"/>
      <c r="O1020" s="302"/>
      <c r="P1020" s="302"/>
      <c r="Q1020" s="280"/>
      <c r="R1020" s="147" t="str">
        <f ca="1">労働局用!R1020</f>
        <v/>
      </c>
      <c r="S1020" s="309" t="str">
        <f ca="1">労働局用!S1020</f>
        <v/>
      </c>
      <c r="T1020" s="310">
        <f>労働局用!T1020</f>
        <v>0</v>
      </c>
      <c r="U1020" s="310">
        <f>労働局用!U1020</f>
        <v>0</v>
      </c>
      <c r="V1020" s="310">
        <f>労働局用!V1020</f>
        <v>0</v>
      </c>
      <c r="W1020" s="311">
        <f>労働局用!W1020</f>
        <v>0</v>
      </c>
      <c r="X1020" s="99"/>
      <c r="Y1020" s="90" t="str">
        <f t="shared" ref="Y1020:Y1029" si="552">IF($B1020&lt;&gt;0,IF(D1020=0,AA$7,D1020),"")</f>
        <v/>
      </c>
      <c r="Z1020" s="90" t="str">
        <f t="shared" ref="Z1020:Z1029" si="553">IF($B1020&lt;&gt;0,IF(E1020=0,Z$7,E1020),"")</f>
        <v/>
      </c>
      <c r="AA1020" s="104" t="str">
        <f t="shared" ref="AA1020:AA1029" ca="1" si="554">IF(Y1020&lt;AF$7,Y1020,"")</f>
        <v/>
      </c>
      <c r="AB1020" s="104" t="str">
        <f t="shared" ref="AB1020:AB1029" ca="1" si="555">IF(Y1020&gt;AB$7,"",IF(Z1020&gt;AB$7,AB$7,Z1020))</f>
        <v/>
      </c>
      <c r="AC1020" s="104" t="str">
        <f t="shared" ref="AC1020:AC1029" ca="1" si="556">IF(AA1020="","",DATE(YEAR(AA1020),MONTH(AA1020),1))</f>
        <v/>
      </c>
      <c r="AD1020" s="104" t="str">
        <f t="shared" ref="AD1020:AD1029" ca="1" si="557">IF(AA1020="","",DATE(YEAR(AB1020),MONTH(AB1020)+1,1)-1)</f>
        <v/>
      </c>
      <c r="AE1020" s="105" t="str">
        <f t="shared" ref="AE1020:AE1029" ca="1" si="558">IF(AA1020="","",DATEDIF(AC1020,AD1020+1,"m"))</f>
        <v/>
      </c>
      <c r="AF1020" s="104" t="str">
        <f t="shared" ref="AF1020:AF1029" ca="1" si="559">IF(Z1020&lt;AF$7,"",IF(Y1020&gt;AF$7,Y1020,AF$7))</f>
        <v/>
      </c>
      <c r="AG1020" s="104" t="str">
        <f t="shared" ref="AG1020:AG1029" ca="1" si="560">IF(Z1020&lt;AF$7,"",Z1020)</f>
        <v/>
      </c>
      <c r="AH1020" s="104" t="str">
        <f t="shared" ref="AH1020:AH1029" ca="1" si="561">IF(AF1020="","",DATE(YEAR(AF1020),MONTH(AF1020),1))</f>
        <v/>
      </c>
      <c r="AI1020" s="104" t="str">
        <f t="shared" ref="AI1020:AI1029" ca="1" si="562">IF(AF1020="","",DATE(YEAR(AG1020),MONTH(AG1020)+1,1)-1)</f>
        <v/>
      </c>
      <c r="AJ1020" s="105" t="str">
        <f t="shared" ref="AJ1020:AJ1029" ca="1" si="563">IF(AF1020="","",DATEDIF(AH1020,AI1020+1,"m"))</f>
        <v/>
      </c>
    </row>
    <row r="1021" spans="1:36" ht="27.95" customHeight="1" x14ac:dyDescent="0.15">
      <c r="A1021" s="148">
        <f>労働局用!A1021</f>
        <v>0</v>
      </c>
      <c r="B1021" s="151">
        <f>労働局用!B1021</f>
        <v>0</v>
      </c>
      <c r="C1021" s="191"/>
      <c r="D1021" s="152">
        <f>労働局用!D1021</f>
        <v>0</v>
      </c>
      <c r="E1021" s="153">
        <f>労働局用!E1021</f>
        <v>0</v>
      </c>
      <c r="F1021" s="279">
        <f>労働局用!F1021</f>
        <v>0</v>
      </c>
      <c r="G1021" s="280"/>
      <c r="H1021" s="146" t="str">
        <f ca="1">労働局用!H1021</f>
        <v/>
      </c>
      <c r="I1021" s="303" t="str">
        <f ca="1">労働局用!I1021</f>
        <v/>
      </c>
      <c r="J1021" s="304">
        <f>労働局用!J1021</f>
        <v>0</v>
      </c>
      <c r="K1021" s="304">
        <f>労働局用!K1021</f>
        <v>0</v>
      </c>
      <c r="L1021" s="305">
        <f>労働局用!L1021</f>
        <v>0</v>
      </c>
      <c r="M1021" s="279">
        <f>労働局用!M1021</f>
        <v>0</v>
      </c>
      <c r="N1021" s="302"/>
      <c r="O1021" s="302"/>
      <c r="P1021" s="302"/>
      <c r="Q1021" s="280"/>
      <c r="R1021" s="146" t="str">
        <f ca="1">労働局用!R1021</f>
        <v/>
      </c>
      <c r="S1021" s="303" t="str">
        <f ca="1">労働局用!S1021</f>
        <v/>
      </c>
      <c r="T1021" s="304">
        <f>労働局用!T1021</f>
        <v>0</v>
      </c>
      <c r="U1021" s="304">
        <f>労働局用!U1021</f>
        <v>0</v>
      </c>
      <c r="V1021" s="304">
        <f>労働局用!V1021</f>
        <v>0</v>
      </c>
      <c r="W1021" s="305">
        <f>労働局用!W1021</f>
        <v>0</v>
      </c>
      <c r="X1021" s="99"/>
      <c r="Y1021" s="91" t="str">
        <f t="shared" si="552"/>
        <v/>
      </c>
      <c r="Z1021" s="91" t="str">
        <f t="shared" si="553"/>
        <v/>
      </c>
      <c r="AA1021" s="106" t="str">
        <f t="shared" ca="1" si="554"/>
        <v/>
      </c>
      <c r="AB1021" s="106" t="str">
        <f t="shared" ca="1" si="555"/>
        <v/>
      </c>
      <c r="AC1021" s="106" t="str">
        <f t="shared" ca="1" si="556"/>
        <v/>
      </c>
      <c r="AD1021" s="106" t="str">
        <f t="shared" ca="1" si="557"/>
        <v/>
      </c>
      <c r="AE1021" s="107" t="str">
        <f t="shared" ca="1" si="558"/>
        <v/>
      </c>
      <c r="AF1021" s="106" t="str">
        <f t="shared" ca="1" si="559"/>
        <v/>
      </c>
      <c r="AG1021" s="106" t="str">
        <f t="shared" ca="1" si="560"/>
        <v/>
      </c>
      <c r="AH1021" s="106" t="str">
        <f t="shared" ca="1" si="561"/>
        <v/>
      </c>
      <c r="AI1021" s="106" t="str">
        <f t="shared" ca="1" si="562"/>
        <v/>
      </c>
      <c r="AJ1021" s="107" t="str">
        <f t="shared" ca="1" si="563"/>
        <v/>
      </c>
    </row>
    <row r="1022" spans="1:36" ht="27.95" customHeight="1" x14ac:dyDescent="0.15">
      <c r="A1022" s="148">
        <f>労働局用!A1022</f>
        <v>0</v>
      </c>
      <c r="B1022" s="151">
        <f>労働局用!B1022</f>
        <v>0</v>
      </c>
      <c r="C1022" s="191"/>
      <c r="D1022" s="152">
        <f>労働局用!D1022</f>
        <v>0</v>
      </c>
      <c r="E1022" s="153">
        <f>労働局用!E1022</f>
        <v>0</v>
      </c>
      <c r="F1022" s="279">
        <f>労働局用!F1022</f>
        <v>0</v>
      </c>
      <c r="G1022" s="280"/>
      <c r="H1022" s="146" t="str">
        <f ca="1">労働局用!H1022</f>
        <v/>
      </c>
      <c r="I1022" s="303" t="str">
        <f ca="1">労働局用!I1022</f>
        <v/>
      </c>
      <c r="J1022" s="304">
        <f>労働局用!J1022</f>
        <v>0</v>
      </c>
      <c r="K1022" s="304">
        <f>労働局用!K1022</f>
        <v>0</v>
      </c>
      <c r="L1022" s="305">
        <f>労働局用!L1022</f>
        <v>0</v>
      </c>
      <c r="M1022" s="279">
        <f>労働局用!M1022</f>
        <v>0</v>
      </c>
      <c r="N1022" s="302"/>
      <c r="O1022" s="302"/>
      <c r="P1022" s="302"/>
      <c r="Q1022" s="280"/>
      <c r="R1022" s="146" t="str">
        <f ca="1">労働局用!R1022</f>
        <v/>
      </c>
      <c r="S1022" s="303" t="str">
        <f ca="1">労働局用!S1022</f>
        <v/>
      </c>
      <c r="T1022" s="304">
        <f>労働局用!T1022</f>
        <v>0</v>
      </c>
      <c r="U1022" s="304">
        <f>労働局用!U1022</f>
        <v>0</v>
      </c>
      <c r="V1022" s="304">
        <f>労働局用!V1022</f>
        <v>0</v>
      </c>
      <c r="W1022" s="305">
        <f>労働局用!W1022</f>
        <v>0</v>
      </c>
      <c r="X1022" s="99"/>
      <c r="Y1022" s="91" t="str">
        <f t="shared" si="552"/>
        <v/>
      </c>
      <c r="Z1022" s="91" t="str">
        <f t="shared" si="553"/>
        <v/>
      </c>
      <c r="AA1022" s="106" t="str">
        <f t="shared" ca="1" si="554"/>
        <v/>
      </c>
      <c r="AB1022" s="106" t="str">
        <f t="shared" ca="1" si="555"/>
        <v/>
      </c>
      <c r="AC1022" s="106" t="str">
        <f t="shared" ca="1" si="556"/>
        <v/>
      </c>
      <c r="AD1022" s="106" t="str">
        <f t="shared" ca="1" si="557"/>
        <v/>
      </c>
      <c r="AE1022" s="107" t="str">
        <f t="shared" ca="1" si="558"/>
        <v/>
      </c>
      <c r="AF1022" s="106" t="str">
        <f t="shared" ca="1" si="559"/>
        <v/>
      </c>
      <c r="AG1022" s="106" t="str">
        <f t="shared" ca="1" si="560"/>
        <v/>
      </c>
      <c r="AH1022" s="106" t="str">
        <f t="shared" ca="1" si="561"/>
        <v/>
      </c>
      <c r="AI1022" s="106" t="str">
        <f t="shared" ca="1" si="562"/>
        <v/>
      </c>
      <c r="AJ1022" s="107" t="str">
        <f t="shared" ca="1" si="563"/>
        <v/>
      </c>
    </row>
    <row r="1023" spans="1:36" ht="27.95" customHeight="1" x14ac:dyDescent="0.15">
      <c r="A1023" s="148">
        <f>労働局用!A1023</f>
        <v>0</v>
      </c>
      <c r="B1023" s="151">
        <f>労働局用!B1023</f>
        <v>0</v>
      </c>
      <c r="C1023" s="191"/>
      <c r="D1023" s="152">
        <f>労働局用!D1023</f>
        <v>0</v>
      </c>
      <c r="E1023" s="153">
        <f>労働局用!E1023</f>
        <v>0</v>
      </c>
      <c r="F1023" s="279">
        <f>労働局用!F1023</f>
        <v>0</v>
      </c>
      <c r="G1023" s="280"/>
      <c r="H1023" s="146" t="str">
        <f ca="1">労働局用!H1023</f>
        <v/>
      </c>
      <c r="I1023" s="303" t="str">
        <f ca="1">労働局用!I1023</f>
        <v/>
      </c>
      <c r="J1023" s="304">
        <f>労働局用!J1023</f>
        <v>0</v>
      </c>
      <c r="K1023" s="304">
        <f>労働局用!K1023</f>
        <v>0</v>
      </c>
      <c r="L1023" s="305">
        <f>労働局用!L1023</f>
        <v>0</v>
      </c>
      <c r="M1023" s="279">
        <f>労働局用!M1023</f>
        <v>0</v>
      </c>
      <c r="N1023" s="302"/>
      <c r="O1023" s="302"/>
      <c r="P1023" s="302"/>
      <c r="Q1023" s="280"/>
      <c r="R1023" s="146" t="str">
        <f ca="1">労働局用!R1023</f>
        <v/>
      </c>
      <c r="S1023" s="303" t="str">
        <f ca="1">労働局用!S1023</f>
        <v/>
      </c>
      <c r="T1023" s="304">
        <f>労働局用!T1023</f>
        <v>0</v>
      </c>
      <c r="U1023" s="304">
        <f>労働局用!U1023</f>
        <v>0</v>
      </c>
      <c r="V1023" s="304">
        <f>労働局用!V1023</f>
        <v>0</v>
      </c>
      <c r="W1023" s="305">
        <f>労働局用!W1023</f>
        <v>0</v>
      </c>
      <c r="X1023" s="99"/>
      <c r="Y1023" s="91" t="str">
        <f t="shared" si="552"/>
        <v/>
      </c>
      <c r="Z1023" s="91" t="str">
        <f t="shared" si="553"/>
        <v/>
      </c>
      <c r="AA1023" s="106" t="str">
        <f t="shared" ca="1" si="554"/>
        <v/>
      </c>
      <c r="AB1023" s="106" t="str">
        <f t="shared" ca="1" si="555"/>
        <v/>
      </c>
      <c r="AC1023" s="106" t="str">
        <f t="shared" ca="1" si="556"/>
        <v/>
      </c>
      <c r="AD1023" s="106" t="str">
        <f t="shared" ca="1" si="557"/>
        <v/>
      </c>
      <c r="AE1023" s="107" t="str">
        <f t="shared" ca="1" si="558"/>
        <v/>
      </c>
      <c r="AF1023" s="106" t="str">
        <f t="shared" ca="1" si="559"/>
        <v/>
      </c>
      <c r="AG1023" s="106" t="str">
        <f t="shared" ca="1" si="560"/>
        <v/>
      </c>
      <c r="AH1023" s="106" t="str">
        <f t="shared" ca="1" si="561"/>
        <v/>
      </c>
      <c r="AI1023" s="106" t="str">
        <f t="shared" ca="1" si="562"/>
        <v/>
      </c>
      <c r="AJ1023" s="107" t="str">
        <f t="shared" ca="1" si="563"/>
        <v/>
      </c>
    </row>
    <row r="1024" spans="1:36" ht="27.95" customHeight="1" x14ac:dyDescent="0.15">
      <c r="A1024" s="148">
        <f>労働局用!A1024</f>
        <v>0</v>
      </c>
      <c r="B1024" s="151">
        <f>労働局用!B1024</f>
        <v>0</v>
      </c>
      <c r="C1024" s="191"/>
      <c r="D1024" s="152">
        <f>労働局用!D1024</f>
        <v>0</v>
      </c>
      <c r="E1024" s="153">
        <f>労働局用!E1024</f>
        <v>0</v>
      </c>
      <c r="F1024" s="279">
        <f>労働局用!F1024</f>
        <v>0</v>
      </c>
      <c r="G1024" s="280"/>
      <c r="H1024" s="146" t="str">
        <f ca="1">労働局用!H1024</f>
        <v/>
      </c>
      <c r="I1024" s="303" t="str">
        <f ca="1">労働局用!I1024</f>
        <v/>
      </c>
      <c r="J1024" s="304">
        <f>労働局用!J1024</f>
        <v>0</v>
      </c>
      <c r="K1024" s="304">
        <f>労働局用!K1024</f>
        <v>0</v>
      </c>
      <c r="L1024" s="305">
        <f>労働局用!L1024</f>
        <v>0</v>
      </c>
      <c r="M1024" s="279">
        <f>労働局用!M1024</f>
        <v>0</v>
      </c>
      <c r="N1024" s="302"/>
      <c r="O1024" s="302"/>
      <c r="P1024" s="302"/>
      <c r="Q1024" s="280"/>
      <c r="R1024" s="146" t="str">
        <f ca="1">労働局用!R1024</f>
        <v/>
      </c>
      <c r="S1024" s="303" t="str">
        <f ca="1">労働局用!S1024</f>
        <v/>
      </c>
      <c r="T1024" s="304">
        <f>労働局用!T1024</f>
        <v>0</v>
      </c>
      <c r="U1024" s="304">
        <f>労働局用!U1024</f>
        <v>0</v>
      </c>
      <c r="V1024" s="304">
        <f>労働局用!V1024</f>
        <v>0</v>
      </c>
      <c r="W1024" s="305">
        <f>労働局用!W1024</f>
        <v>0</v>
      </c>
      <c r="X1024" s="99"/>
      <c r="Y1024" s="91" t="str">
        <f t="shared" si="552"/>
        <v/>
      </c>
      <c r="Z1024" s="91" t="str">
        <f t="shared" si="553"/>
        <v/>
      </c>
      <c r="AA1024" s="106" t="str">
        <f t="shared" ca="1" si="554"/>
        <v/>
      </c>
      <c r="AB1024" s="106" t="str">
        <f t="shared" ca="1" si="555"/>
        <v/>
      </c>
      <c r="AC1024" s="106" t="str">
        <f t="shared" ca="1" si="556"/>
        <v/>
      </c>
      <c r="AD1024" s="106" t="str">
        <f t="shared" ca="1" si="557"/>
        <v/>
      </c>
      <c r="AE1024" s="107" t="str">
        <f t="shared" ca="1" si="558"/>
        <v/>
      </c>
      <c r="AF1024" s="106" t="str">
        <f t="shared" ca="1" si="559"/>
        <v/>
      </c>
      <c r="AG1024" s="106" t="str">
        <f t="shared" ca="1" si="560"/>
        <v/>
      </c>
      <c r="AH1024" s="106" t="str">
        <f t="shared" ca="1" si="561"/>
        <v/>
      </c>
      <c r="AI1024" s="106" t="str">
        <f t="shared" ca="1" si="562"/>
        <v/>
      </c>
      <c r="AJ1024" s="107" t="str">
        <f t="shared" ca="1" si="563"/>
        <v/>
      </c>
    </row>
    <row r="1025" spans="1:36" ht="27.95" customHeight="1" x14ac:dyDescent="0.15">
      <c r="A1025" s="148">
        <f>労働局用!A1025</f>
        <v>0</v>
      </c>
      <c r="B1025" s="151">
        <f>労働局用!B1025</f>
        <v>0</v>
      </c>
      <c r="C1025" s="191"/>
      <c r="D1025" s="152">
        <f>労働局用!D1025</f>
        <v>0</v>
      </c>
      <c r="E1025" s="153">
        <f>労働局用!E1025</f>
        <v>0</v>
      </c>
      <c r="F1025" s="279">
        <f>労働局用!F1025</f>
        <v>0</v>
      </c>
      <c r="G1025" s="280"/>
      <c r="H1025" s="146" t="str">
        <f ca="1">労働局用!H1025</f>
        <v/>
      </c>
      <c r="I1025" s="303" t="str">
        <f ca="1">労働局用!I1025</f>
        <v/>
      </c>
      <c r="J1025" s="304">
        <f>労働局用!J1025</f>
        <v>0</v>
      </c>
      <c r="K1025" s="304">
        <f>労働局用!K1025</f>
        <v>0</v>
      </c>
      <c r="L1025" s="305">
        <f>労働局用!L1025</f>
        <v>0</v>
      </c>
      <c r="M1025" s="279">
        <f>労働局用!M1025</f>
        <v>0</v>
      </c>
      <c r="N1025" s="302"/>
      <c r="O1025" s="302"/>
      <c r="P1025" s="302"/>
      <c r="Q1025" s="280"/>
      <c r="R1025" s="146" t="str">
        <f ca="1">労働局用!R1025</f>
        <v/>
      </c>
      <c r="S1025" s="303" t="str">
        <f ca="1">労働局用!S1025</f>
        <v/>
      </c>
      <c r="T1025" s="304">
        <f>労働局用!T1025</f>
        <v>0</v>
      </c>
      <c r="U1025" s="304">
        <f>労働局用!U1025</f>
        <v>0</v>
      </c>
      <c r="V1025" s="304">
        <f>労働局用!V1025</f>
        <v>0</v>
      </c>
      <c r="W1025" s="305">
        <f>労働局用!W1025</f>
        <v>0</v>
      </c>
      <c r="X1025" s="99"/>
      <c r="Y1025" s="91" t="str">
        <f t="shared" si="552"/>
        <v/>
      </c>
      <c r="Z1025" s="91" t="str">
        <f t="shared" si="553"/>
        <v/>
      </c>
      <c r="AA1025" s="106" t="str">
        <f t="shared" ca="1" si="554"/>
        <v/>
      </c>
      <c r="AB1025" s="106" t="str">
        <f t="shared" ca="1" si="555"/>
        <v/>
      </c>
      <c r="AC1025" s="106" t="str">
        <f t="shared" ca="1" si="556"/>
        <v/>
      </c>
      <c r="AD1025" s="106" t="str">
        <f t="shared" ca="1" si="557"/>
        <v/>
      </c>
      <c r="AE1025" s="107" t="str">
        <f t="shared" ca="1" si="558"/>
        <v/>
      </c>
      <c r="AF1025" s="106" t="str">
        <f t="shared" ca="1" si="559"/>
        <v/>
      </c>
      <c r="AG1025" s="106" t="str">
        <f t="shared" ca="1" si="560"/>
        <v/>
      </c>
      <c r="AH1025" s="106" t="str">
        <f t="shared" ca="1" si="561"/>
        <v/>
      </c>
      <c r="AI1025" s="106" t="str">
        <f t="shared" ca="1" si="562"/>
        <v/>
      </c>
      <c r="AJ1025" s="107" t="str">
        <f t="shared" ca="1" si="563"/>
        <v/>
      </c>
    </row>
    <row r="1026" spans="1:36" ht="27.95" customHeight="1" x14ac:dyDescent="0.15">
      <c r="A1026" s="148">
        <f>労働局用!A1026</f>
        <v>0</v>
      </c>
      <c r="B1026" s="151">
        <f>労働局用!B1026</f>
        <v>0</v>
      </c>
      <c r="C1026" s="191"/>
      <c r="D1026" s="152">
        <f>労働局用!D1026</f>
        <v>0</v>
      </c>
      <c r="E1026" s="153">
        <f>労働局用!E1026</f>
        <v>0</v>
      </c>
      <c r="F1026" s="279">
        <f>労働局用!F1026</f>
        <v>0</v>
      </c>
      <c r="G1026" s="280"/>
      <c r="H1026" s="146" t="str">
        <f ca="1">労働局用!H1026</f>
        <v/>
      </c>
      <c r="I1026" s="303" t="str">
        <f ca="1">労働局用!I1026</f>
        <v/>
      </c>
      <c r="J1026" s="304">
        <f>労働局用!J1026</f>
        <v>0</v>
      </c>
      <c r="K1026" s="304">
        <f>労働局用!K1026</f>
        <v>0</v>
      </c>
      <c r="L1026" s="305">
        <f>労働局用!L1026</f>
        <v>0</v>
      </c>
      <c r="M1026" s="279">
        <f>労働局用!M1026</f>
        <v>0</v>
      </c>
      <c r="N1026" s="302"/>
      <c r="O1026" s="302"/>
      <c r="P1026" s="302"/>
      <c r="Q1026" s="280"/>
      <c r="R1026" s="146" t="str">
        <f ca="1">労働局用!R1026</f>
        <v/>
      </c>
      <c r="S1026" s="303" t="str">
        <f ca="1">労働局用!S1026</f>
        <v/>
      </c>
      <c r="T1026" s="304">
        <f>労働局用!T1026</f>
        <v>0</v>
      </c>
      <c r="U1026" s="304">
        <f>労働局用!U1026</f>
        <v>0</v>
      </c>
      <c r="V1026" s="304">
        <f>労働局用!V1026</f>
        <v>0</v>
      </c>
      <c r="W1026" s="305">
        <f>労働局用!W1026</f>
        <v>0</v>
      </c>
      <c r="X1026" s="99"/>
      <c r="Y1026" s="91" t="str">
        <f t="shared" si="552"/>
        <v/>
      </c>
      <c r="Z1026" s="91" t="str">
        <f t="shared" si="553"/>
        <v/>
      </c>
      <c r="AA1026" s="106" t="str">
        <f t="shared" ca="1" si="554"/>
        <v/>
      </c>
      <c r="AB1026" s="106" t="str">
        <f t="shared" ca="1" si="555"/>
        <v/>
      </c>
      <c r="AC1026" s="106" t="str">
        <f t="shared" ca="1" si="556"/>
        <v/>
      </c>
      <c r="AD1026" s="106" t="str">
        <f t="shared" ca="1" si="557"/>
        <v/>
      </c>
      <c r="AE1026" s="107" t="str">
        <f t="shared" ca="1" si="558"/>
        <v/>
      </c>
      <c r="AF1026" s="106" t="str">
        <f t="shared" ca="1" si="559"/>
        <v/>
      </c>
      <c r="AG1026" s="106" t="str">
        <f t="shared" ca="1" si="560"/>
        <v/>
      </c>
      <c r="AH1026" s="106" t="str">
        <f t="shared" ca="1" si="561"/>
        <v/>
      </c>
      <c r="AI1026" s="106" t="str">
        <f t="shared" ca="1" si="562"/>
        <v/>
      </c>
      <c r="AJ1026" s="107" t="str">
        <f t="shared" ca="1" si="563"/>
        <v/>
      </c>
    </row>
    <row r="1027" spans="1:36" ht="27.95" customHeight="1" x14ac:dyDescent="0.15">
      <c r="A1027" s="148">
        <f>労働局用!A1027</f>
        <v>0</v>
      </c>
      <c r="B1027" s="151">
        <f>労働局用!B1027</f>
        <v>0</v>
      </c>
      <c r="C1027" s="191"/>
      <c r="D1027" s="152">
        <f>労働局用!D1027</f>
        <v>0</v>
      </c>
      <c r="E1027" s="153">
        <f>労働局用!E1027</f>
        <v>0</v>
      </c>
      <c r="F1027" s="279">
        <f>労働局用!F1027</f>
        <v>0</v>
      </c>
      <c r="G1027" s="280"/>
      <c r="H1027" s="146" t="str">
        <f ca="1">労働局用!H1027</f>
        <v/>
      </c>
      <c r="I1027" s="303" t="str">
        <f ca="1">労働局用!I1027</f>
        <v/>
      </c>
      <c r="J1027" s="304">
        <f>労働局用!J1027</f>
        <v>0</v>
      </c>
      <c r="K1027" s="304">
        <f>労働局用!K1027</f>
        <v>0</v>
      </c>
      <c r="L1027" s="305">
        <f>労働局用!L1027</f>
        <v>0</v>
      </c>
      <c r="M1027" s="279">
        <f>労働局用!M1027</f>
        <v>0</v>
      </c>
      <c r="N1027" s="302"/>
      <c r="O1027" s="302"/>
      <c r="P1027" s="302"/>
      <c r="Q1027" s="280"/>
      <c r="R1027" s="146" t="str">
        <f ca="1">労働局用!R1027</f>
        <v/>
      </c>
      <c r="S1027" s="303" t="str">
        <f ca="1">労働局用!S1027</f>
        <v/>
      </c>
      <c r="T1027" s="304">
        <f>労働局用!T1027</f>
        <v>0</v>
      </c>
      <c r="U1027" s="304">
        <f>労働局用!U1027</f>
        <v>0</v>
      </c>
      <c r="V1027" s="304">
        <f>労働局用!V1027</f>
        <v>0</v>
      </c>
      <c r="W1027" s="305">
        <f>労働局用!W1027</f>
        <v>0</v>
      </c>
      <c r="X1027" s="99"/>
      <c r="Y1027" s="91" t="str">
        <f t="shared" si="552"/>
        <v/>
      </c>
      <c r="Z1027" s="91" t="str">
        <f t="shared" si="553"/>
        <v/>
      </c>
      <c r="AA1027" s="106" t="str">
        <f t="shared" ca="1" si="554"/>
        <v/>
      </c>
      <c r="AB1027" s="106" t="str">
        <f t="shared" ca="1" si="555"/>
        <v/>
      </c>
      <c r="AC1027" s="106" t="str">
        <f t="shared" ca="1" si="556"/>
        <v/>
      </c>
      <c r="AD1027" s="106" t="str">
        <f t="shared" ca="1" si="557"/>
        <v/>
      </c>
      <c r="AE1027" s="107" t="str">
        <f t="shared" ca="1" si="558"/>
        <v/>
      </c>
      <c r="AF1027" s="106" t="str">
        <f t="shared" ca="1" si="559"/>
        <v/>
      </c>
      <c r="AG1027" s="106" t="str">
        <f t="shared" ca="1" si="560"/>
        <v/>
      </c>
      <c r="AH1027" s="106" t="str">
        <f t="shared" ca="1" si="561"/>
        <v/>
      </c>
      <c r="AI1027" s="106" t="str">
        <f t="shared" ca="1" si="562"/>
        <v/>
      </c>
      <c r="AJ1027" s="107" t="str">
        <f t="shared" ca="1" si="563"/>
        <v/>
      </c>
    </row>
    <row r="1028" spans="1:36" ht="27.95" customHeight="1" x14ac:dyDescent="0.15">
      <c r="A1028" s="148">
        <f>労働局用!A1028</f>
        <v>0</v>
      </c>
      <c r="B1028" s="151">
        <f>労働局用!B1028</f>
        <v>0</v>
      </c>
      <c r="C1028" s="191"/>
      <c r="D1028" s="152">
        <f>労働局用!D1028</f>
        <v>0</v>
      </c>
      <c r="E1028" s="153">
        <f>労働局用!E1028</f>
        <v>0</v>
      </c>
      <c r="F1028" s="279">
        <f>労働局用!F1028</f>
        <v>0</v>
      </c>
      <c r="G1028" s="280"/>
      <c r="H1028" s="146" t="str">
        <f ca="1">労働局用!H1028</f>
        <v/>
      </c>
      <c r="I1028" s="303" t="str">
        <f ca="1">労働局用!I1028</f>
        <v/>
      </c>
      <c r="J1028" s="304">
        <f>労働局用!J1028</f>
        <v>0</v>
      </c>
      <c r="K1028" s="304">
        <f>労働局用!K1028</f>
        <v>0</v>
      </c>
      <c r="L1028" s="305">
        <f>労働局用!L1028</f>
        <v>0</v>
      </c>
      <c r="M1028" s="279">
        <f>労働局用!M1028</f>
        <v>0</v>
      </c>
      <c r="N1028" s="302"/>
      <c r="O1028" s="302"/>
      <c r="P1028" s="302"/>
      <c r="Q1028" s="280"/>
      <c r="R1028" s="146" t="str">
        <f ca="1">労働局用!R1028</f>
        <v/>
      </c>
      <c r="S1028" s="303" t="str">
        <f ca="1">労働局用!S1028</f>
        <v/>
      </c>
      <c r="T1028" s="304">
        <f>労働局用!T1028</f>
        <v>0</v>
      </c>
      <c r="U1028" s="304">
        <f>労働局用!U1028</f>
        <v>0</v>
      </c>
      <c r="V1028" s="304">
        <f>労働局用!V1028</f>
        <v>0</v>
      </c>
      <c r="W1028" s="305">
        <f>労働局用!W1028</f>
        <v>0</v>
      </c>
      <c r="X1028" s="99"/>
      <c r="Y1028" s="91" t="str">
        <f t="shared" si="552"/>
        <v/>
      </c>
      <c r="Z1028" s="91" t="str">
        <f t="shared" si="553"/>
        <v/>
      </c>
      <c r="AA1028" s="106" t="str">
        <f t="shared" ca="1" si="554"/>
        <v/>
      </c>
      <c r="AB1028" s="106" t="str">
        <f t="shared" ca="1" si="555"/>
        <v/>
      </c>
      <c r="AC1028" s="106" t="str">
        <f t="shared" ca="1" si="556"/>
        <v/>
      </c>
      <c r="AD1028" s="106" t="str">
        <f t="shared" ca="1" si="557"/>
        <v/>
      </c>
      <c r="AE1028" s="107" t="str">
        <f t="shared" ca="1" si="558"/>
        <v/>
      </c>
      <c r="AF1028" s="106" t="str">
        <f t="shared" ca="1" si="559"/>
        <v/>
      </c>
      <c r="AG1028" s="106" t="str">
        <f t="shared" ca="1" si="560"/>
        <v/>
      </c>
      <c r="AH1028" s="106" t="str">
        <f t="shared" ca="1" si="561"/>
        <v/>
      </c>
      <c r="AI1028" s="106" t="str">
        <f t="shared" ca="1" si="562"/>
        <v/>
      </c>
      <c r="AJ1028" s="107" t="str">
        <f t="shared" ca="1" si="563"/>
        <v/>
      </c>
    </row>
    <row r="1029" spans="1:36" ht="27.95" customHeight="1" x14ac:dyDescent="0.15">
      <c r="A1029" s="149">
        <f>労働局用!A1029</f>
        <v>0</v>
      </c>
      <c r="B1029" s="151">
        <f>労働局用!B1029</f>
        <v>0</v>
      </c>
      <c r="C1029" s="191"/>
      <c r="D1029" s="152">
        <f>労働局用!D1029</f>
        <v>0</v>
      </c>
      <c r="E1029" s="153">
        <f>労働局用!E1029</f>
        <v>0</v>
      </c>
      <c r="F1029" s="279">
        <f>労働局用!F1029</f>
        <v>0</v>
      </c>
      <c r="G1029" s="280"/>
      <c r="H1029" s="146" t="str">
        <f ca="1">労働局用!H1029</f>
        <v/>
      </c>
      <c r="I1029" s="299" t="str">
        <f ca="1">労働局用!I1029</f>
        <v/>
      </c>
      <c r="J1029" s="300">
        <f>労働局用!J1029</f>
        <v>0</v>
      </c>
      <c r="K1029" s="300">
        <f>労働局用!K1029</f>
        <v>0</v>
      </c>
      <c r="L1029" s="301">
        <f>労働局用!L1029</f>
        <v>0</v>
      </c>
      <c r="M1029" s="279">
        <f>労働局用!M1029</f>
        <v>0</v>
      </c>
      <c r="N1029" s="302"/>
      <c r="O1029" s="302"/>
      <c r="P1029" s="302"/>
      <c r="Q1029" s="280"/>
      <c r="R1029" s="150" t="str">
        <f ca="1">労働局用!R1029</f>
        <v/>
      </c>
      <c r="S1029" s="299" t="str">
        <f ca="1">労働局用!S1029</f>
        <v/>
      </c>
      <c r="T1029" s="300">
        <f>労働局用!T1029</f>
        <v>0</v>
      </c>
      <c r="U1029" s="300">
        <f>労働局用!U1029</f>
        <v>0</v>
      </c>
      <c r="V1029" s="300">
        <f>労働局用!V1029</f>
        <v>0</v>
      </c>
      <c r="W1029" s="301">
        <f>労働局用!W1029</f>
        <v>0</v>
      </c>
      <c r="X1029" s="99"/>
      <c r="Y1029" s="92" t="str">
        <f t="shared" si="552"/>
        <v/>
      </c>
      <c r="Z1029" s="92" t="str">
        <f t="shared" si="553"/>
        <v/>
      </c>
      <c r="AA1029" s="108" t="str">
        <f t="shared" ca="1" si="554"/>
        <v/>
      </c>
      <c r="AB1029" s="108" t="str">
        <f t="shared" ca="1" si="555"/>
        <v/>
      </c>
      <c r="AC1029" s="108" t="str">
        <f t="shared" ca="1" si="556"/>
        <v/>
      </c>
      <c r="AD1029" s="108" t="str">
        <f t="shared" ca="1" si="557"/>
        <v/>
      </c>
      <c r="AE1029" s="109" t="str">
        <f t="shared" ca="1" si="558"/>
        <v/>
      </c>
      <c r="AF1029" s="108" t="str">
        <f t="shared" ca="1" si="559"/>
        <v/>
      </c>
      <c r="AG1029" s="108" t="str">
        <f t="shared" ca="1" si="560"/>
        <v/>
      </c>
      <c r="AH1029" s="108" t="str">
        <f t="shared" ca="1" si="561"/>
        <v/>
      </c>
      <c r="AI1029" s="108" t="str">
        <f t="shared" ca="1" si="562"/>
        <v/>
      </c>
      <c r="AJ1029" s="109" t="str">
        <f t="shared" ca="1" si="563"/>
        <v/>
      </c>
    </row>
    <row r="1030" spans="1:36" ht="24.95" customHeight="1" thickBot="1" x14ac:dyDescent="0.2">
      <c r="A1030" s="294" t="s">
        <v>11</v>
      </c>
      <c r="B1030" s="295"/>
      <c r="C1030" s="295"/>
      <c r="D1030" s="295"/>
      <c r="E1030" s="295"/>
      <c r="F1030" s="296"/>
      <c r="G1030" s="297"/>
      <c r="H1030" s="156" t="s">
        <v>15</v>
      </c>
      <c r="I1030" s="285">
        <f ca="1">労働局用!I1030</f>
        <v>0</v>
      </c>
      <c r="J1030" s="286">
        <f>労働局用!J1030</f>
        <v>0</v>
      </c>
      <c r="K1030" s="286">
        <f>労働局用!K1030</f>
        <v>0</v>
      </c>
      <c r="L1030" s="93" t="s">
        <v>10</v>
      </c>
      <c r="M1030" s="296"/>
      <c r="N1030" s="298"/>
      <c r="O1030" s="298"/>
      <c r="P1030" s="298"/>
      <c r="Q1030" s="297"/>
      <c r="R1030" s="156"/>
      <c r="S1030" s="285">
        <f ca="1">労働局用!S1030</f>
        <v>0</v>
      </c>
      <c r="T1030" s="286">
        <f>労働局用!T1030</f>
        <v>0</v>
      </c>
      <c r="U1030" s="286">
        <f>労働局用!U1030</f>
        <v>0</v>
      </c>
      <c r="V1030" s="286">
        <f>労働局用!V1030</f>
        <v>0</v>
      </c>
      <c r="W1030" s="93" t="s">
        <v>10</v>
      </c>
      <c r="X1030" s="99"/>
    </row>
    <row r="1031" spans="1:36" ht="24.95" customHeight="1" thickTop="1" x14ac:dyDescent="0.15">
      <c r="A1031" s="287" t="s">
        <v>35</v>
      </c>
      <c r="B1031" s="288"/>
      <c r="C1031" s="288"/>
      <c r="D1031" s="288"/>
      <c r="E1031" s="288"/>
      <c r="F1031" s="289"/>
      <c r="G1031" s="290"/>
      <c r="H1031" s="157" t="s">
        <v>44</v>
      </c>
      <c r="I1031" s="291">
        <f ca="1">労働局用!I1031</f>
        <v>0</v>
      </c>
      <c r="J1031" s="292">
        <f>労働局用!J1031</f>
        <v>0</v>
      </c>
      <c r="K1031" s="292">
        <f>労働局用!K1031</f>
        <v>0</v>
      </c>
      <c r="L1031" s="94" t="s">
        <v>10</v>
      </c>
      <c r="M1031" s="289"/>
      <c r="N1031" s="293"/>
      <c r="O1031" s="293"/>
      <c r="P1031" s="293"/>
      <c r="Q1031" s="290"/>
      <c r="R1031" s="157"/>
      <c r="S1031" s="291">
        <f ca="1">労働局用!S1031</f>
        <v>0</v>
      </c>
      <c r="T1031" s="292">
        <f>労働局用!T1031</f>
        <v>0</v>
      </c>
      <c r="U1031" s="292">
        <f>労働局用!U1031</f>
        <v>0</v>
      </c>
      <c r="V1031" s="292">
        <f>労働局用!V1031</f>
        <v>0</v>
      </c>
      <c r="W1031" s="94" t="s">
        <v>10</v>
      </c>
      <c r="X1031" s="99"/>
      <c r="Z1031" s="110"/>
    </row>
    <row r="1032" spans="1:36" x14ac:dyDescent="0.15">
      <c r="X1032" s="99"/>
      <c r="Z1032" s="110"/>
    </row>
    <row r="1033" spans="1:36" x14ac:dyDescent="0.15">
      <c r="T1033" s="282" t="s">
        <v>50</v>
      </c>
      <c r="U1033" s="283"/>
      <c r="V1033" s="283"/>
      <c r="W1033" s="284"/>
      <c r="X1033" s="99"/>
    </row>
    <row r="1035" spans="1:36" ht="13.5" customHeight="1" x14ac:dyDescent="0.15">
      <c r="A1035" s="276">
        <f ca="1">$A$1</f>
        <v>44591</v>
      </c>
      <c r="B1035" s="276"/>
      <c r="C1035" s="182"/>
      <c r="D1035" s="277" t="s">
        <v>8</v>
      </c>
      <c r="E1035" s="277"/>
      <c r="F1035" s="277"/>
      <c r="G1035" s="277"/>
      <c r="S1035" s="111">
        <f>$S$1</f>
        <v>0</v>
      </c>
      <c r="T1035" s="335" t="s">
        <v>13</v>
      </c>
      <c r="U1035" s="335"/>
      <c r="V1035" s="98">
        <v>48</v>
      </c>
      <c r="W1035" s="86" t="s">
        <v>14</v>
      </c>
    </row>
    <row r="1036" spans="1:36" ht="13.5" customHeight="1" x14ac:dyDescent="0.15">
      <c r="A1036" s="336">
        <f ca="1">$A$2</f>
        <v>45017</v>
      </c>
      <c r="B1036" s="336"/>
      <c r="C1036" s="185"/>
      <c r="D1036" s="277"/>
      <c r="E1036" s="277"/>
      <c r="F1036" s="277"/>
      <c r="G1036" s="277"/>
    </row>
    <row r="1037" spans="1:36" x14ac:dyDescent="0.15">
      <c r="D1037" s="281" t="s">
        <v>9</v>
      </c>
      <c r="E1037" s="281"/>
      <c r="F1037" s="281"/>
    </row>
    <row r="1038" spans="1:36" ht="15" customHeight="1" x14ac:dyDescent="0.15">
      <c r="H1038" s="331" t="s">
        <v>6</v>
      </c>
      <c r="I1038" s="332"/>
      <c r="J1038" s="316" t="s">
        <v>0</v>
      </c>
      <c r="K1038" s="318"/>
      <c r="L1038" s="154" t="s">
        <v>1</v>
      </c>
      <c r="M1038" s="316" t="s">
        <v>7</v>
      </c>
      <c r="N1038" s="318"/>
      <c r="O1038" s="316" t="s">
        <v>2</v>
      </c>
      <c r="P1038" s="317"/>
      <c r="Q1038" s="317"/>
      <c r="R1038" s="317"/>
      <c r="S1038" s="317"/>
      <c r="T1038" s="318"/>
      <c r="U1038" s="316" t="s">
        <v>3</v>
      </c>
      <c r="V1038" s="317"/>
      <c r="W1038" s="318"/>
    </row>
    <row r="1039" spans="1:36" ht="20.100000000000001" customHeight="1" x14ac:dyDescent="0.15">
      <c r="H1039" s="333"/>
      <c r="I1039" s="334"/>
      <c r="J1039" s="135">
        <f>$J$5</f>
        <v>2</v>
      </c>
      <c r="K1039" s="136">
        <f>$K$5</f>
        <v>6</v>
      </c>
      <c r="L1039" s="137">
        <f>$L$5</f>
        <v>1</v>
      </c>
      <c r="M1039" s="138">
        <f>$M$5</f>
        <v>0</v>
      </c>
      <c r="N1039" s="139" t="str">
        <f>$N$5</f>
        <v/>
      </c>
      <c r="O1039" s="138" t="str">
        <f>$O$5</f>
        <v/>
      </c>
      <c r="P1039" s="140" t="str">
        <f>$P$5</f>
        <v/>
      </c>
      <c r="Q1039" s="140" t="str">
        <f>$Q$5</f>
        <v/>
      </c>
      <c r="R1039" s="140" t="str">
        <f>$R$5</f>
        <v/>
      </c>
      <c r="S1039" s="140" t="str">
        <f>$S$5</f>
        <v/>
      </c>
      <c r="T1039" s="139" t="str">
        <f>$T$5</f>
        <v/>
      </c>
      <c r="U1039" s="138" t="str">
        <f>$U$5</f>
        <v/>
      </c>
      <c r="V1039" s="140" t="str">
        <f>$V$5</f>
        <v/>
      </c>
      <c r="W1039" s="139" t="str">
        <f>$W$5</f>
        <v/>
      </c>
      <c r="Y1039" s="88" t="s">
        <v>37</v>
      </c>
      <c r="Z1039" s="89" t="s">
        <v>38</v>
      </c>
      <c r="AA1039" s="325">
        <f ca="1">$A$1</f>
        <v>44591</v>
      </c>
      <c r="AB1039" s="326"/>
      <c r="AC1039" s="326"/>
      <c r="AD1039" s="326"/>
      <c r="AE1039" s="327"/>
      <c r="AF1039" s="328">
        <f ca="1">$A$2</f>
        <v>45017</v>
      </c>
      <c r="AG1039" s="329"/>
      <c r="AH1039" s="329"/>
      <c r="AI1039" s="329"/>
      <c r="AJ1039" s="330"/>
    </row>
    <row r="1040" spans="1:36" ht="21.95" customHeight="1" x14ac:dyDescent="0.15">
      <c r="A1040" s="312" t="s">
        <v>12</v>
      </c>
      <c r="B1040" s="314" t="s">
        <v>33</v>
      </c>
      <c r="C1040" s="183"/>
      <c r="D1040" s="314" t="s">
        <v>34</v>
      </c>
      <c r="E1040" s="314" t="s">
        <v>55</v>
      </c>
      <c r="F1040" s="319">
        <f ca="1">$A$1</f>
        <v>44591</v>
      </c>
      <c r="G1040" s="320"/>
      <c r="H1040" s="320"/>
      <c r="I1040" s="320"/>
      <c r="J1040" s="320"/>
      <c r="K1040" s="320"/>
      <c r="L1040" s="321"/>
      <c r="M1040" s="322">
        <f ca="1">$A$2</f>
        <v>45017</v>
      </c>
      <c r="N1040" s="323"/>
      <c r="O1040" s="323"/>
      <c r="P1040" s="323"/>
      <c r="Q1040" s="323"/>
      <c r="R1040" s="323"/>
      <c r="S1040" s="323"/>
      <c r="T1040" s="323"/>
      <c r="U1040" s="323"/>
      <c r="V1040" s="323"/>
      <c r="W1040" s="324"/>
      <c r="X1040" s="99"/>
      <c r="Y1040" s="100">
        <f ca="1">$A$1</f>
        <v>44591</v>
      </c>
      <c r="Z1040" s="100">
        <f ca="1">DATE(YEAR($Y$6)+1,7,10)</f>
        <v>45117</v>
      </c>
      <c r="AA1040" s="101" t="s">
        <v>37</v>
      </c>
      <c r="AB1040" s="101" t="s">
        <v>38</v>
      </c>
      <c r="AC1040" s="101" t="s">
        <v>41</v>
      </c>
      <c r="AD1040" s="101" t="s">
        <v>42</v>
      </c>
      <c r="AE1040" s="101" t="s">
        <v>36</v>
      </c>
      <c r="AF1040" s="101" t="s">
        <v>37</v>
      </c>
      <c r="AG1040" s="101" t="s">
        <v>38</v>
      </c>
      <c r="AH1040" s="101" t="s">
        <v>41</v>
      </c>
      <c r="AI1040" s="101" t="s">
        <v>42</v>
      </c>
      <c r="AJ1040" s="101" t="s">
        <v>36</v>
      </c>
    </row>
    <row r="1041" spans="1:36" ht="28.5" customHeight="1" x14ac:dyDescent="0.15">
      <c r="A1041" s="313"/>
      <c r="B1041" s="315"/>
      <c r="C1041" s="184"/>
      <c r="D1041" s="315"/>
      <c r="E1041" s="315"/>
      <c r="F1041" s="306" t="s">
        <v>4</v>
      </c>
      <c r="G1041" s="308"/>
      <c r="H1041" s="155" t="s">
        <v>43</v>
      </c>
      <c r="I1041" s="306" t="s">
        <v>5</v>
      </c>
      <c r="J1041" s="307"/>
      <c r="K1041" s="307"/>
      <c r="L1041" s="308"/>
      <c r="M1041" s="306" t="s">
        <v>4</v>
      </c>
      <c r="N1041" s="307"/>
      <c r="O1041" s="307"/>
      <c r="P1041" s="307"/>
      <c r="Q1041" s="308"/>
      <c r="R1041" s="155" t="s">
        <v>43</v>
      </c>
      <c r="S1041" s="306" t="s">
        <v>5</v>
      </c>
      <c r="T1041" s="307"/>
      <c r="U1041" s="307"/>
      <c r="V1041" s="307"/>
      <c r="W1041" s="308"/>
      <c r="X1041" s="99"/>
      <c r="Y1041" s="100">
        <f ca="1">DATE(YEAR($A$1),4,1)</f>
        <v>44652</v>
      </c>
      <c r="Z1041" s="100">
        <f ca="1">DATE(YEAR($Y$7)+2,3,31)</f>
        <v>45382</v>
      </c>
      <c r="AA1041" s="100">
        <f ca="1">$Y$7</f>
        <v>44652</v>
      </c>
      <c r="AB1041" s="100">
        <f ca="1">DATE(YEAR($Y$7)+1,3,31)</f>
        <v>45016</v>
      </c>
      <c r="AC1041" s="100"/>
      <c r="AD1041" s="100"/>
      <c r="AE1041" s="100"/>
      <c r="AF1041" s="102">
        <f ca="1">DATE(YEAR($A$1)+1,4,1)</f>
        <v>45017</v>
      </c>
      <c r="AG1041" s="102">
        <f ca="1">DATE(YEAR($AF$7)+1,3,31)</f>
        <v>45382</v>
      </c>
      <c r="AH1041" s="100"/>
      <c r="AI1041" s="100"/>
      <c r="AJ1041" s="103"/>
    </row>
    <row r="1042" spans="1:36" ht="27.95" customHeight="1" x14ac:dyDescent="0.15">
      <c r="A1042" s="145">
        <f>労働局用!A1042</f>
        <v>0</v>
      </c>
      <c r="B1042" s="151">
        <f>労働局用!B1042</f>
        <v>0</v>
      </c>
      <c r="C1042" s="191"/>
      <c r="D1042" s="152">
        <f>労働局用!D1042</f>
        <v>0</v>
      </c>
      <c r="E1042" s="153">
        <f>労働局用!E1042</f>
        <v>0</v>
      </c>
      <c r="F1042" s="279">
        <f>労働局用!F1042</f>
        <v>0</v>
      </c>
      <c r="G1042" s="280"/>
      <c r="H1042" s="146" t="str">
        <f ca="1">労働局用!H1042</f>
        <v/>
      </c>
      <c r="I1042" s="309" t="str">
        <f ca="1">労働局用!I1042</f>
        <v/>
      </c>
      <c r="J1042" s="310">
        <f>労働局用!J1042</f>
        <v>0</v>
      </c>
      <c r="K1042" s="310">
        <f>労働局用!K1042</f>
        <v>0</v>
      </c>
      <c r="L1042" s="311">
        <f>労働局用!L1042</f>
        <v>0</v>
      </c>
      <c r="M1042" s="279">
        <f>労働局用!M1042</f>
        <v>0</v>
      </c>
      <c r="N1042" s="302"/>
      <c r="O1042" s="302"/>
      <c r="P1042" s="302"/>
      <c r="Q1042" s="280"/>
      <c r="R1042" s="147" t="str">
        <f ca="1">労働局用!R1042</f>
        <v/>
      </c>
      <c r="S1042" s="309" t="str">
        <f ca="1">労働局用!S1042</f>
        <v/>
      </c>
      <c r="T1042" s="310">
        <f>労働局用!T1042</f>
        <v>0</v>
      </c>
      <c r="U1042" s="310">
        <f>労働局用!U1042</f>
        <v>0</v>
      </c>
      <c r="V1042" s="310">
        <f>労働局用!V1042</f>
        <v>0</v>
      </c>
      <c r="W1042" s="311">
        <f>労働局用!W1042</f>
        <v>0</v>
      </c>
      <c r="X1042" s="99"/>
      <c r="Y1042" s="90" t="str">
        <f t="shared" ref="Y1042:Y1051" si="564">IF($B1042&lt;&gt;0,IF(D1042=0,AA$7,D1042),"")</f>
        <v/>
      </c>
      <c r="Z1042" s="90" t="str">
        <f t="shared" ref="Z1042:Z1051" si="565">IF($B1042&lt;&gt;0,IF(E1042=0,Z$7,E1042),"")</f>
        <v/>
      </c>
      <c r="AA1042" s="104" t="str">
        <f t="shared" ref="AA1042:AA1051" ca="1" si="566">IF(Y1042&lt;AF$7,Y1042,"")</f>
        <v/>
      </c>
      <c r="AB1042" s="104" t="str">
        <f t="shared" ref="AB1042:AB1051" ca="1" si="567">IF(Y1042&gt;AB$7,"",IF(Z1042&gt;AB$7,AB$7,Z1042))</f>
        <v/>
      </c>
      <c r="AC1042" s="104" t="str">
        <f t="shared" ref="AC1042:AC1051" ca="1" si="568">IF(AA1042="","",DATE(YEAR(AA1042),MONTH(AA1042),1))</f>
        <v/>
      </c>
      <c r="AD1042" s="104" t="str">
        <f t="shared" ref="AD1042:AD1051" ca="1" si="569">IF(AA1042="","",DATE(YEAR(AB1042),MONTH(AB1042)+1,1)-1)</f>
        <v/>
      </c>
      <c r="AE1042" s="105" t="str">
        <f t="shared" ref="AE1042:AE1051" ca="1" si="570">IF(AA1042="","",DATEDIF(AC1042,AD1042+1,"m"))</f>
        <v/>
      </c>
      <c r="AF1042" s="104" t="str">
        <f t="shared" ref="AF1042:AF1051" ca="1" si="571">IF(Z1042&lt;AF$7,"",IF(Y1042&gt;AF$7,Y1042,AF$7))</f>
        <v/>
      </c>
      <c r="AG1042" s="104" t="str">
        <f t="shared" ref="AG1042:AG1051" ca="1" si="572">IF(Z1042&lt;AF$7,"",Z1042)</f>
        <v/>
      </c>
      <c r="AH1042" s="104" t="str">
        <f t="shared" ref="AH1042:AH1051" ca="1" si="573">IF(AF1042="","",DATE(YEAR(AF1042),MONTH(AF1042),1))</f>
        <v/>
      </c>
      <c r="AI1042" s="104" t="str">
        <f t="shared" ref="AI1042:AI1051" ca="1" si="574">IF(AF1042="","",DATE(YEAR(AG1042),MONTH(AG1042)+1,1)-1)</f>
        <v/>
      </c>
      <c r="AJ1042" s="105" t="str">
        <f t="shared" ref="AJ1042:AJ1051" ca="1" si="575">IF(AF1042="","",DATEDIF(AH1042,AI1042+1,"m"))</f>
        <v/>
      </c>
    </row>
    <row r="1043" spans="1:36" ht="27.95" customHeight="1" x14ac:dyDescent="0.15">
      <c r="A1043" s="148">
        <f>労働局用!A1043</f>
        <v>0</v>
      </c>
      <c r="B1043" s="151">
        <f>労働局用!B1043</f>
        <v>0</v>
      </c>
      <c r="C1043" s="191"/>
      <c r="D1043" s="152">
        <f>労働局用!D1043</f>
        <v>0</v>
      </c>
      <c r="E1043" s="153">
        <f>労働局用!E1043</f>
        <v>0</v>
      </c>
      <c r="F1043" s="279">
        <f>労働局用!F1043</f>
        <v>0</v>
      </c>
      <c r="G1043" s="280"/>
      <c r="H1043" s="146" t="str">
        <f ca="1">労働局用!H1043</f>
        <v/>
      </c>
      <c r="I1043" s="303" t="str">
        <f ca="1">労働局用!I1043</f>
        <v/>
      </c>
      <c r="J1043" s="304">
        <f>労働局用!J1043</f>
        <v>0</v>
      </c>
      <c r="K1043" s="304">
        <f>労働局用!K1043</f>
        <v>0</v>
      </c>
      <c r="L1043" s="305">
        <f>労働局用!L1043</f>
        <v>0</v>
      </c>
      <c r="M1043" s="279">
        <f>労働局用!M1043</f>
        <v>0</v>
      </c>
      <c r="N1043" s="302"/>
      <c r="O1043" s="302"/>
      <c r="P1043" s="302"/>
      <c r="Q1043" s="280"/>
      <c r="R1043" s="146" t="str">
        <f ca="1">労働局用!R1043</f>
        <v/>
      </c>
      <c r="S1043" s="303" t="str">
        <f ca="1">労働局用!S1043</f>
        <v/>
      </c>
      <c r="T1043" s="304">
        <f>労働局用!T1043</f>
        <v>0</v>
      </c>
      <c r="U1043" s="304">
        <f>労働局用!U1043</f>
        <v>0</v>
      </c>
      <c r="V1043" s="304">
        <f>労働局用!V1043</f>
        <v>0</v>
      </c>
      <c r="W1043" s="305">
        <f>労働局用!W1043</f>
        <v>0</v>
      </c>
      <c r="X1043" s="99"/>
      <c r="Y1043" s="91" t="str">
        <f t="shared" si="564"/>
        <v/>
      </c>
      <c r="Z1043" s="91" t="str">
        <f t="shared" si="565"/>
        <v/>
      </c>
      <c r="AA1043" s="106" t="str">
        <f t="shared" ca="1" si="566"/>
        <v/>
      </c>
      <c r="AB1043" s="106" t="str">
        <f t="shared" ca="1" si="567"/>
        <v/>
      </c>
      <c r="AC1043" s="106" t="str">
        <f t="shared" ca="1" si="568"/>
        <v/>
      </c>
      <c r="AD1043" s="106" t="str">
        <f t="shared" ca="1" si="569"/>
        <v/>
      </c>
      <c r="AE1043" s="107" t="str">
        <f t="shared" ca="1" si="570"/>
        <v/>
      </c>
      <c r="AF1043" s="106" t="str">
        <f t="shared" ca="1" si="571"/>
        <v/>
      </c>
      <c r="AG1043" s="106" t="str">
        <f t="shared" ca="1" si="572"/>
        <v/>
      </c>
      <c r="AH1043" s="106" t="str">
        <f t="shared" ca="1" si="573"/>
        <v/>
      </c>
      <c r="AI1043" s="106" t="str">
        <f t="shared" ca="1" si="574"/>
        <v/>
      </c>
      <c r="AJ1043" s="107" t="str">
        <f t="shared" ca="1" si="575"/>
        <v/>
      </c>
    </row>
    <row r="1044" spans="1:36" ht="27.95" customHeight="1" x14ac:dyDescent="0.15">
      <c r="A1044" s="148">
        <f>労働局用!A1044</f>
        <v>0</v>
      </c>
      <c r="B1044" s="151">
        <f>労働局用!B1044</f>
        <v>0</v>
      </c>
      <c r="C1044" s="191"/>
      <c r="D1044" s="152">
        <f>労働局用!D1044</f>
        <v>0</v>
      </c>
      <c r="E1044" s="153">
        <f>労働局用!E1044</f>
        <v>0</v>
      </c>
      <c r="F1044" s="279">
        <f>労働局用!F1044</f>
        <v>0</v>
      </c>
      <c r="G1044" s="280"/>
      <c r="H1044" s="146" t="str">
        <f ca="1">労働局用!H1044</f>
        <v/>
      </c>
      <c r="I1044" s="303" t="str">
        <f ca="1">労働局用!I1044</f>
        <v/>
      </c>
      <c r="J1044" s="304">
        <f>労働局用!J1044</f>
        <v>0</v>
      </c>
      <c r="K1044" s="304">
        <f>労働局用!K1044</f>
        <v>0</v>
      </c>
      <c r="L1044" s="305">
        <f>労働局用!L1044</f>
        <v>0</v>
      </c>
      <c r="M1044" s="279">
        <f>労働局用!M1044</f>
        <v>0</v>
      </c>
      <c r="N1044" s="302"/>
      <c r="O1044" s="302"/>
      <c r="P1044" s="302"/>
      <c r="Q1044" s="280"/>
      <c r="R1044" s="146" t="str">
        <f ca="1">労働局用!R1044</f>
        <v/>
      </c>
      <c r="S1044" s="303" t="str">
        <f ca="1">労働局用!S1044</f>
        <v/>
      </c>
      <c r="T1044" s="304">
        <f>労働局用!T1044</f>
        <v>0</v>
      </c>
      <c r="U1044" s="304">
        <f>労働局用!U1044</f>
        <v>0</v>
      </c>
      <c r="V1044" s="304">
        <f>労働局用!V1044</f>
        <v>0</v>
      </c>
      <c r="W1044" s="305">
        <f>労働局用!W1044</f>
        <v>0</v>
      </c>
      <c r="X1044" s="99"/>
      <c r="Y1044" s="91" t="str">
        <f t="shared" si="564"/>
        <v/>
      </c>
      <c r="Z1044" s="91" t="str">
        <f t="shared" si="565"/>
        <v/>
      </c>
      <c r="AA1044" s="106" t="str">
        <f t="shared" ca="1" si="566"/>
        <v/>
      </c>
      <c r="AB1044" s="106" t="str">
        <f t="shared" ca="1" si="567"/>
        <v/>
      </c>
      <c r="AC1044" s="106" t="str">
        <f t="shared" ca="1" si="568"/>
        <v/>
      </c>
      <c r="AD1044" s="106" t="str">
        <f t="shared" ca="1" si="569"/>
        <v/>
      </c>
      <c r="AE1044" s="107" t="str">
        <f t="shared" ca="1" si="570"/>
        <v/>
      </c>
      <c r="AF1044" s="106" t="str">
        <f t="shared" ca="1" si="571"/>
        <v/>
      </c>
      <c r="AG1044" s="106" t="str">
        <f t="shared" ca="1" si="572"/>
        <v/>
      </c>
      <c r="AH1044" s="106" t="str">
        <f t="shared" ca="1" si="573"/>
        <v/>
      </c>
      <c r="AI1044" s="106" t="str">
        <f t="shared" ca="1" si="574"/>
        <v/>
      </c>
      <c r="AJ1044" s="107" t="str">
        <f t="shared" ca="1" si="575"/>
        <v/>
      </c>
    </row>
    <row r="1045" spans="1:36" ht="27.95" customHeight="1" x14ac:dyDescent="0.15">
      <c r="A1045" s="148">
        <f>労働局用!A1045</f>
        <v>0</v>
      </c>
      <c r="B1045" s="151">
        <f>労働局用!B1045</f>
        <v>0</v>
      </c>
      <c r="C1045" s="191"/>
      <c r="D1045" s="152">
        <f>労働局用!D1045</f>
        <v>0</v>
      </c>
      <c r="E1045" s="153">
        <f>労働局用!E1045</f>
        <v>0</v>
      </c>
      <c r="F1045" s="279">
        <f>労働局用!F1045</f>
        <v>0</v>
      </c>
      <c r="G1045" s="280"/>
      <c r="H1045" s="146" t="str">
        <f ca="1">労働局用!H1045</f>
        <v/>
      </c>
      <c r="I1045" s="303" t="str">
        <f ca="1">労働局用!I1045</f>
        <v/>
      </c>
      <c r="J1045" s="304">
        <f>労働局用!J1045</f>
        <v>0</v>
      </c>
      <c r="K1045" s="304">
        <f>労働局用!K1045</f>
        <v>0</v>
      </c>
      <c r="L1045" s="305">
        <f>労働局用!L1045</f>
        <v>0</v>
      </c>
      <c r="M1045" s="279">
        <f>労働局用!M1045</f>
        <v>0</v>
      </c>
      <c r="N1045" s="302"/>
      <c r="O1045" s="302"/>
      <c r="P1045" s="302"/>
      <c r="Q1045" s="280"/>
      <c r="R1045" s="146" t="str">
        <f ca="1">労働局用!R1045</f>
        <v/>
      </c>
      <c r="S1045" s="303" t="str">
        <f ca="1">労働局用!S1045</f>
        <v/>
      </c>
      <c r="T1045" s="304">
        <f>労働局用!T1045</f>
        <v>0</v>
      </c>
      <c r="U1045" s="304">
        <f>労働局用!U1045</f>
        <v>0</v>
      </c>
      <c r="V1045" s="304">
        <f>労働局用!V1045</f>
        <v>0</v>
      </c>
      <c r="W1045" s="305">
        <f>労働局用!W1045</f>
        <v>0</v>
      </c>
      <c r="X1045" s="99"/>
      <c r="Y1045" s="91" t="str">
        <f t="shared" si="564"/>
        <v/>
      </c>
      <c r="Z1045" s="91" t="str">
        <f t="shared" si="565"/>
        <v/>
      </c>
      <c r="AA1045" s="106" t="str">
        <f t="shared" ca="1" si="566"/>
        <v/>
      </c>
      <c r="AB1045" s="106" t="str">
        <f t="shared" ca="1" si="567"/>
        <v/>
      </c>
      <c r="AC1045" s="106" t="str">
        <f t="shared" ca="1" si="568"/>
        <v/>
      </c>
      <c r="AD1045" s="106" t="str">
        <f t="shared" ca="1" si="569"/>
        <v/>
      </c>
      <c r="AE1045" s="107" t="str">
        <f t="shared" ca="1" si="570"/>
        <v/>
      </c>
      <c r="AF1045" s="106" t="str">
        <f t="shared" ca="1" si="571"/>
        <v/>
      </c>
      <c r="AG1045" s="106" t="str">
        <f t="shared" ca="1" si="572"/>
        <v/>
      </c>
      <c r="AH1045" s="106" t="str">
        <f t="shared" ca="1" si="573"/>
        <v/>
      </c>
      <c r="AI1045" s="106" t="str">
        <f t="shared" ca="1" si="574"/>
        <v/>
      </c>
      <c r="AJ1045" s="107" t="str">
        <f t="shared" ca="1" si="575"/>
        <v/>
      </c>
    </row>
    <row r="1046" spans="1:36" ht="27.95" customHeight="1" x14ac:dyDescent="0.15">
      <c r="A1046" s="148">
        <f>労働局用!A1046</f>
        <v>0</v>
      </c>
      <c r="B1046" s="151">
        <f>労働局用!B1046</f>
        <v>0</v>
      </c>
      <c r="C1046" s="191"/>
      <c r="D1046" s="152">
        <f>労働局用!D1046</f>
        <v>0</v>
      </c>
      <c r="E1046" s="153">
        <f>労働局用!E1046</f>
        <v>0</v>
      </c>
      <c r="F1046" s="279">
        <f>労働局用!F1046</f>
        <v>0</v>
      </c>
      <c r="G1046" s="280"/>
      <c r="H1046" s="146" t="str">
        <f ca="1">労働局用!H1046</f>
        <v/>
      </c>
      <c r="I1046" s="303" t="str">
        <f ca="1">労働局用!I1046</f>
        <v/>
      </c>
      <c r="J1046" s="304">
        <f>労働局用!J1046</f>
        <v>0</v>
      </c>
      <c r="K1046" s="304">
        <f>労働局用!K1046</f>
        <v>0</v>
      </c>
      <c r="L1046" s="305">
        <f>労働局用!L1046</f>
        <v>0</v>
      </c>
      <c r="M1046" s="279">
        <f>労働局用!M1046</f>
        <v>0</v>
      </c>
      <c r="N1046" s="302"/>
      <c r="O1046" s="302"/>
      <c r="P1046" s="302"/>
      <c r="Q1046" s="280"/>
      <c r="R1046" s="146" t="str">
        <f ca="1">労働局用!R1046</f>
        <v/>
      </c>
      <c r="S1046" s="303" t="str">
        <f ca="1">労働局用!S1046</f>
        <v/>
      </c>
      <c r="T1046" s="304">
        <f>労働局用!T1046</f>
        <v>0</v>
      </c>
      <c r="U1046" s="304">
        <f>労働局用!U1046</f>
        <v>0</v>
      </c>
      <c r="V1046" s="304">
        <f>労働局用!V1046</f>
        <v>0</v>
      </c>
      <c r="W1046" s="305">
        <f>労働局用!W1046</f>
        <v>0</v>
      </c>
      <c r="X1046" s="99"/>
      <c r="Y1046" s="91" t="str">
        <f t="shared" si="564"/>
        <v/>
      </c>
      <c r="Z1046" s="91" t="str">
        <f t="shared" si="565"/>
        <v/>
      </c>
      <c r="AA1046" s="106" t="str">
        <f t="shared" ca="1" si="566"/>
        <v/>
      </c>
      <c r="AB1046" s="106" t="str">
        <f t="shared" ca="1" si="567"/>
        <v/>
      </c>
      <c r="AC1046" s="106" t="str">
        <f t="shared" ca="1" si="568"/>
        <v/>
      </c>
      <c r="AD1046" s="106" t="str">
        <f t="shared" ca="1" si="569"/>
        <v/>
      </c>
      <c r="AE1046" s="107" t="str">
        <f t="shared" ca="1" si="570"/>
        <v/>
      </c>
      <c r="AF1046" s="106" t="str">
        <f t="shared" ca="1" si="571"/>
        <v/>
      </c>
      <c r="AG1046" s="106" t="str">
        <f t="shared" ca="1" si="572"/>
        <v/>
      </c>
      <c r="AH1046" s="106" t="str">
        <f t="shared" ca="1" si="573"/>
        <v/>
      </c>
      <c r="AI1046" s="106" t="str">
        <f t="shared" ca="1" si="574"/>
        <v/>
      </c>
      <c r="AJ1046" s="107" t="str">
        <f t="shared" ca="1" si="575"/>
        <v/>
      </c>
    </row>
    <row r="1047" spans="1:36" ht="27.95" customHeight="1" x14ac:dyDescent="0.15">
      <c r="A1047" s="148">
        <f>労働局用!A1047</f>
        <v>0</v>
      </c>
      <c r="B1047" s="151">
        <f>労働局用!B1047</f>
        <v>0</v>
      </c>
      <c r="C1047" s="191"/>
      <c r="D1047" s="152">
        <f>労働局用!D1047</f>
        <v>0</v>
      </c>
      <c r="E1047" s="153">
        <f>労働局用!E1047</f>
        <v>0</v>
      </c>
      <c r="F1047" s="279">
        <f>労働局用!F1047</f>
        <v>0</v>
      </c>
      <c r="G1047" s="280"/>
      <c r="H1047" s="146" t="str">
        <f ca="1">労働局用!H1047</f>
        <v/>
      </c>
      <c r="I1047" s="303" t="str">
        <f ca="1">労働局用!I1047</f>
        <v/>
      </c>
      <c r="J1047" s="304">
        <f>労働局用!J1047</f>
        <v>0</v>
      </c>
      <c r="K1047" s="304">
        <f>労働局用!K1047</f>
        <v>0</v>
      </c>
      <c r="L1047" s="305">
        <f>労働局用!L1047</f>
        <v>0</v>
      </c>
      <c r="M1047" s="279">
        <f>労働局用!M1047</f>
        <v>0</v>
      </c>
      <c r="N1047" s="302"/>
      <c r="O1047" s="302"/>
      <c r="P1047" s="302"/>
      <c r="Q1047" s="280"/>
      <c r="R1047" s="146" t="str">
        <f ca="1">労働局用!R1047</f>
        <v/>
      </c>
      <c r="S1047" s="303" t="str">
        <f ca="1">労働局用!S1047</f>
        <v/>
      </c>
      <c r="T1047" s="304">
        <f>労働局用!T1047</f>
        <v>0</v>
      </c>
      <c r="U1047" s="304">
        <f>労働局用!U1047</f>
        <v>0</v>
      </c>
      <c r="V1047" s="304">
        <f>労働局用!V1047</f>
        <v>0</v>
      </c>
      <c r="W1047" s="305">
        <f>労働局用!W1047</f>
        <v>0</v>
      </c>
      <c r="X1047" s="99"/>
      <c r="Y1047" s="91" t="str">
        <f t="shared" si="564"/>
        <v/>
      </c>
      <c r="Z1047" s="91" t="str">
        <f t="shared" si="565"/>
        <v/>
      </c>
      <c r="AA1047" s="106" t="str">
        <f t="shared" ca="1" si="566"/>
        <v/>
      </c>
      <c r="AB1047" s="106" t="str">
        <f t="shared" ca="1" si="567"/>
        <v/>
      </c>
      <c r="AC1047" s="106" t="str">
        <f t="shared" ca="1" si="568"/>
        <v/>
      </c>
      <c r="AD1047" s="106" t="str">
        <f t="shared" ca="1" si="569"/>
        <v/>
      </c>
      <c r="AE1047" s="107" t="str">
        <f t="shared" ca="1" si="570"/>
        <v/>
      </c>
      <c r="AF1047" s="106" t="str">
        <f t="shared" ca="1" si="571"/>
        <v/>
      </c>
      <c r="AG1047" s="106" t="str">
        <f t="shared" ca="1" si="572"/>
        <v/>
      </c>
      <c r="AH1047" s="106" t="str">
        <f t="shared" ca="1" si="573"/>
        <v/>
      </c>
      <c r="AI1047" s="106" t="str">
        <f t="shared" ca="1" si="574"/>
        <v/>
      </c>
      <c r="AJ1047" s="107" t="str">
        <f t="shared" ca="1" si="575"/>
        <v/>
      </c>
    </row>
    <row r="1048" spans="1:36" ht="27.95" customHeight="1" x14ac:dyDescent="0.15">
      <c r="A1048" s="148">
        <f>労働局用!A1048</f>
        <v>0</v>
      </c>
      <c r="B1048" s="151">
        <f>労働局用!B1048</f>
        <v>0</v>
      </c>
      <c r="C1048" s="191"/>
      <c r="D1048" s="152">
        <f>労働局用!D1048</f>
        <v>0</v>
      </c>
      <c r="E1048" s="153">
        <f>労働局用!E1048</f>
        <v>0</v>
      </c>
      <c r="F1048" s="279">
        <f>労働局用!F1048</f>
        <v>0</v>
      </c>
      <c r="G1048" s="280"/>
      <c r="H1048" s="146" t="str">
        <f ca="1">労働局用!H1048</f>
        <v/>
      </c>
      <c r="I1048" s="303" t="str">
        <f ca="1">労働局用!I1048</f>
        <v/>
      </c>
      <c r="J1048" s="304">
        <f>労働局用!J1048</f>
        <v>0</v>
      </c>
      <c r="K1048" s="304">
        <f>労働局用!K1048</f>
        <v>0</v>
      </c>
      <c r="L1048" s="305">
        <f>労働局用!L1048</f>
        <v>0</v>
      </c>
      <c r="M1048" s="279">
        <f>労働局用!M1048</f>
        <v>0</v>
      </c>
      <c r="N1048" s="302"/>
      <c r="O1048" s="302"/>
      <c r="P1048" s="302"/>
      <c r="Q1048" s="280"/>
      <c r="R1048" s="146" t="str">
        <f ca="1">労働局用!R1048</f>
        <v/>
      </c>
      <c r="S1048" s="303" t="str">
        <f ca="1">労働局用!S1048</f>
        <v/>
      </c>
      <c r="T1048" s="304">
        <f>労働局用!T1048</f>
        <v>0</v>
      </c>
      <c r="U1048" s="304">
        <f>労働局用!U1048</f>
        <v>0</v>
      </c>
      <c r="V1048" s="304">
        <f>労働局用!V1048</f>
        <v>0</v>
      </c>
      <c r="W1048" s="305">
        <f>労働局用!W1048</f>
        <v>0</v>
      </c>
      <c r="X1048" s="99"/>
      <c r="Y1048" s="91" t="str">
        <f t="shared" si="564"/>
        <v/>
      </c>
      <c r="Z1048" s="91" t="str">
        <f t="shared" si="565"/>
        <v/>
      </c>
      <c r="AA1048" s="106" t="str">
        <f t="shared" ca="1" si="566"/>
        <v/>
      </c>
      <c r="AB1048" s="106" t="str">
        <f t="shared" ca="1" si="567"/>
        <v/>
      </c>
      <c r="AC1048" s="106" t="str">
        <f t="shared" ca="1" si="568"/>
        <v/>
      </c>
      <c r="AD1048" s="106" t="str">
        <f t="shared" ca="1" si="569"/>
        <v/>
      </c>
      <c r="AE1048" s="107" t="str">
        <f t="shared" ca="1" si="570"/>
        <v/>
      </c>
      <c r="AF1048" s="106" t="str">
        <f t="shared" ca="1" si="571"/>
        <v/>
      </c>
      <c r="AG1048" s="106" t="str">
        <f t="shared" ca="1" si="572"/>
        <v/>
      </c>
      <c r="AH1048" s="106" t="str">
        <f t="shared" ca="1" si="573"/>
        <v/>
      </c>
      <c r="AI1048" s="106" t="str">
        <f t="shared" ca="1" si="574"/>
        <v/>
      </c>
      <c r="AJ1048" s="107" t="str">
        <f t="shared" ca="1" si="575"/>
        <v/>
      </c>
    </row>
    <row r="1049" spans="1:36" ht="27.95" customHeight="1" x14ac:dyDescent="0.15">
      <c r="A1049" s="148">
        <f>労働局用!A1049</f>
        <v>0</v>
      </c>
      <c r="B1049" s="151">
        <f>労働局用!B1049</f>
        <v>0</v>
      </c>
      <c r="C1049" s="191"/>
      <c r="D1049" s="152">
        <f>労働局用!D1049</f>
        <v>0</v>
      </c>
      <c r="E1049" s="153">
        <f>労働局用!E1049</f>
        <v>0</v>
      </c>
      <c r="F1049" s="279">
        <f>労働局用!F1049</f>
        <v>0</v>
      </c>
      <c r="G1049" s="280"/>
      <c r="H1049" s="146" t="str">
        <f ca="1">労働局用!H1049</f>
        <v/>
      </c>
      <c r="I1049" s="303" t="str">
        <f ca="1">労働局用!I1049</f>
        <v/>
      </c>
      <c r="J1049" s="304">
        <f>労働局用!J1049</f>
        <v>0</v>
      </c>
      <c r="K1049" s="304">
        <f>労働局用!K1049</f>
        <v>0</v>
      </c>
      <c r="L1049" s="305">
        <f>労働局用!L1049</f>
        <v>0</v>
      </c>
      <c r="M1049" s="279">
        <f>労働局用!M1049</f>
        <v>0</v>
      </c>
      <c r="N1049" s="302"/>
      <c r="O1049" s="302"/>
      <c r="P1049" s="302"/>
      <c r="Q1049" s="280"/>
      <c r="R1049" s="146" t="str">
        <f ca="1">労働局用!R1049</f>
        <v/>
      </c>
      <c r="S1049" s="303" t="str">
        <f ca="1">労働局用!S1049</f>
        <v/>
      </c>
      <c r="T1049" s="304">
        <f>労働局用!T1049</f>
        <v>0</v>
      </c>
      <c r="U1049" s="304">
        <f>労働局用!U1049</f>
        <v>0</v>
      </c>
      <c r="V1049" s="304">
        <f>労働局用!V1049</f>
        <v>0</v>
      </c>
      <c r="W1049" s="305">
        <f>労働局用!W1049</f>
        <v>0</v>
      </c>
      <c r="X1049" s="99"/>
      <c r="Y1049" s="91" t="str">
        <f t="shared" si="564"/>
        <v/>
      </c>
      <c r="Z1049" s="91" t="str">
        <f t="shared" si="565"/>
        <v/>
      </c>
      <c r="AA1049" s="106" t="str">
        <f t="shared" ca="1" si="566"/>
        <v/>
      </c>
      <c r="AB1049" s="106" t="str">
        <f t="shared" ca="1" si="567"/>
        <v/>
      </c>
      <c r="AC1049" s="106" t="str">
        <f t="shared" ca="1" si="568"/>
        <v/>
      </c>
      <c r="AD1049" s="106" t="str">
        <f t="shared" ca="1" si="569"/>
        <v/>
      </c>
      <c r="AE1049" s="107" t="str">
        <f t="shared" ca="1" si="570"/>
        <v/>
      </c>
      <c r="AF1049" s="106" t="str">
        <f t="shared" ca="1" si="571"/>
        <v/>
      </c>
      <c r="AG1049" s="106" t="str">
        <f t="shared" ca="1" si="572"/>
        <v/>
      </c>
      <c r="AH1049" s="106" t="str">
        <f t="shared" ca="1" si="573"/>
        <v/>
      </c>
      <c r="AI1049" s="106" t="str">
        <f t="shared" ca="1" si="574"/>
        <v/>
      </c>
      <c r="AJ1049" s="107" t="str">
        <f t="shared" ca="1" si="575"/>
        <v/>
      </c>
    </row>
    <row r="1050" spans="1:36" ht="27.95" customHeight="1" x14ac:dyDescent="0.15">
      <c r="A1050" s="148">
        <f>労働局用!A1050</f>
        <v>0</v>
      </c>
      <c r="B1050" s="151">
        <f>労働局用!B1050</f>
        <v>0</v>
      </c>
      <c r="C1050" s="191"/>
      <c r="D1050" s="152">
        <f>労働局用!D1050</f>
        <v>0</v>
      </c>
      <c r="E1050" s="153">
        <f>労働局用!E1050</f>
        <v>0</v>
      </c>
      <c r="F1050" s="279">
        <f>労働局用!F1050</f>
        <v>0</v>
      </c>
      <c r="G1050" s="280"/>
      <c r="H1050" s="146" t="str">
        <f ca="1">労働局用!H1050</f>
        <v/>
      </c>
      <c r="I1050" s="303" t="str">
        <f ca="1">労働局用!I1050</f>
        <v/>
      </c>
      <c r="J1050" s="304">
        <f>労働局用!J1050</f>
        <v>0</v>
      </c>
      <c r="K1050" s="304">
        <f>労働局用!K1050</f>
        <v>0</v>
      </c>
      <c r="L1050" s="305">
        <f>労働局用!L1050</f>
        <v>0</v>
      </c>
      <c r="M1050" s="279">
        <f>労働局用!M1050</f>
        <v>0</v>
      </c>
      <c r="N1050" s="302"/>
      <c r="O1050" s="302"/>
      <c r="P1050" s="302"/>
      <c r="Q1050" s="280"/>
      <c r="R1050" s="146" t="str">
        <f ca="1">労働局用!R1050</f>
        <v/>
      </c>
      <c r="S1050" s="303" t="str">
        <f ca="1">労働局用!S1050</f>
        <v/>
      </c>
      <c r="T1050" s="304">
        <f>労働局用!T1050</f>
        <v>0</v>
      </c>
      <c r="U1050" s="304">
        <f>労働局用!U1050</f>
        <v>0</v>
      </c>
      <c r="V1050" s="304">
        <f>労働局用!V1050</f>
        <v>0</v>
      </c>
      <c r="W1050" s="305">
        <f>労働局用!W1050</f>
        <v>0</v>
      </c>
      <c r="X1050" s="99"/>
      <c r="Y1050" s="91" t="str">
        <f t="shared" si="564"/>
        <v/>
      </c>
      <c r="Z1050" s="91" t="str">
        <f t="shared" si="565"/>
        <v/>
      </c>
      <c r="AA1050" s="106" t="str">
        <f t="shared" ca="1" si="566"/>
        <v/>
      </c>
      <c r="AB1050" s="106" t="str">
        <f t="shared" ca="1" si="567"/>
        <v/>
      </c>
      <c r="AC1050" s="106" t="str">
        <f t="shared" ca="1" si="568"/>
        <v/>
      </c>
      <c r="AD1050" s="106" t="str">
        <f t="shared" ca="1" si="569"/>
        <v/>
      </c>
      <c r="AE1050" s="107" t="str">
        <f t="shared" ca="1" si="570"/>
        <v/>
      </c>
      <c r="AF1050" s="106" t="str">
        <f t="shared" ca="1" si="571"/>
        <v/>
      </c>
      <c r="AG1050" s="106" t="str">
        <f t="shared" ca="1" si="572"/>
        <v/>
      </c>
      <c r="AH1050" s="106" t="str">
        <f t="shared" ca="1" si="573"/>
        <v/>
      </c>
      <c r="AI1050" s="106" t="str">
        <f t="shared" ca="1" si="574"/>
        <v/>
      </c>
      <c r="AJ1050" s="107" t="str">
        <f t="shared" ca="1" si="575"/>
        <v/>
      </c>
    </row>
    <row r="1051" spans="1:36" ht="27.95" customHeight="1" x14ac:dyDescent="0.15">
      <c r="A1051" s="149">
        <f>労働局用!A1051</f>
        <v>0</v>
      </c>
      <c r="B1051" s="151">
        <f>労働局用!B1051</f>
        <v>0</v>
      </c>
      <c r="C1051" s="191"/>
      <c r="D1051" s="152">
        <f>労働局用!D1051</f>
        <v>0</v>
      </c>
      <c r="E1051" s="153">
        <f>労働局用!E1051</f>
        <v>0</v>
      </c>
      <c r="F1051" s="279">
        <f>労働局用!F1051</f>
        <v>0</v>
      </c>
      <c r="G1051" s="280"/>
      <c r="H1051" s="146" t="str">
        <f ca="1">労働局用!H1051</f>
        <v/>
      </c>
      <c r="I1051" s="299" t="str">
        <f ca="1">労働局用!I1051</f>
        <v/>
      </c>
      <c r="J1051" s="300">
        <f>労働局用!J1051</f>
        <v>0</v>
      </c>
      <c r="K1051" s="300">
        <f>労働局用!K1051</f>
        <v>0</v>
      </c>
      <c r="L1051" s="301">
        <f>労働局用!L1051</f>
        <v>0</v>
      </c>
      <c r="M1051" s="279">
        <f>労働局用!M1051</f>
        <v>0</v>
      </c>
      <c r="N1051" s="302"/>
      <c r="O1051" s="302"/>
      <c r="P1051" s="302"/>
      <c r="Q1051" s="280"/>
      <c r="R1051" s="150" t="str">
        <f ca="1">労働局用!R1051</f>
        <v/>
      </c>
      <c r="S1051" s="299" t="str">
        <f ca="1">労働局用!S1051</f>
        <v/>
      </c>
      <c r="T1051" s="300">
        <f>労働局用!T1051</f>
        <v>0</v>
      </c>
      <c r="U1051" s="300">
        <f>労働局用!U1051</f>
        <v>0</v>
      </c>
      <c r="V1051" s="300">
        <f>労働局用!V1051</f>
        <v>0</v>
      </c>
      <c r="W1051" s="301">
        <f>労働局用!W1051</f>
        <v>0</v>
      </c>
      <c r="X1051" s="99"/>
      <c r="Y1051" s="92" t="str">
        <f t="shared" si="564"/>
        <v/>
      </c>
      <c r="Z1051" s="92" t="str">
        <f t="shared" si="565"/>
        <v/>
      </c>
      <c r="AA1051" s="108" t="str">
        <f t="shared" ca="1" si="566"/>
        <v/>
      </c>
      <c r="AB1051" s="108" t="str">
        <f t="shared" ca="1" si="567"/>
        <v/>
      </c>
      <c r="AC1051" s="108" t="str">
        <f t="shared" ca="1" si="568"/>
        <v/>
      </c>
      <c r="AD1051" s="108" t="str">
        <f t="shared" ca="1" si="569"/>
        <v/>
      </c>
      <c r="AE1051" s="109" t="str">
        <f t="shared" ca="1" si="570"/>
        <v/>
      </c>
      <c r="AF1051" s="108" t="str">
        <f t="shared" ca="1" si="571"/>
        <v/>
      </c>
      <c r="AG1051" s="108" t="str">
        <f t="shared" ca="1" si="572"/>
        <v/>
      </c>
      <c r="AH1051" s="108" t="str">
        <f t="shared" ca="1" si="573"/>
        <v/>
      </c>
      <c r="AI1051" s="108" t="str">
        <f t="shared" ca="1" si="574"/>
        <v/>
      </c>
      <c r="AJ1051" s="109" t="str">
        <f t="shared" ca="1" si="575"/>
        <v/>
      </c>
    </row>
    <row r="1052" spans="1:36" ht="24.95" customHeight="1" thickBot="1" x14ac:dyDescent="0.2">
      <c r="A1052" s="294" t="s">
        <v>11</v>
      </c>
      <c r="B1052" s="295"/>
      <c r="C1052" s="295"/>
      <c r="D1052" s="295"/>
      <c r="E1052" s="295"/>
      <c r="F1052" s="296"/>
      <c r="G1052" s="297"/>
      <c r="H1052" s="156" t="s">
        <v>15</v>
      </c>
      <c r="I1052" s="285">
        <f ca="1">労働局用!I1052</f>
        <v>0</v>
      </c>
      <c r="J1052" s="286">
        <f>労働局用!J1052</f>
        <v>0</v>
      </c>
      <c r="K1052" s="286">
        <f>労働局用!K1052</f>
        <v>0</v>
      </c>
      <c r="L1052" s="93" t="s">
        <v>10</v>
      </c>
      <c r="M1052" s="296"/>
      <c r="N1052" s="298"/>
      <c r="O1052" s="298"/>
      <c r="P1052" s="298"/>
      <c r="Q1052" s="297"/>
      <c r="R1052" s="156"/>
      <c r="S1052" s="285">
        <f ca="1">労働局用!S1052</f>
        <v>0</v>
      </c>
      <c r="T1052" s="286">
        <f>労働局用!T1052</f>
        <v>0</v>
      </c>
      <c r="U1052" s="286">
        <f>労働局用!U1052</f>
        <v>0</v>
      </c>
      <c r="V1052" s="286">
        <f>労働局用!V1052</f>
        <v>0</v>
      </c>
      <c r="W1052" s="93" t="s">
        <v>10</v>
      </c>
      <c r="X1052" s="99"/>
    </row>
    <row r="1053" spans="1:36" ht="24.95" customHeight="1" thickTop="1" x14ac:dyDescent="0.15">
      <c r="A1053" s="287" t="s">
        <v>35</v>
      </c>
      <c r="B1053" s="288"/>
      <c r="C1053" s="288"/>
      <c r="D1053" s="288"/>
      <c r="E1053" s="288"/>
      <c r="F1053" s="289"/>
      <c r="G1053" s="290"/>
      <c r="H1053" s="157" t="s">
        <v>44</v>
      </c>
      <c r="I1053" s="291">
        <f ca="1">労働局用!I1053</f>
        <v>0</v>
      </c>
      <c r="J1053" s="292">
        <f>労働局用!J1053</f>
        <v>0</v>
      </c>
      <c r="K1053" s="292">
        <f>労働局用!K1053</f>
        <v>0</v>
      </c>
      <c r="L1053" s="94" t="s">
        <v>10</v>
      </c>
      <c r="M1053" s="289"/>
      <c r="N1053" s="293"/>
      <c r="O1053" s="293"/>
      <c r="P1053" s="293"/>
      <c r="Q1053" s="290"/>
      <c r="R1053" s="157"/>
      <c r="S1053" s="291">
        <f ca="1">労働局用!S1053</f>
        <v>0</v>
      </c>
      <c r="T1053" s="292">
        <f>労働局用!T1053</f>
        <v>0</v>
      </c>
      <c r="U1053" s="292">
        <f>労働局用!U1053</f>
        <v>0</v>
      </c>
      <c r="V1053" s="292">
        <f>労働局用!V1053</f>
        <v>0</v>
      </c>
      <c r="W1053" s="94" t="s">
        <v>10</v>
      </c>
      <c r="X1053" s="99"/>
      <c r="Z1053" s="110"/>
    </row>
    <row r="1054" spans="1:36" x14ac:dyDescent="0.15">
      <c r="X1054" s="99"/>
      <c r="Z1054" s="110"/>
    </row>
    <row r="1055" spans="1:36" x14ac:dyDescent="0.15">
      <c r="T1055" s="282" t="s">
        <v>50</v>
      </c>
      <c r="U1055" s="283"/>
      <c r="V1055" s="283"/>
      <c r="W1055" s="284"/>
      <c r="X1055" s="99"/>
    </row>
    <row r="1057" spans="1:36" ht="13.5" customHeight="1" x14ac:dyDescent="0.15">
      <c r="A1057" s="276">
        <f ca="1">$A$1</f>
        <v>44591</v>
      </c>
      <c r="B1057" s="276"/>
      <c r="C1057" s="182"/>
      <c r="D1057" s="277" t="s">
        <v>8</v>
      </c>
      <c r="E1057" s="277"/>
      <c r="F1057" s="277"/>
      <c r="G1057" s="277"/>
      <c r="S1057" s="111">
        <f>$S$1</f>
        <v>0</v>
      </c>
      <c r="T1057" s="335" t="s">
        <v>13</v>
      </c>
      <c r="U1057" s="335"/>
      <c r="V1057" s="98">
        <v>49</v>
      </c>
      <c r="W1057" s="86" t="s">
        <v>14</v>
      </c>
    </row>
    <row r="1058" spans="1:36" ht="13.5" customHeight="1" x14ac:dyDescent="0.15">
      <c r="A1058" s="336">
        <f ca="1">$A$2</f>
        <v>45017</v>
      </c>
      <c r="B1058" s="336"/>
      <c r="C1058" s="185"/>
      <c r="D1058" s="277"/>
      <c r="E1058" s="277"/>
      <c r="F1058" s="277"/>
      <c r="G1058" s="277"/>
    </row>
    <row r="1059" spans="1:36" x14ac:dyDescent="0.15">
      <c r="D1059" s="281" t="s">
        <v>9</v>
      </c>
      <c r="E1059" s="281"/>
      <c r="F1059" s="281"/>
    </row>
    <row r="1060" spans="1:36" ht="15" customHeight="1" x14ac:dyDescent="0.15">
      <c r="H1060" s="331" t="s">
        <v>6</v>
      </c>
      <c r="I1060" s="332"/>
      <c r="J1060" s="316" t="s">
        <v>0</v>
      </c>
      <c r="K1060" s="318"/>
      <c r="L1060" s="154" t="s">
        <v>1</v>
      </c>
      <c r="M1060" s="316" t="s">
        <v>7</v>
      </c>
      <c r="N1060" s="318"/>
      <c r="O1060" s="316" t="s">
        <v>2</v>
      </c>
      <c r="P1060" s="317"/>
      <c r="Q1060" s="317"/>
      <c r="R1060" s="317"/>
      <c r="S1060" s="317"/>
      <c r="T1060" s="318"/>
      <c r="U1060" s="316" t="s">
        <v>3</v>
      </c>
      <c r="V1060" s="317"/>
      <c r="W1060" s="318"/>
    </row>
    <row r="1061" spans="1:36" ht="20.100000000000001" customHeight="1" x14ac:dyDescent="0.15">
      <c r="H1061" s="333"/>
      <c r="I1061" s="334"/>
      <c r="J1061" s="135">
        <f>$J$5</f>
        <v>2</v>
      </c>
      <c r="K1061" s="136">
        <f>$K$5</f>
        <v>6</v>
      </c>
      <c r="L1061" s="137">
        <f>$L$5</f>
        <v>1</v>
      </c>
      <c r="M1061" s="138">
        <f>$M$5</f>
        <v>0</v>
      </c>
      <c r="N1061" s="139" t="str">
        <f>$N$5</f>
        <v/>
      </c>
      <c r="O1061" s="138" t="str">
        <f>$O$5</f>
        <v/>
      </c>
      <c r="P1061" s="140" t="str">
        <f>$P$5</f>
        <v/>
      </c>
      <c r="Q1061" s="140" t="str">
        <f>$Q$5</f>
        <v/>
      </c>
      <c r="R1061" s="140" t="str">
        <f>$R$5</f>
        <v/>
      </c>
      <c r="S1061" s="140" t="str">
        <f>$S$5</f>
        <v/>
      </c>
      <c r="T1061" s="139" t="str">
        <f>$T$5</f>
        <v/>
      </c>
      <c r="U1061" s="138" t="str">
        <f>$U$5</f>
        <v/>
      </c>
      <c r="V1061" s="140" t="str">
        <f>$V$5</f>
        <v/>
      </c>
      <c r="W1061" s="139" t="str">
        <f>$W$5</f>
        <v/>
      </c>
      <c r="Y1061" s="88" t="s">
        <v>37</v>
      </c>
      <c r="Z1061" s="89" t="s">
        <v>38</v>
      </c>
      <c r="AA1061" s="325">
        <f ca="1">$A$1</f>
        <v>44591</v>
      </c>
      <c r="AB1061" s="326"/>
      <c r="AC1061" s="326"/>
      <c r="AD1061" s="326"/>
      <c r="AE1061" s="327"/>
      <c r="AF1061" s="328">
        <f ca="1">$A$2</f>
        <v>45017</v>
      </c>
      <c r="AG1061" s="329"/>
      <c r="AH1061" s="329"/>
      <c r="AI1061" s="329"/>
      <c r="AJ1061" s="330"/>
    </row>
    <row r="1062" spans="1:36" ht="21.95" customHeight="1" x14ac:dyDescent="0.15">
      <c r="A1062" s="312" t="s">
        <v>12</v>
      </c>
      <c r="B1062" s="314" t="s">
        <v>33</v>
      </c>
      <c r="C1062" s="183"/>
      <c r="D1062" s="314" t="s">
        <v>34</v>
      </c>
      <c r="E1062" s="314" t="s">
        <v>55</v>
      </c>
      <c r="F1062" s="319">
        <f ca="1">$A$1</f>
        <v>44591</v>
      </c>
      <c r="G1062" s="320"/>
      <c r="H1062" s="320"/>
      <c r="I1062" s="320"/>
      <c r="J1062" s="320"/>
      <c r="K1062" s="320"/>
      <c r="L1062" s="321"/>
      <c r="M1062" s="322">
        <f ca="1">$A$2</f>
        <v>45017</v>
      </c>
      <c r="N1062" s="323"/>
      <c r="O1062" s="323"/>
      <c r="P1062" s="323"/>
      <c r="Q1062" s="323"/>
      <c r="R1062" s="323"/>
      <c r="S1062" s="323"/>
      <c r="T1062" s="323"/>
      <c r="U1062" s="323"/>
      <c r="V1062" s="323"/>
      <c r="W1062" s="324"/>
      <c r="X1062" s="99"/>
      <c r="Y1062" s="100">
        <f ca="1">$A$1</f>
        <v>44591</v>
      </c>
      <c r="Z1062" s="100">
        <f ca="1">DATE(YEAR($Y$6)+1,7,10)</f>
        <v>45117</v>
      </c>
      <c r="AA1062" s="101" t="s">
        <v>37</v>
      </c>
      <c r="AB1062" s="101" t="s">
        <v>38</v>
      </c>
      <c r="AC1062" s="101" t="s">
        <v>41</v>
      </c>
      <c r="AD1062" s="101" t="s">
        <v>42</v>
      </c>
      <c r="AE1062" s="101" t="s">
        <v>36</v>
      </c>
      <c r="AF1062" s="101" t="s">
        <v>37</v>
      </c>
      <c r="AG1062" s="101" t="s">
        <v>38</v>
      </c>
      <c r="AH1062" s="101" t="s">
        <v>41</v>
      </c>
      <c r="AI1062" s="101" t="s">
        <v>42</v>
      </c>
      <c r="AJ1062" s="101" t="s">
        <v>36</v>
      </c>
    </row>
    <row r="1063" spans="1:36" ht="28.5" customHeight="1" x14ac:dyDescent="0.15">
      <c r="A1063" s="313"/>
      <c r="B1063" s="315"/>
      <c r="C1063" s="184"/>
      <c r="D1063" s="315"/>
      <c r="E1063" s="315"/>
      <c r="F1063" s="306" t="s">
        <v>4</v>
      </c>
      <c r="G1063" s="308"/>
      <c r="H1063" s="155" t="s">
        <v>43</v>
      </c>
      <c r="I1063" s="306" t="s">
        <v>5</v>
      </c>
      <c r="J1063" s="307"/>
      <c r="K1063" s="307"/>
      <c r="L1063" s="308"/>
      <c r="M1063" s="306" t="s">
        <v>4</v>
      </c>
      <c r="N1063" s="307"/>
      <c r="O1063" s="307"/>
      <c r="P1063" s="307"/>
      <c r="Q1063" s="308"/>
      <c r="R1063" s="155" t="s">
        <v>43</v>
      </c>
      <c r="S1063" s="306" t="s">
        <v>5</v>
      </c>
      <c r="T1063" s="307"/>
      <c r="U1063" s="307"/>
      <c r="V1063" s="307"/>
      <c r="W1063" s="308"/>
      <c r="X1063" s="99"/>
      <c r="Y1063" s="100">
        <f ca="1">DATE(YEAR($A$1),4,1)</f>
        <v>44652</v>
      </c>
      <c r="Z1063" s="100">
        <f ca="1">DATE(YEAR($Y$7)+2,3,31)</f>
        <v>45382</v>
      </c>
      <c r="AA1063" s="100">
        <f ca="1">$Y$7</f>
        <v>44652</v>
      </c>
      <c r="AB1063" s="100">
        <f ca="1">DATE(YEAR($Y$7)+1,3,31)</f>
        <v>45016</v>
      </c>
      <c r="AC1063" s="100"/>
      <c r="AD1063" s="100"/>
      <c r="AE1063" s="100"/>
      <c r="AF1063" s="102">
        <f ca="1">DATE(YEAR($A$1)+1,4,1)</f>
        <v>45017</v>
      </c>
      <c r="AG1063" s="102">
        <f ca="1">DATE(YEAR($AF$7)+1,3,31)</f>
        <v>45382</v>
      </c>
      <c r="AH1063" s="100"/>
      <c r="AI1063" s="100"/>
      <c r="AJ1063" s="103"/>
    </row>
    <row r="1064" spans="1:36" ht="27.95" customHeight="1" x14ac:dyDescent="0.15">
      <c r="A1064" s="145">
        <f>労働局用!A1064</f>
        <v>0</v>
      </c>
      <c r="B1064" s="151">
        <f>労働局用!B1064</f>
        <v>0</v>
      </c>
      <c r="C1064" s="191"/>
      <c r="D1064" s="152">
        <f>労働局用!D1064</f>
        <v>0</v>
      </c>
      <c r="E1064" s="153">
        <f>労働局用!E1064</f>
        <v>0</v>
      </c>
      <c r="F1064" s="279">
        <f>労働局用!F1064</f>
        <v>0</v>
      </c>
      <c r="G1064" s="280"/>
      <c r="H1064" s="146" t="str">
        <f ca="1">労働局用!H1064</f>
        <v/>
      </c>
      <c r="I1064" s="309" t="str">
        <f ca="1">労働局用!I1064</f>
        <v/>
      </c>
      <c r="J1064" s="310">
        <f>労働局用!J1064</f>
        <v>0</v>
      </c>
      <c r="K1064" s="310">
        <f>労働局用!K1064</f>
        <v>0</v>
      </c>
      <c r="L1064" s="311">
        <f>労働局用!L1064</f>
        <v>0</v>
      </c>
      <c r="M1064" s="279">
        <f>労働局用!M1064</f>
        <v>0</v>
      </c>
      <c r="N1064" s="302"/>
      <c r="O1064" s="302"/>
      <c r="P1064" s="302"/>
      <c r="Q1064" s="280"/>
      <c r="R1064" s="147" t="str">
        <f ca="1">労働局用!R1064</f>
        <v/>
      </c>
      <c r="S1064" s="309" t="str">
        <f ca="1">労働局用!S1064</f>
        <v/>
      </c>
      <c r="T1064" s="310">
        <f>労働局用!T1064</f>
        <v>0</v>
      </c>
      <c r="U1064" s="310">
        <f>労働局用!U1064</f>
        <v>0</v>
      </c>
      <c r="V1064" s="310">
        <f>労働局用!V1064</f>
        <v>0</v>
      </c>
      <c r="W1064" s="311">
        <f>労働局用!W1064</f>
        <v>0</v>
      </c>
      <c r="X1064" s="99"/>
      <c r="Y1064" s="90" t="str">
        <f t="shared" ref="Y1064:Y1073" si="576">IF($B1064&lt;&gt;0,IF(D1064=0,AA$7,D1064),"")</f>
        <v/>
      </c>
      <c r="Z1064" s="90" t="str">
        <f t="shared" ref="Z1064:Z1073" si="577">IF($B1064&lt;&gt;0,IF(E1064=0,Z$7,E1064),"")</f>
        <v/>
      </c>
      <c r="AA1064" s="104" t="str">
        <f t="shared" ref="AA1064:AA1073" ca="1" si="578">IF(Y1064&lt;AF$7,Y1064,"")</f>
        <v/>
      </c>
      <c r="AB1064" s="104" t="str">
        <f t="shared" ref="AB1064:AB1073" ca="1" si="579">IF(Y1064&gt;AB$7,"",IF(Z1064&gt;AB$7,AB$7,Z1064))</f>
        <v/>
      </c>
      <c r="AC1064" s="104" t="str">
        <f t="shared" ref="AC1064:AC1073" ca="1" si="580">IF(AA1064="","",DATE(YEAR(AA1064),MONTH(AA1064),1))</f>
        <v/>
      </c>
      <c r="AD1064" s="104" t="str">
        <f t="shared" ref="AD1064:AD1073" ca="1" si="581">IF(AA1064="","",DATE(YEAR(AB1064),MONTH(AB1064)+1,1)-1)</f>
        <v/>
      </c>
      <c r="AE1064" s="105" t="str">
        <f t="shared" ref="AE1064:AE1073" ca="1" si="582">IF(AA1064="","",DATEDIF(AC1064,AD1064+1,"m"))</f>
        <v/>
      </c>
      <c r="AF1064" s="104" t="str">
        <f t="shared" ref="AF1064:AF1073" ca="1" si="583">IF(Z1064&lt;AF$7,"",IF(Y1064&gt;AF$7,Y1064,AF$7))</f>
        <v/>
      </c>
      <c r="AG1064" s="104" t="str">
        <f t="shared" ref="AG1064:AG1073" ca="1" si="584">IF(Z1064&lt;AF$7,"",Z1064)</f>
        <v/>
      </c>
      <c r="AH1064" s="104" t="str">
        <f t="shared" ref="AH1064:AH1073" ca="1" si="585">IF(AF1064="","",DATE(YEAR(AF1064),MONTH(AF1064),1))</f>
        <v/>
      </c>
      <c r="AI1064" s="104" t="str">
        <f t="shared" ref="AI1064:AI1073" ca="1" si="586">IF(AF1064="","",DATE(YEAR(AG1064),MONTH(AG1064)+1,1)-1)</f>
        <v/>
      </c>
      <c r="AJ1064" s="105" t="str">
        <f t="shared" ref="AJ1064:AJ1073" ca="1" si="587">IF(AF1064="","",DATEDIF(AH1064,AI1064+1,"m"))</f>
        <v/>
      </c>
    </row>
    <row r="1065" spans="1:36" ht="27.95" customHeight="1" x14ac:dyDescent="0.15">
      <c r="A1065" s="148">
        <f>労働局用!A1065</f>
        <v>0</v>
      </c>
      <c r="B1065" s="151">
        <f>労働局用!B1065</f>
        <v>0</v>
      </c>
      <c r="C1065" s="191"/>
      <c r="D1065" s="152">
        <f>労働局用!D1065</f>
        <v>0</v>
      </c>
      <c r="E1065" s="153">
        <f>労働局用!E1065</f>
        <v>0</v>
      </c>
      <c r="F1065" s="279">
        <f>労働局用!F1065</f>
        <v>0</v>
      </c>
      <c r="G1065" s="280"/>
      <c r="H1065" s="146" t="str">
        <f ca="1">労働局用!H1065</f>
        <v/>
      </c>
      <c r="I1065" s="303" t="str">
        <f ca="1">労働局用!I1065</f>
        <v/>
      </c>
      <c r="J1065" s="304">
        <f>労働局用!J1065</f>
        <v>0</v>
      </c>
      <c r="K1065" s="304">
        <f>労働局用!K1065</f>
        <v>0</v>
      </c>
      <c r="L1065" s="305">
        <f>労働局用!L1065</f>
        <v>0</v>
      </c>
      <c r="M1065" s="279">
        <f>労働局用!M1065</f>
        <v>0</v>
      </c>
      <c r="N1065" s="302"/>
      <c r="O1065" s="302"/>
      <c r="P1065" s="302"/>
      <c r="Q1065" s="280"/>
      <c r="R1065" s="146" t="str">
        <f ca="1">労働局用!R1065</f>
        <v/>
      </c>
      <c r="S1065" s="303" t="str">
        <f ca="1">労働局用!S1065</f>
        <v/>
      </c>
      <c r="T1065" s="304">
        <f>労働局用!T1065</f>
        <v>0</v>
      </c>
      <c r="U1065" s="304">
        <f>労働局用!U1065</f>
        <v>0</v>
      </c>
      <c r="V1065" s="304">
        <f>労働局用!V1065</f>
        <v>0</v>
      </c>
      <c r="W1065" s="305">
        <f>労働局用!W1065</f>
        <v>0</v>
      </c>
      <c r="X1065" s="99"/>
      <c r="Y1065" s="91" t="str">
        <f t="shared" si="576"/>
        <v/>
      </c>
      <c r="Z1065" s="91" t="str">
        <f t="shared" si="577"/>
        <v/>
      </c>
      <c r="AA1065" s="106" t="str">
        <f t="shared" ca="1" si="578"/>
        <v/>
      </c>
      <c r="AB1065" s="106" t="str">
        <f t="shared" ca="1" si="579"/>
        <v/>
      </c>
      <c r="AC1065" s="106" t="str">
        <f t="shared" ca="1" si="580"/>
        <v/>
      </c>
      <c r="AD1065" s="106" t="str">
        <f t="shared" ca="1" si="581"/>
        <v/>
      </c>
      <c r="AE1065" s="107" t="str">
        <f t="shared" ca="1" si="582"/>
        <v/>
      </c>
      <c r="AF1065" s="106" t="str">
        <f t="shared" ca="1" si="583"/>
        <v/>
      </c>
      <c r="AG1065" s="106" t="str">
        <f t="shared" ca="1" si="584"/>
        <v/>
      </c>
      <c r="AH1065" s="106" t="str">
        <f t="shared" ca="1" si="585"/>
        <v/>
      </c>
      <c r="AI1065" s="106" t="str">
        <f t="shared" ca="1" si="586"/>
        <v/>
      </c>
      <c r="AJ1065" s="107" t="str">
        <f t="shared" ca="1" si="587"/>
        <v/>
      </c>
    </row>
    <row r="1066" spans="1:36" ht="27.95" customHeight="1" x14ac:dyDescent="0.15">
      <c r="A1066" s="148">
        <f>労働局用!A1066</f>
        <v>0</v>
      </c>
      <c r="B1066" s="151">
        <f>労働局用!B1066</f>
        <v>0</v>
      </c>
      <c r="C1066" s="191"/>
      <c r="D1066" s="152">
        <f>労働局用!D1066</f>
        <v>0</v>
      </c>
      <c r="E1066" s="153">
        <f>労働局用!E1066</f>
        <v>0</v>
      </c>
      <c r="F1066" s="279">
        <f>労働局用!F1066</f>
        <v>0</v>
      </c>
      <c r="G1066" s="280"/>
      <c r="H1066" s="146" t="str">
        <f ca="1">労働局用!H1066</f>
        <v/>
      </c>
      <c r="I1066" s="303" t="str">
        <f ca="1">労働局用!I1066</f>
        <v/>
      </c>
      <c r="J1066" s="304">
        <f>労働局用!J1066</f>
        <v>0</v>
      </c>
      <c r="K1066" s="304">
        <f>労働局用!K1066</f>
        <v>0</v>
      </c>
      <c r="L1066" s="305">
        <f>労働局用!L1066</f>
        <v>0</v>
      </c>
      <c r="M1066" s="279">
        <f>労働局用!M1066</f>
        <v>0</v>
      </c>
      <c r="N1066" s="302"/>
      <c r="O1066" s="302"/>
      <c r="P1066" s="302"/>
      <c r="Q1066" s="280"/>
      <c r="R1066" s="146" t="str">
        <f ca="1">労働局用!R1066</f>
        <v/>
      </c>
      <c r="S1066" s="303" t="str">
        <f ca="1">労働局用!S1066</f>
        <v/>
      </c>
      <c r="T1066" s="304">
        <f>労働局用!T1066</f>
        <v>0</v>
      </c>
      <c r="U1066" s="304">
        <f>労働局用!U1066</f>
        <v>0</v>
      </c>
      <c r="V1066" s="304">
        <f>労働局用!V1066</f>
        <v>0</v>
      </c>
      <c r="W1066" s="305">
        <f>労働局用!W1066</f>
        <v>0</v>
      </c>
      <c r="X1066" s="99"/>
      <c r="Y1066" s="91" t="str">
        <f t="shared" si="576"/>
        <v/>
      </c>
      <c r="Z1066" s="91" t="str">
        <f t="shared" si="577"/>
        <v/>
      </c>
      <c r="AA1066" s="106" t="str">
        <f t="shared" ca="1" si="578"/>
        <v/>
      </c>
      <c r="AB1066" s="106" t="str">
        <f t="shared" ca="1" si="579"/>
        <v/>
      </c>
      <c r="AC1066" s="106" t="str">
        <f t="shared" ca="1" si="580"/>
        <v/>
      </c>
      <c r="AD1066" s="106" t="str">
        <f t="shared" ca="1" si="581"/>
        <v/>
      </c>
      <c r="AE1066" s="107" t="str">
        <f t="shared" ca="1" si="582"/>
        <v/>
      </c>
      <c r="AF1066" s="106" t="str">
        <f t="shared" ca="1" si="583"/>
        <v/>
      </c>
      <c r="AG1066" s="106" t="str">
        <f t="shared" ca="1" si="584"/>
        <v/>
      </c>
      <c r="AH1066" s="106" t="str">
        <f t="shared" ca="1" si="585"/>
        <v/>
      </c>
      <c r="AI1066" s="106" t="str">
        <f t="shared" ca="1" si="586"/>
        <v/>
      </c>
      <c r="AJ1066" s="107" t="str">
        <f t="shared" ca="1" si="587"/>
        <v/>
      </c>
    </row>
    <row r="1067" spans="1:36" ht="27.95" customHeight="1" x14ac:dyDescent="0.15">
      <c r="A1067" s="148">
        <f>労働局用!A1067</f>
        <v>0</v>
      </c>
      <c r="B1067" s="151">
        <f>労働局用!B1067</f>
        <v>0</v>
      </c>
      <c r="C1067" s="191"/>
      <c r="D1067" s="152">
        <f>労働局用!D1067</f>
        <v>0</v>
      </c>
      <c r="E1067" s="153">
        <f>労働局用!E1067</f>
        <v>0</v>
      </c>
      <c r="F1067" s="279">
        <f>労働局用!F1067</f>
        <v>0</v>
      </c>
      <c r="G1067" s="280"/>
      <c r="H1067" s="146" t="str">
        <f ca="1">労働局用!H1067</f>
        <v/>
      </c>
      <c r="I1067" s="303" t="str">
        <f ca="1">労働局用!I1067</f>
        <v/>
      </c>
      <c r="J1067" s="304">
        <f>労働局用!J1067</f>
        <v>0</v>
      </c>
      <c r="K1067" s="304">
        <f>労働局用!K1067</f>
        <v>0</v>
      </c>
      <c r="L1067" s="305">
        <f>労働局用!L1067</f>
        <v>0</v>
      </c>
      <c r="M1067" s="279">
        <f>労働局用!M1067</f>
        <v>0</v>
      </c>
      <c r="N1067" s="302"/>
      <c r="O1067" s="302"/>
      <c r="P1067" s="302"/>
      <c r="Q1067" s="280"/>
      <c r="R1067" s="146" t="str">
        <f ca="1">労働局用!R1067</f>
        <v/>
      </c>
      <c r="S1067" s="303" t="str">
        <f ca="1">労働局用!S1067</f>
        <v/>
      </c>
      <c r="T1067" s="304">
        <f>労働局用!T1067</f>
        <v>0</v>
      </c>
      <c r="U1067" s="304">
        <f>労働局用!U1067</f>
        <v>0</v>
      </c>
      <c r="V1067" s="304">
        <f>労働局用!V1067</f>
        <v>0</v>
      </c>
      <c r="W1067" s="305">
        <f>労働局用!W1067</f>
        <v>0</v>
      </c>
      <c r="X1067" s="99"/>
      <c r="Y1067" s="91" t="str">
        <f t="shared" si="576"/>
        <v/>
      </c>
      <c r="Z1067" s="91" t="str">
        <f t="shared" si="577"/>
        <v/>
      </c>
      <c r="AA1067" s="106" t="str">
        <f t="shared" ca="1" si="578"/>
        <v/>
      </c>
      <c r="AB1067" s="106" t="str">
        <f t="shared" ca="1" si="579"/>
        <v/>
      </c>
      <c r="AC1067" s="106" t="str">
        <f t="shared" ca="1" si="580"/>
        <v/>
      </c>
      <c r="AD1067" s="106" t="str">
        <f t="shared" ca="1" si="581"/>
        <v/>
      </c>
      <c r="AE1067" s="107" t="str">
        <f t="shared" ca="1" si="582"/>
        <v/>
      </c>
      <c r="AF1067" s="106" t="str">
        <f t="shared" ca="1" si="583"/>
        <v/>
      </c>
      <c r="AG1067" s="106" t="str">
        <f t="shared" ca="1" si="584"/>
        <v/>
      </c>
      <c r="AH1067" s="106" t="str">
        <f t="shared" ca="1" si="585"/>
        <v/>
      </c>
      <c r="AI1067" s="106" t="str">
        <f t="shared" ca="1" si="586"/>
        <v/>
      </c>
      <c r="AJ1067" s="107" t="str">
        <f t="shared" ca="1" si="587"/>
        <v/>
      </c>
    </row>
    <row r="1068" spans="1:36" ht="27.95" customHeight="1" x14ac:dyDescent="0.15">
      <c r="A1068" s="148">
        <f>労働局用!A1068</f>
        <v>0</v>
      </c>
      <c r="B1068" s="151">
        <f>労働局用!B1068</f>
        <v>0</v>
      </c>
      <c r="C1068" s="191"/>
      <c r="D1068" s="152">
        <f>労働局用!D1068</f>
        <v>0</v>
      </c>
      <c r="E1068" s="153">
        <f>労働局用!E1068</f>
        <v>0</v>
      </c>
      <c r="F1068" s="279">
        <f>労働局用!F1068</f>
        <v>0</v>
      </c>
      <c r="G1068" s="280"/>
      <c r="H1068" s="146" t="str">
        <f ca="1">労働局用!H1068</f>
        <v/>
      </c>
      <c r="I1068" s="303" t="str">
        <f ca="1">労働局用!I1068</f>
        <v/>
      </c>
      <c r="J1068" s="304">
        <f>労働局用!J1068</f>
        <v>0</v>
      </c>
      <c r="K1068" s="304">
        <f>労働局用!K1068</f>
        <v>0</v>
      </c>
      <c r="L1068" s="305">
        <f>労働局用!L1068</f>
        <v>0</v>
      </c>
      <c r="M1068" s="279">
        <f>労働局用!M1068</f>
        <v>0</v>
      </c>
      <c r="N1068" s="302"/>
      <c r="O1068" s="302"/>
      <c r="P1068" s="302"/>
      <c r="Q1068" s="280"/>
      <c r="R1068" s="146" t="str">
        <f ca="1">労働局用!R1068</f>
        <v/>
      </c>
      <c r="S1068" s="303" t="str">
        <f ca="1">労働局用!S1068</f>
        <v/>
      </c>
      <c r="T1068" s="304">
        <f>労働局用!T1068</f>
        <v>0</v>
      </c>
      <c r="U1068" s="304">
        <f>労働局用!U1068</f>
        <v>0</v>
      </c>
      <c r="V1068" s="304">
        <f>労働局用!V1068</f>
        <v>0</v>
      </c>
      <c r="W1068" s="305">
        <f>労働局用!W1068</f>
        <v>0</v>
      </c>
      <c r="X1068" s="99"/>
      <c r="Y1068" s="91" t="str">
        <f t="shared" si="576"/>
        <v/>
      </c>
      <c r="Z1068" s="91" t="str">
        <f t="shared" si="577"/>
        <v/>
      </c>
      <c r="AA1068" s="106" t="str">
        <f t="shared" ca="1" si="578"/>
        <v/>
      </c>
      <c r="AB1068" s="106" t="str">
        <f t="shared" ca="1" si="579"/>
        <v/>
      </c>
      <c r="AC1068" s="106" t="str">
        <f t="shared" ca="1" si="580"/>
        <v/>
      </c>
      <c r="AD1068" s="106" t="str">
        <f t="shared" ca="1" si="581"/>
        <v/>
      </c>
      <c r="AE1068" s="107" t="str">
        <f t="shared" ca="1" si="582"/>
        <v/>
      </c>
      <c r="AF1068" s="106" t="str">
        <f t="shared" ca="1" si="583"/>
        <v/>
      </c>
      <c r="AG1068" s="106" t="str">
        <f t="shared" ca="1" si="584"/>
        <v/>
      </c>
      <c r="AH1068" s="106" t="str">
        <f t="shared" ca="1" si="585"/>
        <v/>
      </c>
      <c r="AI1068" s="106" t="str">
        <f t="shared" ca="1" si="586"/>
        <v/>
      </c>
      <c r="AJ1068" s="107" t="str">
        <f t="shared" ca="1" si="587"/>
        <v/>
      </c>
    </row>
    <row r="1069" spans="1:36" ht="27.95" customHeight="1" x14ac:dyDescent="0.15">
      <c r="A1069" s="148">
        <f>労働局用!A1069</f>
        <v>0</v>
      </c>
      <c r="B1069" s="151">
        <f>労働局用!B1069</f>
        <v>0</v>
      </c>
      <c r="C1069" s="191"/>
      <c r="D1069" s="152">
        <f>労働局用!D1069</f>
        <v>0</v>
      </c>
      <c r="E1069" s="153">
        <f>労働局用!E1069</f>
        <v>0</v>
      </c>
      <c r="F1069" s="279">
        <f>労働局用!F1069</f>
        <v>0</v>
      </c>
      <c r="G1069" s="280"/>
      <c r="H1069" s="146" t="str">
        <f ca="1">労働局用!H1069</f>
        <v/>
      </c>
      <c r="I1069" s="303" t="str">
        <f ca="1">労働局用!I1069</f>
        <v/>
      </c>
      <c r="J1069" s="304">
        <f>労働局用!J1069</f>
        <v>0</v>
      </c>
      <c r="K1069" s="304">
        <f>労働局用!K1069</f>
        <v>0</v>
      </c>
      <c r="L1069" s="305">
        <f>労働局用!L1069</f>
        <v>0</v>
      </c>
      <c r="M1069" s="279">
        <f>労働局用!M1069</f>
        <v>0</v>
      </c>
      <c r="N1069" s="302"/>
      <c r="O1069" s="302"/>
      <c r="P1069" s="302"/>
      <c r="Q1069" s="280"/>
      <c r="R1069" s="146" t="str">
        <f ca="1">労働局用!R1069</f>
        <v/>
      </c>
      <c r="S1069" s="303" t="str">
        <f ca="1">労働局用!S1069</f>
        <v/>
      </c>
      <c r="T1069" s="304">
        <f>労働局用!T1069</f>
        <v>0</v>
      </c>
      <c r="U1069" s="304">
        <f>労働局用!U1069</f>
        <v>0</v>
      </c>
      <c r="V1069" s="304">
        <f>労働局用!V1069</f>
        <v>0</v>
      </c>
      <c r="W1069" s="305">
        <f>労働局用!W1069</f>
        <v>0</v>
      </c>
      <c r="X1069" s="99"/>
      <c r="Y1069" s="91" t="str">
        <f t="shared" si="576"/>
        <v/>
      </c>
      <c r="Z1069" s="91" t="str">
        <f t="shared" si="577"/>
        <v/>
      </c>
      <c r="AA1069" s="106" t="str">
        <f t="shared" ca="1" si="578"/>
        <v/>
      </c>
      <c r="AB1069" s="106" t="str">
        <f t="shared" ca="1" si="579"/>
        <v/>
      </c>
      <c r="AC1069" s="106" t="str">
        <f t="shared" ca="1" si="580"/>
        <v/>
      </c>
      <c r="AD1069" s="106" t="str">
        <f t="shared" ca="1" si="581"/>
        <v/>
      </c>
      <c r="AE1069" s="107" t="str">
        <f t="shared" ca="1" si="582"/>
        <v/>
      </c>
      <c r="AF1069" s="106" t="str">
        <f t="shared" ca="1" si="583"/>
        <v/>
      </c>
      <c r="AG1069" s="106" t="str">
        <f t="shared" ca="1" si="584"/>
        <v/>
      </c>
      <c r="AH1069" s="106" t="str">
        <f t="shared" ca="1" si="585"/>
        <v/>
      </c>
      <c r="AI1069" s="106" t="str">
        <f t="shared" ca="1" si="586"/>
        <v/>
      </c>
      <c r="AJ1069" s="107" t="str">
        <f t="shared" ca="1" si="587"/>
        <v/>
      </c>
    </row>
    <row r="1070" spans="1:36" ht="27.95" customHeight="1" x14ac:dyDescent="0.15">
      <c r="A1070" s="148">
        <f>労働局用!A1070</f>
        <v>0</v>
      </c>
      <c r="B1070" s="151">
        <f>労働局用!B1070</f>
        <v>0</v>
      </c>
      <c r="C1070" s="191"/>
      <c r="D1070" s="152">
        <f>労働局用!D1070</f>
        <v>0</v>
      </c>
      <c r="E1070" s="153">
        <f>労働局用!E1070</f>
        <v>0</v>
      </c>
      <c r="F1070" s="279">
        <f>労働局用!F1070</f>
        <v>0</v>
      </c>
      <c r="G1070" s="280"/>
      <c r="H1070" s="146" t="str">
        <f ca="1">労働局用!H1070</f>
        <v/>
      </c>
      <c r="I1070" s="303" t="str">
        <f ca="1">労働局用!I1070</f>
        <v/>
      </c>
      <c r="J1070" s="304">
        <f>労働局用!J1070</f>
        <v>0</v>
      </c>
      <c r="K1070" s="304">
        <f>労働局用!K1070</f>
        <v>0</v>
      </c>
      <c r="L1070" s="305">
        <f>労働局用!L1070</f>
        <v>0</v>
      </c>
      <c r="M1070" s="279">
        <f>労働局用!M1070</f>
        <v>0</v>
      </c>
      <c r="N1070" s="302"/>
      <c r="O1070" s="302"/>
      <c r="P1070" s="302"/>
      <c r="Q1070" s="280"/>
      <c r="R1070" s="146" t="str">
        <f ca="1">労働局用!R1070</f>
        <v/>
      </c>
      <c r="S1070" s="303" t="str">
        <f ca="1">労働局用!S1070</f>
        <v/>
      </c>
      <c r="T1070" s="304">
        <f>労働局用!T1070</f>
        <v>0</v>
      </c>
      <c r="U1070" s="304">
        <f>労働局用!U1070</f>
        <v>0</v>
      </c>
      <c r="V1070" s="304">
        <f>労働局用!V1070</f>
        <v>0</v>
      </c>
      <c r="W1070" s="305">
        <f>労働局用!W1070</f>
        <v>0</v>
      </c>
      <c r="X1070" s="99"/>
      <c r="Y1070" s="91" t="str">
        <f t="shared" si="576"/>
        <v/>
      </c>
      <c r="Z1070" s="91" t="str">
        <f t="shared" si="577"/>
        <v/>
      </c>
      <c r="AA1070" s="106" t="str">
        <f t="shared" ca="1" si="578"/>
        <v/>
      </c>
      <c r="AB1070" s="106" t="str">
        <f t="shared" ca="1" si="579"/>
        <v/>
      </c>
      <c r="AC1070" s="106" t="str">
        <f t="shared" ca="1" si="580"/>
        <v/>
      </c>
      <c r="AD1070" s="106" t="str">
        <f t="shared" ca="1" si="581"/>
        <v/>
      </c>
      <c r="AE1070" s="107" t="str">
        <f t="shared" ca="1" si="582"/>
        <v/>
      </c>
      <c r="AF1070" s="106" t="str">
        <f t="shared" ca="1" si="583"/>
        <v/>
      </c>
      <c r="AG1070" s="106" t="str">
        <f t="shared" ca="1" si="584"/>
        <v/>
      </c>
      <c r="AH1070" s="106" t="str">
        <f t="shared" ca="1" si="585"/>
        <v/>
      </c>
      <c r="AI1070" s="106" t="str">
        <f t="shared" ca="1" si="586"/>
        <v/>
      </c>
      <c r="AJ1070" s="107" t="str">
        <f t="shared" ca="1" si="587"/>
        <v/>
      </c>
    </row>
    <row r="1071" spans="1:36" ht="27.95" customHeight="1" x14ac:dyDescent="0.15">
      <c r="A1071" s="148">
        <f>労働局用!A1071</f>
        <v>0</v>
      </c>
      <c r="B1071" s="151">
        <f>労働局用!B1071</f>
        <v>0</v>
      </c>
      <c r="C1071" s="191"/>
      <c r="D1071" s="152">
        <f>労働局用!D1071</f>
        <v>0</v>
      </c>
      <c r="E1071" s="153">
        <f>労働局用!E1071</f>
        <v>0</v>
      </c>
      <c r="F1071" s="279">
        <f>労働局用!F1071</f>
        <v>0</v>
      </c>
      <c r="G1071" s="280"/>
      <c r="H1071" s="146" t="str">
        <f ca="1">労働局用!H1071</f>
        <v/>
      </c>
      <c r="I1071" s="303" t="str">
        <f ca="1">労働局用!I1071</f>
        <v/>
      </c>
      <c r="J1071" s="304">
        <f>労働局用!J1071</f>
        <v>0</v>
      </c>
      <c r="K1071" s="304">
        <f>労働局用!K1071</f>
        <v>0</v>
      </c>
      <c r="L1071" s="305">
        <f>労働局用!L1071</f>
        <v>0</v>
      </c>
      <c r="M1071" s="279">
        <f>労働局用!M1071</f>
        <v>0</v>
      </c>
      <c r="N1071" s="302"/>
      <c r="O1071" s="302"/>
      <c r="P1071" s="302"/>
      <c r="Q1071" s="280"/>
      <c r="R1071" s="146" t="str">
        <f ca="1">労働局用!R1071</f>
        <v/>
      </c>
      <c r="S1071" s="303" t="str">
        <f ca="1">労働局用!S1071</f>
        <v/>
      </c>
      <c r="T1071" s="304">
        <f>労働局用!T1071</f>
        <v>0</v>
      </c>
      <c r="U1071" s="304">
        <f>労働局用!U1071</f>
        <v>0</v>
      </c>
      <c r="V1071" s="304">
        <f>労働局用!V1071</f>
        <v>0</v>
      </c>
      <c r="W1071" s="305">
        <f>労働局用!W1071</f>
        <v>0</v>
      </c>
      <c r="X1071" s="99"/>
      <c r="Y1071" s="91" t="str">
        <f t="shared" si="576"/>
        <v/>
      </c>
      <c r="Z1071" s="91" t="str">
        <f t="shared" si="577"/>
        <v/>
      </c>
      <c r="AA1071" s="106" t="str">
        <f t="shared" ca="1" si="578"/>
        <v/>
      </c>
      <c r="AB1071" s="106" t="str">
        <f t="shared" ca="1" si="579"/>
        <v/>
      </c>
      <c r="AC1071" s="106" t="str">
        <f t="shared" ca="1" si="580"/>
        <v/>
      </c>
      <c r="AD1071" s="106" t="str">
        <f t="shared" ca="1" si="581"/>
        <v/>
      </c>
      <c r="AE1071" s="107" t="str">
        <f t="shared" ca="1" si="582"/>
        <v/>
      </c>
      <c r="AF1071" s="106" t="str">
        <f t="shared" ca="1" si="583"/>
        <v/>
      </c>
      <c r="AG1071" s="106" t="str">
        <f t="shared" ca="1" si="584"/>
        <v/>
      </c>
      <c r="AH1071" s="106" t="str">
        <f t="shared" ca="1" si="585"/>
        <v/>
      </c>
      <c r="AI1071" s="106" t="str">
        <f t="shared" ca="1" si="586"/>
        <v/>
      </c>
      <c r="AJ1071" s="107" t="str">
        <f t="shared" ca="1" si="587"/>
        <v/>
      </c>
    </row>
    <row r="1072" spans="1:36" ht="27.95" customHeight="1" x14ac:dyDescent="0.15">
      <c r="A1072" s="148">
        <f>労働局用!A1072</f>
        <v>0</v>
      </c>
      <c r="B1072" s="151">
        <f>労働局用!B1072</f>
        <v>0</v>
      </c>
      <c r="C1072" s="191"/>
      <c r="D1072" s="152">
        <f>労働局用!D1072</f>
        <v>0</v>
      </c>
      <c r="E1072" s="153">
        <f>労働局用!E1072</f>
        <v>0</v>
      </c>
      <c r="F1072" s="279">
        <f>労働局用!F1072</f>
        <v>0</v>
      </c>
      <c r="G1072" s="280"/>
      <c r="H1072" s="146" t="str">
        <f ca="1">労働局用!H1072</f>
        <v/>
      </c>
      <c r="I1072" s="303" t="str">
        <f ca="1">労働局用!I1072</f>
        <v/>
      </c>
      <c r="J1072" s="304">
        <f>労働局用!J1072</f>
        <v>0</v>
      </c>
      <c r="K1072" s="304">
        <f>労働局用!K1072</f>
        <v>0</v>
      </c>
      <c r="L1072" s="305">
        <f>労働局用!L1072</f>
        <v>0</v>
      </c>
      <c r="M1072" s="279">
        <f>労働局用!M1072</f>
        <v>0</v>
      </c>
      <c r="N1072" s="302"/>
      <c r="O1072" s="302"/>
      <c r="P1072" s="302"/>
      <c r="Q1072" s="280"/>
      <c r="R1072" s="146" t="str">
        <f ca="1">労働局用!R1072</f>
        <v/>
      </c>
      <c r="S1072" s="303" t="str">
        <f ca="1">労働局用!S1072</f>
        <v/>
      </c>
      <c r="T1072" s="304">
        <f>労働局用!T1072</f>
        <v>0</v>
      </c>
      <c r="U1072" s="304">
        <f>労働局用!U1072</f>
        <v>0</v>
      </c>
      <c r="V1072" s="304">
        <f>労働局用!V1072</f>
        <v>0</v>
      </c>
      <c r="W1072" s="305">
        <f>労働局用!W1072</f>
        <v>0</v>
      </c>
      <c r="X1072" s="99"/>
      <c r="Y1072" s="91" t="str">
        <f t="shared" si="576"/>
        <v/>
      </c>
      <c r="Z1072" s="91" t="str">
        <f t="shared" si="577"/>
        <v/>
      </c>
      <c r="AA1072" s="106" t="str">
        <f t="shared" ca="1" si="578"/>
        <v/>
      </c>
      <c r="AB1072" s="106" t="str">
        <f t="shared" ca="1" si="579"/>
        <v/>
      </c>
      <c r="AC1072" s="106" t="str">
        <f t="shared" ca="1" si="580"/>
        <v/>
      </c>
      <c r="AD1072" s="106" t="str">
        <f t="shared" ca="1" si="581"/>
        <v/>
      </c>
      <c r="AE1072" s="107" t="str">
        <f t="shared" ca="1" si="582"/>
        <v/>
      </c>
      <c r="AF1072" s="106" t="str">
        <f t="shared" ca="1" si="583"/>
        <v/>
      </c>
      <c r="AG1072" s="106" t="str">
        <f t="shared" ca="1" si="584"/>
        <v/>
      </c>
      <c r="AH1072" s="106" t="str">
        <f t="shared" ca="1" si="585"/>
        <v/>
      </c>
      <c r="AI1072" s="106" t="str">
        <f t="shared" ca="1" si="586"/>
        <v/>
      </c>
      <c r="AJ1072" s="107" t="str">
        <f t="shared" ca="1" si="587"/>
        <v/>
      </c>
    </row>
    <row r="1073" spans="1:36" ht="27.95" customHeight="1" x14ac:dyDescent="0.15">
      <c r="A1073" s="149">
        <f>労働局用!A1073</f>
        <v>0</v>
      </c>
      <c r="B1073" s="151">
        <f>労働局用!B1073</f>
        <v>0</v>
      </c>
      <c r="C1073" s="191"/>
      <c r="D1073" s="152">
        <f>労働局用!D1073</f>
        <v>0</v>
      </c>
      <c r="E1073" s="153">
        <f>労働局用!E1073</f>
        <v>0</v>
      </c>
      <c r="F1073" s="279">
        <f>労働局用!F1073</f>
        <v>0</v>
      </c>
      <c r="G1073" s="280"/>
      <c r="H1073" s="146" t="str">
        <f ca="1">労働局用!H1073</f>
        <v/>
      </c>
      <c r="I1073" s="299" t="str">
        <f ca="1">労働局用!I1073</f>
        <v/>
      </c>
      <c r="J1073" s="300">
        <f>労働局用!J1073</f>
        <v>0</v>
      </c>
      <c r="K1073" s="300">
        <f>労働局用!K1073</f>
        <v>0</v>
      </c>
      <c r="L1073" s="301">
        <f>労働局用!L1073</f>
        <v>0</v>
      </c>
      <c r="M1073" s="279">
        <f>労働局用!M1073</f>
        <v>0</v>
      </c>
      <c r="N1073" s="302"/>
      <c r="O1073" s="302"/>
      <c r="P1073" s="302"/>
      <c r="Q1073" s="280"/>
      <c r="R1073" s="150" t="str">
        <f ca="1">労働局用!R1073</f>
        <v/>
      </c>
      <c r="S1073" s="299" t="str">
        <f ca="1">労働局用!S1073</f>
        <v/>
      </c>
      <c r="T1073" s="300">
        <f>労働局用!T1073</f>
        <v>0</v>
      </c>
      <c r="U1073" s="300">
        <f>労働局用!U1073</f>
        <v>0</v>
      </c>
      <c r="V1073" s="300">
        <f>労働局用!V1073</f>
        <v>0</v>
      </c>
      <c r="W1073" s="301">
        <f>労働局用!W1073</f>
        <v>0</v>
      </c>
      <c r="X1073" s="99"/>
      <c r="Y1073" s="92" t="str">
        <f t="shared" si="576"/>
        <v/>
      </c>
      <c r="Z1073" s="92" t="str">
        <f t="shared" si="577"/>
        <v/>
      </c>
      <c r="AA1073" s="108" t="str">
        <f t="shared" ca="1" si="578"/>
        <v/>
      </c>
      <c r="AB1073" s="108" t="str">
        <f t="shared" ca="1" si="579"/>
        <v/>
      </c>
      <c r="AC1073" s="108" t="str">
        <f t="shared" ca="1" si="580"/>
        <v/>
      </c>
      <c r="AD1073" s="108" t="str">
        <f t="shared" ca="1" si="581"/>
        <v/>
      </c>
      <c r="AE1073" s="109" t="str">
        <f t="shared" ca="1" si="582"/>
        <v/>
      </c>
      <c r="AF1073" s="108" t="str">
        <f t="shared" ca="1" si="583"/>
        <v/>
      </c>
      <c r="AG1073" s="108" t="str">
        <f t="shared" ca="1" si="584"/>
        <v/>
      </c>
      <c r="AH1073" s="108" t="str">
        <f t="shared" ca="1" si="585"/>
        <v/>
      </c>
      <c r="AI1073" s="108" t="str">
        <f t="shared" ca="1" si="586"/>
        <v/>
      </c>
      <c r="AJ1073" s="109" t="str">
        <f t="shared" ca="1" si="587"/>
        <v/>
      </c>
    </row>
    <row r="1074" spans="1:36" ht="24.95" customHeight="1" thickBot="1" x14ac:dyDescent="0.2">
      <c r="A1074" s="294" t="s">
        <v>11</v>
      </c>
      <c r="B1074" s="295"/>
      <c r="C1074" s="295"/>
      <c r="D1074" s="295"/>
      <c r="E1074" s="295"/>
      <c r="F1074" s="296"/>
      <c r="G1074" s="297"/>
      <c r="H1074" s="156" t="s">
        <v>15</v>
      </c>
      <c r="I1074" s="285">
        <f ca="1">労働局用!I1074</f>
        <v>0</v>
      </c>
      <c r="J1074" s="286">
        <f>労働局用!J1074</f>
        <v>0</v>
      </c>
      <c r="K1074" s="286">
        <f>労働局用!K1074</f>
        <v>0</v>
      </c>
      <c r="L1074" s="93" t="s">
        <v>10</v>
      </c>
      <c r="M1074" s="296"/>
      <c r="N1074" s="298"/>
      <c r="O1074" s="298"/>
      <c r="P1074" s="298"/>
      <c r="Q1074" s="297"/>
      <c r="R1074" s="156"/>
      <c r="S1074" s="285">
        <f ca="1">労働局用!S1074</f>
        <v>0</v>
      </c>
      <c r="T1074" s="286">
        <f>労働局用!T1074</f>
        <v>0</v>
      </c>
      <c r="U1074" s="286">
        <f>労働局用!U1074</f>
        <v>0</v>
      </c>
      <c r="V1074" s="286">
        <f>労働局用!V1074</f>
        <v>0</v>
      </c>
      <c r="W1074" s="93" t="s">
        <v>10</v>
      </c>
      <c r="X1074" s="99"/>
    </row>
    <row r="1075" spans="1:36" ht="24.95" customHeight="1" thickTop="1" x14ac:dyDescent="0.15">
      <c r="A1075" s="287" t="s">
        <v>35</v>
      </c>
      <c r="B1075" s="288"/>
      <c r="C1075" s="288"/>
      <c r="D1075" s="288"/>
      <c r="E1075" s="288"/>
      <c r="F1075" s="289"/>
      <c r="G1075" s="290"/>
      <c r="H1075" s="157" t="s">
        <v>44</v>
      </c>
      <c r="I1075" s="291">
        <f ca="1">労働局用!I1075</f>
        <v>0</v>
      </c>
      <c r="J1075" s="292">
        <f>労働局用!J1075</f>
        <v>0</v>
      </c>
      <c r="K1075" s="292">
        <f>労働局用!K1075</f>
        <v>0</v>
      </c>
      <c r="L1075" s="94" t="s">
        <v>10</v>
      </c>
      <c r="M1075" s="289"/>
      <c r="N1075" s="293"/>
      <c r="O1075" s="293"/>
      <c r="P1075" s="293"/>
      <c r="Q1075" s="290"/>
      <c r="R1075" s="157"/>
      <c r="S1075" s="291">
        <f ca="1">労働局用!S1075</f>
        <v>0</v>
      </c>
      <c r="T1075" s="292">
        <f>労働局用!T1075</f>
        <v>0</v>
      </c>
      <c r="U1075" s="292">
        <f>労働局用!U1075</f>
        <v>0</v>
      </c>
      <c r="V1075" s="292">
        <f>労働局用!V1075</f>
        <v>0</v>
      </c>
      <c r="W1075" s="94" t="s">
        <v>10</v>
      </c>
      <c r="X1075" s="99"/>
      <c r="Z1075" s="110"/>
    </row>
    <row r="1076" spans="1:36" x14ac:dyDescent="0.15">
      <c r="X1076" s="99"/>
      <c r="Z1076" s="110"/>
    </row>
    <row r="1077" spans="1:36" x14ac:dyDescent="0.15">
      <c r="T1077" s="282" t="s">
        <v>50</v>
      </c>
      <c r="U1077" s="283"/>
      <c r="V1077" s="283"/>
      <c r="W1077" s="284"/>
      <c r="X1077" s="99"/>
    </row>
    <row r="1079" spans="1:36" ht="13.5" customHeight="1" x14ac:dyDescent="0.15">
      <c r="A1079" s="276">
        <f ca="1">$A$1</f>
        <v>44591</v>
      </c>
      <c r="B1079" s="276"/>
      <c r="C1079" s="182"/>
      <c r="D1079" s="277" t="s">
        <v>8</v>
      </c>
      <c r="E1079" s="277"/>
      <c r="F1079" s="277"/>
      <c r="G1079" s="277"/>
      <c r="S1079" s="111">
        <f>$S$1</f>
        <v>0</v>
      </c>
      <c r="T1079" s="335" t="s">
        <v>13</v>
      </c>
      <c r="U1079" s="335"/>
      <c r="V1079" s="98">
        <v>50</v>
      </c>
      <c r="W1079" s="86" t="s">
        <v>14</v>
      </c>
    </row>
    <row r="1080" spans="1:36" ht="13.5" customHeight="1" x14ac:dyDescent="0.15">
      <c r="A1080" s="336">
        <f ca="1">$A$2</f>
        <v>45017</v>
      </c>
      <c r="B1080" s="336"/>
      <c r="C1080" s="185"/>
      <c r="D1080" s="277"/>
      <c r="E1080" s="277"/>
      <c r="F1080" s="277"/>
      <c r="G1080" s="277"/>
    </row>
    <row r="1081" spans="1:36" x14ac:dyDescent="0.15">
      <c r="D1081" s="281" t="s">
        <v>9</v>
      </c>
      <c r="E1081" s="281"/>
      <c r="F1081" s="281"/>
    </row>
    <row r="1082" spans="1:36" ht="15" customHeight="1" x14ac:dyDescent="0.15">
      <c r="H1082" s="331" t="s">
        <v>6</v>
      </c>
      <c r="I1082" s="332"/>
      <c r="J1082" s="316" t="s">
        <v>0</v>
      </c>
      <c r="K1082" s="318"/>
      <c r="L1082" s="154" t="s">
        <v>1</v>
      </c>
      <c r="M1082" s="316" t="s">
        <v>7</v>
      </c>
      <c r="N1082" s="318"/>
      <c r="O1082" s="316" t="s">
        <v>2</v>
      </c>
      <c r="P1082" s="317"/>
      <c r="Q1082" s="317"/>
      <c r="R1082" s="317"/>
      <c r="S1082" s="317"/>
      <c r="T1082" s="318"/>
      <c r="U1082" s="316" t="s">
        <v>3</v>
      </c>
      <c r="V1082" s="317"/>
      <c r="W1082" s="318"/>
    </row>
    <row r="1083" spans="1:36" ht="20.100000000000001" customHeight="1" x14ac:dyDescent="0.15">
      <c r="H1083" s="333"/>
      <c r="I1083" s="334"/>
      <c r="J1083" s="135">
        <f>$J$5</f>
        <v>2</v>
      </c>
      <c r="K1083" s="136">
        <f>$K$5</f>
        <v>6</v>
      </c>
      <c r="L1083" s="137">
        <f>$L$5</f>
        <v>1</v>
      </c>
      <c r="M1083" s="138">
        <f>$M$5</f>
        <v>0</v>
      </c>
      <c r="N1083" s="139" t="str">
        <f>$N$5</f>
        <v/>
      </c>
      <c r="O1083" s="138" t="str">
        <f>$O$5</f>
        <v/>
      </c>
      <c r="P1083" s="140" t="str">
        <f>$P$5</f>
        <v/>
      </c>
      <c r="Q1083" s="140" t="str">
        <f>$Q$5</f>
        <v/>
      </c>
      <c r="R1083" s="140" t="str">
        <f>$R$5</f>
        <v/>
      </c>
      <c r="S1083" s="140" t="str">
        <f>$S$5</f>
        <v/>
      </c>
      <c r="T1083" s="139" t="str">
        <f>$T$5</f>
        <v/>
      </c>
      <c r="U1083" s="138" t="str">
        <f>$U$5</f>
        <v/>
      </c>
      <c r="V1083" s="140" t="str">
        <f>$V$5</f>
        <v/>
      </c>
      <c r="W1083" s="139" t="str">
        <f>$W$5</f>
        <v/>
      </c>
      <c r="Y1083" s="88" t="s">
        <v>37</v>
      </c>
      <c r="Z1083" s="89" t="s">
        <v>38</v>
      </c>
      <c r="AA1083" s="325">
        <f ca="1">$A$1</f>
        <v>44591</v>
      </c>
      <c r="AB1083" s="326"/>
      <c r="AC1083" s="326"/>
      <c r="AD1083" s="326"/>
      <c r="AE1083" s="327"/>
      <c r="AF1083" s="328">
        <f ca="1">$A$2</f>
        <v>45017</v>
      </c>
      <c r="AG1083" s="329"/>
      <c r="AH1083" s="329"/>
      <c r="AI1083" s="329"/>
      <c r="AJ1083" s="330"/>
    </row>
    <row r="1084" spans="1:36" ht="21.95" customHeight="1" x14ac:dyDescent="0.15">
      <c r="A1084" s="312" t="s">
        <v>12</v>
      </c>
      <c r="B1084" s="314" t="s">
        <v>33</v>
      </c>
      <c r="C1084" s="183"/>
      <c r="D1084" s="314" t="s">
        <v>34</v>
      </c>
      <c r="E1084" s="314" t="s">
        <v>55</v>
      </c>
      <c r="F1084" s="319">
        <f ca="1">$A$1</f>
        <v>44591</v>
      </c>
      <c r="G1084" s="320"/>
      <c r="H1084" s="320"/>
      <c r="I1084" s="320"/>
      <c r="J1084" s="320"/>
      <c r="K1084" s="320"/>
      <c r="L1084" s="321"/>
      <c r="M1084" s="322">
        <f ca="1">$A$2</f>
        <v>45017</v>
      </c>
      <c r="N1084" s="323"/>
      <c r="O1084" s="323"/>
      <c r="P1084" s="323"/>
      <c r="Q1084" s="323"/>
      <c r="R1084" s="323"/>
      <c r="S1084" s="323"/>
      <c r="T1084" s="323"/>
      <c r="U1084" s="323"/>
      <c r="V1084" s="323"/>
      <c r="W1084" s="324"/>
      <c r="X1084" s="99"/>
      <c r="Y1084" s="100">
        <f ca="1">$A$1</f>
        <v>44591</v>
      </c>
      <c r="Z1084" s="100">
        <f ca="1">DATE(YEAR($Y$6)+1,7,10)</f>
        <v>45117</v>
      </c>
      <c r="AA1084" s="101" t="s">
        <v>37</v>
      </c>
      <c r="AB1084" s="101" t="s">
        <v>38</v>
      </c>
      <c r="AC1084" s="101" t="s">
        <v>41</v>
      </c>
      <c r="AD1084" s="101" t="s">
        <v>42</v>
      </c>
      <c r="AE1084" s="101" t="s">
        <v>36</v>
      </c>
      <c r="AF1084" s="101" t="s">
        <v>37</v>
      </c>
      <c r="AG1084" s="101" t="s">
        <v>38</v>
      </c>
      <c r="AH1084" s="101" t="s">
        <v>41</v>
      </c>
      <c r="AI1084" s="101" t="s">
        <v>42</v>
      </c>
      <c r="AJ1084" s="101" t="s">
        <v>36</v>
      </c>
    </row>
    <row r="1085" spans="1:36" ht="28.5" customHeight="1" x14ac:dyDescent="0.15">
      <c r="A1085" s="313"/>
      <c r="B1085" s="315"/>
      <c r="C1085" s="184"/>
      <c r="D1085" s="315"/>
      <c r="E1085" s="315"/>
      <c r="F1085" s="306" t="s">
        <v>4</v>
      </c>
      <c r="G1085" s="308"/>
      <c r="H1085" s="155" t="s">
        <v>43</v>
      </c>
      <c r="I1085" s="306" t="s">
        <v>5</v>
      </c>
      <c r="J1085" s="307"/>
      <c r="K1085" s="307"/>
      <c r="L1085" s="308"/>
      <c r="M1085" s="306" t="s">
        <v>4</v>
      </c>
      <c r="N1085" s="307"/>
      <c r="O1085" s="307"/>
      <c r="P1085" s="307"/>
      <c r="Q1085" s="308"/>
      <c r="R1085" s="155" t="s">
        <v>43</v>
      </c>
      <c r="S1085" s="306" t="s">
        <v>5</v>
      </c>
      <c r="T1085" s="307"/>
      <c r="U1085" s="307"/>
      <c r="V1085" s="307"/>
      <c r="W1085" s="308"/>
      <c r="X1085" s="99"/>
      <c r="Y1085" s="100">
        <f ca="1">DATE(YEAR($A$1),4,1)</f>
        <v>44652</v>
      </c>
      <c r="Z1085" s="100">
        <f ca="1">DATE(YEAR($Y$7)+2,3,31)</f>
        <v>45382</v>
      </c>
      <c r="AA1085" s="100">
        <f ca="1">$Y$7</f>
        <v>44652</v>
      </c>
      <c r="AB1085" s="100">
        <f ca="1">DATE(YEAR($Y$7)+1,3,31)</f>
        <v>45016</v>
      </c>
      <c r="AC1085" s="100"/>
      <c r="AD1085" s="100"/>
      <c r="AE1085" s="100"/>
      <c r="AF1085" s="102">
        <f ca="1">DATE(YEAR($A$1)+1,4,1)</f>
        <v>45017</v>
      </c>
      <c r="AG1085" s="102">
        <f ca="1">DATE(YEAR($AF$7)+1,3,31)</f>
        <v>45382</v>
      </c>
      <c r="AH1085" s="100"/>
      <c r="AI1085" s="100"/>
      <c r="AJ1085" s="103"/>
    </row>
    <row r="1086" spans="1:36" ht="27.95" customHeight="1" x14ac:dyDescent="0.15">
      <c r="A1086" s="145">
        <f>労働局用!A1086</f>
        <v>0</v>
      </c>
      <c r="B1086" s="151">
        <f>労働局用!B1086</f>
        <v>0</v>
      </c>
      <c r="C1086" s="191"/>
      <c r="D1086" s="152">
        <f>労働局用!D1086</f>
        <v>0</v>
      </c>
      <c r="E1086" s="153">
        <f>労働局用!E1086</f>
        <v>0</v>
      </c>
      <c r="F1086" s="279">
        <f>労働局用!F1086</f>
        <v>0</v>
      </c>
      <c r="G1086" s="280"/>
      <c r="H1086" s="146" t="str">
        <f ca="1">労働局用!H1086</f>
        <v/>
      </c>
      <c r="I1086" s="309" t="str">
        <f ca="1">労働局用!I1086</f>
        <v/>
      </c>
      <c r="J1086" s="310">
        <f>労働局用!J1086</f>
        <v>0</v>
      </c>
      <c r="K1086" s="310">
        <f>労働局用!K1086</f>
        <v>0</v>
      </c>
      <c r="L1086" s="311">
        <f>労働局用!L1086</f>
        <v>0</v>
      </c>
      <c r="M1086" s="279">
        <f>労働局用!M1086</f>
        <v>0</v>
      </c>
      <c r="N1086" s="302"/>
      <c r="O1086" s="302"/>
      <c r="P1086" s="302"/>
      <c r="Q1086" s="280"/>
      <c r="R1086" s="147" t="str">
        <f ca="1">労働局用!R1086</f>
        <v/>
      </c>
      <c r="S1086" s="309" t="str">
        <f ca="1">労働局用!S1086</f>
        <v/>
      </c>
      <c r="T1086" s="310">
        <f>労働局用!T1086</f>
        <v>0</v>
      </c>
      <c r="U1086" s="310">
        <f>労働局用!U1086</f>
        <v>0</v>
      </c>
      <c r="V1086" s="310">
        <f>労働局用!V1086</f>
        <v>0</v>
      </c>
      <c r="W1086" s="311">
        <f>労働局用!W1086</f>
        <v>0</v>
      </c>
      <c r="X1086" s="99"/>
      <c r="Y1086" s="90" t="str">
        <f t="shared" ref="Y1086:Y1095" si="588">IF($B1086&lt;&gt;0,IF(D1086=0,AA$7,D1086),"")</f>
        <v/>
      </c>
      <c r="Z1086" s="90" t="str">
        <f t="shared" ref="Z1086:Z1095" si="589">IF($B1086&lt;&gt;0,IF(E1086=0,Z$7,E1086),"")</f>
        <v/>
      </c>
      <c r="AA1086" s="104" t="str">
        <f t="shared" ref="AA1086:AA1095" ca="1" si="590">IF(Y1086&lt;AF$7,Y1086,"")</f>
        <v/>
      </c>
      <c r="AB1086" s="104" t="str">
        <f t="shared" ref="AB1086:AB1095" ca="1" si="591">IF(Y1086&gt;AB$7,"",IF(Z1086&gt;AB$7,AB$7,Z1086))</f>
        <v/>
      </c>
      <c r="AC1086" s="104" t="str">
        <f t="shared" ref="AC1086:AC1095" ca="1" si="592">IF(AA1086="","",DATE(YEAR(AA1086),MONTH(AA1086),1))</f>
        <v/>
      </c>
      <c r="AD1086" s="104" t="str">
        <f t="shared" ref="AD1086:AD1095" ca="1" si="593">IF(AA1086="","",DATE(YEAR(AB1086),MONTH(AB1086)+1,1)-1)</f>
        <v/>
      </c>
      <c r="AE1086" s="105" t="str">
        <f t="shared" ref="AE1086:AE1095" ca="1" si="594">IF(AA1086="","",DATEDIF(AC1086,AD1086+1,"m"))</f>
        <v/>
      </c>
      <c r="AF1086" s="104" t="str">
        <f t="shared" ref="AF1086:AF1095" ca="1" si="595">IF(Z1086&lt;AF$7,"",IF(Y1086&gt;AF$7,Y1086,AF$7))</f>
        <v/>
      </c>
      <c r="AG1086" s="104" t="str">
        <f t="shared" ref="AG1086:AG1095" ca="1" si="596">IF(Z1086&lt;AF$7,"",Z1086)</f>
        <v/>
      </c>
      <c r="AH1086" s="104" t="str">
        <f t="shared" ref="AH1086:AH1095" ca="1" si="597">IF(AF1086="","",DATE(YEAR(AF1086),MONTH(AF1086),1))</f>
        <v/>
      </c>
      <c r="AI1086" s="104" t="str">
        <f t="shared" ref="AI1086:AI1095" ca="1" si="598">IF(AF1086="","",DATE(YEAR(AG1086),MONTH(AG1086)+1,1)-1)</f>
        <v/>
      </c>
      <c r="AJ1086" s="105" t="str">
        <f t="shared" ref="AJ1086:AJ1095" ca="1" si="599">IF(AF1086="","",DATEDIF(AH1086,AI1086+1,"m"))</f>
        <v/>
      </c>
    </row>
    <row r="1087" spans="1:36" ht="27.95" customHeight="1" x14ac:dyDescent="0.15">
      <c r="A1087" s="148">
        <f>労働局用!A1087</f>
        <v>0</v>
      </c>
      <c r="B1087" s="151">
        <f>労働局用!B1087</f>
        <v>0</v>
      </c>
      <c r="C1087" s="191"/>
      <c r="D1087" s="152">
        <f>労働局用!D1087</f>
        <v>0</v>
      </c>
      <c r="E1087" s="153">
        <f>労働局用!E1087</f>
        <v>0</v>
      </c>
      <c r="F1087" s="279">
        <f>労働局用!F1087</f>
        <v>0</v>
      </c>
      <c r="G1087" s="280"/>
      <c r="H1087" s="146" t="str">
        <f ca="1">労働局用!H1087</f>
        <v/>
      </c>
      <c r="I1087" s="303" t="str">
        <f ca="1">労働局用!I1087</f>
        <v/>
      </c>
      <c r="J1087" s="304">
        <f>労働局用!J1087</f>
        <v>0</v>
      </c>
      <c r="K1087" s="304">
        <f>労働局用!K1087</f>
        <v>0</v>
      </c>
      <c r="L1087" s="305">
        <f>労働局用!L1087</f>
        <v>0</v>
      </c>
      <c r="M1087" s="279">
        <f>労働局用!M1087</f>
        <v>0</v>
      </c>
      <c r="N1087" s="302"/>
      <c r="O1087" s="302"/>
      <c r="P1087" s="302"/>
      <c r="Q1087" s="280"/>
      <c r="R1087" s="146" t="str">
        <f ca="1">労働局用!R1087</f>
        <v/>
      </c>
      <c r="S1087" s="303" t="str">
        <f ca="1">労働局用!S1087</f>
        <v/>
      </c>
      <c r="T1087" s="304">
        <f>労働局用!T1087</f>
        <v>0</v>
      </c>
      <c r="U1087" s="304">
        <f>労働局用!U1087</f>
        <v>0</v>
      </c>
      <c r="V1087" s="304">
        <f>労働局用!V1087</f>
        <v>0</v>
      </c>
      <c r="W1087" s="305">
        <f>労働局用!W1087</f>
        <v>0</v>
      </c>
      <c r="X1087" s="99"/>
      <c r="Y1087" s="91" t="str">
        <f t="shared" si="588"/>
        <v/>
      </c>
      <c r="Z1087" s="91" t="str">
        <f t="shared" si="589"/>
        <v/>
      </c>
      <c r="AA1087" s="106" t="str">
        <f t="shared" ca="1" si="590"/>
        <v/>
      </c>
      <c r="AB1087" s="106" t="str">
        <f t="shared" ca="1" si="591"/>
        <v/>
      </c>
      <c r="AC1087" s="106" t="str">
        <f t="shared" ca="1" si="592"/>
        <v/>
      </c>
      <c r="AD1087" s="106" t="str">
        <f t="shared" ca="1" si="593"/>
        <v/>
      </c>
      <c r="AE1087" s="107" t="str">
        <f t="shared" ca="1" si="594"/>
        <v/>
      </c>
      <c r="AF1087" s="106" t="str">
        <f t="shared" ca="1" si="595"/>
        <v/>
      </c>
      <c r="AG1087" s="106" t="str">
        <f t="shared" ca="1" si="596"/>
        <v/>
      </c>
      <c r="AH1087" s="106" t="str">
        <f t="shared" ca="1" si="597"/>
        <v/>
      </c>
      <c r="AI1087" s="106" t="str">
        <f t="shared" ca="1" si="598"/>
        <v/>
      </c>
      <c r="AJ1087" s="107" t="str">
        <f t="shared" ca="1" si="599"/>
        <v/>
      </c>
    </row>
    <row r="1088" spans="1:36" ht="27.95" customHeight="1" x14ac:dyDescent="0.15">
      <c r="A1088" s="148">
        <f>労働局用!A1088</f>
        <v>0</v>
      </c>
      <c r="B1088" s="151">
        <f>労働局用!B1088</f>
        <v>0</v>
      </c>
      <c r="C1088" s="191"/>
      <c r="D1088" s="152">
        <f>労働局用!D1088</f>
        <v>0</v>
      </c>
      <c r="E1088" s="153">
        <f>労働局用!E1088</f>
        <v>0</v>
      </c>
      <c r="F1088" s="279">
        <f>労働局用!F1088</f>
        <v>0</v>
      </c>
      <c r="G1088" s="280"/>
      <c r="H1088" s="146" t="str">
        <f ca="1">労働局用!H1088</f>
        <v/>
      </c>
      <c r="I1088" s="303" t="str">
        <f ca="1">労働局用!I1088</f>
        <v/>
      </c>
      <c r="J1088" s="304">
        <f>労働局用!J1088</f>
        <v>0</v>
      </c>
      <c r="K1088" s="304">
        <f>労働局用!K1088</f>
        <v>0</v>
      </c>
      <c r="L1088" s="305">
        <f>労働局用!L1088</f>
        <v>0</v>
      </c>
      <c r="M1088" s="279">
        <f>労働局用!M1088</f>
        <v>0</v>
      </c>
      <c r="N1088" s="302"/>
      <c r="O1088" s="302"/>
      <c r="P1088" s="302"/>
      <c r="Q1088" s="280"/>
      <c r="R1088" s="146" t="str">
        <f ca="1">労働局用!R1088</f>
        <v/>
      </c>
      <c r="S1088" s="303" t="str">
        <f ca="1">労働局用!S1088</f>
        <v/>
      </c>
      <c r="T1088" s="304">
        <f>労働局用!T1088</f>
        <v>0</v>
      </c>
      <c r="U1088" s="304">
        <f>労働局用!U1088</f>
        <v>0</v>
      </c>
      <c r="V1088" s="304">
        <f>労働局用!V1088</f>
        <v>0</v>
      </c>
      <c r="W1088" s="305">
        <f>労働局用!W1088</f>
        <v>0</v>
      </c>
      <c r="X1088" s="99"/>
      <c r="Y1088" s="91" t="str">
        <f t="shared" si="588"/>
        <v/>
      </c>
      <c r="Z1088" s="91" t="str">
        <f t="shared" si="589"/>
        <v/>
      </c>
      <c r="AA1088" s="106" t="str">
        <f t="shared" ca="1" si="590"/>
        <v/>
      </c>
      <c r="AB1088" s="106" t="str">
        <f t="shared" ca="1" si="591"/>
        <v/>
      </c>
      <c r="AC1088" s="106" t="str">
        <f t="shared" ca="1" si="592"/>
        <v/>
      </c>
      <c r="AD1088" s="106" t="str">
        <f t="shared" ca="1" si="593"/>
        <v/>
      </c>
      <c r="AE1088" s="107" t="str">
        <f t="shared" ca="1" si="594"/>
        <v/>
      </c>
      <c r="AF1088" s="106" t="str">
        <f t="shared" ca="1" si="595"/>
        <v/>
      </c>
      <c r="AG1088" s="106" t="str">
        <f t="shared" ca="1" si="596"/>
        <v/>
      </c>
      <c r="AH1088" s="106" t="str">
        <f t="shared" ca="1" si="597"/>
        <v/>
      </c>
      <c r="AI1088" s="106" t="str">
        <f t="shared" ca="1" si="598"/>
        <v/>
      </c>
      <c r="AJ1088" s="107" t="str">
        <f t="shared" ca="1" si="599"/>
        <v/>
      </c>
    </row>
    <row r="1089" spans="1:36" ht="27.95" customHeight="1" x14ac:dyDescent="0.15">
      <c r="A1089" s="148">
        <f>労働局用!A1089</f>
        <v>0</v>
      </c>
      <c r="B1089" s="151">
        <f>労働局用!B1089</f>
        <v>0</v>
      </c>
      <c r="C1089" s="191"/>
      <c r="D1089" s="152">
        <f>労働局用!D1089</f>
        <v>0</v>
      </c>
      <c r="E1089" s="153">
        <f>労働局用!E1089</f>
        <v>0</v>
      </c>
      <c r="F1089" s="279">
        <f>労働局用!F1089</f>
        <v>0</v>
      </c>
      <c r="G1089" s="280"/>
      <c r="H1089" s="146" t="str">
        <f ca="1">労働局用!H1089</f>
        <v/>
      </c>
      <c r="I1089" s="303" t="str">
        <f ca="1">労働局用!I1089</f>
        <v/>
      </c>
      <c r="J1089" s="304">
        <f>労働局用!J1089</f>
        <v>0</v>
      </c>
      <c r="K1089" s="304">
        <f>労働局用!K1089</f>
        <v>0</v>
      </c>
      <c r="L1089" s="305">
        <f>労働局用!L1089</f>
        <v>0</v>
      </c>
      <c r="M1089" s="279">
        <f>労働局用!M1089</f>
        <v>0</v>
      </c>
      <c r="N1089" s="302"/>
      <c r="O1089" s="302"/>
      <c r="P1089" s="302"/>
      <c r="Q1089" s="280"/>
      <c r="R1089" s="146" t="str">
        <f ca="1">労働局用!R1089</f>
        <v/>
      </c>
      <c r="S1089" s="303" t="str">
        <f ca="1">労働局用!S1089</f>
        <v/>
      </c>
      <c r="T1089" s="304">
        <f>労働局用!T1089</f>
        <v>0</v>
      </c>
      <c r="U1089" s="304">
        <f>労働局用!U1089</f>
        <v>0</v>
      </c>
      <c r="V1089" s="304">
        <f>労働局用!V1089</f>
        <v>0</v>
      </c>
      <c r="W1089" s="305">
        <f>労働局用!W1089</f>
        <v>0</v>
      </c>
      <c r="X1089" s="99"/>
      <c r="Y1089" s="91" t="str">
        <f t="shared" si="588"/>
        <v/>
      </c>
      <c r="Z1089" s="91" t="str">
        <f t="shared" si="589"/>
        <v/>
      </c>
      <c r="AA1089" s="106" t="str">
        <f t="shared" ca="1" si="590"/>
        <v/>
      </c>
      <c r="AB1089" s="106" t="str">
        <f t="shared" ca="1" si="591"/>
        <v/>
      </c>
      <c r="AC1089" s="106" t="str">
        <f t="shared" ca="1" si="592"/>
        <v/>
      </c>
      <c r="AD1089" s="106" t="str">
        <f t="shared" ca="1" si="593"/>
        <v/>
      </c>
      <c r="AE1089" s="107" t="str">
        <f t="shared" ca="1" si="594"/>
        <v/>
      </c>
      <c r="AF1089" s="106" t="str">
        <f t="shared" ca="1" si="595"/>
        <v/>
      </c>
      <c r="AG1089" s="106" t="str">
        <f t="shared" ca="1" si="596"/>
        <v/>
      </c>
      <c r="AH1089" s="106" t="str">
        <f t="shared" ca="1" si="597"/>
        <v/>
      </c>
      <c r="AI1089" s="106" t="str">
        <f t="shared" ca="1" si="598"/>
        <v/>
      </c>
      <c r="AJ1089" s="107" t="str">
        <f t="shared" ca="1" si="599"/>
        <v/>
      </c>
    </row>
    <row r="1090" spans="1:36" ht="27.95" customHeight="1" x14ac:dyDescent="0.15">
      <c r="A1090" s="148">
        <f>労働局用!A1090</f>
        <v>0</v>
      </c>
      <c r="B1090" s="151">
        <f>労働局用!B1090</f>
        <v>0</v>
      </c>
      <c r="C1090" s="191"/>
      <c r="D1090" s="152">
        <f>労働局用!D1090</f>
        <v>0</v>
      </c>
      <c r="E1090" s="153">
        <f>労働局用!E1090</f>
        <v>0</v>
      </c>
      <c r="F1090" s="279">
        <f>労働局用!F1090</f>
        <v>0</v>
      </c>
      <c r="G1090" s="280"/>
      <c r="H1090" s="146" t="str">
        <f ca="1">労働局用!H1090</f>
        <v/>
      </c>
      <c r="I1090" s="303" t="str">
        <f ca="1">労働局用!I1090</f>
        <v/>
      </c>
      <c r="J1090" s="304">
        <f>労働局用!J1090</f>
        <v>0</v>
      </c>
      <c r="K1090" s="304">
        <f>労働局用!K1090</f>
        <v>0</v>
      </c>
      <c r="L1090" s="305">
        <f>労働局用!L1090</f>
        <v>0</v>
      </c>
      <c r="M1090" s="279">
        <f>労働局用!M1090</f>
        <v>0</v>
      </c>
      <c r="N1090" s="302"/>
      <c r="O1090" s="302"/>
      <c r="P1090" s="302"/>
      <c r="Q1090" s="280"/>
      <c r="R1090" s="146" t="str">
        <f ca="1">労働局用!R1090</f>
        <v/>
      </c>
      <c r="S1090" s="303" t="str">
        <f ca="1">労働局用!S1090</f>
        <v/>
      </c>
      <c r="T1090" s="304">
        <f>労働局用!T1090</f>
        <v>0</v>
      </c>
      <c r="U1090" s="304">
        <f>労働局用!U1090</f>
        <v>0</v>
      </c>
      <c r="V1090" s="304">
        <f>労働局用!V1090</f>
        <v>0</v>
      </c>
      <c r="W1090" s="305">
        <f>労働局用!W1090</f>
        <v>0</v>
      </c>
      <c r="X1090" s="99"/>
      <c r="Y1090" s="91" t="str">
        <f t="shared" si="588"/>
        <v/>
      </c>
      <c r="Z1090" s="91" t="str">
        <f t="shared" si="589"/>
        <v/>
      </c>
      <c r="AA1090" s="106" t="str">
        <f t="shared" ca="1" si="590"/>
        <v/>
      </c>
      <c r="AB1090" s="106" t="str">
        <f t="shared" ca="1" si="591"/>
        <v/>
      </c>
      <c r="AC1090" s="106" t="str">
        <f t="shared" ca="1" si="592"/>
        <v/>
      </c>
      <c r="AD1090" s="106" t="str">
        <f t="shared" ca="1" si="593"/>
        <v/>
      </c>
      <c r="AE1090" s="107" t="str">
        <f t="shared" ca="1" si="594"/>
        <v/>
      </c>
      <c r="AF1090" s="106" t="str">
        <f t="shared" ca="1" si="595"/>
        <v/>
      </c>
      <c r="AG1090" s="106" t="str">
        <f t="shared" ca="1" si="596"/>
        <v/>
      </c>
      <c r="AH1090" s="106" t="str">
        <f t="shared" ca="1" si="597"/>
        <v/>
      </c>
      <c r="AI1090" s="106" t="str">
        <f t="shared" ca="1" si="598"/>
        <v/>
      </c>
      <c r="AJ1090" s="107" t="str">
        <f t="shared" ca="1" si="599"/>
        <v/>
      </c>
    </row>
    <row r="1091" spans="1:36" ht="27.95" customHeight="1" x14ac:dyDescent="0.15">
      <c r="A1091" s="148">
        <f>労働局用!A1091</f>
        <v>0</v>
      </c>
      <c r="B1091" s="151">
        <f>労働局用!B1091</f>
        <v>0</v>
      </c>
      <c r="C1091" s="191"/>
      <c r="D1091" s="152">
        <f>労働局用!D1091</f>
        <v>0</v>
      </c>
      <c r="E1091" s="153">
        <f>労働局用!E1091</f>
        <v>0</v>
      </c>
      <c r="F1091" s="279">
        <f>労働局用!F1091</f>
        <v>0</v>
      </c>
      <c r="G1091" s="280"/>
      <c r="H1091" s="146" t="str">
        <f ca="1">労働局用!H1091</f>
        <v/>
      </c>
      <c r="I1091" s="303" t="str">
        <f ca="1">労働局用!I1091</f>
        <v/>
      </c>
      <c r="J1091" s="304">
        <f>労働局用!J1091</f>
        <v>0</v>
      </c>
      <c r="K1091" s="304">
        <f>労働局用!K1091</f>
        <v>0</v>
      </c>
      <c r="L1091" s="305">
        <f>労働局用!L1091</f>
        <v>0</v>
      </c>
      <c r="M1091" s="279">
        <f>労働局用!M1091</f>
        <v>0</v>
      </c>
      <c r="N1091" s="302"/>
      <c r="O1091" s="302"/>
      <c r="P1091" s="302"/>
      <c r="Q1091" s="280"/>
      <c r="R1091" s="146" t="str">
        <f ca="1">労働局用!R1091</f>
        <v/>
      </c>
      <c r="S1091" s="303" t="str">
        <f ca="1">労働局用!S1091</f>
        <v/>
      </c>
      <c r="T1091" s="304">
        <f>労働局用!T1091</f>
        <v>0</v>
      </c>
      <c r="U1091" s="304">
        <f>労働局用!U1091</f>
        <v>0</v>
      </c>
      <c r="V1091" s="304">
        <f>労働局用!V1091</f>
        <v>0</v>
      </c>
      <c r="W1091" s="305">
        <f>労働局用!W1091</f>
        <v>0</v>
      </c>
      <c r="X1091" s="99"/>
      <c r="Y1091" s="91" t="str">
        <f t="shared" si="588"/>
        <v/>
      </c>
      <c r="Z1091" s="91" t="str">
        <f t="shared" si="589"/>
        <v/>
      </c>
      <c r="AA1091" s="106" t="str">
        <f t="shared" ca="1" si="590"/>
        <v/>
      </c>
      <c r="AB1091" s="106" t="str">
        <f t="shared" ca="1" si="591"/>
        <v/>
      </c>
      <c r="AC1091" s="106" t="str">
        <f t="shared" ca="1" si="592"/>
        <v/>
      </c>
      <c r="AD1091" s="106" t="str">
        <f t="shared" ca="1" si="593"/>
        <v/>
      </c>
      <c r="AE1091" s="107" t="str">
        <f t="shared" ca="1" si="594"/>
        <v/>
      </c>
      <c r="AF1091" s="106" t="str">
        <f t="shared" ca="1" si="595"/>
        <v/>
      </c>
      <c r="AG1091" s="106" t="str">
        <f t="shared" ca="1" si="596"/>
        <v/>
      </c>
      <c r="AH1091" s="106" t="str">
        <f t="shared" ca="1" si="597"/>
        <v/>
      </c>
      <c r="AI1091" s="106" t="str">
        <f t="shared" ca="1" si="598"/>
        <v/>
      </c>
      <c r="AJ1091" s="107" t="str">
        <f t="shared" ca="1" si="599"/>
        <v/>
      </c>
    </row>
    <row r="1092" spans="1:36" ht="27.95" customHeight="1" x14ac:dyDescent="0.15">
      <c r="A1092" s="148">
        <f>労働局用!A1092</f>
        <v>0</v>
      </c>
      <c r="B1092" s="151">
        <f>労働局用!B1092</f>
        <v>0</v>
      </c>
      <c r="C1092" s="191"/>
      <c r="D1092" s="152">
        <f>労働局用!D1092</f>
        <v>0</v>
      </c>
      <c r="E1092" s="153">
        <f>労働局用!E1092</f>
        <v>0</v>
      </c>
      <c r="F1092" s="279">
        <f>労働局用!F1092</f>
        <v>0</v>
      </c>
      <c r="G1092" s="280"/>
      <c r="H1092" s="146" t="str">
        <f ca="1">労働局用!H1092</f>
        <v/>
      </c>
      <c r="I1092" s="303" t="str">
        <f ca="1">労働局用!I1092</f>
        <v/>
      </c>
      <c r="J1092" s="304">
        <f>労働局用!J1092</f>
        <v>0</v>
      </c>
      <c r="K1092" s="304">
        <f>労働局用!K1092</f>
        <v>0</v>
      </c>
      <c r="L1092" s="305">
        <f>労働局用!L1092</f>
        <v>0</v>
      </c>
      <c r="M1092" s="279">
        <f>労働局用!M1092</f>
        <v>0</v>
      </c>
      <c r="N1092" s="302"/>
      <c r="O1092" s="302"/>
      <c r="P1092" s="302"/>
      <c r="Q1092" s="280"/>
      <c r="R1092" s="146" t="str">
        <f ca="1">労働局用!R1092</f>
        <v/>
      </c>
      <c r="S1092" s="303" t="str">
        <f ca="1">労働局用!S1092</f>
        <v/>
      </c>
      <c r="T1092" s="304">
        <f>労働局用!T1092</f>
        <v>0</v>
      </c>
      <c r="U1092" s="304">
        <f>労働局用!U1092</f>
        <v>0</v>
      </c>
      <c r="V1092" s="304">
        <f>労働局用!V1092</f>
        <v>0</v>
      </c>
      <c r="W1092" s="305">
        <f>労働局用!W1092</f>
        <v>0</v>
      </c>
      <c r="X1092" s="99"/>
      <c r="Y1092" s="91" t="str">
        <f t="shared" si="588"/>
        <v/>
      </c>
      <c r="Z1092" s="91" t="str">
        <f t="shared" si="589"/>
        <v/>
      </c>
      <c r="AA1092" s="106" t="str">
        <f t="shared" ca="1" si="590"/>
        <v/>
      </c>
      <c r="AB1092" s="106" t="str">
        <f t="shared" ca="1" si="591"/>
        <v/>
      </c>
      <c r="AC1092" s="106" t="str">
        <f t="shared" ca="1" si="592"/>
        <v/>
      </c>
      <c r="AD1092" s="106" t="str">
        <f t="shared" ca="1" si="593"/>
        <v/>
      </c>
      <c r="AE1092" s="107" t="str">
        <f t="shared" ca="1" si="594"/>
        <v/>
      </c>
      <c r="AF1092" s="106" t="str">
        <f t="shared" ca="1" si="595"/>
        <v/>
      </c>
      <c r="AG1092" s="106" t="str">
        <f t="shared" ca="1" si="596"/>
        <v/>
      </c>
      <c r="AH1092" s="106" t="str">
        <f t="shared" ca="1" si="597"/>
        <v/>
      </c>
      <c r="AI1092" s="106" t="str">
        <f t="shared" ca="1" si="598"/>
        <v/>
      </c>
      <c r="AJ1092" s="107" t="str">
        <f t="shared" ca="1" si="599"/>
        <v/>
      </c>
    </row>
    <row r="1093" spans="1:36" ht="27.95" customHeight="1" x14ac:dyDescent="0.15">
      <c r="A1093" s="148">
        <f>労働局用!A1093</f>
        <v>0</v>
      </c>
      <c r="B1093" s="151">
        <f>労働局用!B1093</f>
        <v>0</v>
      </c>
      <c r="C1093" s="191"/>
      <c r="D1093" s="152">
        <f>労働局用!D1093</f>
        <v>0</v>
      </c>
      <c r="E1093" s="153">
        <f>労働局用!E1093</f>
        <v>0</v>
      </c>
      <c r="F1093" s="279">
        <f>労働局用!F1093</f>
        <v>0</v>
      </c>
      <c r="G1093" s="280"/>
      <c r="H1093" s="146" t="str">
        <f ca="1">労働局用!H1093</f>
        <v/>
      </c>
      <c r="I1093" s="303" t="str">
        <f ca="1">労働局用!I1093</f>
        <v/>
      </c>
      <c r="J1093" s="304">
        <f>労働局用!J1093</f>
        <v>0</v>
      </c>
      <c r="K1093" s="304">
        <f>労働局用!K1093</f>
        <v>0</v>
      </c>
      <c r="L1093" s="305">
        <f>労働局用!L1093</f>
        <v>0</v>
      </c>
      <c r="M1093" s="279">
        <f>労働局用!M1093</f>
        <v>0</v>
      </c>
      <c r="N1093" s="302"/>
      <c r="O1093" s="302"/>
      <c r="P1093" s="302"/>
      <c r="Q1093" s="280"/>
      <c r="R1093" s="146" t="str">
        <f ca="1">労働局用!R1093</f>
        <v/>
      </c>
      <c r="S1093" s="303" t="str">
        <f ca="1">労働局用!S1093</f>
        <v/>
      </c>
      <c r="T1093" s="304">
        <f>労働局用!T1093</f>
        <v>0</v>
      </c>
      <c r="U1093" s="304">
        <f>労働局用!U1093</f>
        <v>0</v>
      </c>
      <c r="V1093" s="304">
        <f>労働局用!V1093</f>
        <v>0</v>
      </c>
      <c r="W1093" s="305">
        <f>労働局用!W1093</f>
        <v>0</v>
      </c>
      <c r="X1093" s="99"/>
      <c r="Y1093" s="91" t="str">
        <f t="shared" si="588"/>
        <v/>
      </c>
      <c r="Z1093" s="91" t="str">
        <f t="shared" si="589"/>
        <v/>
      </c>
      <c r="AA1093" s="106" t="str">
        <f t="shared" ca="1" si="590"/>
        <v/>
      </c>
      <c r="AB1093" s="106" t="str">
        <f t="shared" ca="1" si="591"/>
        <v/>
      </c>
      <c r="AC1093" s="106" t="str">
        <f t="shared" ca="1" si="592"/>
        <v/>
      </c>
      <c r="AD1093" s="106" t="str">
        <f t="shared" ca="1" si="593"/>
        <v/>
      </c>
      <c r="AE1093" s="107" t="str">
        <f t="shared" ca="1" si="594"/>
        <v/>
      </c>
      <c r="AF1093" s="106" t="str">
        <f t="shared" ca="1" si="595"/>
        <v/>
      </c>
      <c r="AG1093" s="106" t="str">
        <f t="shared" ca="1" si="596"/>
        <v/>
      </c>
      <c r="AH1093" s="106" t="str">
        <f t="shared" ca="1" si="597"/>
        <v/>
      </c>
      <c r="AI1093" s="106" t="str">
        <f t="shared" ca="1" si="598"/>
        <v/>
      </c>
      <c r="AJ1093" s="107" t="str">
        <f t="shared" ca="1" si="599"/>
        <v/>
      </c>
    </row>
    <row r="1094" spans="1:36" ht="27.95" customHeight="1" x14ac:dyDescent="0.15">
      <c r="A1094" s="148">
        <f>労働局用!A1094</f>
        <v>0</v>
      </c>
      <c r="B1094" s="151">
        <f>労働局用!B1094</f>
        <v>0</v>
      </c>
      <c r="C1094" s="191"/>
      <c r="D1094" s="152">
        <f>労働局用!D1094</f>
        <v>0</v>
      </c>
      <c r="E1094" s="153">
        <f>労働局用!E1094</f>
        <v>0</v>
      </c>
      <c r="F1094" s="279">
        <f>労働局用!F1094</f>
        <v>0</v>
      </c>
      <c r="G1094" s="280"/>
      <c r="H1094" s="146" t="str">
        <f ca="1">労働局用!H1094</f>
        <v/>
      </c>
      <c r="I1094" s="303" t="str">
        <f ca="1">労働局用!I1094</f>
        <v/>
      </c>
      <c r="J1094" s="304">
        <f>労働局用!J1094</f>
        <v>0</v>
      </c>
      <c r="K1094" s="304">
        <f>労働局用!K1094</f>
        <v>0</v>
      </c>
      <c r="L1094" s="305">
        <f>労働局用!L1094</f>
        <v>0</v>
      </c>
      <c r="M1094" s="279">
        <f>労働局用!M1094</f>
        <v>0</v>
      </c>
      <c r="N1094" s="302"/>
      <c r="O1094" s="302"/>
      <c r="P1094" s="302"/>
      <c r="Q1094" s="280"/>
      <c r="R1094" s="146" t="str">
        <f ca="1">労働局用!R1094</f>
        <v/>
      </c>
      <c r="S1094" s="303" t="str">
        <f ca="1">労働局用!S1094</f>
        <v/>
      </c>
      <c r="T1094" s="304">
        <f>労働局用!T1094</f>
        <v>0</v>
      </c>
      <c r="U1094" s="304">
        <f>労働局用!U1094</f>
        <v>0</v>
      </c>
      <c r="V1094" s="304">
        <f>労働局用!V1094</f>
        <v>0</v>
      </c>
      <c r="W1094" s="305">
        <f>労働局用!W1094</f>
        <v>0</v>
      </c>
      <c r="X1094" s="99"/>
      <c r="Y1094" s="91" t="str">
        <f t="shared" si="588"/>
        <v/>
      </c>
      <c r="Z1094" s="91" t="str">
        <f t="shared" si="589"/>
        <v/>
      </c>
      <c r="AA1094" s="106" t="str">
        <f t="shared" ca="1" si="590"/>
        <v/>
      </c>
      <c r="AB1094" s="106" t="str">
        <f t="shared" ca="1" si="591"/>
        <v/>
      </c>
      <c r="AC1094" s="106" t="str">
        <f t="shared" ca="1" si="592"/>
        <v/>
      </c>
      <c r="AD1094" s="106" t="str">
        <f t="shared" ca="1" si="593"/>
        <v/>
      </c>
      <c r="AE1094" s="107" t="str">
        <f t="shared" ca="1" si="594"/>
        <v/>
      </c>
      <c r="AF1094" s="106" t="str">
        <f t="shared" ca="1" si="595"/>
        <v/>
      </c>
      <c r="AG1094" s="106" t="str">
        <f t="shared" ca="1" si="596"/>
        <v/>
      </c>
      <c r="AH1094" s="106" t="str">
        <f t="shared" ca="1" si="597"/>
        <v/>
      </c>
      <c r="AI1094" s="106" t="str">
        <f t="shared" ca="1" si="598"/>
        <v/>
      </c>
      <c r="AJ1094" s="107" t="str">
        <f t="shared" ca="1" si="599"/>
        <v/>
      </c>
    </row>
    <row r="1095" spans="1:36" ht="27.95" customHeight="1" x14ac:dyDescent="0.15">
      <c r="A1095" s="149">
        <f>労働局用!A1095</f>
        <v>0</v>
      </c>
      <c r="B1095" s="151">
        <f>労働局用!B1095</f>
        <v>0</v>
      </c>
      <c r="C1095" s="191"/>
      <c r="D1095" s="152">
        <f>労働局用!D1095</f>
        <v>0</v>
      </c>
      <c r="E1095" s="153">
        <f>労働局用!E1095</f>
        <v>0</v>
      </c>
      <c r="F1095" s="279">
        <f>労働局用!F1095</f>
        <v>0</v>
      </c>
      <c r="G1095" s="280"/>
      <c r="H1095" s="146" t="str">
        <f ca="1">労働局用!H1095</f>
        <v/>
      </c>
      <c r="I1095" s="299" t="str">
        <f ca="1">労働局用!I1095</f>
        <v/>
      </c>
      <c r="J1095" s="300">
        <f>労働局用!J1095</f>
        <v>0</v>
      </c>
      <c r="K1095" s="300">
        <f>労働局用!K1095</f>
        <v>0</v>
      </c>
      <c r="L1095" s="301">
        <f>労働局用!L1095</f>
        <v>0</v>
      </c>
      <c r="M1095" s="279">
        <f>労働局用!M1095</f>
        <v>0</v>
      </c>
      <c r="N1095" s="302"/>
      <c r="O1095" s="302"/>
      <c r="P1095" s="302"/>
      <c r="Q1095" s="280"/>
      <c r="R1095" s="150" t="str">
        <f ca="1">労働局用!R1095</f>
        <v/>
      </c>
      <c r="S1095" s="299" t="str">
        <f ca="1">労働局用!S1095</f>
        <v/>
      </c>
      <c r="T1095" s="300">
        <f>労働局用!T1095</f>
        <v>0</v>
      </c>
      <c r="U1095" s="300">
        <f>労働局用!U1095</f>
        <v>0</v>
      </c>
      <c r="V1095" s="300">
        <f>労働局用!V1095</f>
        <v>0</v>
      </c>
      <c r="W1095" s="301">
        <f>労働局用!W1095</f>
        <v>0</v>
      </c>
      <c r="X1095" s="99"/>
      <c r="Y1095" s="92" t="str">
        <f t="shared" si="588"/>
        <v/>
      </c>
      <c r="Z1095" s="92" t="str">
        <f t="shared" si="589"/>
        <v/>
      </c>
      <c r="AA1095" s="108" t="str">
        <f t="shared" ca="1" si="590"/>
        <v/>
      </c>
      <c r="AB1095" s="108" t="str">
        <f t="shared" ca="1" si="591"/>
        <v/>
      </c>
      <c r="AC1095" s="108" t="str">
        <f t="shared" ca="1" si="592"/>
        <v/>
      </c>
      <c r="AD1095" s="108" t="str">
        <f t="shared" ca="1" si="593"/>
        <v/>
      </c>
      <c r="AE1095" s="109" t="str">
        <f t="shared" ca="1" si="594"/>
        <v/>
      </c>
      <c r="AF1095" s="108" t="str">
        <f t="shared" ca="1" si="595"/>
        <v/>
      </c>
      <c r="AG1095" s="108" t="str">
        <f t="shared" ca="1" si="596"/>
        <v/>
      </c>
      <c r="AH1095" s="108" t="str">
        <f t="shared" ca="1" si="597"/>
        <v/>
      </c>
      <c r="AI1095" s="108" t="str">
        <f t="shared" ca="1" si="598"/>
        <v/>
      </c>
      <c r="AJ1095" s="109" t="str">
        <f t="shared" ca="1" si="599"/>
        <v/>
      </c>
    </row>
    <row r="1096" spans="1:36" ht="24.95" customHeight="1" thickBot="1" x14ac:dyDescent="0.2">
      <c r="A1096" s="294" t="s">
        <v>11</v>
      </c>
      <c r="B1096" s="295"/>
      <c r="C1096" s="295"/>
      <c r="D1096" s="295"/>
      <c r="E1096" s="295"/>
      <c r="F1096" s="296"/>
      <c r="G1096" s="297"/>
      <c r="H1096" s="156" t="s">
        <v>15</v>
      </c>
      <c r="I1096" s="285">
        <f ca="1">労働局用!I1096</f>
        <v>0</v>
      </c>
      <c r="J1096" s="286">
        <f>労働局用!J1096</f>
        <v>0</v>
      </c>
      <c r="K1096" s="286">
        <f>労働局用!K1096</f>
        <v>0</v>
      </c>
      <c r="L1096" s="93" t="s">
        <v>10</v>
      </c>
      <c r="M1096" s="296"/>
      <c r="N1096" s="298"/>
      <c r="O1096" s="298"/>
      <c r="P1096" s="298"/>
      <c r="Q1096" s="297"/>
      <c r="R1096" s="156"/>
      <c r="S1096" s="285">
        <f ca="1">労働局用!S1096</f>
        <v>0</v>
      </c>
      <c r="T1096" s="286">
        <f>労働局用!T1096</f>
        <v>0</v>
      </c>
      <c r="U1096" s="286">
        <f>労働局用!U1096</f>
        <v>0</v>
      </c>
      <c r="V1096" s="286">
        <f>労働局用!V1096</f>
        <v>0</v>
      </c>
      <c r="W1096" s="93" t="s">
        <v>10</v>
      </c>
      <c r="X1096" s="99"/>
    </row>
    <row r="1097" spans="1:36" ht="24.95" customHeight="1" thickTop="1" x14ac:dyDescent="0.15">
      <c r="A1097" s="287" t="s">
        <v>35</v>
      </c>
      <c r="B1097" s="288"/>
      <c r="C1097" s="288"/>
      <c r="D1097" s="288"/>
      <c r="E1097" s="288"/>
      <c r="F1097" s="289"/>
      <c r="G1097" s="290"/>
      <c r="H1097" s="157" t="s">
        <v>44</v>
      </c>
      <c r="I1097" s="291">
        <f ca="1">労働局用!I1097</f>
        <v>0</v>
      </c>
      <c r="J1097" s="292">
        <f>労働局用!J1097</f>
        <v>0</v>
      </c>
      <c r="K1097" s="292">
        <f>労働局用!K1097</f>
        <v>0</v>
      </c>
      <c r="L1097" s="94" t="s">
        <v>10</v>
      </c>
      <c r="M1097" s="289"/>
      <c r="N1097" s="293"/>
      <c r="O1097" s="293"/>
      <c r="P1097" s="293"/>
      <c r="Q1097" s="290"/>
      <c r="R1097" s="157"/>
      <c r="S1097" s="291">
        <f ca="1">労働局用!S1097</f>
        <v>0</v>
      </c>
      <c r="T1097" s="292">
        <f>労働局用!T1097</f>
        <v>0</v>
      </c>
      <c r="U1097" s="292">
        <f>労働局用!U1097</f>
        <v>0</v>
      </c>
      <c r="V1097" s="292">
        <f>労働局用!V1097</f>
        <v>0</v>
      </c>
      <c r="W1097" s="94" t="s">
        <v>10</v>
      </c>
      <c r="X1097" s="99"/>
      <c r="Z1097" s="110"/>
    </row>
    <row r="1098" spans="1:36" x14ac:dyDescent="0.15">
      <c r="X1098" s="99"/>
      <c r="Z1098" s="110"/>
    </row>
    <row r="1099" spans="1:36" x14ac:dyDescent="0.15">
      <c r="T1099" s="282" t="s">
        <v>50</v>
      </c>
      <c r="U1099" s="283"/>
      <c r="V1099" s="283"/>
      <c r="W1099" s="284"/>
      <c r="X1099" s="99"/>
    </row>
  </sheetData>
  <mergeCells count="3650">
    <mergeCell ref="A1:B1"/>
    <mergeCell ref="A2:B2"/>
    <mergeCell ref="M18:Q18"/>
    <mergeCell ref="H4:I5"/>
    <mergeCell ref="F6:L6"/>
    <mergeCell ref="J4:K4"/>
    <mergeCell ref="A6:A7"/>
    <mergeCell ref="A18:E18"/>
    <mergeCell ref="F18:G18"/>
    <mergeCell ref="D3:F3"/>
    <mergeCell ref="F8:G8"/>
    <mergeCell ref="F14:G14"/>
    <mergeCell ref="F7:G7"/>
    <mergeCell ref="F11:G11"/>
    <mergeCell ref="F9:G9"/>
    <mergeCell ref="F13:G13"/>
    <mergeCell ref="F12:G12"/>
    <mergeCell ref="I14:L14"/>
    <mergeCell ref="M14:Q14"/>
    <mergeCell ref="I13:L13"/>
    <mergeCell ref="F15:G15"/>
    <mergeCell ref="I15:L15"/>
    <mergeCell ref="I18:K18"/>
    <mergeCell ref="F16:G16"/>
    <mergeCell ref="I16:L16"/>
    <mergeCell ref="B6:B7"/>
    <mergeCell ref="D6:D7"/>
    <mergeCell ref="T1:U1"/>
    <mergeCell ref="M6:W6"/>
    <mergeCell ref="S7:W7"/>
    <mergeCell ref="M4:N4"/>
    <mergeCell ref="O4:T4"/>
    <mergeCell ref="U4:W4"/>
    <mergeCell ref="D1:G2"/>
    <mergeCell ref="S1028:W1028"/>
    <mergeCell ref="M19:Q19"/>
    <mergeCell ref="T21:W21"/>
    <mergeCell ref="S18:V18"/>
    <mergeCell ref="M13:Q13"/>
    <mergeCell ref="S13:W13"/>
    <mergeCell ref="M16:Q16"/>
    <mergeCell ref="S16:W16"/>
    <mergeCell ref="S14:W14"/>
    <mergeCell ref="S19:V19"/>
    <mergeCell ref="I10:L10"/>
    <mergeCell ref="M10:Q10"/>
    <mergeCell ref="M8:Q8"/>
    <mergeCell ref="E6:E7"/>
    <mergeCell ref="I8:L8"/>
    <mergeCell ref="I9:L9"/>
    <mergeCell ref="M9:Q9"/>
    <mergeCell ref="I7:L7"/>
    <mergeCell ref="F10:G10"/>
    <mergeCell ref="M7:Q7"/>
    <mergeCell ref="F1028:G1028"/>
    <mergeCell ref="I1028:L1028"/>
    <mergeCell ref="M1028:Q1028"/>
    <mergeCell ref="F33:G33"/>
    <mergeCell ref="F1027:G1027"/>
    <mergeCell ref="A19:E19"/>
    <mergeCell ref="F19:G19"/>
    <mergeCell ref="AF5:AJ5"/>
    <mergeCell ref="AA5:AE5"/>
    <mergeCell ref="S8:W8"/>
    <mergeCell ref="S9:W9"/>
    <mergeCell ref="S10:W10"/>
    <mergeCell ref="S30:W30"/>
    <mergeCell ref="F17:G17"/>
    <mergeCell ref="I17:L17"/>
    <mergeCell ref="M17:Q17"/>
    <mergeCell ref="S17:W17"/>
    <mergeCell ref="I19:K19"/>
    <mergeCell ref="M29:Q29"/>
    <mergeCell ref="S29:W29"/>
    <mergeCell ref="M12:Q12"/>
    <mergeCell ref="S12:W12"/>
    <mergeCell ref="M15:Q15"/>
    <mergeCell ref="S15:W15"/>
    <mergeCell ref="I11:L11"/>
    <mergeCell ref="M11:Q11"/>
    <mergeCell ref="S11:W11"/>
    <mergeCell ref="I12:L12"/>
    <mergeCell ref="AF27:AJ27"/>
    <mergeCell ref="A28:A29"/>
    <mergeCell ref="B28:B29"/>
    <mergeCell ref="D28:D29"/>
    <mergeCell ref="E28:E29"/>
    <mergeCell ref="F28:L28"/>
    <mergeCell ref="M28:W28"/>
    <mergeCell ref="F29:G29"/>
    <mergeCell ref="I29:L29"/>
    <mergeCell ref="A41:E41"/>
    <mergeCell ref="F41:G41"/>
    <mergeCell ref="I41:K41"/>
    <mergeCell ref="I30:L30"/>
    <mergeCell ref="M41:Q41"/>
    <mergeCell ref="F39:G39"/>
    <mergeCell ref="I39:L39"/>
    <mergeCell ref="M39:Q39"/>
    <mergeCell ref="I38:L38"/>
    <mergeCell ref="M38:Q38"/>
    <mergeCell ref="S35:W35"/>
    <mergeCell ref="F36:G36"/>
    <mergeCell ref="I36:L36"/>
    <mergeCell ref="M36:Q36"/>
    <mergeCell ref="S36:W36"/>
    <mergeCell ref="S33:W33"/>
    <mergeCell ref="F34:G34"/>
    <mergeCell ref="I34:L34"/>
    <mergeCell ref="M34:Q34"/>
    <mergeCell ref="S34:W34"/>
    <mergeCell ref="A40:E40"/>
    <mergeCell ref="I33:L33"/>
    <mergeCell ref="M33:Q33"/>
    <mergeCell ref="F35:G35"/>
    <mergeCell ref="I35:L35"/>
    <mergeCell ref="M35:Q35"/>
    <mergeCell ref="A23:B23"/>
    <mergeCell ref="D23:G24"/>
    <mergeCell ref="T23:U23"/>
    <mergeCell ref="A24:B24"/>
    <mergeCell ref="S39:W39"/>
    <mergeCell ref="D25:F25"/>
    <mergeCell ref="H26:I27"/>
    <mergeCell ref="J26:K26"/>
    <mergeCell ref="M26:N26"/>
    <mergeCell ref="U26:W26"/>
    <mergeCell ref="F32:G32"/>
    <mergeCell ref="I32:L32"/>
    <mergeCell ref="O26:T26"/>
    <mergeCell ref="S38:W38"/>
    <mergeCell ref="F37:G37"/>
    <mergeCell ref="I37:L37"/>
    <mergeCell ref="M37:Q37"/>
    <mergeCell ref="S37:W37"/>
    <mergeCell ref="F38:G38"/>
    <mergeCell ref="F31:G31"/>
    <mergeCell ref="I31:L31"/>
    <mergeCell ref="F30:G30"/>
    <mergeCell ref="I1027:L1027"/>
    <mergeCell ref="M1027:Q1027"/>
    <mergeCell ref="S1027:W1027"/>
    <mergeCell ref="F1026:G1026"/>
    <mergeCell ref="I1026:L1026"/>
    <mergeCell ref="M1026:Q1026"/>
    <mergeCell ref="S1026:W1026"/>
    <mergeCell ref="M30:Q30"/>
    <mergeCell ref="S40:V40"/>
    <mergeCell ref="T43:W43"/>
    <mergeCell ref="F40:G40"/>
    <mergeCell ref="M40:Q40"/>
    <mergeCell ref="M32:Q32"/>
    <mergeCell ref="S32:W32"/>
    <mergeCell ref="S31:W31"/>
    <mergeCell ref="M31:Q31"/>
    <mergeCell ref="AA27:AE27"/>
    <mergeCell ref="I40:K40"/>
    <mergeCell ref="S41:V41"/>
    <mergeCell ref="F1021:G1021"/>
    <mergeCell ref="I1021:L1021"/>
    <mergeCell ref="M1021:Q1021"/>
    <mergeCell ref="S1021:W1021"/>
    <mergeCell ref="F1022:G1022"/>
    <mergeCell ref="I1022:L1022"/>
    <mergeCell ref="M1022:Q1022"/>
    <mergeCell ref="S1022:W1022"/>
    <mergeCell ref="F1023:G1023"/>
    <mergeCell ref="I1023:L1023"/>
    <mergeCell ref="M1023:Q1023"/>
    <mergeCell ref="S1023:W1023"/>
    <mergeCell ref="F1024:G1024"/>
    <mergeCell ref="I1024:L1024"/>
    <mergeCell ref="M1024:Q1024"/>
    <mergeCell ref="S1024:W1024"/>
    <mergeCell ref="F1025:G1025"/>
    <mergeCell ref="I1025:L1025"/>
    <mergeCell ref="M1025:Q1025"/>
    <mergeCell ref="S1025:W1025"/>
    <mergeCell ref="AA1017:AE1017"/>
    <mergeCell ref="AF1017:AJ1017"/>
    <mergeCell ref="A1018:A1019"/>
    <mergeCell ref="B1018:B1019"/>
    <mergeCell ref="D1018:D1019"/>
    <mergeCell ref="E1018:E1019"/>
    <mergeCell ref="F1018:L1018"/>
    <mergeCell ref="M1018:W1018"/>
    <mergeCell ref="F1019:G1019"/>
    <mergeCell ref="I1019:L1019"/>
    <mergeCell ref="M1019:Q1019"/>
    <mergeCell ref="S1019:W1019"/>
    <mergeCell ref="F1020:G1020"/>
    <mergeCell ref="I1020:L1020"/>
    <mergeCell ref="M1020:Q1020"/>
    <mergeCell ref="S1020:W1020"/>
    <mergeCell ref="S1008:V1008"/>
    <mergeCell ref="A1009:E1009"/>
    <mergeCell ref="F1009:G1009"/>
    <mergeCell ref="I1009:K1009"/>
    <mergeCell ref="M1009:Q1009"/>
    <mergeCell ref="S1009:V1009"/>
    <mergeCell ref="A1008:E1008"/>
    <mergeCell ref="F1008:G1008"/>
    <mergeCell ref="I1008:K1008"/>
    <mergeCell ref="M1008:Q1008"/>
    <mergeCell ref="T1011:W1011"/>
    <mergeCell ref="A1013:B1013"/>
    <mergeCell ref="D1013:G1014"/>
    <mergeCell ref="T1013:U1013"/>
    <mergeCell ref="A1014:B1014"/>
    <mergeCell ref="D1015:F1015"/>
    <mergeCell ref="H1016:I1017"/>
    <mergeCell ref="J1016:K1016"/>
    <mergeCell ref="M1016:N1016"/>
    <mergeCell ref="O1016:T1016"/>
    <mergeCell ref="U1016:W1016"/>
    <mergeCell ref="F1003:G1003"/>
    <mergeCell ref="I1003:L1003"/>
    <mergeCell ref="M1003:Q1003"/>
    <mergeCell ref="S1003:W1003"/>
    <mergeCell ref="F1004:G1004"/>
    <mergeCell ref="I1004:L1004"/>
    <mergeCell ref="M1004:Q1004"/>
    <mergeCell ref="S1004:W1004"/>
    <mergeCell ref="F1005:G1005"/>
    <mergeCell ref="I1005:L1005"/>
    <mergeCell ref="M1005:Q1005"/>
    <mergeCell ref="S1005:W1005"/>
    <mergeCell ref="F1006:G1006"/>
    <mergeCell ref="I1006:L1006"/>
    <mergeCell ref="M1006:Q1006"/>
    <mergeCell ref="S1006:W1006"/>
    <mergeCell ref="F1007:G1007"/>
    <mergeCell ref="I1007:L1007"/>
    <mergeCell ref="M1007:Q1007"/>
    <mergeCell ref="S1007:W1007"/>
    <mergeCell ref="F998:G998"/>
    <mergeCell ref="I998:L998"/>
    <mergeCell ref="M998:Q998"/>
    <mergeCell ref="S998:W998"/>
    <mergeCell ref="F999:G999"/>
    <mergeCell ref="I999:L999"/>
    <mergeCell ref="M999:Q999"/>
    <mergeCell ref="S999:W999"/>
    <mergeCell ref="F1000:G1000"/>
    <mergeCell ref="I1000:L1000"/>
    <mergeCell ref="M1000:Q1000"/>
    <mergeCell ref="S1000:W1000"/>
    <mergeCell ref="F1001:G1001"/>
    <mergeCell ref="I1001:L1001"/>
    <mergeCell ref="M1001:Q1001"/>
    <mergeCell ref="S1001:W1001"/>
    <mergeCell ref="F1002:G1002"/>
    <mergeCell ref="I1002:L1002"/>
    <mergeCell ref="M1002:Q1002"/>
    <mergeCell ref="S1002:W1002"/>
    <mergeCell ref="T989:W989"/>
    <mergeCell ref="A991:B991"/>
    <mergeCell ref="D991:G992"/>
    <mergeCell ref="T991:U991"/>
    <mergeCell ref="A992:B992"/>
    <mergeCell ref="D993:F993"/>
    <mergeCell ref="H994:I995"/>
    <mergeCell ref="J994:K994"/>
    <mergeCell ref="M994:N994"/>
    <mergeCell ref="O994:T994"/>
    <mergeCell ref="U994:W994"/>
    <mergeCell ref="AA995:AE995"/>
    <mergeCell ref="AF995:AJ995"/>
    <mergeCell ref="A996:A997"/>
    <mergeCell ref="B996:B997"/>
    <mergeCell ref="D996:D997"/>
    <mergeCell ref="E996:E997"/>
    <mergeCell ref="F996:L996"/>
    <mergeCell ref="M996:W996"/>
    <mergeCell ref="F997:G997"/>
    <mergeCell ref="I997:L997"/>
    <mergeCell ref="M997:Q997"/>
    <mergeCell ref="S997:W997"/>
    <mergeCell ref="F983:G983"/>
    <mergeCell ref="I983:L983"/>
    <mergeCell ref="M983:Q983"/>
    <mergeCell ref="S983:W983"/>
    <mergeCell ref="F984:G984"/>
    <mergeCell ref="I984:L984"/>
    <mergeCell ref="M984:Q984"/>
    <mergeCell ref="S984:W984"/>
    <mergeCell ref="F985:G985"/>
    <mergeCell ref="I985:L985"/>
    <mergeCell ref="M985:Q985"/>
    <mergeCell ref="S985:W985"/>
    <mergeCell ref="S986:V986"/>
    <mergeCell ref="A987:E987"/>
    <mergeCell ref="F987:G987"/>
    <mergeCell ref="I987:K987"/>
    <mergeCell ref="M987:Q987"/>
    <mergeCell ref="S987:V987"/>
    <mergeCell ref="A986:E986"/>
    <mergeCell ref="F986:G986"/>
    <mergeCell ref="I986:K986"/>
    <mergeCell ref="M986:Q986"/>
    <mergeCell ref="F978:G978"/>
    <mergeCell ref="I978:L978"/>
    <mergeCell ref="M978:Q978"/>
    <mergeCell ref="S978:W978"/>
    <mergeCell ref="F979:G979"/>
    <mergeCell ref="I979:L979"/>
    <mergeCell ref="M979:Q979"/>
    <mergeCell ref="S979:W979"/>
    <mergeCell ref="F980:G980"/>
    <mergeCell ref="I980:L980"/>
    <mergeCell ref="M980:Q980"/>
    <mergeCell ref="S980:W980"/>
    <mergeCell ref="F981:G981"/>
    <mergeCell ref="I981:L981"/>
    <mergeCell ref="M981:Q981"/>
    <mergeCell ref="S981:W981"/>
    <mergeCell ref="F982:G982"/>
    <mergeCell ref="I982:L982"/>
    <mergeCell ref="M982:Q982"/>
    <mergeCell ref="S982:W982"/>
    <mergeCell ref="AA973:AE973"/>
    <mergeCell ref="AF973:AJ973"/>
    <mergeCell ref="A974:A975"/>
    <mergeCell ref="B974:B975"/>
    <mergeCell ref="D974:D975"/>
    <mergeCell ref="E974:E975"/>
    <mergeCell ref="F974:L974"/>
    <mergeCell ref="M974:W974"/>
    <mergeCell ref="F975:G975"/>
    <mergeCell ref="I975:L975"/>
    <mergeCell ref="M975:Q975"/>
    <mergeCell ref="S975:W975"/>
    <mergeCell ref="F976:G976"/>
    <mergeCell ref="I976:L976"/>
    <mergeCell ref="M976:Q976"/>
    <mergeCell ref="S976:W976"/>
    <mergeCell ref="F977:G977"/>
    <mergeCell ref="I977:L977"/>
    <mergeCell ref="M977:Q977"/>
    <mergeCell ref="S977:W977"/>
    <mergeCell ref="S964:V964"/>
    <mergeCell ref="A965:E965"/>
    <mergeCell ref="F965:G965"/>
    <mergeCell ref="I965:K965"/>
    <mergeCell ref="M965:Q965"/>
    <mergeCell ref="S965:V965"/>
    <mergeCell ref="A964:E964"/>
    <mergeCell ref="F964:G964"/>
    <mergeCell ref="I964:K964"/>
    <mergeCell ref="M964:Q964"/>
    <mergeCell ref="T967:W967"/>
    <mergeCell ref="A969:B969"/>
    <mergeCell ref="D969:G970"/>
    <mergeCell ref="T969:U969"/>
    <mergeCell ref="A970:B970"/>
    <mergeCell ref="D971:F971"/>
    <mergeCell ref="H972:I973"/>
    <mergeCell ref="J972:K972"/>
    <mergeCell ref="M972:N972"/>
    <mergeCell ref="O972:T972"/>
    <mergeCell ref="U972:W972"/>
    <mergeCell ref="F959:G959"/>
    <mergeCell ref="I959:L959"/>
    <mergeCell ref="M959:Q959"/>
    <mergeCell ref="S959:W959"/>
    <mergeCell ref="F960:G960"/>
    <mergeCell ref="I960:L960"/>
    <mergeCell ref="M960:Q960"/>
    <mergeCell ref="S960:W960"/>
    <mergeCell ref="F961:G961"/>
    <mergeCell ref="I961:L961"/>
    <mergeCell ref="M961:Q961"/>
    <mergeCell ref="S961:W961"/>
    <mergeCell ref="F962:G962"/>
    <mergeCell ref="I962:L962"/>
    <mergeCell ref="M962:Q962"/>
    <mergeCell ref="S962:W962"/>
    <mergeCell ref="F963:G963"/>
    <mergeCell ref="I963:L963"/>
    <mergeCell ref="M963:Q963"/>
    <mergeCell ref="S963:W963"/>
    <mergeCell ref="F954:G954"/>
    <mergeCell ref="I954:L954"/>
    <mergeCell ref="M954:Q954"/>
    <mergeCell ref="S954:W954"/>
    <mergeCell ref="F955:G955"/>
    <mergeCell ref="I955:L955"/>
    <mergeCell ref="M955:Q955"/>
    <mergeCell ref="S955:W955"/>
    <mergeCell ref="F956:G956"/>
    <mergeCell ref="I956:L956"/>
    <mergeCell ref="M956:Q956"/>
    <mergeCell ref="S956:W956"/>
    <mergeCell ref="F957:G957"/>
    <mergeCell ref="I957:L957"/>
    <mergeCell ref="M957:Q957"/>
    <mergeCell ref="S957:W957"/>
    <mergeCell ref="F958:G958"/>
    <mergeCell ref="I958:L958"/>
    <mergeCell ref="M958:Q958"/>
    <mergeCell ref="S958:W958"/>
    <mergeCell ref="T945:W945"/>
    <mergeCell ref="A947:B947"/>
    <mergeCell ref="D947:G948"/>
    <mergeCell ref="T947:U947"/>
    <mergeCell ref="A948:B948"/>
    <mergeCell ref="D949:F949"/>
    <mergeCell ref="H950:I951"/>
    <mergeCell ref="J950:K950"/>
    <mergeCell ref="M950:N950"/>
    <mergeCell ref="O950:T950"/>
    <mergeCell ref="U950:W950"/>
    <mergeCell ref="AA951:AE951"/>
    <mergeCell ref="AF951:AJ951"/>
    <mergeCell ref="A952:A953"/>
    <mergeCell ref="B952:B953"/>
    <mergeCell ref="D952:D953"/>
    <mergeCell ref="E952:E953"/>
    <mergeCell ref="F952:L952"/>
    <mergeCell ref="M952:W952"/>
    <mergeCell ref="F953:G953"/>
    <mergeCell ref="I953:L953"/>
    <mergeCell ref="M953:Q953"/>
    <mergeCell ref="S953:W953"/>
    <mergeCell ref="F939:G939"/>
    <mergeCell ref="I939:L939"/>
    <mergeCell ref="M939:Q939"/>
    <mergeCell ref="S939:W939"/>
    <mergeCell ref="F940:G940"/>
    <mergeCell ref="I940:L940"/>
    <mergeCell ref="M940:Q940"/>
    <mergeCell ref="S940:W940"/>
    <mergeCell ref="F941:G941"/>
    <mergeCell ref="I941:L941"/>
    <mergeCell ref="M941:Q941"/>
    <mergeCell ref="S941:W941"/>
    <mergeCell ref="S942:V942"/>
    <mergeCell ref="A943:E943"/>
    <mergeCell ref="F943:G943"/>
    <mergeCell ref="I943:K943"/>
    <mergeCell ref="M943:Q943"/>
    <mergeCell ref="S943:V943"/>
    <mergeCell ref="A942:E942"/>
    <mergeCell ref="F942:G942"/>
    <mergeCell ref="I942:K942"/>
    <mergeCell ref="M942:Q942"/>
    <mergeCell ref="F934:G934"/>
    <mergeCell ref="I934:L934"/>
    <mergeCell ref="M934:Q934"/>
    <mergeCell ref="S934:W934"/>
    <mergeCell ref="F935:G935"/>
    <mergeCell ref="I935:L935"/>
    <mergeCell ref="M935:Q935"/>
    <mergeCell ref="S935:W935"/>
    <mergeCell ref="F936:G936"/>
    <mergeCell ref="I936:L936"/>
    <mergeCell ref="M936:Q936"/>
    <mergeCell ref="S936:W936"/>
    <mergeCell ref="F937:G937"/>
    <mergeCell ref="I937:L937"/>
    <mergeCell ref="M937:Q937"/>
    <mergeCell ref="S937:W937"/>
    <mergeCell ref="F938:G938"/>
    <mergeCell ref="I938:L938"/>
    <mergeCell ref="M938:Q938"/>
    <mergeCell ref="S938:W938"/>
    <mergeCell ref="AA929:AE929"/>
    <mergeCell ref="AF929:AJ929"/>
    <mergeCell ref="A930:A931"/>
    <mergeCell ref="B930:B931"/>
    <mergeCell ref="D930:D931"/>
    <mergeCell ref="E930:E931"/>
    <mergeCell ref="F930:L930"/>
    <mergeCell ref="M930:W930"/>
    <mergeCell ref="F931:G931"/>
    <mergeCell ref="I931:L931"/>
    <mergeCell ref="M931:Q931"/>
    <mergeCell ref="S931:W931"/>
    <mergeCell ref="F932:G932"/>
    <mergeCell ref="I932:L932"/>
    <mergeCell ref="M932:Q932"/>
    <mergeCell ref="S932:W932"/>
    <mergeCell ref="F933:G933"/>
    <mergeCell ref="I933:L933"/>
    <mergeCell ref="M933:Q933"/>
    <mergeCell ref="S933:W933"/>
    <mergeCell ref="S920:V920"/>
    <mergeCell ref="A921:E921"/>
    <mergeCell ref="F921:G921"/>
    <mergeCell ref="I921:K921"/>
    <mergeCell ref="M921:Q921"/>
    <mergeCell ref="S921:V921"/>
    <mergeCell ref="A920:E920"/>
    <mergeCell ref="F920:G920"/>
    <mergeCell ref="I920:K920"/>
    <mergeCell ref="M920:Q920"/>
    <mergeCell ref="T923:W923"/>
    <mergeCell ref="A925:B925"/>
    <mergeCell ref="D925:G926"/>
    <mergeCell ref="T925:U925"/>
    <mergeCell ref="A926:B926"/>
    <mergeCell ref="D927:F927"/>
    <mergeCell ref="H928:I929"/>
    <mergeCell ref="J928:K928"/>
    <mergeCell ref="M928:N928"/>
    <mergeCell ref="O928:T928"/>
    <mergeCell ref="U928:W928"/>
    <mergeCell ref="F915:G915"/>
    <mergeCell ref="I915:L915"/>
    <mergeCell ref="M915:Q915"/>
    <mergeCell ref="S915:W915"/>
    <mergeCell ref="F916:G916"/>
    <mergeCell ref="I916:L916"/>
    <mergeCell ref="M916:Q916"/>
    <mergeCell ref="S916:W916"/>
    <mergeCell ref="F917:G917"/>
    <mergeCell ref="I917:L917"/>
    <mergeCell ref="M917:Q917"/>
    <mergeCell ref="S917:W917"/>
    <mergeCell ref="F918:G918"/>
    <mergeCell ref="I918:L918"/>
    <mergeCell ref="M918:Q918"/>
    <mergeCell ref="S918:W918"/>
    <mergeCell ref="F919:G919"/>
    <mergeCell ref="I919:L919"/>
    <mergeCell ref="M919:Q919"/>
    <mergeCell ref="S919:W919"/>
    <mergeCell ref="F910:G910"/>
    <mergeCell ref="I910:L910"/>
    <mergeCell ref="M910:Q910"/>
    <mergeCell ref="S910:W910"/>
    <mergeCell ref="F911:G911"/>
    <mergeCell ref="I911:L911"/>
    <mergeCell ref="M911:Q911"/>
    <mergeCell ref="S911:W911"/>
    <mergeCell ref="F912:G912"/>
    <mergeCell ref="I912:L912"/>
    <mergeCell ref="M912:Q912"/>
    <mergeCell ref="S912:W912"/>
    <mergeCell ref="F913:G913"/>
    <mergeCell ref="I913:L913"/>
    <mergeCell ref="M913:Q913"/>
    <mergeCell ref="S913:W913"/>
    <mergeCell ref="F914:G914"/>
    <mergeCell ref="I914:L914"/>
    <mergeCell ref="M914:Q914"/>
    <mergeCell ref="S914:W914"/>
    <mergeCell ref="D905:F905"/>
    <mergeCell ref="H906:I907"/>
    <mergeCell ref="J906:K906"/>
    <mergeCell ref="M906:N906"/>
    <mergeCell ref="O906:T906"/>
    <mergeCell ref="U906:W906"/>
    <mergeCell ref="AA907:AE907"/>
    <mergeCell ref="AF907:AJ907"/>
    <mergeCell ref="A908:A909"/>
    <mergeCell ref="B908:B909"/>
    <mergeCell ref="D908:D909"/>
    <mergeCell ref="E908:E909"/>
    <mergeCell ref="F908:L908"/>
    <mergeCell ref="M908:W908"/>
    <mergeCell ref="F909:G909"/>
    <mergeCell ref="I909:L909"/>
    <mergeCell ref="M909:Q909"/>
    <mergeCell ref="S909:W909"/>
    <mergeCell ref="A898:E898"/>
    <mergeCell ref="F898:G898"/>
    <mergeCell ref="I898:K898"/>
    <mergeCell ref="M898:Q898"/>
    <mergeCell ref="T901:W901"/>
    <mergeCell ref="A684:B684"/>
    <mergeCell ref="T683:U683"/>
    <mergeCell ref="D683:G684"/>
    <mergeCell ref="A683:B683"/>
    <mergeCell ref="S898:V898"/>
    <mergeCell ref="A899:E899"/>
    <mergeCell ref="F899:G899"/>
    <mergeCell ref="I899:K899"/>
    <mergeCell ref="M899:Q899"/>
    <mergeCell ref="A903:B903"/>
    <mergeCell ref="D903:G904"/>
    <mergeCell ref="T903:U903"/>
    <mergeCell ref="A904:B904"/>
    <mergeCell ref="F894:G894"/>
    <mergeCell ref="I894:L894"/>
    <mergeCell ref="M894:Q894"/>
    <mergeCell ref="S894:W894"/>
    <mergeCell ref="F895:G895"/>
    <mergeCell ref="I895:L895"/>
    <mergeCell ref="M895:Q895"/>
    <mergeCell ref="S895:W895"/>
    <mergeCell ref="F896:G896"/>
    <mergeCell ref="I896:L896"/>
    <mergeCell ref="M896:Q896"/>
    <mergeCell ref="S896:W896"/>
    <mergeCell ref="F897:G897"/>
    <mergeCell ref="I897:L897"/>
    <mergeCell ref="S899:V899"/>
    <mergeCell ref="F889:G889"/>
    <mergeCell ref="I889:L889"/>
    <mergeCell ref="M889:Q889"/>
    <mergeCell ref="S889:W889"/>
    <mergeCell ref="F890:G890"/>
    <mergeCell ref="I890:L890"/>
    <mergeCell ref="M890:Q890"/>
    <mergeCell ref="S890:W890"/>
    <mergeCell ref="F891:G891"/>
    <mergeCell ref="I891:L891"/>
    <mergeCell ref="M891:Q891"/>
    <mergeCell ref="S891:W891"/>
    <mergeCell ref="F892:G892"/>
    <mergeCell ref="I892:L892"/>
    <mergeCell ref="M892:Q892"/>
    <mergeCell ref="S892:W892"/>
    <mergeCell ref="F893:G893"/>
    <mergeCell ref="I893:L893"/>
    <mergeCell ref="M893:Q893"/>
    <mergeCell ref="S893:W893"/>
    <mergeCell ref="AA885:AE885"/>
    <mergeCell ref="AF885:AJ885"/>
    <mergeCell ref="A886:A887"/>
    <mergeCell ref="B886:B887"/>
    <mergeCell ref="D886:D887"/>
    <mergeCell ref="E886:E887"/>
    <mergeCell ref="F886:L886"/>
    <mergeCell ref="M886:W886"/>
    <mergeCell ref="F887:G887"/>
    <mergeCell ref="I887:L887"/>
    <mergeCell ref="M887:Q887"/>
    <mergeCell ref="S887:W887"/>
    <mergeCell ref="F888:G888"/>
    <mergeCell ref="I888:L888"/>
    <mergeCell ref="M888:Q888"/>
    <mergeCell ref="S888:W888"/>
    <mergeCell ref="M897:Q897"/>
    <mergeCell ref="S897:W897"/>
    <mergeCell ref="S876:V876"/>
    <mergeCell ref="A877:E877"/>
    <mergeCell ref="F877:G877"/>
    <mergeCell ref="I877:K877"/>
    <mergeCell ref="M877:Q877"/>
    <mergeCell ref="S877:V877"/>
    <mergeCell ref="A876:E876"/>
    <mergeCell ref="F876:G876"/>
    <mergeCell ref="I876:K876"/>
    <mergeCell ref="M876:Q876"/>
    <mergeCell ref="T879:W879"/>
    <mergeCell ref="A881:B881"/>
    <mergeCell ref="D881:G882"/>
    <mergeCell ref="T881:U881"/>
    <mergeCell ref="A882:B882"/>
    <mergeCell ref="D883:F883"/>
    <mergeCell ref="H884:I885"/>
    <mergeCell ref="J884:K884"/>
    <mergeCell ref="M884:N884"/>
    <mergeCell ref="O884:T884"/>
    <mergeCell ref="U884:W884"/>
    <mergeCell ref="F871:G871"/>
    <mergeCell ref="I871:L871"/>
    <mergeCell ref="M871:Q871"/>
    <mergeCell ref="S871:W871"/>
    <mergeCell ref="F872:G872"/>
    <mergeCell ref="I872:L872"/>
    <mergeCell ref="M872:Q872"/>
    <mergeCell ref="S872:W872"/>
    <mergeCell ref="F873:G873"/>
    <mergeCell ref="I873:L873"/>
    <mergeCell ref="M873:Q873"/>
    <mergeCell ref="S873:W873"/>
    <mergeCell ref="F874:G874"/>
    <mergeCell ref="I874:L874"/>
    <mergeCell ref="M874:Q874"/>
    <mergeCell ref="S874:W874"/>
    <mergeCell ref="F875:G875"/>
    <mergeCell ref="I875:L875"/>
    <mergeCell ref="M875:Q875"/>
    <mergeCell ref="S875:W875"/>
    <mergeCell ref="F866:G866"/>
    <mergeCell ref="I866:L866"/>
    <mergeCell ref="M866:Q866"/>
    <mergeCell ref="S866:W866"/>
    <mergeCell ref="F867:G867"/>
    <mergeCell ref="I867:L867"/>
    <mergeCell ref="M867:Q867"/>
    <mergeCell ref="S867:W867"/>
    <mergeCell ref="F868:G868"/>
    <mergeCell ref="I868:L868"/>
    <mergeCell ref="M868:Q868"/>
    <mergeCell ref="S868:W868"/>
    <mergeCell ref="F869:G869"/>
    <mergeCell ref="I869:L869"/>
    <mergeCell ref="M869:Q869"/>
    <mergeCell ref="S869:W869"/>
    <mergeCell ref="F870:G870"/>
    <mergeCell ref="I870:L870"/>
    <mergeCell ref="M870:Q870"/>
    <mergeCell ref="S870:W870"/>
    <mergeCell ref="T857:W857"/>
    <mergeCell ref="A859:B859"/>
    <mergeCell ref="D859:G860"/>
    <mergeCell ref="T859:U859"/>
    <mergeCell ref="A860:B860"/>
    <mergeCell ref="D861:F861"/>
    <mergeCell ref="H862:I863"/>
    <mergeCell ref="J862:K862"/>
    <mergeCell ref="M862:N862"/>
    <mergeCell ref="O862:T862"/>
    <mergeCell ref="U862:W862"/>
    <mergeCell ref="AA863:AE863"/>
    <mergeCell ref="AF863:AJ863"/>
    <mergeCell ref="A864:A865"/>
    <mergeCell ref="B864:B865"/>
    <mergeCell ref="D864:D865"/>
    <mergeCell ref="E864:E865"/>
    <mergeCell ref="F864:L864"/>
    <mergeCell ref="M864:W864"/>
    <mergeCell ref="F865:G865"/>
    <mergeCell ref="I865:L865"/>
    <mergeCell ref="M865:Q865"/>
    <mergeCell ref="S865:W865"/>
    <mergeCell ref="F851:G851"/>
    <mergeCell ref="I851:L851"/>
    <mergeCell ref="M851:Q851"/>
    <mergeCell ref="S851:W851"/>
    <mergeCell ref="F852:G852"/>
    <mergeCell ref="I852:L852"/>
    <mergeCell ref="M852:Q852"/>
    <mergeCell ref="S852:W852"/>
    <mergeCell ref="F853:G853"/>
    <mergeCell ref="I853:L853"/>
    <mergeCell ref="M853:Q853"/>
    <mergeCell ref="S853:W853"/>
    <mergeCell ref="S854:V854"/>
    <mergeCell ref="A855:E855"/>
    <mergeCell ref="F855:G855"/>
    <mergeCell ref="I855:K855"/>
    <mergeCell ref="M855:Q855"/>
    <mergeCell ref="S855:V855"/>
    <mergeCell ref="A854:E854"/>
    <mergeCell ref="F854:G854"/>
    <mergeCell ref="I854:K854"/>
    <mergeCell ref="M854:Q854"/>
    <mergeCell ref="F846:G846"/>
    <mergeCell ref="I846:L846"/>
    <mergeCell ref="M846:Q846"/>
    <mergeCell ref="S846:W846"/>
    <mergeCell ref="F847:G847"/>
    <mergeCell ref="I847:L847"/>
    <mergeCell ref="M847:Q847"/>
    <mergeCell ref="S847:W847"/>
    <mergeCell ref="F848:G848"/>
    <mergeCell ref="I848:L848"/>
    <mergeCell ref="M848:Q848"/>
    <mergeCell ref="S848:W848"/>
    <mergeCell ref="F849:G849"/>
    <mergeCell ref="I849:L849"/>
    <mergeCell ref="M849:Q849"/>
    <mergeCell ref="S849:W849"/>
    <mergeCell ref="F850:G850"/>
    <mergeCell ref="I850:L850"/>
    <mergeCell ref="M850:Q850"/>
    <mergeCell ref="S850:W850"/>
    <mergeCell ref="AA841:AE841"/>
    <mergeCell ref="AF841:AJ841"/>
    <mergeCell ref="A842:A843"/>
    <mergeCell ref="B842:B843"/>
    <mergeCell ref="D842:D843"/>
    <mergeCell ref="E842:E843"/>
    <mergeCell ref="F842:L842"/>
    <mergeCell ref="M842:W842"/>
    <mergeCell ref="F843:G843"/>
    <mergeCell ref="I843:L843"/>
    <mergeCell ref="M843:Q843"/>
    <mergeCell ref="S843:W843"/>
    <mergeCell ref="F844:G844"/>
    <mergeCell ref="I844:L844"/>
    <mergeCell ref="M844:Q844"/>
    <mergeCell ref="S844:W844"/>
    <mergeCell ref="F845:G845"/>
    <mergeCell ref="I845:L845"/>
    <mergeCell ref="M845:Q845"/>
    <mergeCell ref="S845:W845"/>
    <mergeCell ref="S832:V832"/>
    <mergeCell ref="A833:E833"/>
    <mergeCell ref="F833:G833"/>
    <mergeCell ref="I833:K833"/>
    <mergeCell ref="M833:Q833"/>
    <mergeCell ref="S833:V833"/>
    <mergeCell ref="A832:E832"/>
    <mergeCell ref="F832:G832"/>
    <mergeCell ref="I832:K832"/>
    <mergeCell ref="M832:Q832"/>
    <mergeCell ref="T835:W835"/>
    <mergeCell ref="A837:B837"/>
    <mergeCell ref="D837:G838"/>
    <mergeCell ref="T837:U837"/>
    <mergeCell ref="A838:B838"/>
    <mergeCell ref="D839:F839"/>
    <mergeCell ref="H840:I841"/>
    <mergeCell ref="J840:K840"/>
    <mergeCell ref="M840:N840"/>
    <mergeCell ref="O840:T840"/>
    <mergeCell ref="U840:W840"/>
    <mergeCell ref="F827:G827"/>
    <mergeCell ref="I827:L827"/>
    <mergeCell ref="M827:Q827"/>
    <mergeCell ref="S827:W827"/>
    <mergeCell ref="F828:G828"/>
    <mergeCell ref="I828:L828"/>
    <mergeCell ref="M828:Q828"/>
    <mergeCell ref="S828:W828"/>
    <mergeCell ref="F829:G829"/>
    <mergeCell ref="I829:L829"/>
    <mergeCell ref="M829:Q829"/>
    <mergeCell ref="S829:W829"/>
    <mergeCell ref="F830:G830"/>
    <mergeCell ref="I830:L830"/>
    <mergeCell ref="M830:Q830"/>
    <mergeCell ref="S830:W830"/>
    <mergeCell ref="F831:G831"/>
    <mergeCell ref="I831:L831"/>
    <mergeCell ref="M831:Q831"/>
    <mergeCell ref="S831:W831"/>
    <mergeCell ref="F822:G822"/>
    <mergeCell ref="I822:L822"/>
    <mergeCell ref="M822:Q822"/>
    <mergeCell ref="S822:W822"/>
    <mergeCell ref="F823:G823"/>
    <mergeCell ref="I823:L823"/>
    <mergeCell ref="M823:Q823"/>
    <mergeCell ref="S823:W823"/>
    <mergeCell ref="F824:G824"/>
    <mergeCell ref="I824:L824"/>
    <mergeCell ref="M824:Q824"/>
    <mergeCell ref="S824:W824"/>
    <mergeCell ref="F825:G825"/>
    <mergeCell ref="I825:L825"/>
    <mergeCell ref="M825:Q825"/>
    <mergeCell ref="S825:W825"/>
    <mergeCell ref="F826:G826"/>
    <mergeCell ref="I826:L826"/>
    <mergeCell ref="M826:Q826"/>
    <mergeCell ref="S826:W826"/>
    <mergeCell ref="T813:W813"/>
    <mergeCell ref="A815:B815"/>
    <mergeCell ref="D815:G816"/>
    <mergeCell ref="T815:U815"/>
    <mergeCell ref="A816:B816"/>
    <mergeCell ref="D817:F817"/>
    <mergeCell ref="H818:I819"/>
    <mergeCell ref="J818:K818"/>
    <mergeCell ref="M818:N818"/>
    <mergeCell ref="O818:T818"/>
    <mergeCell ref="U818:W818"/>
    <mergeCell ref="AA819:AE819"/>
    <mergeCell ref="AF819:AJ819"/>
    <mergeCell ref="A820:A821"/>
    <mergeCell ref="B820:B821"/>
    <mergeCell ref="D820:D821"/>
    <mergeCell ref="E820:E821"/>
    <mergeCell ref="F820:L820"/>
    <mergeCell ref="M820:W820"/>
    <mergeCell ref="F821:G821"/>
    <mergeCell ref="I821:L821"/>
    <mergeCell ref="M821:Q821"/>
    <mergeCell ref="S821:W821"/>
    <mergeCell ref="F807:G807"/>
    <mergeCell ref="I807:L807"/>
    <mergeCell ref="M807:Q807"/>
    <mergeCell ref="S807:W807"/>
    <mergeCell ref="F808:G808"/>
    <mergeCell ref="I808:L808"/>
    <mergeCell ref="M808:Q808"/>
    <mergeCell ref="S808:W808"/>
    <mergeCell ref="F809:G809"/>
    <mergeCell ref="I809:L809"/>
    <mergeCell ref="M809:Q809"/>
    <mergeCell ref="S809:W809"/>
    <mergeCell ref="S810:V810"/>
    <mergeCell ref="A811:E811"/>
    <mergeCell ref="F811:G811"/>
    <mergeCell ref="I811:K811"/>
    <mergeCell ref="M811:Q811"/>
    <mergeCell ref="S811:V811"/>
    <mergeCell ref="A810:E810"/>
    <mergeCell ref="F810:G810"/>
    <mergeCell ref="I810:K810"/>
    <mergeCell ref="M810:Q810"/>
    <mergeCell ref="F802:G802"/>
    <mergeCell ref="I802:L802"/>
    <mergeCell ref="M802:Q802"/>
    <mergeCell ref="S802:W802"/>
    <mergeCell ref="F803:G803"/>
    <mergeCell ref="I803:L803"/>
    <mergeCell ref="M803:Q803"/>
    <mergeCell ref="S803:W803"/>
    <mergeCell ref="F804:G804"/>
    <mergeCell ref="I804:L804"/>
    <mergeCell ref="M804:Q804"/>
    <mergeCell ref="S804:W804"/>
    <mergeCell ref="F805:G805"/>
    <mergeCell ref="I805:L805"/>
    <mergeCell ref="M805:Q805"/>
    <mergeCell ref="S805:W805"/>
    <mergeCell ref="F806:G806"/>
    <mergeCell ref="I806:L806"/>
    <mergeCell ref="M806:Q806"/>
    <mergeCell ref="S806:W806"/>
    <mergeCell ref="AA797:AE797"/>
    <mergeCell ref="AF797:AJ797"/>
    <mergeCell ref="A798:A799"/>
    <mergeCell ref="B798:B799"/>
    <mergeCell ref="D798:D799"/>
    <mergeCell ref="E798:E799"/>
    <mergeCell ref="F798:L798"/>
    <mergeCell ref="M798:W798"/>
    <mergeCell ref="F799:G799"/>
    <mergeCell ref="I799:L799"/>
    <mergeCell ref="M799:Q799"/>
    <mergeCell ref="S799:W799"/>
    <mergeCell ref="F800:G800"/>
    <mergeCell ref="I800:L800"/>
    <mergeCell ref="M800:Q800"/>
    <mergeCell ref="S800:W800"/>
    <mergeCell ref="F801:G801"/>
    <mergeCell ref="I801:L801"/>
    <mergeCell ref="M801:Q801"/>
    <mergeCell ref="S801:W801"/>
    <mergeCell ref="S788:V788"/>
    <mergeCell ref="A789:E789"/>
    <mergeCell ref="F789:G789"/>
    <mergeCell ref="I789:K789"/>
    <mergeCell ref="M789:Q789"/>
    <mergeCell ref="S789:V789"/>
    <mergeCell ref="A788:E788"/>
    <mergeCell ref="F788:G788"/>
    <mergeCell ref="I788:K788"/>
    <mergeCell ref="M788:Q788"/>
    <mergeCell ref="T791:W791"/>
    <mergeCell ref="A793:B793"/>
    <mergeCell ref="D793:G794"/>
    <mergeCell ref="T793:U793"/>
    <mergeCell ref="A794:B794"/>
    <mergeCell ref="D795:F795"/>
    <mergeCell ref="H796:I797"/>
    <mergeCell ref="J796:K796"/>
    <mergeCell ref="M796:N796"/>
    <mergeCell ref="O796:T796"/>
    <mergeCell ref="U796:W796"/>
    <mergeCell ref="F783:G783"/>
    <mergeCell ref="I783:L783"/>
    <mergeCell ref="M783:Q783"/>
    <mergeCell ref="S783:W783"/>
    <mergeCell ref="F784:G784"/>
    <mergeCell ref="I784:L784"/>
    <mergeCell ref="M784:Q784"/>
    <mergeCell ref="S784:W784"/>
    <mergeCell ref="F785:G785"/>
    <mergeCell ref="I785:L785"/>
    <mergeCell ref="M785:Q785"/>
    <mergeCell ref="S785:W785"/>
    <mergeCell ref="F786:G786"/>
    <mergeCell ref="I786:L786"/>
    <mergeCell ref="M786:Q786"/>
    <mergeCell ref="S786:W786"/>
    <mergeCell ref="F787:G787"/>
    <mergeCell ref="I787:L787"/>
    <mergeCell ref="M787:Q787"/>
    <mergeCell ref="S787:W787"/>
    <mergeCell ref="F778:G778"/>
    <mergeCell ref="I778:L778"/>
    <mergeCell ref="M778:Q778"/>
    <mergeCell ref="S778:W778"/>
    <mergeCell ref="F779:G779"/>
    <mergeCell ref="I779:L779"/>
    <mergeCell ref="M779:Q779"/>
    <mergeCell ref="S779:W779"/>
    <mergeCell ref="F780:G780"/>
    <mergeCell ref="I780:L780"/>
    <mergeCell ref="M780:Q780"/>
    <mergeCell ref="S780:W780"/>
    <mergeCell ref="F781:G781"/>
    <mergeCell ref="I781:L781"/>
    <mergeCell ref="M781:Q781"/>
    <mergeCell ref="S781:W781"/>
    <mergeCell ref="F782:G782"/>
    <mergeCell ref="I782:L782"/>
    <mergeCell ref="M782:Q782"/>
    <mergeCell ref="S782:W782"/>
    <mergeCell ref="T769:W769"/>
    <mergeCell ref="A771:B771"/>
    <mergeCell ref="D771:G772"/>
    <mergeCell ref="T771:U771"/>
    <mergeCell ref="A772:B772"/>
    <mergeCell ref="D773:F773"/>
    <mergeCell ref="H774:I775"/>
    <mergeCell ref="J774:K774"/>
    <mergeCell ref="M774:N774"/>
    <mergeCell ref="O774:T774"/>
    <mergeCell ref="U774:W774"/>
    <mergeCell ref="AA775:AE775"/>
    <mergeCell ref="AF775:AJ775"/>
    <mergeCell ref="A776:A777"/>
    <mergeCell ref="B776:B777"/>
    <mergeCell ref="D776:D777"/>
    <mergeCell ref="E776:E777"/>
    <mergeCell ref="F776:L776"/>
    <mergeCell ref="M776:W776"/>
    <mergeCell ref="F777:G777"/>
    <mergeCell ref="I777:L777"/>
    <mergeCell ref="M777:Q777"/>
    <mergeCell ref="S777:W777"/>
    <mergeCell ref="F763:G763"/>
    <mergeCell ref="I763:L763"/>
    <mergeCell ref="M763:Q763"/>
    <mergeCell ref="S763:W763"/>
    <mergeCell ref="F764:G764"/>
    <mergeCell ref="I764:L764"/>
    <mergeCell ref="M764:Q764"/>
    <mergeCell ref="S764:W764"/>
    <mergeCell ref="F765:G765"/>
    <mergeCell ref="I765:L765"/>
    <mergeCell ref="M765:Q765"/>
    <mergeCell ref="S765:W765"/>
    <mergeCell ref="S766:V766"/>
    <mergeCell ref="A767:E767"/>
    <mergeCell ref="F767:G767"/>
    <mergeCell ref="I767:K767"/>
    <mergeCell ref="M767:Q767"/>
    <mergeCell ref="S767:V767"/>
    <mergeCell ref="A766:E766"/>
    <mergeCell ref="F766:G766"/>
    <mergeCell ref="I766:K766"/>
    <mergeCell ref="M766:Q766"/>
    <mergeCell ref="F758:G758"/>
    <mergeCell ref="I758:L758"/>
    <mergeCell ref="M758:Q758"/>
    <mergeCell ref="S758:W758"/>
    <mergeCell ref="F759:G759"/>
    <mergeCell ref="I759:L759"/>
    <mergeCell ref="M759:Q759"/>
    <mergeCell ref="S759:W759"/>
    <mergeCell ref="F760:G760"/>
    <mergeCell ref="I760:L760"/>
    <mergeCell ref="M760:Q760"/>
    <mergeCell ref="S760:W760"/>
    <mergeCell ref="F761:G761"/>
    <mergeCell ref="I761:L761"/>
    <mergeCell ref="M761:Q761"/>
    <mergeCell ref="S761:W761"/>
    <mergeCell ref="F762:G762"/>
    <mergeCell ref="I762:L762"/>
    <mergeCell ref="M762:Q762"/>
    <mergeCell ref="S762:W762"/>
    <mergeCell ref="AA753:AE753"/>
    <mergeCell ref="AF753:AJ753"/>
    <mergeCell ref="A754:A755"/>
    <mergeCell ref="B754:B755"/>
    <mergeCell ref="D754:D755"/>
    <mergeCell ref="E754:E755"/>
    <mergeCell ref="F754:L754"/>
    <mergeCell ref="M754:W754"/>
    <mergeCell ref="F755:G755"/>
    <mergeCell ref="I755:L755"/>
    <mergeCell ref="M755:Q755"/>
    <mergeCell ref="S755:W755"/>
    <mergeCell ref="F756:G756"/>
    <mergeCell ref="I756:L756"/>
    <mergeCell ref="M756:Q756"/>
    <mergeCell ref="S756:W756"/>
    <mergeCell ref="F757:G757"/>
    <mergeCell ref="I757:L757"/>
    <mergeCell ref="M757:Q757"/>
    <mergeCell ref="S757:W757"/>
    <mergeCell ref="S744:V744"/>
    <mergeCell ref="A745:E745"/>
    <mergeCell ref="F745:G745"/>
    <mergeCell ref="I745:K745"/>
    <mergeCell ref="M745:Q745"/>
    <mergeCell ref="S745:V745"/>
    <mergeCell ref="A744:E744"/>
    <mergeCell ref="F744:G744"/>
    <mergeCell ref="I744:K744"/>
    <mergeCell ref="M744:Q744"/>
    <mergeCell ref="T747:W747"/>
    <mergeCell ref="A749:B749"/>
    <mergeCell ref="D749:G750"/>
    <mergeCell ref="T749:U749"/>
    <mergeCell ref="A750:B750"/>
    <mergeCell ref="D751:F751"/>
    <mergeCell ref="H752:I753"/>
    <mergeCell ref="J752:K752"/>
    <mergeCell ref="M752:N752"/>
    <mergeCell ref="O752:T752"/>
    <mergeCell ref="U752:W752"/>
    <mergeCell ref="F739:G739"/>
    <mergeCell ref="I739:L739"/>
    <mergeCell ref="M739:Q739"/>
    <mergeCell ref="S739:W739"/>
    <mergeCell ref="F740:G740"/>
    <mergeCell ref="I740:L740"/>
    <mergeCell ref="M740:Q740"/>
    <mergeCell ref="S740:W740"/>
    <mergeCell ref="F741:G741"/>
    <mergeCell ref="I741:L741"/>
    <mergeCell ref="M741:Q741"/>
    <mergeCell ref="S741:W741"/>
    <mergeCell ref="F742:G742"/>
    <mergeCell ref="I742:L742"/>
    <mergeCell ref="M742:Q742"/>
    <mergeCell ref="S742:W742"/>
    <mergeCell ref="F743:G743"/>
    <mergeCell ref="I743:L743"/>
    <mergeCell ref="M743:Q743"/>
    <mergeCell ref="S743:W743"/>
    <mergeCell ref="F734:G734"/>
    <mergeCell ref="I734:L734"/>
    <mergeCell ref="M734:Q734"/>
    <mergeCell ref="S734:W734"/>
    <mergeCell ref="F735:G735"/>
    <mergeCell ref="I735:L735"/>
    <mergeCell ref="M735:Q735"/>
    <mergeCell ref="S735:W735"/>
    <mergeCell ref="F736:G736"/>
    <mergeCell ref="I736:L736"/>
    <mergeCell ref="M736:Q736"/>
    <mergeCell ref="S736:W736"/>
    <mergeCell ref="F737:G737"/>
    <mergeCell ref="I737:L737"/>
    <mergeCell ref="M737:Q737"/>
    <mergeCell ref="S737:W737"/>
    <mergeCell ref="F738:G738"/>
    <mergeCell ref="I738:L738"/>
    <mergeCell ref="M738:Q738"/>
    <mergeCell ref="S738:W738"/>
    <mergeCell ref="T725:W725"/>
    <mergeCell ref="A727:B727"/>
    <mergeCell ref="D727:G728"/>
    <mergeCell ref="T727:U727"/>
    <mergeCell ref="A728:B728"/>
    <mergeCell ref="D729:F729"/>
    <mergeCell ref="H730:I731"/>
    <mergeCell ref="J730:K730"/>
    <mergeCell ref="M730:N730"/>
    <mergeCell ref="O730:T730"/>
    <mergeCell ref="U730:W730"/>
    <mergeCell ref="AA731:AE731"/>
    <mergeCell ref="AF731:AJ731"/>
    <mergeCell ref="A732:A733"/>
    <mergeCell ref="B732:B733"/>
    <mergeCell ref="D732:D733"/>
    <mergeCell ref="E732:E733"/>
    <mergeCell ref="F732:L732"/>
    <mergeCell ref="M732:W732"/>
    <mergeCell ref="F733:G733"/>
    <mergeCell ref="I733:L733"/>
    <mergeCell ref="M733:Q733"/>
    <mergeCell ref="S733:W733"/>
    <mergeCell ref="F719:G719"/>
    <mergeCell ref="I719:L719"/>
    <mergeCell ref="M719:Q719"/>
    <mergeCell ref="S719:W719"/>
    <mergeCell ref="F720:G720"/>
    <mergeCell ref="I720:L720"/>
    <mergeCell ref="M720:Q720"/>
    <mergeCell ref="S720:W720"/>
    <mergeCell ref="F721:G721"/>
    <mergeCell ref="I721:L721"/>
    <mergeCell ref="M721:Q721"/>
    <mergeCell ref="S721:W721"/>
    <mergeCell ref="S722:V722"/>
    <mergeCell ref="A723:E723"/>
    <mergeCell ref="F723:G723"/>
    <mergeCell ref="I723:K723"/>
    <mergeCell ref="M723:Q723"/>
    <mergeCell ref="S723:V723"/>
    <mergeCell ref="A722:E722"/>
    <mergeCell ref="F722:G722"/>
    <mergeCell ref="I722:K722"/>
    <mergeCell ref="M722:Q722"/>
    <mergeCell ref="F714:G714"/>
    <mergeCell ref="I714:L714"/>
    <mergeCell ref="M714:Q714"/>
    <mergeCell ref="S714:W714"/>
    <mergeCell ref="F715:G715"/>
    <mergeCell ref="I715:L715"/>
    <mergeCell ref="M715:Q715"/>
    <mergeCell ref="S715:W715"/>
    <mergeCell ref="F716:G716"/>
    <mergeCell ref="I716:L716"/>
    <mergeCell ref="M716:Q716"/>
    <mergeCell ref="S716:W716"/>
    <mergeCell ref="F717:G717"/>
    <mergeCell ref="I717:L717"/>
    <mergeCell ref="M717:Q717"/>
    <mergeCell ref="S717:W717"/>
    <mergeCell ref="F718:G718"/>
    <mergeCell ref="I718:L718"/>
    <mergeCell ref="M718:Q718"/>
    <mergeCell ref="S718:W718"/>
    <mergeCell ref="AA709:AE709"/>
    <mergeCell ref="AF709:AJ709"/>
    <mergeCell ref="A710:A711"/>
    <mergeCell ref="B710:B711"/>
    <mergeCell ref="D710:D711"/>
    <mergeCell ref="E710:E711"/>
    <mergeCell ref="F710:L710"/>
    <mergeCell ref="M710:W710"/>
    <mergeCell ref="F711:G711"/>
    <mergeCell ref="I711:L711"/>
    <mergeCell ref="M711:Q711"/>
    <mergeCell ref="S711:W711"/>
    <mergeCell ref="F712:G712"/>
    <mergeCell ref="I712:L712"/>
    <mergeCell ref="M712:Q712"/>
    <mergeCell ref="S712:W712"/>
    <mergeCell ref="F713:G713"/>
    <mergeCell ref="I713:L713"/>
    <mergeCell ref="M713:Q713"/>
    <mergeCell ref="S713:W713"/>
    <mergeCell ref="S700:V700"/>
    <mergeCell ref="A701:E701"/>
    <mergeCell ref="F701:G701"/>
    <mergeCell ref="I701:K701"/>
    <mergeCell ref="M701:Q701"/>
    <mergeCell ref="S701:V701"/>
    <mergeCell ref="A700:E700"/>
    <mergeCell ref="F700:G700"/>
    <mergeCell ref="I700:K700"/>
    <mergeCell ref="M700:Q700"/>
    <mergeCell ref="T703:W703"/>
    <mergeCell ref="A705:B705"/>
    <mergeCell ref="D705:G706"/>
    <mergeCell ref="T705:U705"/>
    <mergeCell ref="A706:B706"/>
    <mergeCell ref="D707:F707"/>
    <mergeCell ref="H708:I709"/>
    <mergeCell ref="J708:K708"/>
    <mergeCell ref="M708:N708"/>
    <mergeCell ref="O708:T708"/>
    <mergeCell ref="U708:W708"/>
    <mergeCell ref="F695:G695"/>
    <mergeCell ref="I695:L695"/>
    <mergeCell ref="M695:Q695"/>
    <mergeCell ref="S695:W695"/>
    <mergeCell ref="F696:G696"/>
    <mergeCell ref="I696:L696"/>
    <mergeCell ref="M696:Q696"/>
    <mergeCell ref="S696:W696"/>
    <mergeCell ref="F697:G697"/>
    <mergeCell ref="I697:L697"/>
    <mergeCell ref="M697:Q697"/>
    <mergeCell ref="S697:W697"/>
    <mergeCell ref="F698:G698"/>
    <mergeCell ref="I698:L698"/>
    <mergeCell ref="M698:Q698"/>
    <mergeCell ref="S698:W698"/>
    <mergeCell ref="F699:G699"/>
    <mergeCell ref="I699:L699"/>
    <mergeCell ref="M699:Q699"/>
    <mergeCell ref="S699:W699"/>
    <mergeCell ref="F690:G690"/>
    <mergeCell ref="I690:L690"/>
    <mergeCell ref="M690:Q690"/>
    <mergeCell ref="S690:W690"/>
    <mergeCell ref="F691:G691"/>
    <mergeCell ref="I691:L691"/>
    <mergeCell ref="M691:Q691"/>
    <mergeCell ref="S691:W691"/>
    <mergeCell ref="F692:G692"/>
    <mergeCell ref="I692:L692"/>
    <mergeCell ref="M692:Q692"/>
    <mergeCell ref="S692:W692"/>
    <mergeCell ref="F693:G693"/>
    <mergeCell ref="I693:L693"/>
    <mergeCell ref="M693:Q693"/>
    <mergeCell ref="S693:W693"/>
    <mergeCell ref="F694:G694"/>
    <mergeCell ref="I694:L694"/>
    <mergeCell ref="M694:Q694"/>
    <mergeCell ref="S694:W694"/>
    <mergeCell ref="T681:W681"/>
    <mergeCell ref="D685:F685"/>
    <mergeCell ref="H686:I687"/>
    <mergeCell ref="J686:K686"/>
    <mergeCell ref="M686:N686"/>
    <mergeCell ref="O686:T686"/>
    <mergeCell ref="U686:W686"/>
    <mergeCell ref="AA687:AE687"/>
    <mergeCell ref="AF687:AJ687"/>
    <mergeCell ref="A688:A689"/>
    <mergeCell ref="B688:B689"/>
    <mergeCell ref="D688:D689"/>
    <mergeCell ref="E688:E689"/>
    <mergeCell ref="F688:L688"/>
    <mergeCell ref="M688:W688"/>
    <mergeCell ref="F689:G689"/>
    <mergeCell ref="I689:L689"/>
    <mergeCell ref="M689:Q689"/>
    <mergeCell ref="S689:W689"/>
    <mergeCell ref="F675:G675"/>
    <mergeCell ref="I675:L675"/>
    <mergeCell ref="M675:Q675"/>
    <mergeCell ref="S675:W675"/>
    <mergeCell ref="F676:G676"/>
    <mergeCell ref="I676:L676"/>
    <mergeCell ref="M676:Q676"/>
    <mergeCell ref="S676:W676"/>
    <mergeCell ref="F677:G677"/>
    <mergeCell ref="I677:L677"/>
    <mergeCell ref="M677:Q677"/>
    <mergeCell ref="S677:W677"/>
    <mergeCell ref="S678:V678"/>
    <mergeCell ref="A679:E679"/>
    <mergeCell ref="F679:G679"/>
    <mergeCell ref="I679:K679"/>
    <mergeCell ref="M679:Q679"/>
    <mergeCell ref="S679:V679"/>
    <mergeCell ref="A678:E678"/>
    <mergeCell ref="F678:G678"/>
    <mergeCell ref="I678:K678"/>
    <mergeCell ref="M678:Q678"/>
    <mergeCell ref="F670:G670"/>
    <mergeCell ref="I670:L670"/>
    <mergeCell ref="M670:Q670"/>
    <mergeCell ref="S670:W670"/>
    <mergeCell ref="F671:G671"/>
    <mergeCell ref="I671:L671"/>
    <mergeCell ref="M671:Q671"/>
    <mergeCell ref="S671:W671"/>
    <mergeCell ref="F672:G672"/>
    <mergeCell ref="I672:L672"/>
    <mergeCell ref="M672:Q672"/>
    <mergeCell ref="S672:W672"/>
    <mergeCell ref="F673:G673"/>
    <mergeCell ref="I673:L673"/>
    <mergeCell ref="M673:Q673"/>
    <mergeCell ref="S673:W673"/>
    <mergeCell ref="F674:G674"/>
    <mergeCell ref="I674:L674"/>
    <mergeCell ref="M674:Q674"/>
    <mergeCell ref="S674:W674"/>
    <mergeCell ref="AA665:AE665"/>
    <mergeCell ref="AF665:AJ665"/>
    <mergeCell ref="A666:A667"/>
    <mergeCell ref="B666:B667"/>
    <mergeCell ref="D666:D667"/>
    <mergeCell ref="E666:E667"/>
    <mergeCell ref="F666:L666"/>
    <mergeCell ref="M666:W666"/>
    <mergeCell ref="F667:G667"/>
    <mergeCell ref="I667:L667"/>
    <mergeCell ref="M667:Q667"/>
    <mergeCell ref="S667:W667"/>
    <mergeCell ref="F668:G668"/>
    <mergeCell ref="I668:L668"/>
    <mergeCell ref="M668:Q668"/>
    <mergeCell ref="S668:W668"/>
    <mergeCell ref="F669:G669"/>
    <mergeCell ref="I669:L669"/>
    <mergeCell ref="M669:Q669"/>
    <mergeCell ref="S669:W669"/>
    <mergeCell ref="S656:V656"/>
    <mergeCell ref="A657:E657"/>
    <mergeCell ref="F657:G657"/>
    <mergeCell ref="I657:K657"/>
    <mergeCell ref="M657:Q657"/>
    <mergeCell ref="S657:V657"/>
    <mergeCell ref="A656:E656"/>
    <mergeCell ref="F656:G656"/>
    <mergeCell ref="I656:K656"/>
    <mergeCell ref="M656:Q656"/>
    <mergeCell ref="T659:W659"/>
    <mergeCell ref="A661:B661"/>
    <mergeCell ref="D661:G662"/>
    <mergeCell ref="T661:U661"/>
    <mergeCell ref="A662:B662"/>
    <mergeCell ref="D663:F663"/>
    <mergeCell ref="H664:I665"/>
    <mergeCell ref="J664:K664"/>
    <mergeCell ref="M664:N664"/>
    <mergeCell ref="O664:T664"/>
    <mergeCell ref="U664:W664"/>
    <mergeCell ref="F651:G651"/>
    <mergeCell ref="I651:L651"/>
    <mergeCell ref="M651:Q651"/>
    <mergeCell ref="S651:W651"/>
    <mergeCell ref="F652:G652"/>
    <mergeCell ref="I652:L652"/>
    <mergeCell ref="M652:Q652"/>
    <mergeCell ref="S652:W652"/>
    <mergeCell ref="F653:G653"/>
    <mergeCell ref="I653:L653"/>
    <mergeCell ref="M653:Q653"/>
    <mergeCell ref="S653:W653"/>
    <mergeCell ref="F654:G654"/>
    <mergeCell ref="I654:L654"/>
    <mergeCell ref="M654:Q654"/>
    <mergeCell ref="S654:W654"/>
    <mergeCell ref="F655:G655"/>
    <mergeCell ref="I655:L655"/>
    <mergeCell ref="M655:Q655"/>
    <mergeCell ref="S655:W655"/>
    <mergeCell ref="F646:G646"/>
    <mergeCell ref="I646:L646"/>
    <mergeCell ref="M646:Q646"/>
    <mergeCell ref="S646:W646"/>
    <mergeCell ref="F647:G647"/>
    <mergeCell ref="I647:L647"/>
    <mergeCell ref="M647:Q647"/>
    <mergeCell ref="S647:W647"/>
    <mergeCell ref="F648:G648"/>
    <mergeCell ref="I648:L648"/>
    <mergeCell ref="M648:Q648"/>
    <mergeCell ref="S648:W648"/>
    <mergeCell ref="F649:G649"/>
    <mergeCell ref="I649:L649"/>
    <mergeCell ref="M649:Q649"/>
    <mergeCell ref="S649:W649"/>
    <mergeCell ref="F650:G650"/>
    <mergeCell ref="I650:L650"/>
    <mergeCell ref="M650:Q650"/>
    <mergeCell ref="S650:W650"/>
    <mergeCell ref="T637:W637"/>
    <mergeCell ref="A639:B639"/>
    <mergeCell ref="D639:G640"/>
    <mergeCell ref="T639:U639"/>
    <mergeCell ref="A640:B640"/>
    <mergeCell ref="D641:F641"/>
    <mergeCell ref="H642:I643"/>
    <mergeCell ref="J642:K642"/>
    <mergeCell ref="M642:N642"/>
    <mergeCell ref="O642:T642"/>
    <mergeCell ref="U642:W642"/>
    <mergeCell ref="AA643:AE643"/>
    <mergeCell ref="AF643:AJ643"/>
    <mergeCell ref="A644:A645"/>
    <mergeCell ref="B644:B645"/>
    <mergeCell ref="D644:D645"/>
    <mergeCell ref="E644:E645"/>
    <mergeCell ref="F644:L644"/>
    <mergeCell ref="M644:W644"/>
    <mergeCell ref="F645:G645"/>
    <mergeCell ref="I645:L645"/>
    <mergeCell ref="M645:Q645"/>
    <mergeCell ref="S645:W645"/>
    <mergeCell ref="F631:G631"/>
    <mergeCell ref="I631:L631"/>
    <mergeCell ref="M631:Q631"/>
    <mergeCell ref="S631:W631"/>
    <mergeCell ref="F632:G632"/>
    <mergeCell ref="I632:L632"/>
    <mergeCell ref="M632:Q632"/>
    <mergeCell ref="S632:W632"/>
    <mergeCell ref="F633:G633"/>
    <mergeCell ref="I633:L633"/>
    <mergeCell ref="M633:Q633"/>
    <mergeCell ref="S633:W633"/>
    <mergeCell ref="S634:V634"/>
    <mergeCell ref="A635:E635"/>
    <mergeCell ref="F635:G635"/>
    <mergeCell ref="I635:K635"/>
    <mergeCell ref="M635:Q635"/>
    <mergeCell ref="S635:V635"/>
    <mergeCell ref="A634:E634"/>
    <mergeCell ref="F634:G634"/>
    <mergeCell ref="I634:K634"/>
    <mergeCell ref="M634:Q634"/>
    <mergeCell ref="F626:G626"/>
    <mergeCell ref="I626:L626"/>
    <mergeCell ref="M626:Q626"/>
    <mergeCell ref="S626:W626"/>
    <mergeCell ref="F627:G627"/>
    <mergeCell ref="I627:L627"/>
    <mergeCell ref="M627:Q627"/>
    <mergeCell ref="S627:W627"/>
    <mergeCell ref="F628:G628"/>
    <mergeCell ref="I628:L628"/>
    <mergeCell ref="M628:Q628"/>
    <mergeCell ref="S628:W628"/>
    <mergeCell ref="F629:G629"/>
    <mergeCell ref="I629:L629"/>
    <mergeCell ref="M629:Q629"/>
    <mergeCell ref="S629:W629"/>
    <mergeCell ref="F630:G630"/>
    <mergeCell ref="I630:L630"/>
    <mergeCell ref="M630:Q630"/>
    <mergeCell ref="S630:W630"/>
    <mergeCell ref="AA621:AE621"/>
    <mergeCell ref="AF621:AJ621"/>
    <mergeCell ref="A622:A623"/>
    <mergeCell ref="B622:B623"/>
    <mergeCell ref="D622:D623"/>
    <mergeCell ref="E622:E623"/>
    <mergeCell ref="F622:L622"/>
    <mergeCell ref="M622:W622"/>
    <mergeCell ref="F623:G623"/>
    <mergeCell ref="I623:L623"/>
    <mergeCell ref="M623:Q623"/>
    <mergeCell ref="S623:W623"/>
    <mergeCell ref="F624:G624"/>
    <mergeCell ref="I624:L624"/>
    <mergeCell ref="M624:Q624"/>
    <mergeCell ref="S624:W624"/>
    <mergeCell ref="F625:G625"/>
    <mergeCell ref="I625:L625"/>
    <mergeCell ref="M625:Q625"/>
    <mergeCell ref="S625:W625"/>
    <mergeCell ref="S612:V612"/>
    <mergeCell ref="A613:E613"/>
    <mergeCell ref="F613:G613"/>
    <mergeCell ref="I613:K613"/>
    <mergeCell ref="M613:Q613"/>
    <mergeCell ref="S613:V613"/>
    <mergeCell ref="A612:E612"/>
    <mergeCell ref="F612:G612"/>
    <mergeCell ref="I612:K612"/>
    <mergeCell ref="M612:Q612"/>
    <mergeCell ref="T615:W615"/>
    <mergeCell ref="A617:B617"/>
    <mergeCell ref="D617:G618"/>
    <mergeCell ref="T617:U617"/>
    <mergeCell ref="A618:B618"/>
    <mergeCell ref="D619:F619"/>
    <mergeCell ref="H620:I621"/>
    <mergeCell ref="J620:K620"/>
    <mergeCell ref="M620:N620"/>
    <mergeCell ref="O620:T620"/>
    <mergeCell ref="U620:W620"/>
    <mergeCell ref="F607:G607"/>
    <mergeCell ref="I607:L607"/>
    <mergeCell ref="M607:Q607"/>
    <mergeCell ref="S607:W607"/>
    <mergeCell ref="F608:G608"/>
    <mergeCell ref="I608:L608"/>
    <mergeCell ref="M608:Q608"/>
    <mergeCell ref="S608:W608"/>
    <mergeCell ref="F609:G609"/>
    <mergeCell ref="I609:L609"/>
    <mergeCell ref="M609:Q609"/>
    <mergeCell ref="S609:W609"/>
    <mergeCell ref="F610:G610"/>
    <mergeCell ref="I610:L610"/>
    <mergeCell ref="M610:Q610"/>
    <mergeCell ref="S610:W610"/>
    <mergeCell ref="F611:G611"/>
    <mergeCell ref="I611:L611"/>
    <mergeCell ref="M611:Q611"/>
    <mergeCell ref="S611:W611"/>
    <mergeCell ref="F602:G602"/>
    <mergeCell ref="I602:L602"/>
    <mergeCell ref="M602:Q602"/>
    <mergeCell ref="S602:W602"/>
    <mergeCell ref="F603:G603"/>
    <mergeCell ref="I603:L603"/>
    <mergeCell ref="M603:Q603"/>
    <mergeCell ref="S603:W603"/>
    <mergeCell ref="F604:G604"/>
    <mergeCell ref="I604:L604"/>
    <mergeCell ref="M604:Q604"/>
    <mergeCell ref="S604:W604"/>
    <mergeCell ref="F605:G605"/>
    <mergeCell ref="I605:L605"/>
    <mergeCell ref="M605:Q605"/>
    <mergeCell ref="S605:W605"/>
    <mergeCell ref="F606:G606"/>
    <mergeCell ref="I606:L606"/>
    <mergeCell ref="M606:Q606"/>
    <mergeCell ref="S606:W606"/>
    <mergeCell ref="T593:W593"/>
    <mergeCell ref="A595:B595"/>
    <mergeCell ref="D595:G596"/>
    <mergeCell ref="T595:U595"/>
    <mergeCell ref="A596:B596"/>
    <mergeCell ref="D597:F597"/>
    <mergeCell ref="H598:I599"/>
    <mergeCell ref="J598:K598"/>
    <mergeCell ref="M598:N598"/>
    <mergeCell ref="O598:T598"/>
    <mergeCell ref="U598:W598"/>
    <mergeCell ref="AA599:AE599"/>
    <mergeCell ref="AF599:AJ599"/>
    <mergeCell ref="A600:A601"/>
    <mergeCell ref="B600:B601"/>
    <mergeCell ref="D600:D601"/>
    <mergeCell ref="E600:E601"/>
    <mergeCell ref="F600:L600"/>
    <mergeCell ref="M600:W600"/>
    <mergeCell ref="F601:G601"/>
    <mergeCell ref="I601:L601"/>
    <mergeCell ref="M601:Q601"/>
    <mergeCell ref="S601:W601"/>
    <mergeCell ref="F587:G587"/>
    <mergeCell ref="I587:L587"/>
    <mergeCell ref="M587:Q587"/>
    <mergeCell ref="S587:W587"/>
    <mergeCell ref="F588:G588"/>
    <mergeCell ref="I588:L588"/>
    <mergeCell ref="M588:Q588"/>
    <mergeCell ref="S588:W588"/>
    <mergeCell ref="F589:G589"/>
    <mergeCell ref="I589:L589"/>
    <mergeCell ref="M589:Q589"/>
    <mergeCell ref="S589:W589"/>
    <mergeCell ref="S590:V590"/>
    <mergeCell ref="A591:E591"/>
    <mergeCell ref="F591:G591"/>
    <mergeCell ref="I591:K591"/>
    <mergeCell ref="M591:Q591"/>
    <mergeCell ref="S591:V591"/>
    <mergeCell ref="A590:E590"/>
    <mergeCell ref="F590:G590"/>
    <mergeCell ref="I590:K590"/>
    <mergeCell ref="M590:Q590"/>
    <mergeCell ref="F582:G582"/>
    <mergeCell ref="I582:L582"/>
    <mergeCell ref="M582:Q582"/>
    <mergeCell ref="S582:W582"/>
    <mergeCell ref="F583:G583"/>
    <mergeCell ref="I583:L583"/>
    <mergeCell ref="M583:Q583"/>
    <mergeCell ref="S583:W583"/>
    <mergeCell ref="F584:G584"/>
    <mergeCell ref="I584:L584"/>
    <mergeCell ref="M584:Q584"/>
    <mergeCell ref="S584:W584"/>
    <mergeCell ref="F585:G585"/>
    <mergeCell ref="I585:L585"/>
    <mergeCell ref="M585:Q585"/>
    <mergeCell ref="S585:W585"/>
    <mergeCell ref="F586:G586"/>
    <mergeCell ref="I586:L586"/>
    <mergeCell ref="M586:Q586"/>
    <mergeCell ref="S586:W586"/>
    <mergeCell ref="AA577:AE577"/>
    <mergeCell ref="AF577:AJ577"/>
    <mergeCell ref="A578:A579"/>
    <mergeCell ref="B578:B579"/>
    <mergeCell ref="D578:D579"/>
    <mergeCell ref="E578:E579"/>
    <mergeCell ref="F578:L578"/>
    <mergeCell ref="M578:W578"/>
    <mergeCell ref="F579:G579"/>
    <mergeCell ref="I579:L579"/>
    <mergeCell ref="M579:Q579"/>
    <mergeCell ref="S579:W579"/>
    <mergeCell ref="F580:G580"/>
    <mergeCell ref="I580:L580"/>
    <mergeCell ref="M580:Q580"/>
    <mergeCell ref="S580:W580"/>
    <mergeCell ref="F581:G581"/>
    <mergeCell ref="I581:L581"/>
    <mergeCell ref="M581:Q581"/>
    <mergeCell ref="S581:W581"/>
    <mergeCell ref="S568:V568"/>
    <mergeCell ref="A569:E569"/>
    <mergeCell ref="F569:G569"/>
    <mergeCell ref="I569:K569"/>
    <mergeCell ref="M569:Q569"/>
    <mergeCell ref="S569:V569"/>
    <mergeCell ref="A568:E568"/>
    <mergeCell ref="F568:G568"/>
    <mergeCell ref="I568:K568"/>
    <mergeCell ref="M568:Q568"/>
    <mergeCell ref="T571:W571"/>
    <mergeCell ref="A573:B573"/>
    <mergeCell ref="D573:G574"/>
    <mergeCell ref="T573:U573"/>
    <mergeCell ref="A574:B574"/>
    <mergeCell ref="D575:F575"/>
    <mergeCell ref="H576:I577"/>
    <mergeCell ref="J576:K576"/>
    <mergeCell ref="M576:N576"/>
    <mergeCell ref="O576:T576"/>
    <mergeCell ref="U576:W576"/>
    <mergeCell ref="F563:G563"/>
    <mergeCell ref="I563:L563"/>
    <mergeCell ref="M563:Q563"/>
    <mergeCell ref="S563:W563"/>
    <mergeCell ref="F564:G564"/>
    <mergeCell ref="I564:L564"/>
    <mergeCell ref="M564:Q564"/>
    <mergeCell ref="S564:W564"/>
    <mergeCell ref="F565:G565"/>
    <mergeCell ref="I565:L565"/>
    <mergeCell ref="M565:Q565"/>
    <mergeCell ref="S565:W565"/>
    <mergeCell ref="F566:G566"/>
    <mergeCell ref="I566:L566"/>
    <mergeCell ref="M566:Q566"/>
    <mergeCell ref="S566:W566"/>
    <mergeCell ref="F567:G567"/>
    <mergeCell ref="I567:L567"/>
    <mergeCell ref="M567:Q567"/>
    <mergeCell ref="S567:W567"/>
    <mergeCell ref="F558:G558"/>
    <mergeCell ref="I558:L558"/>
    <mergeCell ref="M558:Q558"/>
    <mergeCell ref="S558:W558"/>
    <mergeCell ref="F559:G559"/>
    <mergeCell ref="I559:L559"/>
    <mergeCell ref="M559:Q559"/>
    <mergeCell ref="S559:W559"/>
    <mergeCell ref="F560:G560"/>
    <mergeCell ref="I560:L560"/>
    <mergeCell ref="M560:Q560"/>
    <mergeCell ref="S560:W560"/>
    <mergeCell ref="F561:G561"/>
    <mergeCell ref="I561:L561"/>
    <mergeCell ref="M561:Q561"/>
    <mergeCell ref="S561:W561"/>
    <mergeCell ref="F562:G562"/>
    <mergeCell ref="I562:L562"/>
    <mergeCell ref="M562:Q562"/>
    <mergeCell ref="S562:W562"/>
    <mergeCell ref="T549:W549"/>
    <mergeCell ref="A551:B551"/>
    <mergeCell ref="D551:G552"/>
    <mergeCell ref="T551:U551"/>
    <mergeCell ref="A552:B552"/>
    <mergeCell ref="D553:F553"/>
    <mergeCell ref="H554:I555"/>
    <mergeCell ref="J554:K554"/>
    <mergeCell ref="M554:N554"/>
    <mergeCell ref="O554:T554"/>
    <mergeCell ref="U554:W554"/>
    <mergeCell ref="AA555:AE555"/>
    <mergeCell ref="AF555:AJ555"/>
    <mergeCell ref="A556:A557"/>
    <mergeCell ref="B556:B557"/>
    <mergeCell ref="D556:D557"/>
    <mergeCell ref="E556:E557"/>
    <mergeCell ref="F556:L556"/>
    <mergeCell ref="M556:W556"/>
    <mergeCell ref="F557:G557"/>
    <mergeCell ref="I557:L557"/>
    <mergeCell ref="M557:Q557"/>
    <mergeCell ref="S557:W557"/>
    <mergeCell ref="F543:G543"/>
    <mergeCell ref="I543:L543"/>
    <mergeCell ref="M543:Q543"/>
    <mergeCell ref="S543:W543"/>
    <mergeCell ref="F544:G544"/>
    <mergeCell ref="I544:L544"/>
    <mergeCell ref="M544:Q544"/>
    <mergeCell ref="S544:W544"/>
    <mergeCell ref="F545:G545"/>
    <mergeCell ref="I545:L545"/>
    <mergeCell ref="M545:Q545"/>
    <mergeCell ref="S545:W545"/>
    <mergeCell ref="S546:V546"/>
    <mergeCell ref="A547:E547"/>
    <mergeCell ref="F547:G547"/>
    <mergeCell ref="I547:K547"/>
    <mergeCell ref="M547:Q547"/>
    <mergeCell ref="S547:V547"/>
    <mergeCell ref="A546:E546"/>
    <mergeCell ref="F546:G546"/>
    <mergeCell ref="I546:K546"/>
    <mergeCell ref="M546:Q546"/>
    <mergeCell ref="F538:G538"/>
    <mergeCell ref="I538:L538"/>
    <mergeCell ref="M538:Q538"/>
    <mergeCell ref="S538:W538"/>
    <mergeCell ref="F539:G539"/>
    <mergeCell ref="I539:L539"/>
    <mergeCell ref="M539:Q539"/>
    <mergeCell ref="S539:W539"/>
    <mergeCell ref="F540:G540"/>
    <mergeCell ref="I540:L540"/>
    <mergeCell ref="M540:Q540"/>
    <mergeCell ref="S540:W540"/>
    <mergeCell ref="F541:G541"/>
    <mergeCell ref="I541:L541"/>
    <mergeCell ref="M541:Q541"/>
    <mergeCell ref="S541:W541"/>
    <mergeCell ref="F542:G542"/>
    <mergeCell ref="I542:L542"/>
    <mergeCell ref="M542:Q542"/>
    <mergeCell ref="S542:W542"/>
    <mergeCell ref="AA533:AE533"/>
    <mergeCell ref="AF533:AJ533"/>
    <mergeCell ref="A534:A535"/>
    <mergeCell ref="B534:B535"/>
    <mergeCell ref="D534:D535"/>
    <mergeCell ref="E534:E535"/>
    <mergeCell ref="F534:L534"/>
    <mergeCell ref="M534:W534"/>
    <mergeCell ref="F535:G535"/>
    <mergeCell ref="I535:L535"/>
    <mergeCell ref="M535:Q535"/>
    <mergeCell ref="S535:W535"/>
    <mergeCell ref="F536:G536"/>
    <mergeCell ref="I536:L536"/>
    <mergeCell ref="M536:Q536"/>
    <mergeCell ref="S536:W536"/>
    <mergeCell ref="F537:G537"/>
    <mergeCell ref="I537:L537"/>
    <mergeCell ref="M537:Q537"/>
    <mergeCell ref="S537:W537"/>
    <mergeCell ref="S524:V524"/>
    <mergeCell ref="A525:E525"/>
    <mergeCell ref="F525:G525"/>
    <mergeCell ref="I525:K525"/>
    <mergeCell ref="M525:Q525"/>
    <mergeCell ref="S525:V525"/>
    <mergeCell ref="A524:E524"/>
    <mergeCell ref="F524:G524"/>
    <mergeCell ref="I524:K524"/>
    <mergeCell ref="M524:Q524"/>
    <mergeCell ref="T527:W527"/>
    <mergeCell ref="A529:B529"/>
    <mergeCell ref="D529:G530"/>
    <mergeCell ref="T529:U529"/>
    <mergeCell ref="A530:B530"/>
    <mergeCell ref="D531:F531"/>
    <mergeCell ref="H532:I533"/>
    <mergeCell ref="J532:K532"/>
    <mergeCell ref="M532:N532"/>
    <mergeCell ref="O532:T532"/>
    <mergeCell ref="U532:W532"/>
    <mergeCell ref="F519:G519"/>
    <mergeCell ref="I519:L519"/>
    <mergeCell ref="M519:Q519"/>
    <mergeCell ref="S519:W519"/>
    <mergeCell ref="F520:G520"/>
    <mergeCell ref="I520:L520"/>
    <mergeCell ref="M520:Q520"/>
    <mergeCell ref="S520:W520"/>
    <mergeCell ref="F521:G521"/>
    <mergeCell ref="I521:L521"/>
    <mergeCell ref="M521:Q521"/>
    <mergeCell ref="S521:W521"/>
    <mergeCell ref="F522:G522"/>
    <mergeCell ref="I522:L522"/>
    <mergeCell ref="M522:Q522"/>
    <mergeCell ref="S522:W522"/>
    <mergeCell ref="F523:G523"/>
    <mergeCell ref="I523:L523"/>
    <mergeCell ref="M523:Q523"/>
    <mergeCell ref="S523:W523"/>
    <mergeCell ref="F514:G514"/>
    <mergeCell ref="I514:L514"/>
    <mergeCell ref="M514:Q514"/>
    <mergeCell ref="S514:W514"/>
    <mergeCell ref="F515:G515"/>
    <mergeCell ref="I515:L515"/>
    <mergeCell ref="M515:Q515"/>
    <mergeCell ref="S515:W515"/>
    <mergeCell ref="F516:G516"/>
    <mergeCell ref="I516:L516"/>
    <mergeCell ref="M516:Q516"/>
    <mergeCell ref="S516:W516"/>
    <mergeCell ref="F517:G517"/>
    <mergeCell ref="I517:L517"/>
    <mergeCell ref="M517:Q517"/>
    <mergeCell ref="S517:W517"/>
    <mergeCell ref="F518:G518"/>
    <mergeCell ref="I518:L518"/>
    <mergeCell ref="M518:Q518"/>
    <mergeCell ref="S518:W518"/>
    <mergeCell ref="T505:W505"/>
    <mergeCell ref="A507:B507"/>
    <mergeCell ref="D507:G508"/>
    <mergeCell ref="T507:U507"/>
    <mergeCell ref="A508:B508"/>
    <mergeCell ref="D509:F509"/>
    <mergeCell ref="H510:I511"/>
    <mergeCell ref="J510:K510"/>
    <mergeCell ref="M510:N510"/>
    <mergeCell ref="O510:T510"/>
    <mergeCell ref="U510:W510"/>
    <mergeCell ref="AA511:AE511"/>
    <mergeCell ref="AF511:AJ511"/>
    <mergeCell ref="A512:A513"/>
    <mergeCell ref="B512:B513"/>
    <mergeCell ref="D512:D513"/>
    <mergeCell ref="E512:E513"/>
    <mergeCell ref="F512:L512"/>
    <mergeCell ref="M512:W512"/>
    <mergeCell ref="F513:G513"/>
    <mergeCell ref="I513:L513"/>
    <mergeCell ref="M513:Q513"/>
    <mergeCell ref="S513:W513"/>
    <mergeCell ref="F499:G499"/>
    <mergeCell ref="I499:L499"/>
    <mergeCell ref="M499:Q499"/>
    <mergeCell ref="S499:W499"/>
    <mergeCell ref="F500:G500"/>
    <mergeCell ref="I500:L500"/>
    <mergeCell ref="M500:Q500"/>
    <mergeCell ref="S500:W500"/>
    <mergeCell ref="F501:G501"/>
    <mergeCell ref="I501:L501"/>
    <mergeCell ref="M501:Q501"/>
    <mergeCell ref="S501:W501"/>
    <mergeCell ref="S502:V502"/>
    <mergeCell ref="A503:E503"/>
    <mergeCell ref="F503:G503"/>
    <mergeCell ref="I503:K503"/>
    <mergeCell ref="M503:Q503"/>
    <mergeCell ref="S503:V503"/>
    <mergeCell ref="A502:E502"/>
    <mergeCell ref="F502:G502"/>
    <mergeCell ref="I502:K502"/>
    <mergeCell ref="M502:Q502"/>
    <mergeCell ref="F494:G494"/>
    <mergeCell ref="I494:L494"/>
    <mergeCell ref="M494:Q494"/>
    <mergeCell ref="S494:W494"/>
    <mergeCell ref="F495:G495"/>
    <mergeCell ref="I495:L495"/>
    <mergeCell ref="M495:Q495"/>
    <mergeCell ref="S495:W495"/>
    <mergeCell ref="F496:G496"/>
    <mergeCell ref="I496:L496"/>
    <mergeCell ref="M496:Q496"/>
    <mergeCell ref="S496:W496"/>
    <mergeCell ref="F497:G497"/>
    <mergeCell ref="I497:L497"/>
    <mergeCell ref="M497:Q497"/>
    <mergeCell ref="S497:W497"/>
    <mergeCell ref="F498:G498"/>
    <mergeCell ref="I498:L498"/>
    <mergeCell ref="M498:Q498"/>
    <mergeCell ref="S498:W498"/>
    <mergeCell ref="AA489:AE489"/>
    <mergeCell ref="AF489:AJ489"/>
    <mergeCell ref="A490:A491"/>
    <mergeCell ref="B490:B491"/>
    <mergeCell ref="D490:D491"/>
    <mergeCell ref="E490:E491"/>
    <mergeCell ref="F490:L490"/>
    <mergeCell ref="M490:W490"/>
    <mergeCell ref="F491:G491"/>
    <mergeCell ref="I491:L491"/>
    <mergeCell ref="M491:Q491"/>
    <mergeCell ref="S491:W491"/>
    <mergeCell ref="F492:G492"/>
    <mergeCell ref="I492:L492"/>
    <mergeCell ref="M492:Q492"/>
    <mergeCell ref="S492:W492"/>
    <mergeCell ref="F493:G493"/>
    <mergeCell ref="I493:L493"/>
    <mergeCell ref="M493:Q493"/>
    <mergeCell ref="S493:W493"/>
    <mergeCell ref="S480:V480"/>
    <mergeCell ref="A481:E481"/>
    <mergeCell ref="F481:G481"/>
    <mergeCell ref="I481:K481"/>
    <mergeCell ref="M481:Q481"/>
    <mergeCell ref="S481:V481"/>
    <mergeCell ref="A480:E480"/>
    <mergeCell ref="F480:G480"/>
    <mergeCell ref="I480:K480"/>
    <mergeCell ref="M480:Q480"/>
    <mergeCell ref="T483:W483"/>
    <mergeCell ref="A485:B485"/>
    <mergeCell ref="D485:G486"/>
    <mergeCell ref="T485:U485"/>
    <mergeCell ref="A486:B486"/>
    <mergeCell ref="D487:F487"/>
    <mergeCell ref="H488:I489"/>
    <mergeCell ref="J488:K488"/>
    <mergeCell ref="M488:N488"/>
    <mergeCell ref="O488:T488"/>
    <mergeCell ref="U488:W488"/>
    <mergeCell ref="F475:G475"/>
    <mergeCell ref="I475:L475"/>
    <mergeCell ref="M475:Q475"/>
    <mergeCell ref="S475:W475"/>
    <mergeCell ref="F476:G476"/>
    <mergeCell ref="I476:L476"/>
    <mergeCell ref="M476:Q476"/>
    <mergeCell ref="S476:W476"/>
    <mergeCell ref="F477:G477"/>
    <mergeCell ref="I477:L477"/>
    <mergeCell ref="M477:Q477"/>
    <mergeCell ref="S477:W477"/>
    <mergeCell ref="F478:G478"/>
    <mergeCell ref="I478:L478"/>
    <mergeCell ref="M478:Q478"/>
    <mergeCell ref="S478:W478"/>
    <mergeCell ref="F479:G479"/>
    <mergeCell ref="I479:L479"/>
    <mergeCell ref="M479:Q479"/>
    <mergeCell ref="S479:W479"/>
    <mergeCell ref="F470:G470"/>
    <mergeCell ref="I470:L470"/>
    <mergeCell ref="M470:Q470"/>
    <mergeCell ref="S470:W470"/>
    <mergeCell ref="F471:G471"/>
    <mergeCell ref="I471:L471"/>
    <mergeCell ref="M471:Q471"/>
    <mergeCell ref="S471:W471"/>
    <mergeCell ref="F472:G472"/>
    <mergeCell ref="I472:L472"/>
    <mergeCell ref="M472:Q472"/>
    <mergeCell ref="S472:W472"/>
    <mergeCell ref="F473:G473"/>
    <mergeCell ref="I473:L473"/>
    <mergeCell ref="M473:Q473"/>
    <mergeCell ref="S473:W473"/>
    <mergeCell ref="F474:G474"/>
    <mergeCell ref="I474:L474"/>
    <mergeCell ref="M474:Q474"/>
    <mergeCell ref="S474:W474"/>
    <mergeCell ref="T461:W461"/>
    <mergeCell ref="A463:B463"/>
    <mergeCell ref="D463:G464"/>
    <mergeCell ref="T463:U463"/>
    <mergeCell ref="A464:B464"/>
    <mergeCell ref="D465:F465"/>
    <mergeCell ref="H466:I467"/>
    <mergeCell ref="J466:K466"/>
    <mergeCell ref="M466:N466"/>
    <mergeCell ref="O466:T466"/>
    <mergeCell ref="U466:W466"/>
    <mergeCell ref="AA467:AE467"/>
    <mergeCell ref="AF467:AJ467"/>
    <mergeCell ref="A468:A469"/>
    <mergeCell ref="B468:B469"/>
    <mergeCell ref="D468:D469"/>
    <mergeCell ref="E468:E469"/>
    <mergeCell ref="F468:L468"/>
    <mergeCell ref="M468:W468"/>
    <mergeCell ref="F469:G469"/>
    <mergeCell ref="I469:L469"/>
    <mergeCell ref="M469:Q469"/>
    <mergeCell ref="S469:W469"/>
    <mergeCell ref="F455:G455"/>
    <mergeCell ref="I455:L455"/>
    <mergeCell ref="M455:Q455"/>
    <mergeCell ref="S455:W455"/>
    <mergeCell ref="F456:G456"/>
    <mergeCell ref="I456:L456"/>
    <mergeCell ref="M456:Q456"/>
    <mergeCell ref="S456:W456"/>
    <mergeCell ref="F457:G457"/>
    <mergeCell ref="I457:L457"/>
    <mergeCell ref="M457:Q457"/>
    <mergeCell ref="S457:W457"/>
    <mergeCell ref="S458:V458"/>
    <mergeCell ref="A459:E459"/>
    <mergeCell ref="F459:G459"/>
    <mergeCell ref="I459:K459"/>
    <mergeCell ref="M459:Q459"/>
    <mergeCell ref="S459:V459"/>
    <mergeCell ref="A458:E458"/>
    <mergeCell ref="F458:G458"/>
    <mergeCell ref="I458:K458"/>
    <mergeCell ref="M458:Q458"/>
    <mergeCell ref="F450:G450"/>
    <mergeCell ref="I450:L450"/>
    <mergeCell ref="M450:Q450"/>
    <mergeCell ref="S450:W450"/>
    <mergeCell ref="F451:G451"/>
    <mergeCell ref="I451:L451"/>
    <mergeCell ref="M451:Q451"/>
    <mergeCell ref="S451:W451"/>
    <mergeCell ref="F452:G452"/>
    <mergeCell ref="I452:L452"/>
    <mergeCell ref="M452:Q452"/>
    <mergeCell ref="S452:W452"/>
    <mergeCell ref="F453:G453"/>
    <mergeCell ref="I453:L453"/>
    <mergeCell ref="M453:Q453"/>
    <mergeCell ref="S453:W453"/>
    <mergeCell ref="F454:G454"/>
    <mergeCell ref="I454:L454"/>
    <mergeCell ref="M454:Q454"/>
    <mergeCell ref="S454:W454"/>
    <mergeCell ref="AA445:AE445"/>
    <mergeCell ref="AF445:AJ445"/>
    <mergeCell ref="A446:A447"/>
    <mergeCell ref="B446:B447"/>
    <mergeCell ref="D446:D447"/>
    <mergeCell ref="E446:E447"/>
    <mergeCell ref="F446:L446"/>
    <mergeCell ref="M446:W446"/>
    <mergeCell ref="F447:G447"/>
    <mergeCell ref="I447:L447"/>
    <mergeCell ref="M447:Q447"/>
    <mergeCell ref="S447:W447"/>
    <mergeCell ref="F448:G448"/>
    <mergeCell ref="I448:L448"/>
    <mergeCell ref="M448:Q448"/>
    <mergeCell ref="S448:W448"/>
    <mergeCell ref="F449:G449"/>
    <mergeCell ref="I449:L449"/>
    <mergeCell ref="M449:Q449"/>
    <mergeCell ref="S449:W449"/>
    <mergeCell ref="S436:V436"/>
    <mergeCell ref="A437:E437"/>
    <mergeCell ref="F437:G437"/>
    <mergeCell ref="I437:K437"/>
    <mergeCell ref="M437:Q437"/>
    <mergeCell ref="S437:V437"/>
    <mergeCell ref="A436:E436"/>
    <mergeCell ref="F436:G436"/>
    <mergeCell ref="I436:K436"/>
    <mergeCell ref="M436:Q436"/>
    <mergeCell ref="T439:W439"/>
    <mergeCell ref="A441:B441"/>
    <mergeCell ref="D441:G442"/>
    <mergeCell ref="T441:U441"/>
    <mergeCell ref="A442:B442"/>
    <mergeCell ref="D443:F443"/>
    <mergeCell ref="H444:I445"/>
    <mergeCell ref="J444:K444"/>
    <mergeCell ref="M444:N444"/>
    <mergeCell ref="O444:T444"/>
    <mergeCell ref="U444:W444"/>
    <mergeCell ref="F431:G431"/>
    <mergeCell ref="I431:L431"/>
    <mergeCell ref="M431:Q431"/>
    <mergeCell ref="S431:W431"/>
    <mergeCell ref="F432:G432"/>
    <mergeCell ref="I432:L432"/>
    <mergeCell ref="M432:Q432"/>
    <mergeCell ref="S432:W432"/>
    <mergeCell ref="F433:G433"/>
    <mergeCell ref="I433:L433"/>
    <mergeCell ref="M433:Q433"/>
    <mergeCell ref="S433:W433"/>
    <mergeCell ref="F434:G434"/>
    <mergeCell ref="I434:L434"/>
    <mergeCell ref="M434:Q434"/>
    <mergeCell ref="S434:W434"/>
    <mergeCell ref="F435:G435"/>
    <mergeCell ref="I435:L435"/>
    <mergeCell ref="M435:Q435"/>
    <mergeCell ref="S435:W435"/>
    <mergeCell ref="F426:G426"/>
    <mergeCell ref="I426:L426"/>
    <mergeCell ref="M426:Q426"/>
    <mergeCell ref="S426:W426"/>
    <mergeCell ref="F427:G427"/>
    <mergeCell ref="I427:L427"/>
    <mergeCell ref="M427:Q427"/>
    <mergeCell ref="S427:W427"/>
    <mergeCell ref="F428:G428"/>
    <mergeCell ref="I428:L428"/>
    <mergeCell ref="M428:Q428"/>
    <mergeCell ref="S428:W428"/>
    <mergeCell ref="F429:G429"/>
    <mergeCell ref="I429:L429"/>
    <mergeCell ref="M429:Q429"/>
    <mergeCell ref="S429:W429"/>
    <mergeCell ref="F430:G430"/>
    <mergeCell ref="I430:L430"/>
    <mergeCell ref="M430:Q430"/>
    <mergeCell ref="S430:W430"/>
    <mergeCell ref="T417:W417"/>
    <mergeCell ref="A419:B419"/>
    <mergeCell ref="D419:G420"/>
    <mergeCell ref="T419:U419"/>
    <mergeCell ref="A420:B420"/>
    <mergeCell ref="D421:F421"/>
    <mergeCell ref="H422:I423"/>
    <mergeCell ref="J422:K422"/>
    <mergeCell ref="M422:N422"/>
    <mergeCell ref="O422:T422"/>
    <mergeCell ref="U422:W422"/>
    <mergeCell ref="AA423:AE423"/>
    <mergeCell ref="AF423:AJ423"/>
    <mergeCell ref="A424:A425"/>
    <mergeCell ref="B424:B425"/>
    <mergeCell ref="D424:D425"/>
    <mergeCell ref="E424:E425"/>
    <mergeCell ref="F424:L424"/>
    <mergeCell ref="M424:W424"/>
    <mergeCell ref="F425:G425"/>
    <mergeCell ref="I425:L425"/>
    <mergeCell ref="M425:Q425"/>
    <mergeCell ref="S425:W425"/>
    <mergeCell ref="F411:G411"/>
    <mergeCell ref="I411:L411"/>
    <mergeCell ref="M411:Q411"/>
    <mergeCell ref="S411:W411"/>
    <mergeCell ref="F412:G412"/>
    <mergeCell ref="I412:L412"/>
    <mergeCell ref="M412:Q412"/>
    <mergeCell ref="S412:W412"/>
    <mergeCell ref="F413:G413"/>
    <mergeCell ref="I413:L413"/>
    <mergeCell ref="M413:Q413"/>
    <mergeCell ref="S413:W413"/>
    <mergeCell ref="S414:V414"/>
    <mergeCell ref="A415:E415"/>
    <mergeCell ref="F415:G415"/>
    <mergeCell ref="I415:K415"/>
    <mergeCell ref="M415:Q415"/>
    <mergeCell ref="S415:V415"/>
    <mergeCell ref="A414:E414"/>
    <mergeCell ref="F414:G414"/>
    <mergeCell ref="I414:K414"/>
    <mergeCell ref="M414:Q414"/>
    <mergeCell ref="F406:G406"/>
    <mergeCell ref="I406:L406"/>
    <mergeCell ref="M406:Q406"/>
    <mergeCell ref="S406:W406"/>
    <mergeCell ref="F407:G407"/>
    <mergeCell ref="I407:L407"/>
    <mergeCell ref="M407:Q407"/>
    <mergeCell ref="S407:W407"/>
    <mergeCell ref="F408:G408"/>
    <mergeCell ref="I408:L408"/>
    <mergeCell ref="M408:Q408"/>
    <mergeCell ref="S408:W408"/>
    <mergeCell ref="F409:G409"/>
    <mergeCell ref="I409:L409"/>
    <mergeCell ref="M409:Q409"/>
    <mergeCell ref="S409:W409"/>
    <mergeCell ref="F410:G410"/>
    <mergeCell ref="I410:L410"/>
    <mergeCell ref="M410:Q410"/>
    <mergeCell ref="S410:W410"/>
    <mergeCell ref="AA401:AE401"/>
    <mergeCell ref="AF401:AJ401"/>
    <mergeCell ref="A402:A403"/>
    <mergeCell ref="B402:B403"/>
    <mergeCell ref="D402:D403"/>
    <mergeCell ref="E402:E403"/>
    <mergeCell ref="F402:L402"/>
    <mergeCell ref="M402:W402"/>
    <mergeCell ref="F403:G403"/>
    <mergeCell ref="I403:L403"/>
    <mergeCell ref="M403:Q403"/>
    <mergeCell ref="S403:W403"/>
    <mergeCell ref="F404:G404"/>
    <mergeCell ref="I404:L404"/>
    <mergeCell ref="M404:Q404"/>
    <mergeCell ref="S404:W404"/>
    <mergeCell ref="F405:G405"/>
    <mergeCell ref="I405:L405"/>
    <mergeCell ref="M405:Q405"/>
    <mergeCell ref="S405:W405"/>
    <mergeCell ref="S392:V392"/>
    <mergeCell ref="A393:E393"/>
    <mergeCell ref="F393:G393"/>
    <mergeCell ref="I393:K393"/>
    <mergeCell ref="M393:Q393"/>
    <mergeCell ref="S393:V393"/>
    <mergeCell ref="A392:E392"/>
    <mergeCell ref="F392:G392"/>
    <mergeCell ref="I392:K392"/>
    <mergeCell ref="M392:Q392"/>
    <mergeCell ref="T395:W395"/>
    <mergeCell ref="A397:B397"/>
    <mergeCell ref="D397:G398"/>
    <mergeCell ref="T397:U397"/>
    <mergeCell ref="A398:B398"/>
    <mergeCell ref="D399:F399"/>
    <mergeCell ref="H400:I401"/>
    <mergeCell ref="J400:K400"/>
    <mergeCell ref="M400:N400"/>
    <mergeCell ref="O400:T400"/>
    <mergeCell ref="U400:W400"/>
    <mergeCell ref="F387:G387"/>
    <mergeCell ref="I387:L387"/>
    <mergeCell ref="M387:Q387"/>
    <mergeCell ref="S387:W387"/>
    <mergeCell ref="F388:G388"/>
    <mergeCell ref="I388:L388"/>
    <mergeCell ref="M388:Q388"/>
    <mergeCell ref="S388:W388"/>
    <mergeCell ref="F389:G389"/>
    <mergeCell ref="I389:L389"/>
    <mergeCell ref="M389:Q389"/>
    <mergeCell ref="S389:W389"/>
    <mergeCell ref="F390:G390"/>
    <mergeCell ref="I390:L390"/>
    <mergeCell ref="M390:Q390"/>
    <mergeCell ref="S390:W390"/>
    <mergeCell ref="F391:G391"/>
    <mergeCell ref="I391:L391"/>
    <mergeCell ref="M391:Q391"/>
    <mergeCell ref="S391:W391"/>
    <mergeCell ref="F382:G382"/>
    <mergeCell ref="I382:L382"/>
    <mergeCell ref="M382:Q382"/>
    <mergeCell ref="S382:W382"/>
    <mergeCell ref="F383:G383"/>
    <mergeCell ref="I383:L383"/>
    <mergeCell ref="M383:Q383"/>
    <mergeCell ref="S383:W383"/>
    <mergeCell ref="F384:G384"/>
    <mergeCell ref="I384:L384"/>
    <mergeCell ref="M384:Q384"/>
    <mergeCell ref="S384:W384"/>
    <mergeCell ref="F385:G385"/>
    <mergeCell ref="I385:L385"/>
    <mergeCell ref="M385:Q385"/>
    <mergeCell ref="S385:W385"/>
    <mergeCell ref="F386:G386"/>
    <mergeCell ref="I386:L386"/>
    <mergeCell ref="M386:Q386"/>
    <mergeCell ref="S386:W386"/>
    <mergeCell ref="T373:W373"/>
    <mergeCell ref="A375:B375"/>
    <mergeCell ref="D375:G376"/>
    <mergeCell ref="T375:U375"/>
    <mergeCell ref="A376:B376"/>
    <mergeCell ref="D377:F377"/>
    <mergeCell ref="H378:I379"/>
    <mergeCell ref="J378:K378"/>
    <mergeCell ref="M378:N378"/>
    <mergeCell ref="O378:T378"/>
    <mergeCell ref="U378:W378"/>
    <mergeCell ref="AA379:AE379"/>
    <mergeCell ref="AF379:AJ379"/>
    <mergeCell ref="A380:A381"/>
    <mergeCell ref="B380:B381"/>
    <mergeCell ref="D380:D381"/>
    <mergeCell ref="E380:E381"/>
    <mergeCell ref="F380:L380"/>
    <mergeCell ref="M380:W380"/>
    <mergeCell ref="F381:G381"/>
    <mergeCell ref="I381:L381"/>
    <mergeCell ref="M381:Q381"/>
    <mergeCell ref="S381:W381"/>
    <mergeCell ref="F367:G367"/>
    <mergeCell ref="I367:L367"/>
    <mergeCell ref="M367:Q367"/>
    <mergeCell ref="S367:W367"/>
    <mergeCell ref="F368:G368"/>
    <mergeCell ref="I368:L368"/>
    <mergeCell ref="M368:Q368"/>
    <mergeCell ref="S368:W368"/>
    <mergeCell ref="F369:G369"/>
    <mergeCell ref="I369:L369"/>
    <mergeCell ref="M369:Q369"/>
    <mergeCell ref="S369:W369"/>
    <mergeCell ref="S370:V370"/>
    <mergeCell ref="A371:E371"/>
    <mergeCell ref="F371:G371"/>
    <mergeCell ref="I371:K371"/>
    <mergeCell ref="M371:Q371"/>
    <mergeCell ref="S371:V371"/>
    <mergeCell ref="A370:E370"/>
    <mergeCell ref="F370:G370"/>
    <mergeCell ref="I370:K370"/>
    <mergeCell ref="M370:Q370"/>
    <mergeCell ref="F362:G362"/>
    <mergeCell ref="I362:L362"/>
    <mergeCell ref="M362:Q362"/>
    <mergeCell ref="S362:W362"/>
    <mergeCell ref="F363:G363"/>
    <mergeCell ref="I363:L363"/>
    <mergeCell ref="M363:Q363"/>
    <mergeCell ref="S363:W363"/>
    <mergeCell ref="F364:G364"/>
    <mergeCell ref="I364:L364"/>
    <mergeCell ref="M364:Q364"/>
    <mergeCell ref="S364:W364"/>
    <mergeCell ref="F365:G365"/>
    <mergeCell ref="I365:L365"/>
    <mergeCell ref="M365:Q365"/>
    <mergeCell ref="S365:W365"/>
    <mergeCell ref="F366:G366"/>
    <mergeCell ref="I366:L366"/>
    <mergeCell ref="M366:Q366"/>
    <mergeCell ref="S366:W366"/>
    <mergeCell ref="AA357:AE357"/>
    <mergeCell ref="AF357:AJ357"/>
    <mergeCell ref="A358:A359"/>
    <mergeCell ref="B358:B359"/>
    <mergeCell ref="D358:D359"/>
    <mergeCell ref="E358:E359"/>
    <mergeCell ref="F358:L358"/>
    <mergeCell ref="M358:W358"/>
    <mergeCell ref="F359:G359"/>
    <mergeCell ref="I359:L359"/>
    <mergeCell ref="M359:Q359"/>
    <mergeCell ref="S359:W359"/>
    <mergeCell ref="F360:G360"/>
    <mergeCell ref="I360:L360"/>
    <mergeCell ref="M360:Q360"/>
    <mergeCell ref="S360:W360"/>
    <mergeCell ref="F361:G361"/>
    <mergeCell ref="I361:L361"/>
    <mergeCell ref="M361:Q361"/>
    <mergeCell ref="S361:W361"/>
    <mergeCell ref="S348:V348"/>
    <mergeCell ref="A349:E349"/>
    <mergeCell ref="F349:G349"/>
    <mergeCell ref="I349:K349"/>
    <mergeCell ref="M349:Q349"/>
    <mergeCell ref="S349:V349"/>
    <mergeCell ref="A348:E348"/>
    <mergeCell ref="F348:G348"/>
    <mergeCell ref="I348:K348"/>
    <mergeCell ref="M348:Q348"/>
    <mergeCell ref="T351:W351"/>
    <mergeCell ref="A353:B353"/>
    <mergeCell ref="D353:G354"/>
    <mergeCell ref="T353:U353"/>
    <mergeCell ref="A354:B354"/>
    <mergeCell ref="D355:F355"/>
    <mergeCell ref="H356:I357"/>
    <mergeCell ref="J356:K356"/>
    <mergeCell ref="M356:N356"/>
    <mergeCell ref="O356:T356"/>
    <mergeCell ref="U356:W356"/>
    <mergeCell ref="F343:G343"/>
    <mergeCell ref="I343:L343"/>
    <mergeCell ref="M343:Q343"/>
    <mergeCell ref="S343:W343"/>
    <mergeCell ref="F344:G344"/>
    <mergeCell ref="I344:L344"/>
    <mergeCell ref="M344:Q344"/>
    <mergeCell ref="S344:W344"/>
    <mergeCell ref="F345:G345"/>
    <mergeCell ref="I345:L345"/>
    <mergeCell ref="M345:Q345"/>
    <mergeCell ref="S345:W345"/>
    <mergeCell ref="F346:G346"/>
    <mergeCell ref="I346:L346"/>
    <mergeCell ref="M346:Q346"/>
    <mergeCell ref="S346:W346"/>
    <mergeCell ref="F347:G347"/>
    <mergeCell ref="I347:L347"/>
    <mergeCell ref="M347:Q347"/>
    <mergeCell ref="S347:W347"/>
    <mergeCell ref="F338:G338"/>
    <mergeCell ref="I338:L338"/>
    <mergeCell ref="M338:Q338"/>
    <mergeCell ref="S338:W338"/>
    <mergeCell ref="F339:G339"/>
    <mergeCell ref="I339:L339"/>
    <mergeCell ref="M339:Q339"/>
    <mergeCell ref="S339:W339"/>
    <mergeCell ref="F340:G340"/>
    <mergeCell ref="I340:L340"/>
    <mergeCell ref="M340:Q340"/>
    <mergeCell ref="S340:W340"/>
    <mergeCell ref="F341:G341"/>
    <mergeCell ref="I341:L341"/>
    <mergeCell ref="M341:Q341"/>
    <mergeCell ref="S341:W341"/>
    <mergeCell ref="F342:G342"/>
    <mergeCell ref="I342:L342"/>
    <mergeCell ref="M342:Q342"/>
    <mergeCell ref="S342:W342"/>
    <mergeCell ref="T329:W329"/>
    <mergeCell ref="A331:B331"/>
    <mergeCell ref="D331:G332"/>
    <mergeCell ref="T331:U331"/>
    <mergeCell ref="A332:B332"/>
    <mergeCell ref="D333:F333"/>
    <mergeCell ref="H334:I335"/>
    <mergeCell ref="J334:K334"/>
    <mergeCell ref="M334:N334"/>
    <mergeCell ref="O334:T334"/>
    <mergeCell ref="U334:W334"/>
    <mergeCell ref="AA335:AE335"/>
    <mergeCell ref="AF335:AJ335"/>
    <mergeCell ref="A336:A337"/>
    <mergeCell ref="B336:B337"/>
    <mergeCell ref="D336:D337"/>
    <mergeCell ref="E336:E337"/>
    <mergeCell ref="F336:L336"/>
    <mergeCell ref="M336:W336"/>
    <mergeCell ref="F337:G337"/>
    <mergeCell ref="I337:L337"/>
    <mergeCell ref="M337:Q337"/>
    <mergeCell ref="S337:W337"/>
    <mergeCell ref="F323:G323"/>
    <mergeCell ref="I323:L323"/>
    <mergeCell ref="M323:Q323"/>
    <mergeCell ref="S323:W323"/>
    <mergeCell ref="F324:G324"/>
    <mergeCell ref="I324:L324"/>
    <mergeCell ref="M324:Q324"/>
    <mergeCell ref="S324:W324"/>
    <mergeCell ref="F325:G325"/>
    <mergeCell ref="I325:L325"/>
    <mergeCell ref="M325:Q325"/>
    <mergeCell ref="S325:W325"/>
    <mergeCell ref="S326:V326"/>
    <mergeCell ref="A327:E327"/>
    <mergeCell ref="F327:G327"/>
    <mergeCell ref="I327:K327"/>
    <mergeCell ref="M327:Q327"/>
    <mergeCell ref="S327:V327"/>
    <mergeCell ref="A326:E326"/>
    <mergeCell ref="F326:G326"/>
    <mergeCell ref="I326:K326"/>
    <mergeCell ref="M326:Q326"/>
    <mergeCell ref="F318:G318"/>
    <mergeCell ref="I318:L318"/>
    <mergeCell ref="M318:Q318"/>
    <mergeCell ref="S318:W318"/>
    <mergeCell ref="F319:G319"/>
    <mergeCell ref="I319:L319"/>
    <mergeCell ref="M319:Q319"/>
    <mergeCell ref="S319:W319"/>
    <mergeCell ref="F320:G320"/>
    <mergeCell ref="I320:L320"/>
    <mergeCell ref="M320:Q320"/>
    <mergeCell ref="S320:W320"/>
    <mergeCell ref="F321:G321"/>
    <mergeCell ref="I321:L321"/>
    <mergeCell ref="M321:Q321"/>
    <mergeCell ref="S321:W321"/>
    <mergeCell ref="F322:G322"/>
    <mergeCell ref="I322:L322"/>
    <mergeCell ref="M322:Q322"/>
    <mergeCell ref="S322:W322"/>
    <mergeCell ref="AA313:AE313"/>
    <mergeCell ref="AF313:AJ313"/>
    <mergeCell ref="A314:A315"/>
    <mergeCell ref="B314:B315"/>
    <mergeCell ref="D314:D315"/>
    <mergeCell ref="E314:E315"/>
    <mergeCell ref="F314:L314"/>
    <mergeCell ref="M314:W314"/>
    <mergeCell ref="F315:G315"/>
    <mergeCell ref="I315:L315"/>
    <mergeCell ref="M315:Q315"/>
    <mergeCell ref="S315:W315"/>
    <mergeCell ref="F316:G316"/>
    <mergeCell ref="I316:L316"/>
    <mergeCell ref="M316:Q316"/>
    <mergeCell ref="S316:W316"/>
    <mergeCell ref="F317:G317"/>
    <mergeCell ref="I317:L317"/>
    <mergeCell ref="M317:Q317"/>
    <mergeCell ref="S317:W317"/>
    <mergeCell ref="S304:V304"/>
    <mergeCell ref="A305:E305"/>
    <mergeCell ref="F305:G305"/>
    <mergeCell ref="I305:K305"/>
    <mergeCell ref="M305:Q305"/>
    <mergeCell ref="S305:V305"/>
    <mergeCell ref="A304:E304"/>
    <mergeCell ref="F304:G304"/>
    <mergeCell ref="I304:K304"/>
    <mergeCell ref="M304:Q304"/>
    <mergeCell ref="T307:W307"/>
    <mergeCell ref="A309:B309"/>
    <mergeCell ref="D309:G310"/>
    <mergeCell ref="T309:U309"/>
    <mergeCell ref="A310:B310"/>
    <mergeCell ref="D311:F311"/>
    <mergeCell ref="H312:I313"/>
    <mergeCell ref="J312:K312"/>
    <mergeCell ref="M312:N312"/>
    <mergeCell ref="O312:T312"/>
    <mergeCell ref="U312:W312"/>
    <mergeCell ref="F299:G299"/>
    <mergeCell ref="I299:L299"/>
    <mergeCell ref="M299:Q299"/>
    <mergeCell ref="S299:W299"/>
    <mergeCell ref="F300:G300"/>
    <mergeCell ref="I300:L300"/>
    <mergeCell ref="M300:Q300"/>
    <mergeCell ref="S300:W300"/>
    <mergeCell ref="F301:G301"/>
    <mergeCell ref="I301:L301"/>
    <mergeCell ref="M301:Q301"/>
    <mergeCell ref="S301:W301"/>
    <mergeCell ref="F302:G302"/>
    <mergeCell ref="I302:L302"/>
    <mergeCell ref="M302:Q302"/>
    <mergeCell ref="S302:W302"/>
    <mergeCell ref="F303:G303"/>
    <mergeCell ref="I303:L303"/>
    <mergeCell ref="M303:Q303"/>
    <mergeCell ref="S303:W303"/>
    <mergeCell ref="F294:G294"/>
    <mergeCell ref="I294:L294"/>
    <mergeCell ref="M294:Q294"/>
    <mergeCell ref="S294:W294"/>
    <mergeCell ref="F295:G295"/>
    <mergeCell ref="I295:L295"/>
    <mergeCell ref="M295:Q295"/>
    <mergeCell ref="S295:W295"/>
    <mergeCell ref="F296:G296"/>
    <mergeCell ref="I296:L296"/>
    <mergeCell ref="M296:Q296"/>
    <mergeCell ref="S296:W296"/>
    <mergeCell ref="F297:G297"/>
    <mergeCell ref="I297:L297"/>
    <mergeCell ref="M297:Q297"/>
    <mergeCell ref="S297:W297"/>
    <mergeCell ref="F298:G298"/>
    <mergeCell ref="I298:L298"/>
    <mergeCell ref="M298:Q298"/>
    <mergeCell ref="S298:W298"/>
    <mergeCell ref="T285:W285"/>
    <mergeCell ref="A287:B287"/>
    <mergeCell ref="D287:G288"/>
    <mergeCell ref="T287:U287"/>
    <mergeCell ref="A288:B288"/>
    <mergeCell ref="D289:F289"/>
    <mergeCell ref="H290:I291"/>
    <mergeCell ref="J290:K290"/>
    <mergeCell ref="M290:N290"/>
    <mergeCell ref="O290:T290"/>
    <mergeCell ref="U290:W290"/>
    <mergeCell ref="AA291:AE291"/>
    <mergeCell ref="AF291:AJ291"/>
    <mergeCell ref="A292:A293"/>
    <mergeCell ref="B292:B293"/>
    <mergeCell ref="D292:D293"/>
    <mergeCell ref="E292:E293"/>
    <mergeCell ref="F292:L292"/>
    <mergeCell ref="M292:W292"/>
    <mergeCell ref="F293:G293"/>
    <mergeCell ref="I293:L293"/>
    <mergeCell ref="M293:Q293"/>
    <mergeCell ref="S293:W293"/>
    <mergeCell ref="F279:G279"/>
    <mergeCell ref="I279:L279"/>
    <mergeCell ref="M279:Q279"/>
    <mergeCell ref="S279:W279"/>
    <mergeCell ref="F280:G280"/>
    <mergeCell ref="I280:L280"/>
    <mergeCell ref="M280:Q280"/>
    <mergeCell ref="S280:W280"/>
    <mergeCell ref="F281:G281"/>
    <mergeCell ref="I281:L281"/>
    <mergeCell ref="M281:Q281"/>
    <mergeCell ref="S281:W281"/>
    <mergeCell ref="S282:V282"/>
    <mergeCell ref="A283:E283"/>
    <mergeCell ref="F283:G283"/>
    <mergeCell ref="I283:K283"/>
    <mergeCell ref="M283:Q283"/>
    <mergeCell ref="S283:V283"/>
    <mergeCell ref="A282:E282"/>
    <mergeCell ref="F282:G282"/>
    <mergeCell ref="I282:K282"/>
    <mergeCell ref="M282:Q282"/>
    <mergeCell ref="F274:G274"/>
    <mergeCell ref="I274:L274"/>
    <mergeCell ref="M274:Q274"/>
    <mergeCell ref="S274:W274"/>
    <mergeCell ref="F275:G275"/>
    <mergeCell ref="I275:L275"/>
    <mergeCell ref="M275:Q275"/>
    <mergeCell ref="S275:W275"/>
    <mergeCell ref="F276:G276"/>
    <mergeCell ref="I276:L276"/>
    <mergeCell ref="M276:Q276"/>
    <mergeCell ref="S276:W276"/>
    <mergeCell ref="F277:G277"/>
    <mergeCell ref="I277:L277"/>
    <mergeCell ref="M277:Q277"/>
    <mergeCell ref="S277:W277"/>
    <mergeCell ref="F278:G278"/>
    <mergeCell ref="I278:L278"/>
    <mergeCell ref="M278:Q278"/>
    <mergeCell ref="S278:W278"/>
    <mergeCell ref="AA269:AE269"/>
    <mergeCell ref="AF269:AJ269"/>
    <mergeCell ref="A270:A271"/>
    <mergeCell ref="B270:B271"/>
    <mergeCell ref="D270:D271"/>
    <mergeCell ref="E270:E271"/>
    <mergeCell ref="F270:L270"/>
    <mergeCell ref="M270:W270"/>
    <mergeCell ref="F271:G271"/>
    <mergeCell ref="I271:L271"/>
    <mergeCell ref="M271:Q271"/>
    <mergeCell ref="S271:W271"/>
    <mergeCell ref="F272:G272"/>
    <mergeCell ref="I272:L272"/>
    <mergeCell ref="M272:Q272"/>
    <mergeCell ref="S272:W272"/>
    <mergeCell ref="F273:G273"/>
    <mergeCell ref="I273:L273"/>
    <mergeCell ref="M273:Q273"/>
    <mergeCell ref="S273:W273"/>
    <mergeCell ref="S260:V260"/>
    <mergeCell ref="A261:E261"/>
    <mergeCell ref="F261:G261"/>
    <mergeCell ref="I261:K261"/>
    <mergeCell ref="M261:Q261"/>
    <mergeCell ref="S261:V261"/>
    <mergeCell ref="A260:E260"/>
    <mergeCell ref="F260:G260"/>
    <mergeCell ref="I260:K260"/>
    <mergeCell ref="M260:Q260"/>
    <mergeCell ref="T263:W263"/>
    <mergeCell ref="A265:B265"/>
    <mergeCell ref="D265:G266"/>
    <mergeCell ref="T265:U265"/>
    <mergeCell ref="A266:B266"/>
    <mergeCell ref="D267:F267"/>
    <mergeCell ref="H268:I269"/>
    <mergeCell ref="J268:K268"/>
    <mergeCell ref="M268:N268"/>
    <mergeCell ref="O268:T268"/>
    <mergeCell ref="U268:W268"/>
    <mergeCell ref="F255:G255"/>
    <mergeCell ref="I255:L255"/>
    <mergeCell ref="M255:Q255"/>
    <mergeCell ref="S255:W255"/>
    <mergeCell ref="F256:G256"/>
    <mergeCell ref="I256:L256"/>
    <mergeCell ref="M256:Q256"/>
    <mergeCell ref="S256:W256"/>
    <mergeCell ref="F257:G257"/>
    <mergeCell ref="I257:L257"/>
    <mergeCell ref="M257:Q257"/>
    <mergeCell ref="S257:W257"/>
    <mergeCell ref="F258:G258"/>
    <mergeCell ref="I258:L258"/>
    <mergeCell ref="M258:Q258"/>
    <mergeCell ref="S258:W258"/>
    <mergeCell ref="F259:G259"/>
    <mergeCell ref="I259:L259"/>
    <mergeCell ref="M259:Q259"/>
    <mergeCell ref="S259:W259"/>
    <mergeCell ref="F250:G250"/>
    <mergeCell ref="I250:L250"/>
    <mergeCell ref="M250:Q250"/>
    <mergeCell ref="S250:W250"/>
    <mergeCell ref="F251:G251"/>
    <mergeCell ref="I251:L251"/>
    <mergeCell ref="M251:Q251"/>
    <mergeCell ref="S251:W251"/>
    <mergeCell ref="F252:G252"/>
    <mergeCell ref="I252:L252"/>
    <mergeCell ref="M252:Q252"/>
    <mergeCell ref="S252:W252"/>
    <mergeCell ref="F253:G253"/>
    <mergeCell ref="I253:L253"/>
    <mergeCell ref="M253:Q253"/>
    <mergeCell ref="S253:W253"/>
    <mergeCell ref="F254:G254"/>
    <mergeCell ref="I254:L254"/>
    <mergeCell ref="M254:Q254"/>
    <mergeCell ref="S254:W254"/>
    <mergeCell ref="T241:W241"/>
    <mergeCell ref="A243:B243"/>
    <mergeCell ref="D243:G244"/>
    <mergeCell ref="T243:U243"/>
    <mergeCell ref="A244:B244"/>
    <mergeCell ref="H246:I247"/>
    <mergeCell ref="J246:K246"/>
    <mergeCell ref="M246:N246"/>
    <mergeCell ref="O246:T246"/>
    <mergeCell ref="U246:W246"/>
    <mergeCell ref="A238:E238"/>
    <mergeCell ref="D245:F245"/>
    <mergeCell ref="AA247:AE247"/>
    <mergeCell ref="AF247:AJ247"/>
    <mergeCell ref="A248:A249"/>
    <mergeCell ref="B248:B249"/>
    <mergeCell ref="D248:D249"/>
    <mergeCell ref="E248:E249"/>
    <mergeCell ref="F248:L248"/>
    <mergeCell ref="M248:W248"/>
    <mergeCell ref="F249:G249"/>
    <mergeCell ref="I249:L249"/>
    <mergeCell ref="M249:Q249"/>
    <mergeCell ref="S249:W249"/>
    <mergeCell ref="F235:G235"/>
    <mergeCell ref="I235:L235"/>
    <mergeCell ref="M235:Q235"/>
    <mergeCell ref="S235:W235"/>
    <mergeCell ref="F236:G236"/>
    <mergeCell ref="I236:L236"/>
    <mergeCell ref="M236:Q236"/>
    <mergeCell ref="S236:W236"/>
    <mergeCell ref="F237:G237"/>
    <mergeCell ref="I237:L237"/>
    <mergeCell ref="M237:Q237"/>
    <mergeCell ref="S237:W237"/>
    <mergeCell ref="S238:V238"/>
    <mergeCell ref="A239:E239"/>
    <mergeCell ref="F239:G239"/>
    <mergeCell ref="I239:K239"/>
    <mergeCell ref="M239:Q239"/>
    <mergeCell ref="S239:V239"/>
    <mergeCell ref="F238:G238"/>
    <mergeCell ref="I238:K238"/>
    <mergeCell ref="M238:Q238"/>
    <mergeCell ref="F230:G230"/>
    <mergeCell ref="I230:L230"/>
    <mergeCell ref="M230:Q230"/>
    <mergeCell ref="S230:W230"/>
    <mergeCell ref="F231:G231"/>
    <mergeCell ref="I231:L231"/>
    <mergeCell ref="M231:Q231"/>
    <mergeCell ref="S231:W231"/>
    <mergeCell ref="F232:G232"/>
    <mergeCell ref="I232:L232"/>
    <mergeCell ref="M232:Q232"/>
    <mergeCell ref="S232:W232"/>
    <mergeCell ref="F233:G233"/>
    <mergeCell ref="I233:L233"/>
    <mergeCell ref="M233:Q233"/>
    <mergeCell ref="S233:W233"/>
    <mergeCell ref="F234:G234"/>
    <mergeCell ref="I234:L234"/>
    <mergeCell ref="M234:Q234"/>
    <mergeCell ref="S234:W234"/>
    <mergeCell ref="AA225:AE225"/>
    <mergeCell ref="AF225:AJ225"/>
    <mergeCell ref="A226:A227"/>
    <mergeCell ref="B226:B227"/>
    <mergeCell ref="D226:D227"/>
    <mergeCell ref="E226:E227"/>
    <mergeCell ref="F226:L226"/>
    <mergeCell ref="M226:W226"/>
    <mergeCell ref="F227:G227"/>
    <mergeCell ref="I227:L227"/>
    <mergeCell ref="M227:Q227"/>
    <mergeCell ref="S227:W227"/>
    <mergeCell ref="F228:G228"/>
    <mergeCell ref="I228:L228"/>
    <mergeCell ref="M228:Q228"/>
    <mergeCell ref="S228:W228"/>
    <mergeCell ref="F229:G229"/>
    <mergeCell ref="I229:L229"/>
    <mergeCell ref="M229:Q229"/>
    <mergeCell ref="S229:W229"/>
    <mergeCell ref="S216:V216"/>
    <mergeCell ref="A217:E217"/>
    <mergeCell ref="F217:G217"/>
    <mergeCell ref="I217:K217"/>
    <mergeCell ref="M217:Q217"/>
    <mergeCell ref="S217:V217"/>
    <mergeCell ref="A216:E216"/>
    <mergeCell ref="F216:G216"/>
    <mergeCell ref="I216:K216"/>
    <mergeCell ref="M216:Q216"/>
    <mergeCell ref="T219:W219"/>
    <mergeCell ref="A221:B221"/>
    <mergeCell ref="D221:G222"/>
    <mergeCell ref="T221:U221"/>
    <mergeCell ref="A222:B222"/>
    <mergeCell ref="D223:F223"/>
    <mergeCell ref="H224:I225"/>
    <mergeCell ref="J224:K224"/>
    <mergeCell ref="M224:N224"/>
    <mergeCell ref="O224:T224"/>
    <mergeCell ref="U224:W224"/>
    <mergeCell ref="F211:G211"/>
    <mergeCell ref="I211:L211"/>
    <mergeCell ref="M211:Q211"/>
    <mergeCell ref="S211:W211"/>
    <mergeCell ref="F212:G212"/>
    <mergeCell ref="I212:L212"/>
    <mergeCell ref="M212:Q212"/>
    <mergeCell ref="S212:W212"/>
    <mergeCell ref="F213:G213"/>
    <mergeCell ref="I213:L213"/>
    <mergeCell ref="M213:Q213"/>
    <mergeCell ref="S213:W213"/>
    <mergeCell ref="F214:G214"/>
    <mergeCell ref="I214:L214"/>
    <mergeCell ref="M214:Q214"/>
    <mergeCell ref="S214:W214"/>
    <mergeCell ref="F215:G215"/>
    <mergeCell ref="I215:L215"/>
    <mergeCell ref="M215:Q215"/>
    <mergeCell ref="S215:W215"/>
    <mergeCell ref="F206:G206"/>
    <mergeCell ref="I206:L206"/>
    <mergeCell ref="M206:Q206"/>
    <mergeCell ref="S206:W206"/>
    <mergeCell ref="F207:G207"/>
    <mergeCell ref="I207:L207"/>
    <mergeCell ref="M207:Q207"/>
    <mergeCell ref="S207:W207"/>
    <mergeCell ref="F208:G208"/>
    <mergeCell ref="I208:L208"/>
    <mergeCell ref="M208:Q208"/>
    <mergeCell ref="S208:W208"/>
    <mergeCell ref="F209:G209"/>
    <mergeCell ref="I209:L209"/>
    <mergeCell ref="M209:Q209"/>
    <mergeCell ref="S209:W209"/>
    <mergeCell ref="F210:G210"/>
    <mergeCell ref="I210:L210"/>
    <mergeCell ref="M210:Q210"/>
    <mergeCell ref="S210:W210"/>
    <mergeCell ref="T197:W197"/>
    <mergeCell ref="A199:B199"/>
    <mergeCell ref="D199:G200"/>
    <mergeCell ref="T199:U199"/>
    <mergeCell ref="A200:B200"/>
    <mergeCell ref="D201:F201"/>
    <mergeCell ref="H202:I203"/>
    <mergeCell ref="J202:K202"/>
    <mergeCell ref="M202:N202"/>
    <mergeCell ref="O202:T202"/>
    <mergeCell ref="U202:W202"/>
    <mergeCell ref="AA203:AE203"/>
    <mergeCell ref="AF203:AJ203"/>
    <mergeCell ref="A204:A205"/>
    <mergeCell ref="B204:B205"/>
    <mergeCell ref="D204:D205"/>
    <mergeCell ref="E204:E205"/>
    <mergeCell ref="F204:L204"/>
    <mergeCell ref="M204:W204"/>
    <mergeCell ref="F205:G205"/>
    <mergeCell ref="I205:L205"/>
    <mergeCell ref="M205:Q205"/>
    <mergeCell ref="S205:W205"/>
    <mergeCell ref="F191:G191"/>
    <mergeCell ref="I191:L191"/>
    <mergeCell ref="M191:Q191"/>
    <mergeCell ref="S191:W191"/>
    <mergeCell ref="F192:G192"/>
    <mergeCell ref="I192:L192"/>
    <mergeCell ref="M192:Q192"/>
    <mergeCell ref="S192:W192"/>
    <mergeCell ref="F193:G193"/>
    <mergeCell ref="I193:L193"/>
    <mergeCell ref="M193:Q193"/>
    <mergeCell ref="S193:W193"/>
    <mergeCell ref="S194:V194"/>
    <mergeCell ref="A195:E195"/>
    <mergeCell ref="F195:G195"/>
    <mergeCell ref="I195:K195"/>
    <mergeCell ref="M195:Q195"/>
    <mergeCell ref="S195:V195"/>
    <mergeCell ref="A194:E194"/>
    <mergeCell ref="F194:G194"/>
    <mergeCell ref="I194:K194"/>
    <mergeCell ref="M194:Q194"/>
    <mergeCell ref="F186:G186"/>
    <mergeCell ref="I186:L186"/>
    <mergeCell ref="M186:Q186"/>
    <mergeCell ref="S186:W186"/>
    <mergeCell ref="F187:G187"/>
    <mergeCell ref="I187:L187"/>
    <mergeCell ref="M187:Q187"/>
    <mergeCell ref="S187:W187"/>
    <mergeCell ref="F188:G188"/>
    <mergeCell ref="I188:L188"/>
    <mergeCell ref="M188:Q188"/>
    <mergeCell ref="S188:W188"/>
    <mergeCell ref="F189:G189"/>
    <mergeCell ref="I189:L189"/>
    <mergeCell ref="M189:Q189"/>
    <mergeCell ref="S189:W189"/>
    <mergeCell ref="F190:G190"/>
    <mergeCell ref="I190:L190"/>
    <mergeCell ref="M190:Q190"/>
    <mergeCell ref="S190:W190"/>
    <mergeCell ref="AA181:AE181"/>
    <mergeCell ref="AF181:AJ181"/>
    <mergeCell ref="A182:A183"/>
    <mergeCell ref="B182:B183"/>
    <mergeCell ref="D182:D183"/>
    <mergeCell ref="E182:E183"/>
    <mergeCell ref="F182:L182"/>
    <mergeCell ref="M182:W182"/>
    <mergeCell ref="F183:G183"/>
    <mergeCell ref="I183:L183"/>
    <mergeCell ref="M183:Q183"/>
    <mergeCell ref="S183:W183"/>
    <mergeCell ref="F184:G184"/>
    <mergeCell ref="I184:L184"/>
    <mergeCell ref="M184:Q184"/>
    <mergeCell ref="S184:W184"/>
    <mergeCell ref="F185:G185"/>
    <mergeCell ref="I185:L185"/>
    <mergeCell ref="M185:Q185"/>
    <mergeCell ref="S185:W185"/>
    <mergeCell ref="S172:V172"/>
    <mergeCell ref="A173:E173"/>
    <mergeCell ref="F173:G173"/>
    <mergeCell ref="I173:K173"/>
    <mergeCell ref="M173:Q173"/>
    <mergeCell ref="S173:V173"/>
    <mergeCell ref="A172:E172"/>
    <mergeCell ref="F172:G172"/>
    <mergeCell ref="I172:K172"/>
    <mergeCell ref="M172:Q172"/>
    <mergeCell ref="T175:W175"/>
    <mergeCell ref="A177:B177"/>
    <mergeCell ref="D177:G178"/>
    <mergeCell ref="T177:U177"/>
    <mergeCell ref="A178:B178"/>
    <mergeCell ref="D179:F179"/>
    <mergeCell ref="H180:I181"/>
    <mergeCell ref="J180:K180"/>
    <mergeCell ref="M180:N180"/>
    <mergeCell ref="O180:T180"/>
    <mergeCell ref="U180:W180"/>
    <mergeCell ref="F167:G167"/>
    <mergeCell ref="I167:L167"/>
    <mergeCell ref="M167:Q167"/>
    <mergeCell ref="S167:W167"/>
    <mergeCell ref="F168:G168"/>
    <mergeCell ref="I168:L168"/>
    <mergeCell ref="M168:Q168"/>
    <mergeCell ref="S168:W168"/>
    <mergeCell ref="F169:G169"/>
    <mergeCell ref="I169:L169"/>
    <mergeCell ref="M169:Q169"/>
    <mergeCell ref="S169:W169"/>
    <mergeCell ref="F170:G170"/>
    <mergeCell ref="I170:L170"/>
    <mergeCell ref="M170:Q170"/>
    <mergeCell ref="S170:W170"/>
    <mergeCell ref="F171:G171"/>
    <mergeCell ref="I171:L171"/>
    <mergeCell ref="M171:Q171"/>
    <mergeCell ref="S171:W171"/>
    <mergeCell ref="F162:G162"/>
    <mergeCell ref="I162:L162"/>
    <mergeCell ref="M162:Q162"/>
    <mergeCell ref="S162:W162"/>
    <mergeCell ref="F163:G163"/>
    <mergeCell ref="I163:L163"/>
    <mergeCell ref="M163:Q163"/>
    <mergeCell ref="S163:W163"/>
    <mergeCell ref="F164:G164"/>
    <mergeCell ref="I164:L164"/>
    <mergeCell ref="M164:Q164"/>
    <mergeCell ref="S164:W164"/>
    <mergeCell ref="F165:G165"/>
    <mergeCell ref="I165:L165"/>
    <mergeCell ref="M165:Q165"/>
    <mergeCell ref="S165:W165"/>
    <mergeCell ref="F166:G166"/>
    <mergeCell ref="I166:L166"/>
    <mergeCell ref="M166:Q166"/>
    <mergeCell ref="S166:W166"/>
    <mergeCell ref="T155:U155"/>
    <mergeCell ref="A156:B156"/>
    <mergeCell ref="D157:F157"/>
    <mergeCell ref="S151:V151"/>
    <mergeCell ref="H158:I159"/>
    <mergeCell ref="J158:K158"/>
    <mergeCell ref="M158:N158"/>
    <mergeCell ref="O158:T158"/>
    <mergeCell ref="U158:W158"/>
    <mergeCell ref="AA159:AE159"/>
    <mergeCell ref="AF159:AJ159"/>
    <mergeCell ref="A160:A161"/>
    <mergeCell ref="B160:B161"/>
    <mergeCell ref="D160:D161"/>
    <mergeCell ref="E160:E161"/>
    <mergeCell ref="F160:L160"/>
    <mergeCell ref="M160:W160"/>
    <mergeCell ref="F161:G161"/>
    <mergeCell ref="I161:L161"/>
    <mergeCell ref="M161:Q161"/>
    <mergeCell ref="S161:W161"/>
    <mergeCell ref="I147:L147"/>
    <mergeCell ref="M147:Q147"/>
    <mergeCell ref="S147:W147"/>
    <mergeCell ref="F148:G148"/>
    <mergeCell ref="I148:L148"/>
    <mergeCell ref="M148:Q148"/>
    <mergeCell ref="S148:W148"/>
    <mergeCell ref="F149:G149"/>
    <mergeCell ref="I149:L149"/>
    <mergeCell ref="M149:Q149"/>
    <mergeCell ref="S149:W149"/>
    <mergeCell ref="A150:E150"/>
    <mergeCell ref="F150:G150"/>
    <mergeCell ref="I150:K150"/>
    <mergeCell ref="M150:Q150"/>
    <mergeCell ref="T153:W153"/>
    <mergeCell ref="S150:V150"/>
    <mergeCell ref="A151:E151"/>
    <mergeCell ref="F151:G151"/>
    <mergeCell ref="I151:K151"/>
    <mergeCell ref="M151:Q151"/>
    <mergeCell ref="I142:L142"/>
    <mergeCell ref="M142:Q142"/>
    <mergeCell ref="S142:W142"/>
    <mergeCell ref="F143:G143"/>
    <mergeCell ref="I143:L143"/>
    <mergeCell ref="M143:Q143"/>
    <mergeCell ref="S143:W143"/>
    <mergeCell ref="F144:G144"/>
    <mergeCell ref="I144:L144"/>
    <mergeCell ref="M144:Q144"/>
    <mergeCell ref="S144:W144"/>
    <mergeCell ref="F145:G145"/>
    <mergeCell ref="I145:L145"/>
    <mergeCell ref="M145:Q145"/>
    <mergeCell ref="S145:W145"/>
    <mergeCell ref="F146:G146"/>
    <mergeCell ref="I146:L146"/>
    <mergeCell ref="M146:Q146"/>
    <mergeCell ref="S146:W146"/>
    <mergeCell ref="AA137:AE137"/>
    <mergeCell ref="AF137:AJ137"/>
    <mergeCell ref="A138:A139"/>
    <mergeCell ref="B138:B139"/>
    <mergeCell ref="D138:D139"/>
    <mergeCell ref="E138:E139"/>
    <mergeCell ref="F138:L138"/>
    <mergeCell ref="M138:W138"/>
    <mergeCell ref="F139:G139"/>
    <mergeCell ref="I139:L139"/>
    <mergeCell ref="M139:Q139"/>
    <mergeCell ref="S139:W139"/>
    <mergeCell ref="F140:G140"/>
    <mergeCell ref="I140:L140"/>
    <mergeCell ref="M140:Q140"/>
    <mergeCell ref="S140:W140"/>
    <mergeCell ref="F141:G141"/>
    <mergeCell ref="I141:L141"/>
    <mergeCell ref="M141:Q141"/>
    <mergeCell ref="S141:W141"/>
    <mergeCell ref="S128:V128"/>
    <mergeCell ref="A129:E129"/>
    <mergeCell ref="F129:G129"/>
    <mergeCell ref="I129:K129"/>
    <mergeCell ref="M129:Q129"/>
    <mergeCell ref="S129:V129"/>
    <mergeCell ref="A128:E128"/>
    <mergeCell ref="F128:G128"/>
    <mergeCell ref="I128:K128"/>
    <mergeCell ref="M128:Q128"/>
    <mergeCell ref="T131:W131"/>
    <mergeCell ref="D135:F135"/>
    <mergeCell ref="A133:B133"/>
    <mergeCell ref="D133:G134"/>
    <mergeCell ref="T133:U133"/>
    <mergeCell ref="A134:B134"/>
    <mergeCell ref="H136:I137"/>
    <mergeCell ref="J136:K136"/>
    <mergeCell ref="M136:N136"/>
    <mergeCell ref="O136:T136"/>
    <mergeCell ref="U136:W136"/>
    <mergeCell ref="I123:L123"/>
    <mergeCell ref="M123:Q123"/>
    <mergeCell ref="S123:W123"/>
    <mergeCell ref="F124:G124"/>
    <mergeCell ref="I124:L124"/>
    <mergeCell ref="M124:Q124"/>
    <mergeCell ref="S124:W124"/>
    <mergeCell ref="F125:G125"/>
    <mergeCell ref="I125:L125"/>
    <mergeCell ref="M125:Q125"/>
    <mergeCell ref="S125:W125"/>
    <mergeCell ref="F126:G126"/>
    <mergeCell ref="I126:L126"/>
    <mergeCell ref="M126:Q126"/>
    <mergeCell ref="S126:W126"/>
    <mergeCell ref="F127:G127"/>
    <mergeCell ref="I127:L127"/>
    <mergeCell ref="M127:Q127"/>
    <mergeCell ref="S127:W127"/>
    <mergeCell ref="I118:L118"/>
    <mergeCell ref="M118:Q118"/>
    <mergeCell ref="S118:W118"/>
    <mergeCell ref="F119:G119"/>
    <mergeCell ref="I119:L119"/>
    <mergeCell ref="M119:Q119"/>
    <mergeCell ref="S119:W119"/>
    <mergeCell ref="F120:G120"/>
    <mergeCell ref="I120:L120"/>
    <mergeCell ref="M120:Q120"/>
    <mergeCell ref="S120:W120"/>
    <mergeCell ref="F121:G121"/>
    <mergeCell ref="I121:L121"/>
    <mergeCell ref="M121:Q121"/>
    <mergeCell ref="S121:W121"/>
    <mergeCell ref="F122:G122"/>
    <mergeCell ref="I122:L122"/>
    <mergeCell ref="M122:Q122"/>
    <mergeCell ref="S122:W122"/>
    <mergeCell ref="T109:W109"/>
    <mergeCell ref="A111:B111"/>
    <mergeCell ref="D111:G112"/>
    <mergeCell ref="T111:U111"/>
    <mergeCell ref="A112:B112"/>
    <mergeCell ref="D113:F113"/>
    <mergeCell ref="H114:I115"/>
    <mergeCell ref="J114:K114"/>
    <mergeCell ref="M114:N114"/>
    <mergeCell ref="O114:T114"/>
    <mergeCell ref="U114:W114"/>
    <mergeCell ref="AA115:AE115"/>
    <mergeCell ref="AF115:AJ115"/>
    <mergeCell ref="A116:A117"/>
    <mergeCell ref="B116:B117"/>
    <mergeCell ref="D116:D117"/>
    <mergeCell ref="E116:E117"/>
    <mergeCell ref="F116:L116"/>
    <mergeCell ref="M116:W116"/>
    <mergeCell ref="F117:G117"/>
    <mergeCell ref="I117:L117"/>
    <mergeCell ref="M117:Q117"/>
    <mergeCell ref="S117:W117"/>
    <mergeCell ref="F103:G103"/>
    <mergeCell ref="I103:L103"/>
    <mergeCell ref="M103:Q103"/>
    <mergeCell ref="S103:W103"/>
    <mergeCell ref="F104:G104"/>
    <mergeCell ref="I104:L104"/>
    <mergeCell ref="M104:Q104"/>
    <mergeCell ref="S104:W104"/>
    <mergeCell ref="F105:G105"/>
    <mergeCell ref="I105:L105"/>
    <mergeCell ref="M105:Q105"/>
    <mergeCell ref="S105:W105"/>
    <mergeCell ref="S106:V106"/>
    <mergeCell ref="A107:E107"/>
    <mergeCell ref="F107:G107"/>
    <mergeCell ref="I107:K107"/>
    <mergeCell ref="M107:Q107"/>
    <mergeCell ref="S107:V107"/>
    <mergeCell ref="A106:E106"/>
    <mergeCell ref="F106:G106"/>
    <mergeCell ref="I106:K106"/>
    <mergeCell ref="M106:Q106"/>
    <mergeCell ref="F98:G98"/>
    <mergeCell ref="I98:L98"/>
    <mergeCell ref="M98:Q98"/>
    <mergeCell ref="S98:W98"/>
    <mergeCell ref="F99:G99"/>
    <mergeCell ref="I99:L99"/>
    <mergeCell ref="M99:Q99"/>
    <mergeCell ref="S99:W99"/>
    <mergeCell ref="F100:G100"/>
    <mergeCell ref="I100:L100"/>
    <mergeCell ref="M100:Q100"/>
    <mergeCell ref="S100:W100"/>
    <mergeCell ref="F101:G101"/>
    <mergeCell ref="I101:L101"/>
    <mergeCell ref="M101:Q101"/>
    <mergeCell ref="S101:W101"/>
    <mergeCell ref="I102:L102"/>
    <mergeCell ref="M102:Q102"/>
    <mergeCell ref="S102:W102"/>
    <mergeCell ref="AA93:AE93"/>
    <mergeCell ref="AF93:AJ93"/>
    <mergeCell ref="A94:A95"/>
    <mergeCell ref="B94:B95"/>
    <mergeCell ref="D94:D95"/>
    <mergeCell ref="E94:E95"/>
    <mergeCell ref="F94:L94"/>
    <mergeCell ref="M94:W94"/>
    <mergeCell ref="F95:G95"/>
    <mergeCell ref="I95:L95"/>
    <mergeCell ref="M95:Q95"/>
    <mergeCell ref="S95:W95"/>
    <mergeCell ref="F96:G96"/>
    <mergeCell ref="I96:L96"/>
    <mergeCell ref="M96:Q96"/>
    <mergeCell ref="S96:W96"/>
    <mergeCell ref="I97:L97"/>
    <mergeCell ref="M97:Q97"/>
    <mergeCell ref="S97:W97"/>
    <mergeCell ref="S84:V84"/>
    <mergeCell ref="A85:E85"/>
    <mergeCell ref="F85:G85"/>
    <mergeCell ref="I85:K85"/>
    <mergeCell ref="M85:Q85"/>
    <mergeCell ref="S85:V85"/>
    <mergeCell ref="A84:E84"/>
    <mergeCell ref="F84:G84"/>
    <mergeCell ref="I84:K84"/>
    <mergeCell ref="M84:Q84"/>
    <mergeCell ref="T87:W87"/>
    <mergeCell ref="A89:B89"/>
    <mergeCell ref="D89:G90"/>
    <mergeCell ref="T89:U89"/>
    <mergeCell ref="A90:B90"/>
    <mergeCell ref="D91:F91"/>
    <mergeCell ref="H92:I93"/>
    <mergeCell ref="J92:K92"/>
    <mergeCell ref="M92:N92"/>
    <mergeCell ref="O92:T92"/>
    <mergeCell ref="U92:W92"/>
    <mergeCell ref="I79:L79"/>
    <mergeCell ref="M79:Q79"/>
    <mergeCell ref="S79:W79"/>
    <mergeCell ref="F80:G80"/>
    <mergeCell ref="I80:L80"/>
    <mergeCell ref="M80:Q80"/>
    <mergeCell ref="S80:W80"/>
    <mergeCell ref="F81:G81"/>
    <mergeCell ref="I81:L81"/>
    <mergeCell ref="M81:Q81"/>
    <mergeCell ref="S81:W81"/>
    <mergeCell ref="F82:G82"/>
    <mergeCell ref="I82:L82"/>
    <mergeCell ref="M82:Q82"/>
    <mergeCell ref="S82:W82"/>
    <mergeCell ref="F83:G83"/>
    <mergeCell ref="I83:L83"/>
    <mergeCell ref="M83:Q83"/>
    <mergeCell ref="S83:W83"/>
    <mergeCell ref="I74:L74"/>
    <mergeCell ref="M74:Q74"/>
    <mergeCell ref="S74:W74"/>
    <mergeCell ref="F75:G75"/>
    <mergeCell ref="I75:L75"/>
    <mergeCell ref="M75:Q75"/>
    <mergeCell ref="S75:W75"/>
    <mergeCell ref="F76:G76"/>
    <mergeCell ref="I76:L76"/>
    <mergeCell ref="M76:Q76"/>
    <mergeCell ref="S76:W76"/>
    <mergeCell ref="F77:G77"/>
    <mergeCell ref="I77:L77"/>
    <mergeCell ref="M77:Q77"/>
    <mergeCell ref="S77:W77"/>
    <mergeCell ref="F78:G78"/>
    <mergeCell ref="I78:L78"/>
    <mergeCell ref="M78:Q78"/>
    <mergeCell ref="S78:W78"/>
    <mergeCell ref="H70:I71"/>
    <mergeCell ref="J70:K70"/>
    <mergeCell ref="M70:N70"/>
    <mergeCell ref="O70:T70"/>
    <mergeCell ref="U70:W70"/>
    <mergeCell ref="AA71:AE71"/>
    <mergeCell ref="AF71:AJ71"/>
    <mergeCell ref="A72:A73"/>
    <mergeCell ref="B72:B73"/>
    <mergeCell ref="D72:D73"/>
    <mergeCell ref="E72:E73"/>
    <mergeCell ref="F72:L72"/>
    <mergeCell ref="M72:W72"/>
    <mergeCell ref="F73:G73"/>
    <mergeCell ref="I73:L73"/>
    <mergeCell ref="M73:Q73"/>
    <mergeCell ref="S73:W73"/>
    <mergeCell ref="I61:L61"/>
    <mergeCell ref="M61:Q61"/>
    <mergeCell ref="S61:W61"/>
    <mergeCell ref="S62:V62"/>
    <mergeCell ref="A63:E63"/>
    <mergeCell ref="F63:G63"/>
    <mergeCell ref="I63:K63"/>
    <mergeCell ref="M63:Q63"/>
    <mergeCell ref="S63:V63"/>
    <mergeCell ref="A62:E62"/>
    <mergeCell ref="F62:G62"/>
    <mergeCell ref="I62:K62"/>
    <mergeCell ref="M62:Q62"/>
    <mergeCell ref="T65:W65"/>
    <mergeCell ref="A67:B67"/>
    <mergeCell ref="D67:G68"/>
    <mergeCell ref="T67:U67"/>
    <mergeCell ref="A68:B68"/>
    <mergeCell ref="M56:Q56"/>
    <mergeCell ref="S56:W56"/>
    <mergeCell ref="F57:G57"/>
    <mergeCell ref="I57:L57"/>
    <mergeCell ref="M57:Q57"/>
    <mergeCell ref="S57:W57"/>
    <mergeCell ref="F58:G58"/>
    <mergeCell ref="I58:L58"/>
    <mergeCell ref="M58:Q58"/>
    <mergeCell ref="S58:W58"/>
    <mergeCell ref="F59:G59"/>
    <mergeCell ref="I59:L59"/>
    <mergeCell ref="M59:Q59"/>
    <mergeCell ref="S59:W59"/>
    <mergeCell ref="F60:G60"/>
    <mergeCell ref="I60:L60"/>
    <mergeCell ref="M60:Q60"/>
    <mergeCell ref="S60:W60"/>
    <mergeCell ref="AA49:AE49"/>
    <mergeCell ref="AF49:AJ49"/>
    <mergeCell ref="A50:A51"/>
    <mergeCell ref="B50:B51"/>
    <mergeCell ref="D50:D51"/>
    <mergeCell ref="E50:E51"/>
    <mergeCell ref="F50:L50"/>
    <mergeCell ref="M50:W50"/>
    <mergeCell ref="F51:G51"/>
    <mergeCell ref="I51:L51"/>
    <mergeCell ref="M51:Q51"/>
    <mergeCell ref="S51:W51"/>
    <mergeCell ref="F52:G52"/>
    <mergeCell ref="I52:L52"/>
    <mergeCell ref="M52:Q52"/>
    <mergeCell ref="S52:W52"/>
    <mergeCell ref="I53:L53"/>
    <mergeCell ref="M53:Q53"/>
    <mergeCell ref="S53:W53"/>
    <mergeCell ref="S1030:V1030"/>
    <mergeCell ref="A1031:E1031"/>
    <mergeCell ref="F1031:G1031"/>
    <mergeCell ref="I1031:K1031"/>
    <mergeCell ref="M1031:Q1031"/>
    <mergeCell ref="S1031:V1031"/>
    <mergeCell ref="A1030:E1030"/>
    <mergeCell ref="F1030:G1030"/>
    <mergeCell ref="I1030:K1030"/>
    <mergeCell ref="M1030:Q1030"/>
    <mergeCell ref="F1029:G1029"/>
    <mergeCell ref="I1029:L1029"/>
    <mergeCell ref="M1029:Q1029"/>
    <mergeCell ref="S1029:W1029"/>
    <mergeCell ref="T45:U45"/>
    <mergeCell ref="A46:B46"/>
    <mergeCell ref="D47:F47"/>
    <mergeCell ref="H48:I49"/>
    <mergeCell ref="J48:K48"/>
    <mergeCell ref="M48:N48"/>
    <mergeCell ref="O48:T48"/>
    <mergeCell ref="U48:W48"/>
    <mergeCell ref="F54:G54"/>
    <mergeCell ref="I54:L54"/>
    <mergeCell ref="M54:Q54"/>
    <mergeCell ref="S54:W54"/>
    <mergeCell ref="F55:G55"/>
    <mergeCell ref="I55:L55"/>
    <mergeCell ref="M55:Q55"/>
    <mergeCell ref="S55:W55"/>
    <mergeCell ref="F56:G56"/>
    <mergeCell ref="I56:L56"/>
    <mergeCell ref="A1040:A1041"/>
    <mergeCell ref="B1040:B1041"/>
    <mergeCell ref="D1040:D1041"/>
    <mergeCell ref="E1040:E1041"/>
    <mergeCell ref="O1038:T1038"/>
    <mergeCell ref="U1038:W1038"/>
    <mergeCell ref="AA1039:AE1039"/>
    <mergeCell ref="AF1039:AJ1039"/>
    <mergeCell ref="D1037:F1037"/>
    <mergeCell ref="H1038:I1039"/>
    <mergeCell ref="J1038:K1038"/>
    <mergeCell ref="M1038:N1038"/>
    <mergeCell ref="T1033:W1033"/>
    <mergeCell ref="A1035:B1035"/>
    <mergeCell ref="D1035:G1036"/>
    <mergeCell ref="T1035:U1035"/>
    <mergeCell ref="A1036:B1036"/>
    <mergeCell ref="F1044:G1044"/>
    <mergeCell ref="I1044:L1044"/>
    <mergeCell ref="M1044:Q1044"/>
    <mergeCell ref="S1044:W1044"/>
    <mergeCell ref="F1043:G1043"/>
    <mergeCell ref="I1043:L1043"/>
    <mergeCell ref="M1043:Q1043"/>
    <mergeCell ref="S1043:W1043"/>
    <mergeCell ref="F1042:G1042"/>
    <mergeCell ref="I1042:L1042"/>
    <mergeCell ref="M1042:Q1042"/>
    <mergeCell ref="S1042:W1042"/>
    <mergeCell ref="F1040:L1040"/>
    <mergeCell ref="M1040:W1040"/>
    <mergeCell ref="F1041:G1041"/>
    <mergeCell ref="I1041:L1041"/>
    <mergeCell ref="M1041:Q1041"/>
    <mergeCell ref="S1041:W1041"/>
    <mergeCell ref="F1049:G1049"/>
    <mergeCell ref="I1049:L1049"/>
    <mergeCell ref="M1049:Q1049"/>
    <mergeCell ref="S1049:W1049"/>
    <mergeCell ref="F1048:G1048"/>
    <mergeCell ref="I1048:L1048"/>
    <mergeCell ref="M1048:Q1048"/>
    <mergeCell ref="S1048:W1048"/>
    <mergeCell ref="F1047:G1047"/>
    <mergeCell ref="I1047:L1047"/>
    <mergeCell ref="M1047:Q1047"/>
    <mergeCell ref="S1047:W1047"/>
    <mergeCell ref="F1046:G1046"/>
    <mergeCell ref="I1046:L1046"/>
    <mergeCell ref="M1046:Q1046"/>
    <mergeCell ref="S1046:W1046"/>
    <mergeCell ref="F1045:G1045"/>
    <mergeCell ref="I1045:L1045"/>
    <mergeCell ref="M1045:Q1045"/>
    <mergeCell ref="S1045:W1045"/>
    <mergeCell ref="S1052:V1052"/>
    <mergeCell ref="A1053:E1053"/>
    <mergeCell ref="F1053:G1053"/>
    <mergeCell ref="I1053:K1053"/>
    <mergeCell ref="M1053:Q1053"/>
    <mergeCell ref="S1053:V1053"/>
    <mergeCell ref="A1052:E1052"/>
    <mergeCell ref="F1052:G1052"/>
    <mergeCell ref="I1052:K1052"/>
    <mergeCell ref="M1052:Q1052"/>
    <mergeCell ref="F1051:G1051"/>
    <mergeCell ref="I1051:L1051"/>
    <mergeCell ref="M1051:Q1051"/>
    <mergeCell ref="S1051:W1051"/>
    <mergeCell ref="F1050:G1050"/>
    <mergeCell ref="I1050:L1050"/>
    <mergeCell ref="M1050:Q1050"/>
    <mergeCell ref="S1050:W1050"/>
    <mergeCell ref="A1062:A1063"/>
    <mergeCell ref="B1062:B1063"/>
    <mergeCell ref="D1062:D1063"/>
    <mergeCell ref="E1062:E1063"/>
    <mergeCell ref="O1060:T1060"/>
    <mergeCell ref="U1060:W1060"/>
    <mergeCell ref="AA1061:AE1061"/>
    <mergeCell ref="AF1061:AJ1061"/>
    <mergeCell ref="D1059:F1059"/>
    <mergeCell ref="H1060:I1061"/>
    <mergeCell ref="J1060:K1060"/>
    <mergeCell ref="M1060:N1060"/>
    <mergeCell ref="T1055:W1055"/>
    <mergeCell ref="A1057:B1057"/>
    <mergeCell ref="D1057:G1058"/>
    <mergeCell ref="T1057:U1057"/>
    <mergeCell ref="A1058:B1058"/>
    <mergeCell ref="F1066:G1066"/>
    <mergeCell ref="I1066:L1066"/>
    <mergeCell ref="M1066:Q1066"/>
    <mergeCell ref="S1066:W1066"/>
    <mergeCell ref="F1065:G1065"/>
    <mergeCell ref="I1065:L1065"/>
    <mergeCell ref="M1065:Q1065"/>
    <mergeCell ref="S1065:W1065"/>
    <mergeCell ref="F1064:G1064"/>
    <mergeCell ref="I1064:L1064"/>
    <mergeCell ref="M1064:Q1064"/>
    <mergeCell ref="S1064:W1064"/>
    <mergeCell ref="F1062:L1062"/>
    <mergeCell ref="M1062:W1062"/>
    <mergeCell ref="F1063:G1063"/>
    <mergeCell ref="I1063:L1063"/>
    <mergeCell ref="M1063:Q1063"/>
    <mergeCell ref="S1063:W1063"/>
    <mergeCell ref="F1071:G1071"/>
    <mergeCell ref="I1071:L1071"/>
    <mergeCell ref="M1071:Q1071"/>
    <mergeCell ref="S1071:W1071"/>
    <mergeCell ref="F1070:G1070"/>
    <mergeCell ref="I1070:L1070"/>
    <mergeCell ref="M1070:Q1070"/>
    <mergeCell ref="S1070:W1070"/>
    <mergeCell ref="F1069:G1069"/>
    <mergeCell ref="I1069:L1069"/>
    <mergeCell ref="M1069:Q1069"/>
    <mergeCell ref="S1069:W1069"/>
    <mergeCell ref="F1068:G1068"/>
    <mergeCell ref="I1068:L1068"/>
    <mergeCell ref="M1068:Q1068"/>
    <mergeCell ref="S1068:W1068"/>
    <mergeCell ref="F1067:G1067"/>
    <mergeCell ref="I1067:L1067"/>
    <mergeCell ref="M1067:Q1067"/>
    <mergeCell ref="S1067:W1067"/>
    <mergeCell ref="S1074:V1074"/>
    <mergeCell ref="A1075:E1075"/>
    <mergeCell ref="F1075:G1075"/>
    <mergeCell ref="I1075:K1075"/>
    <mergeCell ref="M1075:Q1075"/>
    <mergeCell ref="S1075:V1075"/>
    <mergeCell ref="A1074:E1074"/>
    <mergeCell ref="F1074:G1074"/>
    <mergeCell ref="I1074:K1074"/>
    <mergeCell ref="M1074:Q1074"/>
    <mergeCell ref="F1073:G1073"/>
    <mergeCell ref="I1073:L1073"/>
    <mergeCell ref="M1073:Q1073"/>
    <mergeCell ref="S1073:W1073"/>
    <mergeCell ref="F1072:G1072"/>
    <mergeCell ref="I1072:L1072"/>
    <mergeCell ref="M1072:Q1072"/>
    <mergeCell ref="S1072:W1072"/>
    <mergeCell ref="A1084:A1085"/>
    <mergeCell ref="B1084:B1085"/>
    <mergeCell ref="D1084:D1085"/>
    <mergeCell ref="E1084:E1085"/>
    <mergeCell ref="O1082:T1082"/>
    <mergeCell ref="F1084:L1084"/>
    <mergeCell ref="M1084:W1084"/>
    <mergeCell ref="F1085:G1085"/>
    <mergeCell ref="I1085:L1085"/>
    <mergeCell ref="U1082:W1082"/>
    <mergeCell ref="AA1083:AE1083"/>
    <mergeCell ref="AF1083:AJ1083"/>
    <mergeCell ref="D1081:F1081"/>
    <mergeCell ref="H1082:I1083"/>
    <mergeCell ref="J1082:K1082"/>
    <mergeCell ref="M1082:N1082"/>
    <mergeCell ref="T1077:W1077"/>
    <mergeCell ref="A1079:B1079"/>
    <mergeCell ref="D1079:G1080"/>
    <mergeCell ref="T1079:U1079"/>
    <mergeCell ref="A1080:B1080"/>
    <mergeCell ref="F1089:G1089"/>
    <mergeCell ref="I1089:L1089"/>
    <mergeCell ref="M1089:Q1089"/>
    <mergeCell ref="S1089:W1089"/>
    <mergeCell ref="F1088:G1088"/>
    <mergeCell ref="I1088:L1088"/>
    <mergeCell ref="M1088:Q1088"/>
    <mergeCell ref="S1088:W1088"/>
    <mergeCell ref="M1085:Q1085"/>
    <mergeCell ref="S1085:W1085"/>
    <mergeCell ref="F1087:G1087"/>
    <mergeCell ref="I1087:L1087"/>
    <mergeCell ref="M1087:Q1087"/>
    <mergeCell ref="S1087:W1087"/>
    <mergeCell ref="F1086:G1086"/>
    <mergeCell ref="I1086:L1086"/>
    <mergeCell ref="M1086:Q1086"/>
    <mergeCell ref="S1086:W1086"/>
    <mergeCell ref="M1094:Q1094"/>
    <mergeCell ref="S1094:W1094"/>
    <mergeCell ref="F1093:G1093"/>
    <mergeCell ref="I1093:L1093"/>
    <mergeCell ref="M1093:Q1093"/>
    <mergeCell ref="S1093:W1093"/>
    <mergeCell ref="F1092:G1092"/>
    <mergeCell ref="I1092:L1092"/>
    <mergeCell ref="M1092:Q1092"/>
    <mergeCell ref="S1092:W1092"/>
    <mergeCell ref="F1091:G1091"/>
    <mergeCell ref="I1091:L1091"/>
    <mergeCell ref="M1091:Q1091"/>
    <mergeCell ref="S1091:W1091"/>
    <mergeCell ref="F1090:G1090"/>
    <mergeCell ref="I1090:L1090"/>
    <mergeCell ref="M1090:Q1090"/>
    <mergeCell ref="S1090:W1090"/>
    <mergeCell ref="A45:B45"/>
    <mergeCell ref="D45:G46"/>
    <mergeCell ref="F53:G53"/>
    <mergeCell ref="F61:G61"/>
    <mergeCell ref="D69:F69"/>
    <mergeCell ref="F74:G74"/>
    <mergeCell ref="F79:G79"/>
    <mergeCell ref="F97:G97"/>
    <mergeCell ref="F102:G102"/>
    <mergeCell ref="F118:G118"/>
    <mergeCell ref="F123:G123"/>
    <mergeCell ref="F142:G142"/>
    <mergeCell ref="F147:G147"/>
    <mergeCell ref="A155:B155"/>
    <mergeCell ref="D155:G156"/>
    <mergeCell ref="T1099:W1099"/>
    <mergeCell ref="S1096:V1096"/>
    <mergeCell ref="A1097:E1097"/>
    <mergeCell ref="F1097:G1097"/>
    <mergeCell ref="I1097:K1097"/>
    <mergeCell ref="M1097:Q1097"/>
    <mergeCell ref="S1097:V1097"/>
    <mergeCell ref="A1096:E1096"/>
    <mergeCell ref="F1096:G1096"/>
    <mergeCell ref="I1096:K1096"/>
    <mergeCell ref="M1096:Q1096"/>
    <mergeCell ref="F1095:G1095"/>
    <mergeCell ref="I1095:L1095"/>
    <mergeCell ref="M1095:Q1095"/>
    <mergeCell ref="S1095:W1095"/>
    <mergeCell ref="F1094:G1094"/>
    <mergeCell ref="I1094:L1094"/>
  </mergeCells>
  <phoneticPr fontId="39" alignment="distributed"/>
  <conditionalFormatting sqref="F9:F17 F30:F39 F52:F61 F74:F83 F96:F105 F118:F127 F140:F149 F162:F171 F184:F193 F206:F215 F228:F237 F250:F259 F272:F281 F294:F303 F316:F325 F338:F347 F360:F369 F382:F391 F404:F413 F426:F435 F448:F457 F470:F479 F492:F501 F514:F523 F536:F545 F558:F567 F580:F589 F602:F611 F624:F633 F646:F655 F668:F677 F690:F699 F712:F721 F734:F743 F756:F765 F778:F787 F800:F809 F822:F831 F844:F853 F866:F875 F888:F897 F910:F919 F932:F941 F954:F963 F976:F985 F998:F1007 F1020:F1029 F1042:F1051 F1064:F1073 F1086:F1095">
    <cfRule type="expression" dxfId="14" priority="2" stopIfTrue="1">
      <formula>IF($M9&lt;&gt;"",$F9&lt;&gt;$M9)</formula>
    </cfRule>
  </conditionalFormatting>
  <conditionalFormatting sqref="M8:Q17 M30:Q39 M52:Q61 M74:Q83 M96:Q105 M118:Q127 M140:Q149 M162:Q171 M184:Q193 M206:Q215 M228:Q237 M250:Q259 M272:Q281 M294:Q303 M316:Q325 M338:Q347 M360:Q369 M382:Q391 M404:Q413 M426:Q435 M448:Q457 M470:Q479 M492:Q501 M514:Q523 M536:Q545 M558:Q567 M580:Q589 M602:Q611 M624:Q633 M646:Q655 M668:Q677 M690:Q699 M712:Q721 M734:Q743 M756:Q765 M778:Q787 M800:Q809 M822:Q831 M844:Q853 M866:Q875 M888:Q897 M910:Q919 M932:Q941 M954:Q963 M976:Q985 M998:Q1007 M1020:Q1029 M1042:Q1051 M1064:Q1073 M1086:Q1095">
    <cfRule type="expression" dxfId="13" priority="3" stopIfTrue="1">
      <formula>IF($F8&lt;&gt;"",$F8&lt;&gt;$M8)</formula>
    </cfRule>
  </conditionalFormatting>
  <conditionalFormatting sqref="H8:H17 R8:R17 H30:H39 R30:R39 H52:H61 R52:R61 H74:H83 R74:R83 H96:H105 R96:R105 H118:H127 R118:R127 H140:H149 R140:R149 H162:H171 R162:R171 H184:H193 R184:R193 H206:H215 R206:R215 H228:H237 R228:R237 H250:H259 R250:R259 H272:H281 R272:R281 H294:H303 R294:R303 H316:H325 R316:R325 H338:H347 R338:R347 H360:H369 R360:R369 H382:H391 R382:R391 H404:H413 R404:R413 H426:H435 R426:R435 H448:H457 R448:R457 H470:H479 R470:R479 H492:H501 R492:R501 H514:H523 R514:R523 H536:H545 R536:R545 H558:H567 R558:R567 H580:H589 R580:R589 H602:H611 R602:R611 H624:H633 R624:R633 H646:H655 R646:R655 H668:H677 R668:R677 H690:H699 R690:R699 H712:H721 R712:R721 H734:H743 R734:R743 H756:H765 R756:R765 H778:H787 R778:R787 H800:H809 R800:R809 H822:H831 R822:R831 H844:H853 R844:R853 H866:H875 R866:R875 H888:H897 R888:R897 H910:H919 R910:R919 H932:H941 R932:R941 H954:H963 R954:R963 H976:H985 R976:R985 H998:H1007 R998:R1007 H1020:H1029 R1020:R1029 H1042:H1051 R1042:R1051 H1064:H1073 R1064:R1073 H1086:H1095 R1086:R1095">
    <cfRule type="cellIs" dxfId="12" priority="4" stopIfTrue="1" operator="notEqual">
      <formula>12</formula>
    </cfRule>
  </conditionalFormatting>
  <conditionalFormatting sqref="I8:I17 I30:I39 I52:I61 I74:I83 I96:I105 I118:I127 I140:I149 I162:I171 I184:I193 I206:I215 I228:I237 I250:I259 I272:I281 I294:I303 I316:I325 I338:I347 I360:I369 I382:I391 I404:I413 I426:I435 I448:I457 I470:I479 I492:I501 I514:I523 I536:I545 I558:I567 I580:I589 I602:I611 I624:I633 I646:I655 I668:I677 I690:I699 I712:I721 I734:I743 I756:I765 I778:I787 I800:I809 I822:I831 I844:I853 I866:I875 I888:I897 I910:I919 I932:I941 I954:I963 I976:I985 I998:I1007 I1020:I1029 I1042:I1051 I1064:I1073 I1086:I1095">
    <cfRule type="expression" dxfId="11" priority="5" stopIfTrue="1">
      <formula>$H8&lt;&gt;12</formula>
    </cfRule>
  </conditionalFormatting>
  <conditionalFormatting sqref="S8:W17 S30:W39 S52:W61 S74:W83 S96:W105 S118:W127 S140:W149 S162:W171 S184:W193 S206:W215 S228:W237 S250:W259 S272:W281 S294:W303 S316:W325 S338:W347 S360:W369 S382:W391 S404:W413 S426:W435 S448:W457 S470:W479 S492:W501 S514:W523 S536:W545 S558:W567 S580:W589 S602:W611 S624:W633 S646:W655 S668:W677 S690:W699 S712:W721 S734:W743 S756:W765 S778:W787 S800:W809 S822:W831 S844:W853 S866:W875 S888:W897 S910:W919 S932:W941 S954:W963 S976:W985 S998:W1007 S1020:W1029 S1042:W1051 S1064:W1073 S1086:W1095">
    <cfRule type="expression" dxfId="10" priority="6" stopIfTrue="1">
      <formula>$R8&lt;&gt;12</formula>
    </cfRule>
  </conditionalFormatting>
  <conditionalFormatting sqref="D8:E17 D30:E39 D52:E61 D74:E83 D96:E105 D118:E127 D140:E149 D162:E171 D184:E193 D206:E215 D228:E237 D250:E259 D272:E281 D294:E303 D316:E325 D338:E347 D360:E369 D382:E391 D404:E413 D426:E435 D448:E457 D470:E479 D492:E501 D514:E523 D536:E545 D558:E567 D580:E589 D602:E611 D624:E633 D646:E655 D668:E677 D690:E699 D712:E721 D734:E743 D756:E765 D778:E787 D800:E809 D822:E831 D844:E853 D866:E875 D888:E897 D910:E919 D932:E941 D954:E963 D976:E985 D998:E1007 D1020:E1029 D1042:E1051 D1064:E1073 D1086:E1095">
    <cfRule type="cellIs" dxfId="9" priority="7" stopIfTrue="1" operator="between">
      <formula>$Y$6</formula>
      <formula>$Z$6</formula>
    </cfRule>
  </conditionalFormatting>
  <conditionalFormatting sqref="B8:C17 B1064:C1073 B30:C39 B52:C61 B74:C83 B96:C105 B118:C127 B140:C149 B162:C171 B184:C193 B206:C215 B228:C237 B250:C259 B272:C281 B294:C303 B316:C325 B338:C347 B360:C369 B382:C391 B404:C413 B426:C435 B448:C457 B470:C479 B492:C501 B514:C523 B536:C545 B558:C567 B580:C589 B602:C611 B624:C633 B646:C655 B668:C677 B690:C699 B712:C721 B734:C743 B756:C765 B778:C787 B800:C809 B822:C831 B844:C853 B866:C875 B888:C897 B910:C919 B932:C941 B954:C963 B976:C985 B998:C1007 B1020:C1029 B1042:C1051 B1086:C1095">
    <cfRule type="expression" dxfId="8" priority="8" stopIfTrue="1">
      <formula>OR(IF($D8&lt;&gt;"",AND($D8&gt;=$Y$6,$D8&lt;=$Z$6)),IF($E8&lt;&gt;"",AND($E8&gt;=$Y$6,$E8&lt;=$Z$6)))</formula>
    </cfRule>
  </conditionalFormatting>
  <conditionalFormatting sqref="F8">
    <cfRule type="expression" dxfId="7" priority="1" stopIfTrue="1">
      <formula>IF($M8&lt;&gt;"",$F8&lt;&gt;$M8)</formula>
    </cfRule>
  </conditionalFormatting>
  <dataValidations count="14">
    <dataValidation type="whole" imeMode="off" operator="lessThanOrEqual" allowBlank="1" showInputMessage="1" showErrorMessage="1" sqref="V1" xr:uid="{00000000-0002-0000-0100-000000000000}">
      <formula1>S1</formula1>
    </dataValidation>
    <dataValidation type="list" imeMode="off" allowBlank="1" showInputMessage="1" showErrorMessage="1" sqref="F9:F17 F1087:F1095 F933:F941 F1021:F1029 F999:F1007 F977:F985 F955:F963 F1065:F1073 F911:F919 F889:F897 F867:F875 F845:F853 F823:F831 F801:F809 F779:F787 F757:F765 F735:F743 F713:F721 F691:F699 F669:F677 F647:F655 F625:F633 F603:F611 F581:F589 F559:F567 F537:F545 F515:F523 F493:F501 F471:F479 F449:F457 F427:F435 F405:F413 F383:F391 F361:F369 F339:F347 F317:F325 F295:F303 F273:F281 F251:F259 F229:F237 F207:F215 F185:F193 F163:F171 F141:F149 F119:F127 F97:F105 F75:F83 F31:F39 F53:F61 F1043:F1051" xr:uid="{00000000-0002-0000-0100-000001000000}">
      <formula1>IF(H9="",INDIRECT($Z$19),INDIRECT($Z$20))</formula1>
    </dataValidation>
    <dataValidation type="list" imeMode="off" allowBlank="1" showInputMessage="1" showErrorMessage="1" sqref="M1065:M1073 M1087:M1095 M933:M941 M1021:M1029 M999:M1007 M977:M985 M955:M963 M9:M17 M911:M919 M889:M897 M867:M875 M845:M853 M823:M831 M801:M809 M779:M787 M757:M765 M735:M743 M713:M721 M691:M699 M669:M677 M647:M655 M625:M633 M603:M611 M581:M589 M559:M567 M537:M545 M515:M523 M493:M501 M471:M479 M449:M457 M427:M435 M405:M413 M383:M391 M361:M369 M339:M347 M317:M325 M295:M303 M273:M281 M251:M259 M229:M237 M207:M215 M185:M193 M163:M171 M141:M149 M119:M127 M97:M105 M75:M83 M31:M39 M53:M61 M1043:M1051" xr:uid="{00000000-0002-0000-0100-000002000000}">
      <formula1>IF(R9="",INDIRECT($Z$19),INDIRECT($Z$20))</formula1>
    </dataValidation>
    <dataValidation type="date" imeMode="off" allowBlank="1" showInputMessage="1" showErrorMessage="1" promptTitle="【加入年月日】" prompt="確定・概算年度内に加入した場合に入力してください。" sqref="D8:D17 D1042:D1051 D52:D61 D30:D39 D74:D83 D96:D105 D118:D127 D140:D149 D162:D171 D184:D193 D206:D215 D228:D237 D250:D259 D272:D281 D294:D303 D316:D325 D338:D347 D360:D369 D382:D391 D404:D413 D426:D435 D448:D457 D470:D479 D492:D501 D514:D523 D536:D545 D558:D567 D580:D589 D602:D611 D624:D633 D646:D655 D668:D677 D690:D699 D712:D721 D734:D743 D756:D765 D778:D787 D800:D809 D822:D831 D844:D853 D866:D875 D888:D897 D910:D919 D932:D941 D954:D963 D976:D985 D998:D1007 D1020:D1029 D1064:D1073 D1086:D1095" xr:uid="{00000000-0002-0000-0100-000003000000}">
      <formula1>$Y$6</formula1>
      <formula2>Z$6</formula2>
    </dataValidation>
    <dataValidation type="date" imeMode="off" allowBlank="1" showInputMessage="1" showErrorMessage="1" promptTitle="【脱退年月日】" prompt="確定・概算年度内に脱退した場合に入力してください。" sqref="E8:E17 E1042:E1051 E52:E61 E30:E39 E74:E83 E96:E105 E118:E127 E140:E149 E162:E171 E184:E193 E206:E215 E228:E237 E250:E259 E272:E281 E294:E303 E316:E325 E338:E347 E360:E369 E382:E391 E404:E413 E426:E435 E448:E457 E470:E479 E492:E501 E514:E523 E536:E545 E558:E567 E580:E589 E602:E611 E624:E633 E646:E655 E668:E677 E690:E699 E712:E721 E734:E743 E756:E765 E778:E787 E800:E809 E822:E831 E844:E853 E866:E875 E888:E897 E910:E919 E932:E941 E954:E963 E976:E985 E998:E1007 E1020:E1029 E1064:E1073 E1086:E1095" xr:uid="{00000000-0002-0000-0100-000004000000}">
      <formula1>D8+1</formula1>
      <formula2>$Z$6</formula2>
    </dataValidation>
    <dataValidation type="list" imeMode="off" allowBlank="1" showInputMessage="1" showErrorMessage="1" promptTitle="【確定：給付基礎日額】" prompt="加入月数がある場合のみ入力してください。_x000a_加入月数がない場合は何も入力しないでください。" sqref="F30 F1086 F1064 F1042 F1020 F998 F976 F954 F932 F910 F888 F866 F844 F822 F800 F778 F756 F734 F712 F690 F668 F646 F624 F602 F580 F558 F536 F514 F492 F470 F448 F426 F404 F382 F360 F338 F316 F294 F272 F250 F228 F206 F184 F162 F140 F118 F96 F74 F52 F8" xr:uid="{00000000-0002-0000-0100-000005000000}">
      <formula1>IF(H8="",INDIRECT($Z$19),INDIRECT($Z$20))</formula1>
    </dataValidation>
    <dataValidation type="list" imeMode="off" allowBlank="1" showInputMessage="1" showErrorMessage="1" errorTitle="【給付基礎日額】" error="当該年度は不要か、選択できる給付基礎日額ではありません。" promptTitle="【概算：給付基礎日額】" prompt="加入月数がある場合のみ入力してください。_x000a_加入月数がない場合は何も入力しないでください。" sqref="M8 M1086 M1064 M1042 M1020 M998 M976 M954 M932 M910 M888 M866 M844 M822 M800 M778 M756 M734 M712 M690 M668 M646 M624 M602 M580 M558 M536 M514 M492 M470 M448 M426 M404 M382 M360 M338 M316 M294 M272 M250 M228 M206 M184 M162 M140 M118 M96 M74 M52 M30" xr:uid="{00000000-0002-0000-0100-000006000000}">
      <formula1>IF(R8="",INDIRECT($Z$19),INDIRECT($Z$20))</formula1>
    </dataValidation>
    <dataValidation imeMode="off" allowBlank="1" showInputMessage="1" showErrorMessage="1" sqref="S1 J1074:K1075 S1064:S1075 S1079 M1083:N1083 T1052:V1053 T942:V943 S1057 M1061:N1061 J1030:K1031 S1020:S1031 S1035 M1039:N1039 J1008:K1009 S998:S1009 S1013 M1017:N1017 J986:K987 S976:S987 S991 M995:N995 J964:K965 S954:S965 S969 M973:N973 I932:I943 M27:N27 S947 M951:N951 J920:K921 S910:S921 S925 M929:N929 J898:K899 S888:S899 S903 M907:N907 J876:K877 S866:S877 S881 M885:N885 J854:K855 S844:S855 S859 M863:N863 J832:K833 S822:S833 S837 M841:N841 J810:K811 S800:S811 S815 M819:N819 J788:K789 S778:S789 S793 M797:N797 J766:K767 S756:S767 S771 M775:N775 J744:K745 S734:S745 S749 M753:N753 J722:K723 S712:S723 S727 M731:N731 J700:K701 S690:S701 S705 M709:N709 J678:K679 S668:S679 S683 M687:N687 J656:K657 S646:S657 S661 M665:N665 J634:K635 S624:S635 S639 M643:N643 J612:K613 S602:S613 S617 M621:N621 J590:K591 S580:S591 S595 M599:N599 J568:K569 S558:S569 S573 M577:N577 J546:K547 S536:S547 S551 M555:N555 J524:K525 S514:S525 S529 M533:N533 J502:K503 S492:S503 S507 M511:N511 J480:K481 S470:S481 S485 M489:N489 J458:K459 S448:S459 S463 M467:N467 J436:K437 S426:S437 S441 M445:N445 J414:K415 S404:S415 S419 M423:N423 J392:K393 S382:S393 S397 M401:N401 J370:K371 S360:S371 S375 M379:N379 J348:K349 S338:S349 S353 M357:N357 J326:K327 S316:S327 S331 M335:N335 J304:K305 S294:S305 S309 M313:N313 J282:K283 S272:S283 S287 M291:N291 J260:K261 S250:S261 S265 M269:N269 J238:K239 S228:S239 S243 M247:N247 J216:K217 S206:S217 S221 M225:N225 J194:K195 S184:S195 S199 M203:N203 J172:K173 S162:S173 S177 M181:N181 J150:K151 S140:S151 S155 M159:N159 J128:K129 S118:S129 S133 M137:N137 J106:K107 S96:S107 S111 M115:N115 J84:K85 S74:S85 S89 M93:N93 J40:K41 S30:S41 S67 M71:N71 T62:V63 I52:I63 S45 M49:N49 T18:V19 S1086:S1097 I1042:I1053 I8:I19 J18:K19 S23 J942:K943 S932:S943 J1052:K1053 S1042:S1053 S8:S19 T40:V41 I30:I41 J62:K63 S52:S63 T84:V85 I74:I85 T106:V107 I96:I107 T128:V129 I118:I129 T150:V151 I140:I151 T172:V173 I162:I173 T194:V195 I184:I195 T216:V217 I206:I217 T238:V239 I228:I239 T260:V261 I250:I261 T282:V283 I272:I283 T304:V305 I294:I305 T326:V327 I316:I327 T348:V349 I338:I349 T370:V371 I360:I371 T392:V393 I382:I393 T414:V415 I404:I415 T436:V437 I426:I437 T458:V459 I448:I459 T480:V481 I470:I481 T502:V503 I492:I503 T524:V525 I514:I525 T546:V547 I536:I547 T568:V569 I558:I569 T590:V591 I580:I591 T612:V613 I602:I613 T634:V635 I624:I635 T656:V657 I646:I657 T678:V679 I668:I679 T700:V701 I690:I701 T722:V723 I712:I723 T744:V745 I734:I745 T766:V767 I756:I767 T788:V789 I778:I789 T810:V811 I800:I811 T832:V833 I822:I833 T854:V855 I844:I855 T876:V877 I866:I877 T898:V899 I888:I899 T920:V921 I910:I921 T964:V965 I954:I965 T986:V987 I976:I987 T1008:V1009 I998:I1009 T1030:V1031 I1020:I1031 T1074:V1075 I1064:I1075 T1096:V1097 I1086:I1097 J1096:K1097 M5" xr:uid="{00000000-0002-0000-0100-000007000000}"/>
    <dataValidation type="whole" allowBlank="1" showInputMessage="1" showErrorMessage="1" sqref="R8:R17 R1064:R1073 H1064:H1073 R1042:R1051 H1042:H1051 R1020:R1029 H1020:H1029 R998:R1007 H998:H1007 R976:R985 H976:H985 R954:R963 H954:H963 R932:R941 H932:H941 R910:R919 H910:H919 R888:R897 H888:H897 R866:R875 H866:H875 R844:R853 H844:H853 R822:R831 H822:H831 R800:R809 H800:H809 R778:R787 H778:H787 R756:R765 H756:H765 R734:R743 H734:H743 R712:R721 H712:H721 R690:R699 H690:H699 R668:R677 H668:H677 R646:R655 H646:H655 R624:R633 H624:H633 R602:R611 H602:H611 R580:R589 H580:H589 R558:R567 H558:H567 R536:R545 H536:H545 R514:R523 H514:H523 R492:R501 H492:H501 R470:R479 H470:H479 R448:R457 H448:H457 R426:R435 H426:H435 R404:R413 H404:H413 R382:R391 H382:H391 R360:R369 H360:H369 R338:R347 H338:H347 R316:R325 H316:H325 R294:R303 H294:H303 R272:R281 H272:H281 R250:R259 H250:H259 R228:R237 H228:H237 R206:R215 H206:H215 R184:R193 H184:H193 R162:R171 H162:H171 R140:R149 H140:H149 R118:R127 H118:H127 R96:R105 H96:H105 R74:R83 H74:H83 R30:R39 H30:H39 R52:R61 H52:H61 H8:H17 R1086:R1095 H1086:H1095" xr:uid="{00000000-0002-0000-0100-000008000000}">
      <formula1>1</formula1>
      <formula2>12</formula2>
    </dataValidation>
    <dataValidation imeMode="on" allowBlank="1" showInputMessage="1" showErrorMessage="1" sqref="B1064:C1073 B1042:C1051 B1020:C1029 B998:C1007 B976:C985 B954:C963 B932:C941 B910:C919 B888:C897 B866:C875 B844:C853 B822:C831 B800:C809 B778:C787 B756:C765 B734:C743 B712:C721 B690:C699 B668:C677 B646:C655 B624:C633 B602:C611 B580:C589 B558:C567 B536:C545 B514:C523 B492:C501 B470:C479 B448:C457 B426:C435 B404:C413 B382:C391 B360:C369 B338:C347 B316:C325 B294:C303 B272:C281 B250:C259 B228:C237 B206:C215 B184:C193 B162:C171 B140:C149 B118:C127 B96:C105 B74:C83 B30:C39 B52:C61 B1086:C1095 B8:C17" xr:uid="{00000000-0002-0000-0100-000009000000}"/>
    <dataValidation type="whole" imeMode="off" operator="greaterThanOrEqual" allowBlank="1" showInputMessage="1" showErrorMessage="1" sqref="A8:A17 A448:A457 A294:A303 A1064:A1073 A536:A545 A558:A567 A30:A39 A1020:A1029 A514:A523 A998:A1007 A272:A281 A976:A985 A492:A501 A954:A963 A140:A149 A932:A941 A470:A479 A910:A919 A888:A897 A228:A237 A866:A875 A360:A369 A426:A435 A844:A853 A1042:A1051 A822:A831 A74:A83 A800:A809 A118:A127 A778:A787 A404:A413 A756:A765 A206:A215 A734:A743 A382:A391 A712:A721 A52:A61 A690:A699 A668:A677 A184:A193 A646:A655 A250:A259 A338:A347 A624:A633 A96:A105 A602:A611 A316:A325 A580:A589 A162:A171 A1086:A1095" xr:uid="{00000000-0002-0000-0100-00000A000000}">
      <formula1>1</formula1>
    </dataValidation>
    <dataValidation type="date" imeMode="off" allowBlank="1" showInputMessage="1" showErrorMessage="1" sqref="A1079:C1079 A1057:C1057 A1035:C1035 A1013:C1013 A991:C991 A969:C969 A947:C947 A925:C925 A903:C903 A881:C881 A859:C859 A837:C837 A815:C815 A793:C793 A771:C771 A749:C749 A727:C727 A705:C705 A683:C683 A661:C661 A639:C639 A617:C617 A595:C595 A573:C573 A551:C551 A529:C529 A507:C507 A485:C485 A463:C463 A441:C441 A419:C419 A397:C397 A375:C375 A353:C353 A331:C331 A309:C309 A287:C287 A265:C265 A243:C243 A221:C221 A199:C199 A177:C177 A155:C155 A133:C133 A111:C111 A89:C89 A67:C67 A45:C45 A23:C23 A1:C1" xr:uid="{00000000-0002-0000-0100-00000B000000}">
      <formula1>40634</formula1>
      <formula2>72776</formula2>
    </dataValidation>
    <dataValidation type="whole" imeMode="off" operator="lessThanOrEqual" allowBlank="1" showInputMessage="1" showErrorMessage="1" sqref="V23 V1079 V1057 V1035 V1013 V991 V969 V947 V925 V903 V881 V859 V837 V815 V793 V771 V749 V727 V705 V683 V661 V639 V617 V595 V573 V551 V529 V507 V485 V463 V441 V419 V397 V375 V353 V331 V309 V287 V265 V243 V221 V199 V177 V155 V133 V111 V89 V67 V45" xr:uid="{00000000-0002-0000-0100-00000C000000}">
      <formula1>$S$1</formula1>
    </dataValidation>
    <dataValidation type="list" imeMode="off" allowBlank="1" showInputMessage="1" sqref="N5:W5" xr:uid="{00000000-0002-0000-0100-00000D000000}">
      <formula1>"1,2,4"</formula1>
    </dataValidation>
  </dataValidations>
  <printOptions horizontalCentered="1" verticalCentered="1"/>
  <pageMargins left="0.78740157480314965" right="0.78740157480314965" top="0.98425196850393704" bottom="0.59055118110236227" header="0.51181102362204722" footer="0.31496062992125984"/>
  <pageSetup paperSize="9" scale="93" fitToHeight="50" orientation="landscape" blackAndWhite="1" r:id="rId1"/>
  <headerFooter alignWithMargins="0"/>
  <rowBreaks count="49" manualBreakCount="49">
    <brk id="22" max="21" man="1"/>
    <brk id="44" max="21" man="1"/>
    <brk id="66" max="21" man="1"/>
    <brk id="88" max="21" man="1"/>
    <brk id="110" max="21" man="1"/>
    <brk id="132" max="21" man="1"/>
    <brk id="154" max="21" man="1"/>
    <brk id="176" max="21" man="1"/>
    <brk id="198" max="21" man="1"/>
    <brk id="220" max="21" man="1"/>
    <brk id="242" max="21" man="1"/>
    <brk id="264" max="21" man="1"/>
    <brk id="286" max="21" man="1"/>
    <brk id="308" max="21" man="1"/>
    <brk id="330" max="21" man="1"/>
    <brk id="352" max="21" man="1"/>
    <brk id="374" max="21" man="1"/>
    <brk id="396" max="21" man="1"/>
    <brk id="418" max="21" man="1"/>
    <brk id="440" max="21" man="1"/>
    <brk id="462" max="21" man="1"/>
    <brk id="484" max="21" man="1"/>
    <brk id="506" max="21" man="1"/>
    <brk id="528" max="21" man="1"/>
    <brk id="550" max="21" man="1"/>
    <brk id="572" max="21" man="1"/>
    <brk id="594" max="21" man="1"/>
    <brk id="616" max="21" man="1"/>
    <brk id="638" max="21" man="1"/>
    <brk id="660" max="21" man="1"/>
    <brk id="682" max="21" man="1"/>
    <brk id="704" max="21" man="1"/>
    <brk id="726" max="21" man="1"/>
    <brk id="748" max="21" man="1"/>
    <brk id="770" max="21" man="1"/>
    <brk id="792" max="21" man="1"/>
    <brk id="814" max="21" man="1"/>
    <brk id="836" max="21" man="1"/>
    <brk id="858" max="21" man="1"/>
    <brk id="880" max="21" man="1"/>
    <brk id="902" max="21" man="1"/>
    <brk id="924" max="21" man="1"/>
    <brk id="946" max="21" man="1"/>
    <brk id="968" max="21" man="1"/>
    <brk id="990" max="21" man="1"/>
    <brk id="1012" max="21" man="1"/>
    <brk id="1034" max="21" man="1"/>
    <brk id="1056" max="21" man="1"/>
    <brk id="1078"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99"/>
  <sheetViews>
    <sheetView view="pageBreakPreview" zoomScaleNormal="100" zoomScaleSheetLayoutView="100" workbookViewId="0">
      <selection activeCell="A3" sqref="A1:A1048576"/>
    </sheetView>
  </sheetViews>
  <sheetFormatPr defaultRowHeight="13.5" x14ac:dyDescent="0.15"/>
  <cols>
    <col min="1" max="1" width="5.125" style="85" customWidth="1"/>
    <col min="2" max="2" width="22.625" style="85" customWidth="1"/>
    <col min="3" max="3" width="5.625" style="85" customWidth="1"/>
    <col min="4" max="5" width="12" style="85" customWidth="1"/>
    <col min="6" max="7" width="8.875" style="85" customWidth="1"/>
    <col min="8" max="8" width="4.5" style="85" customWidth="1"/>
    <col min="9" max="9" width="5.625" style="85" customWidth="1"/>
    <col min="10" max="23" width="3.875" style="85" customWidth="1"/>
    <col min="24" max="24" width="5.625" style="85" hidden="1" customWidth="1"/>
    <col min="25" max="25" width="6.875" style="87" hidden="1" customWidth="1"/>
    <col min="26" max="26" width="8.125" style="87" hidden="1" customWidth="1"/>
    <col min="27" max="27" width="6.875" style="85" hidden="1" customWidth="1"/>
    <col min="28" max="30" width="8.125" style="85" hidden="1" customWidth="1"/>
    <col min="31" max="31" width="7.125" style="85" hidden="1" customWidth="1"/>
    <col min="32" max="32" width="6.875" style="85" hidden="1" customWidth="1"/>
    <col min="33" max="33" width="7.75" style="85" hidden="1" customWidth="1"/>
    <col min="34" max="35" width="8.125" style="85" hidden="1" customWidth="1"/>
    <col min="36" max="36" width="4.5" style="85" hidden="1" customWidth="1"/>
    <col min="37" max="16384" width="9" style="85"/>
  </cols>
  <sheetData>
    <row r="1" spans="1:36" ht="13.5" customHeight="1" x14ac:dyDescent="0.15">
      <c r="A1" s="276">
        <f ca="1">労働局用!$A$1</f>
        <v>44591</v>
      </c>
      <c r="B1" s="276"/>
      <c r="C1" s="182"/>
      <c r="D1" s="277" t="s">
        <v>8</v>
      </c>
      <c r="E1" s="277"/>
      <c r="F1" s="278"/>
      <c r="G1" s="278"/>
      <c r="S1" s="97">
        <f>労働局用!$S$1</f>
        <v>0</v>
      </c>
      <c r="T1" s="335" t="s">
        <v>13</v>
      </c>
      <c r="U1" s="335"/>
      <c r="V1" s="98">
        <v>1</v>
      </c>
      <c r="W1" s="86" t="s">
        <v>14</v>
      </c>
    </row>
    <row r="2" spans="1:36" ht="13.5" customHeight="1" x14ac:dyDescent="0.15">
      <c r="A2" s="336">
        <f ca="1">DATE(YEAR(A1)+1,4,1)</f>
        <v>45017</v>
      </c>
      <c r="B2" s="336"/>
      <c r="C2" s="185"/>
      <c r="D2" s="278"/>
      <c r="E2" s="278"/>
      <c r="F2" s="278"/>
      <c r="G2" s="278"/>
    </row>
    <row r="3" spans="1:36" x14ac:dyDescent="0.15">
      <c r="D3" s="281" t="s">
        <v>9</v>
      </c>
      <c r="E3" s="281"/>
      <c r="F3" s="281"/>
    </row>
    <row r="4" spans="1:36" ht="15" customHeight="1" x14ac:dyDescent="0.15">
      <c r="H4" s="331" t="s">
        <v>6</v>
      </c>
      <c r="I4" s="332"/>
      <c r="J4" s="318" t="s">
        <v>0</v>
      </c>
      <c r="K4" s="339"/>
      <c r="L4" s="154" t="s">
        <v>1</v>
      </c>
      <c r="M4" s="339" t="s">
        <v>7</v>
      </c>
      <c r="N4" s="339"/>
      <c r="O4" s="339" t="s">
        <v>2</v>
      </c>
      <c r="P4" s="339"/>
      <c r="Q4" s="339"/>
      <c r="R4" s="339"/>
      <c r="S4" s="339"/>
      <c r="T4" s="339"/>
      <c r="U4" s="339" t="s">
        <v>3</v>
      </c>
      <c r="V4" s="339"/>
      <c r="W4" s="339"/>
    </row>
    <row r="5" spans="1:36" ht="20.100000000000001" customHeight="1" x14ac:dyDescent="0.15">
      <c r="H5" s="337"/>
      <c r="I5" s="338"/>
      <c r="J5" s="135">
        <f>IF(労働局用!J5="","",労働局用!J5)</f>
        <v>2</v>
      </c>
      <c r="K5" s="136">
        <f>IF(労働局用!K5="","",労働局用!K5)</f>
        <v>6</v>
      </c>
      <c r="L5" s="137">
        <f>IF(労働局用!L5="","",労働局用!L5)</f>
        <v>1</v>
      </c>
      <c r="M5" s="138">
        <f>IF(労働局用!M5="","",労働局用!M5)</f>
        <v>0</v>
      </c>
      <c r="N5" s="139" t="str">
        <f>IF(労働局用!N5="","",労働局用!N5)</f>
        <v/>
      </c>
      <c r="O5" s="158" t="str">
        <f>IF(労働局用!O5="","",労働局用!O5)</f>
        <v/>
      </c>
      <c r="P5" s="159" t="str">
        <f>IF(労働局用!P5="","",労働局用!P5)</f>
        <v/>
      </c>
      <c r="Q5" s="159" t="str">
        <f>IF(労働局用!Q5="","",労働局用!Q5)</f>
        <v/>
      </c>
      <c r="R5" s="159" t="str">
        <f>IF(労働局用!R5="","",労働局用!R5)</f>
        <v/>
      </c>
      <c r="S5" s="159" t="str">
        <f>IF(労働局用!S5="","",労働局用!S5)</f>
        <v/>
      </c>
      <c r="T5" s="160" t="str">
        <f>IF(労働局用!T5="","",労働局用!T5)</f>
        <v/>
      </c>
      <c r="U5" s="158" t="str">
        <f>IF(労働局用!U5="","",労働局用!U5)</f>
        <v/>
      </c>
      <c r="V5" s="159" t="str">
        <f>IF(労働局用!V5="","",労働局用!V5)</f>
        <v/>
      </c>
      <c r="W5" s="160" t="str">
        <f>IF(労働局用!W5="","",労働局用!W5)</f>
        <v/>
      </c>
      <c r="Y5" s="88" t="s">
        <v>37</v>
      </c>
      <c r="Z5" s="89" t="s">
        <v>38</v>
      </c>
      <c r="AA5" s="340">
        <f ca="1">$A$1</f>
        <v>44591</v>
      </c>
      <c r="AB5" s="340"/>
      <c r="AC5" s="340"/>
      <c r="AD5" s="340"/>
      <c r="AE5" s="340"/>
      <c r="AF5" s="341">
        <f ca="1">$A$2</f>
        <v>45017</v>
      </c>
      <c r="AG5" s="341"/>
      <c r="AH5" s="341"/>
      <c r="AI5" s="341"/>
      <c r="AJ5" s="341"/>
    </row>
    <row r="6" spans="1:36" ht="21.95" customHeight="1" x14ac:dyDescent="0.15">
      <c r="A6" s="312" t="s">
        <v>12</v>
      </c>
      <c r="B6" s="342" t="s">
        <v>33</v>
      </c>
      <c r="C6" s="186"/>
      <c r="D6" s="343" t="s">
        <v>57</v>
      </c>
      <c r="E6" s="342" t="s">
        <v>55</v>
      </c>
      <c r="F6" s="319">
        <f ca="1">$A$1</f>
        <v>44591</v>
      </c>
      <c r="G6" s="320"/>
      <c r="H6" s="320"/>
      <c r="I6" s="320"/>
      <c r="J6" s="320"/>
      <c r="K6" s="320"/>
      <c r="L6" s="321"/>
      <c r="M6" s="322">
        <f ca="1">$A$2</f>
        <v>45017</v>
      </c>
      <c r="N6" s="323"/>
      <c r="O6" s="323"/>
      <c r="P6" s="323"/>
      <c r="Q6" s="323"/>
      <c r="R6" s="323"/>
      <c r="S6" s="323"/>
      <c r="T6" s="323"/>
      <c r="U6" s="323"/>
      <c r="V6" s="323"/>
      <c r="W6" s="324"/>
      <c r="X6" s="99"/>
      <c r="Y6" s="100">
        <f ca="1">$A$1</f>
        <v>44591</v>
      </c>
      <c r="Z6" s="100">
        <f ca="1">DATE(YEAR($Y$6)+1,7,10)</f>
        <v>45117</v>
      </c>
      <c r="AA6" s="101" t="s">
        <v>37</v>
      </c>
      <c r="AB6" s="101" t="s">
        <v>38</v>
      </c>
      <c r="AC6" s="101" t="s">
        <v>41</v>
      </c>
      <c r="AD6" s="101" t="s">
        <v>42</v>
      </c>
      <c r="AE6" s="101" t="s">
        <v>36</v>
      </c>
      <c r="AF6" s="101" t="s">
        <v>37</v>
      </c>
      <c r="AG6" s="101" t="s">
        <v>38</v>
      </c>
      <c r="AH6" s="101" t="s">
        <v>41</v>
      </c>
      <c r="AI6" s="101" t="s">
        <v>42</v>
      </c>
      <c r="AJ6" s="101" t="s">
        <v>36</v>
      </c>
    </row>
    <row r="7" spans="1:36" ht="28.5" customHeight="1" x14ac:dyDescent="0.15">
      <c r="A7" s="313"/>
      <c r="B7" s="342"/>
      <c r="C7" s="187"/>
      <c r="D7" s="344"/>
      <c r="E7" s="342"/>
      <c r="F7" s="345" t="s">
        <v>4</v>
      </c>
      <c r="G7" s="345"/>
      <c r="H7" s="155" t="s">
        <v>43</v>
      </c>
      <c r="I7" s="345" t="s">
        <v>5</v>
      </c>
      <c r="J7" s="345"/>
      <c r="K7" s="345"/>
      <c r="L7" s="345"/>
      <c r="M7" s="345" t="s">
        <v>4</v>
      </c>
      <c r="N7" s="345"/>
      <c r="O7" s="345"/>
      <c r="P7" s="345"/>
      <c r="Q7" s="345"/>
      <c r="R7" s="155" t="s">
        <v>43</v>
      </c>
      <c r="S7" s="345" t="s">
        <v>5</v>
      </c>
      <c r="T7" s="345"/>
      <c r="U7" s="345"/>
      <c r="V7" s="345"/>
      <c r="W7" s="345"/>
      <c r="X7" s="99"/>
      <c r="Y7" s="100">
        <f ca="1">DATE(YEAR($A$1),4,1)</f>
        <v>44652</v>
      </c>
      <c r="Z7" s="100">
        <f ca="1">DATE(YEAR($Y$7)+2,3,31)</f>
        <v>45382</v>
      </c>
      <c r="AA7" s="100">
        <f ca="1">$Y$7</f>
        <v>44652</v>
      </c>
      <c r="AB7" s="100">
        <f ca="1">DATE(YEAR($Y$7)+1,3,31)</f>
        <v>45016</v>
      </c>
      <c r="AC7" s="100"/>
      <c r="AD7" s="100"/>
      <c r="AE7" s="100"/>
      <c r="AF7" s="102">
        <f ca="1">DATE(YEAR($A$1)+1,4,1)</f>
        <v>45017</v>
      </c>
      <c r="AG7" s="102">
        <f ca="1">DATE(YEAR($AF$7)+1,3,31)</f>
        <v>45382</v>
      </c>
      <c r="AH7" s="100"/>
      <c r="AI7" s="100"/>
      <c r="AJ7" s="103"/>
    </row>
    <row r="8" spans="1:36" ht="27.95" customHeight="1" x14ac:dyDescent="0.15">
      <c r="A8" s="145">
        <f>労働局用!A8</f>
        <v>0</v>
      </c>
      <c r="B8" s="151">
        <f>労働局用!B8</f>
        <v>0</v>
      </c>
      <c r="C8" s="191"/>
      <c r="D8" s="152">
        <f>労働局用!D8</f>
        <v>0</v>
      </c>
      <c r="E8" s="153">
        <f>労働局用!E8</f>
        <v>0</v>
      </c>
      <c r="F8" s="279">
        <f>労働局用!F8</f>
        <v>0</v>
      </c>
      <c r="G8" s="280"/>
      <c r="H8" s="146" t="str">
        <f ca="1">労働局用!H8</f>
        <v/>
      </c>
      <c r="I8" s="309" t="str">
        <f ca="1">労働局用!I8</f>
        <v/>
      </c>
      <c r="J8" s="310">
        <f>労働局用!J8</f>
        <v>0</v>
      </c>
      <c r="K8" s="310">
        <f>労働局用!K8</f>
        <v>0</v>
      </c>
      <c r="L8" s="311">
        <f>労働局用!L8</f>
        <v>0</v>
      </c>
      <c r="M8" s="279">
        <f>労働局用!M8</f>
        <v>0</v>
      </c>
      <c r="N8" s="302"/>
      <c r="O8" s="302"/>
      <c r="P8" s="302"/>
      <c r="Q8" s="280"/>
      <c r="R8" s="147" t="str">
        <f ca="1">労働局用!R8</f>
        <v/>
      </c>
      <c r="S8" s="309" t="str">
        <f ca="1">労働局用!S8</f>
        <v/>
      </c>
      <c r="T8" s="310">
        <f>労働局用!T8</f>
        <v>0</v>
      </c>
      <c r="U8" s="310">
        <f>労働局用!U8</f>
        <v>0</v>
      </c>
      <c r="V8" s="310">
        <f>労働局用!V8</f>
        <v>0</v>
      </c>
      <c r="W8" s="311">
        <f>労働局用!W8</f>
        <v>0</v>
      </c>
      <c r="X8" s="99"/>
      <c r="Y8" s="90" t="str">
        <f>IF($B8&lt;&gt;0,IF(D8=0,AA$7,D8),"")</f>
        <v/>
      </c>
      <c r="Z8" s="90" t="str">
        <f>IF($B8&lt;&gt;0,IF(E8=0,Z$7,E8),"")</f>
        <v/>
      </c>
      <c r="AA8" s="104" t="str">
        <f t="shared" ref="AA8:AA17" ca="1" si="0">IF(Y8&lt;AF$7,Y8,"")</f>
        <v/>
      </c>
      <c r="AB8" s="104" t="str">
        <f t="shared" ref="AB8:AB17" ca="1" si="1">IF(Y8&gt;AB$7,"",IF(Z8&gt;AB$7,AB$7,Z8))</f>
        <v/>
      </c>
      <c r="AC8" s="104" t="str">
        <f t="shared" ref="AC8:AC17" ca="1" si="2">IF(AA8="","",DATE(YEAR(AA8),MONTH(AA8),1))</f>
        <v/>
      </c>
      <c r="AD8" s="104" t="str">
        <f t="shared" ref="AD8:AD17" ca="1" si="3">IF(AA8="","",DATE(YEAR(AB8),MONTH(AB8)+1,1)-1)</f>
        <v/>
      </c>
      <c r="AE8" s="105" t="str">
        <f t="shared" ref="AE8:AE17" ca="1" si="4">IF(AA8="","",DATEDIF(AC8,AD8+1,"m"))</f>
        <v/>
      </c>
      <c r="AF8" s="104" t="str">
        <f t="shared" ref="AF8:AF17" ca="1" si="5">IF(Z8&lt;AF$7,"",IF(Y8&gt;AF$7,Y8,AF$7))</f>
        <v/>
      </c>
      <c r="AG8" s="104" t="str">
        <f t="shared" ref="AG8:AG17" ca="1" si="6">IF(Z8&lt;AF$7,"",Z8)</f>
        <v/>
      </c>
      <c r="AH8" s="104" t="str">
        <f t="shared" ref="AH8:AH17" ca="1" si="7">IF(AF8="","",DATE(YEAR(AF8),MONTH(AF8),1))</f>
        <v/>
      </c>
      <c r="AI8" s="104" t="str">
        <f t="shared" ref="AI8:AI17" ca="1" si="8">IF(AF8="","",DATE(YEAR(AG8),MONTH(AG8)+1,1)-1)</f>
        <v/>
      </c>
      <c r="AJ8" s="105" t="str">
        <f t="shared" ref="AJ8:AJ17" ca="1" si="9">IF(AF8="","",DATEDIF(AH8,AI8+1,"m"))</f>
        <v/>
      </c>
    </row>
    <row r="9" spans="1:36" ht="27.95" customHeight="1" x14ac:dyDescent="0.15">
      <c r="A9" s="148">
        <f>労働局用!A9</f>
        <v>0</v>
      </c>
      <c r="B9" s="151">
        <f>労働局用!B9</f>
        <v>0</v>
      </c>
      <c r="C9" s="191"/>
      <c r="D9" s="152">
        <f>労働局用!D9</f>
        <v>0</v>
      </c>
      <c r="E9" s="153">
        <f>労働局用!E9</f>
        <v>0</v>
      </c>
      <c r="F9" s="279">
        <f>労働局用!F9</f>
        <v>0</v>
      </c>
      <c r="G9" s="280"/>
      <c r="H9" s="146" t="str">
        <f ca="1">労働局用!H9</f>
        <v/>
      </c>
      <c r="I9" s="303" t="str">
        <f ca="1">労働局用!I9</f>
        <v/>
      </c>
      <c r="J9" s="304">
        <f>労働局用!J9</f>
        <v>0</v>
      </c>
      <c r="K9" s="304">
        <f>労働局用!K9</f>
        <v>0</v>
      </c>
      <c r="L9" s="305">
        <f>労働局用!L9</f>
        <v>0</v>
      </c>
      <c r="M9" s="279">
        <f>労働局用!M9</f>
        <v>0</v>
      </c>
      <c r="N9" s="302"/>
      <c r="O9" s="302"/>
      <c r="P9" s="302"/>
      <c r="Q9" s="280"/>
      <c r="R9" s="146" t="str">
        <f ca="1">労働局用!R9</f>
        <v/>
      </c>
      <c r="S9" s="303" t="str">
        <f ca="1">労働局用!S9</f>
        <v/>
      </c>
      <c r="T9" s="304">
        <f>労働局用!T9</f>
        <v>0</v>
      </c>
      <c r="U9" s="304">
        <f>労働局用!U9</f>
        <v>0</v>
      </c>
      <c r="V9" s="304">
        <f>労働局用!V9</f>
        <v>0</v>
      </c>
      <c r="W9" s="305">
        <f>労働局用!W9</f>
        <v>0</v>
      </c>
      <c r="X9" s="99"/>
      <c r="Y9" s="91" t="str">
        <f t="shared" ref="Y9:Y17" si="10">IF($B9&lt;&gt;0,IF(D9=0,AA$7,D9),"")</f>
        <v/>
      </c>
      <c r="Z9" s="91" t="str">
        <f t="shared" ref="Z9:Z17" si="11">IF($B9&lt;&gt;0,IF(E9=0,Z$7,E9),"")</f>
        <v/>
      </c>
      <c r="AA9" s="106" t="str">
        <f t="shared" ca="1" si="0"/>
        <v/>
      </c>
      <c r="AB9" s="106" t="str">
        <f t="shared" ca="1" si="1"/>
        <v/>
      </c>
      <c r="AC9" s="106" t="str">
        <f t="shared" ca="1" si="2"/>
        <v/>
      </c>
      <c r="AD9" s="106" t="str">
        <f t="shared" ca="1" si="3"/>
        <v/>
      </c>
      <c r="AE9" s="107" t="str">
        <f t="shared" ca="1" si="4"/>
        <v/>
      </c>
      <c r="AF9" s="106" t="str">
        <f t="shared" ca="1" si="5"/>
        <v/>
      </c>
      <c r="AG9" s="106" t="str">
        <f t="shared" ca="1" si="6"/>
        <v/>
      </c>
      <c r="AH9" s="106" t="str">
        <f t="shared" ca="1" si="7"/>
        <v/>
      </c>
      <c r="AI9" s="106" t="str">
        <f t="shared" ca="1" si="8"/>
        <v/>
      </c>
      <c r="AJ9" s="107" t="str">
        <f t="shared" ca="1" si="9"/>
        <v/>
      </c>
    </row>
    <row r="10" spans="1:36" ht="27.95" customHeight="1" x14ac:dyDescent="0.15">
      <c r="A10" s="148">
        <f>労働局用!A10</f>
        <v>0</v>
      </c>
      <c r="B10" s="151">
        <f>労働局用!B10</f>
        <v>0</v>
      </c>
      <c r="C10" s="191"/>
      <c r="D10" s="152">
        <f>労働局用!D10</f>
        <v>0</v>
      </c>
      <c r="E10" s="153">
        <f>労働局用!E10</f>
        <v>0</v>
      </c>
      <c r="F10" s="279">
        <f>労働局用!F10</f>
        <v>0</v>
      </c>
      <c r="G10" s="280"/>
      <c r="H10" s="146" t="str">
        <f ca="1">労働局用!H10</f>
        <v/>
      </c>
      <c r="I10" s="303" t="str">
        <f ca="1">労働局用!I10</f>
        <v/>
      </c>
      <c r="J10" s="304">
        <f>労働局用!J10</f>
        <v>0</v>
      </c>
      <c r="K10" s="304">
        <f>労働局用!K10</f>
        <v>0</v>
      </c>
      <c r="L10" s="305">
        <f>労働局用!L10</f>
        <v>0</v>
      </c>
      <c r="M10" s="279">
        <f>労働局用!M10</f>
        <v>0</v>
      </c>
      <c r="N10" s="302"/>
      <c r="O10" s="302"/>
      <c r="P10" s="302"/>
      <c r="Q10" s="280"/>
      <c r="R10" s="146" t="str">
        <f ca="1">労働局用!R10</f>
        <v/>
      </c>
      <c r="S10" s="303" t="str">
        <f ca="1">労働局用!S10</f>
        <v/>
      </c>
      <c r="T10" s="304">
        <f>労働局用!T10</f>
        <v>0</v>
      </c>
      <c r="U10" s="304">
        <f>労働局用!U10</f>
        <v>0</v>
      </c>
      <c r="V10" s="304">
        <f>労働局用!V10</f>
        <v>0</v>
      </c>
      <c r="W10" s="305">
        <f>労働局用!W10</f>
        <v>0</v>
      </c>
      <c r="X10" s="99"/>
      <c r="Y10" s="91" t="str">
        <f t="shared" si="10"/>
        <v/>
      </c>
      <c r="Z10" s="91" t="str">
        <f t="shared" si="11"/>
        <v/>
      </c>
      <c r="AA10" s="106" t="str">
        <f t="shared" ca="1" si="0"/>
        <v/>
      </c>
      <c r="AB10" s="106" t="str">
        <f t="shared" ca="1" si="1"/>
        <v/>
      </c>
      <c r="AC10" s="106" t="str">
        <f t="shared" ca="1" si="2"/>
        <v/>
      </c>
      <c r="AD10" s="106" t="str">
        <f t="shared" ca="1" si="3"/>
        <v/>
      </c>
      <c r="AE10" s="107" t="str">
        <f t="shared" ca="1" si="4"/>
        <v/>
      </c>
      <c r="AF10" s="106" t="str">
        <f t="shared" ca="1" si="5"/>
        <v/>
      </c>
      <c r="AG10" s="106" t="str">
        <f t="shared" ca="1" si="6"/>
        <v/>
      </c>
      <c r="AH10" s="106" t="str">
        <f t="shared" ca="1" si="7"/>
        <v/>
      </c>
      <c r="AI10" s="106" t="str">
        <f t="shared" ca="1" si="8"/>
        <v/>
      </c>
      <c r="AJ10" s="107" t="str">
        <f t="shared" ca="1" si="9"/>
        <v/>
      </c>
    </row>
    <row r="11" spans="1:36" ht="27.95" customHeight="1" x14ac:dyDescent="0.15">
      <c r="A11" s="148">
        <f>労働局用!A11</f>
        <v>0</v>
      </c>
      <c r="B11" s="151">
        <f>労働局用!B11</f>
        <v>0</v>
      </c>
      <c r="C11" s="191"/>
      <c r="D11" s="152">
        <f>労働局用!D11</f>
        <v>0</v>
      </c>
      <c r="E11" s="153">
        <f>労働局用!E11</f>
        <v>0</v>
      </c>
      <c r="F11" s="279">
        <f>労働局用!F11</f>
        <v>0</v>
      </c>
      <c r="G11" s="280"/>
      <c r="H11" s="146" t="str">
        <f ca="1">労働局用!H11</f>
        <v/>
      </c>
      <c r="I11" s="303" t="str">
        <f ca="1">労働局用!I11</f>
        <v/>
      </c>
      <c r="J11" s="304">
        <f>労働局用!J11</f>
        <v>0</v>
      </c>
      <c r="K11" s="304">
        <f>労働局用!K11</f>
        <v>0</v>
      </c>
      <c r="L11" s="305">
        <f>労働局用!L11</f>
        <v>0</v>
      </c>
      <c r="M11" s="279">
        <f>労働局用!M11</f>
        <v>0</v>
      </c>
      <c r="N11" s="302"/>
      <c r="O11" s="302"/>
      <c r="P11" s="302"/>
      <c r="Q11" s="280"/>
      <c r="R11" s="146" t="str">
        <f ca="1">労働局用!R11</f>
        <v/>
      </c>
      <c r="S11" s="303" t="str">
        <f ca="1">労働局用!S11</f>
        <v/>
      </c>
      <c r="T11" s="304">
        <f>労働局用!T11</f>
        <v>0</v>
      </c>
      <c r="U11" s="304">
        <f>労働局用!U11</f>
        <v>0</v>
      </c>
      <c r="V11" s="304">
        <f>労働局用!V11</f>
        <v>0</v>
      </c>
      <c r="W11" s="305">
        <f>労働局用!W11</f>
        <v>0</v>
      </c>
      <c r="X11" s="99"/>
      <c r="Y11" s="91" t="str">
        <f t="shared" si="10"/>
        <v/>
      </c>
      <c r="Z11" s="91" t="str">
        <f t="shared" si="11"/>
        <v/>
      </c>
      <c r="AA11" s="106" t="str">
        <f t="shared" ca="1" si="0"/>
        <v/>
      </c>
      <c r="AB11" s="106" t="str">
        <f t="shared" ca="1" si="1"/>
        <v/>
      </c>
      <c r="AC11" s="106" t="str">
        <f t="shared" ca="1" si="2"/>
        <v/>
      </c>
      <c r="AD11" s="106" t="str">
        <f t="shared" ca="1" si="3"/>
        <v/>
      </c>
      <c r="AE11" s="107" t="str">
        <f t="shared" ca="1" si="4"/>
        <v/>
      </c>
      <c r="AF11" s="106" t="str">
        <f t="shared" ca="1" si="5"/>
        <v/>
      </c>
      <c r="AG11" s="106" t="str">
        <f t="shared" ca="1" si="6"/>
        <v/>
      </c>
      <c r="AH11" s="106" t="str">
        <f t="shared" ca="1" si="7"/>
        <v/>
      </c>
      <c r="AI11" s="106" t="str">
        <f t="shared" ca="1" si="8"/>
        <v/>
      </c>
      <c r="AJ11" s="107" t="str">
        <f t="shared" ca="1" si="9"/>
        <v/>
      </c>
    </row>
    <row r="12" spans="1:36" ht="27.95" customHeight="1" x14ac:dyDescent="0.15">
      <c r="A12" s="148">
        <f>労働局用!A12</f>
        <v>0</v>
      </c>
      <c r="B12" s="151">
        <f>労働局用!B12</f>
        <v>0</v>
      </c>
      <c r="C12" s="191"/>
      <c r="D12" s="152">
        <f>労働局用!D12</f>
        <v>0</v>
      </c>
      <c r="E12" s="153">
        <f>労働局用!E12</f>
        <v>0</v>
      </c>
      <c r="F12" s="279">
        <f>労働局用!F12</f>
        <v>0</v>
      </c>
      <c r="G12" s="280"/>
      <c r="H12" s="146" t="str">
        <f ca="1">労働局用!H12</f>
        <v/>
      </c>
      <c r="I12" s="303" t="str">
        <f ca="1">労働局用!I12</f>
        <v/>
      </c>
      <c r="J12" s="304">
        <f>労働局用!J12</f>
        <v>0</v>
      </c>
      <c r="K12" s="304">
        <f>労働局用!K12</f>
        <v>0</v>
      </c>
      <c r="L12" s="305">
        <f>労働局用!L12</f>
        <v>0</v>
      </c>
      <c r="M12" s="279">
        <f>労働局用!M12</f>
        <v>0</v>
      </c>
      <c r="N12" s="302"/>
      <c r="O12" s="302"/>
      <c r="P12" s="302"/>
      <c r="Q12" s="280"/>
      <c r="R12" s="146" t="str">
        <f ca="1">労働局用!R12</f>
        <v/>
      </c>
      <c r="S12" s="303" t="str">
        <f ca="1">労働局用!S12</f>
        <v/>
      </c>
      <c r="T12" s="304">
        <f>労働局用!T12</f>
        <v>0</v>
      </c>
      <c r="U12" s="304">
        <f>労働局用!U12</f>
        <v>0</v>
      </c>
      <c r="V12" s="304">
        <f>労働局用!V12</f>
        <v>0</v>
      </c>
      <c r="W12" s="305">
        <f>労働局用!W12</f>
        <v>0</v>
      </c>
      <c r="X12" s="99"/>
      <c r="Y12" s="91" t="str">
        <f t="shared" si="10"/>
        <v/>
      </c>
      <c r="Z12" s="91" t="str">
        <f t="shared" si="11"/>
        <v/>
      </c>
      <c r="AA12" s="106" t="str">
        <f t="shared" ca="1" si="0"/>
        <v/>
      </c>
      <c r="AB12" s="106" t="str">
        <f t="shared" ca="1" si="1"/>
        <v/>
      </c>
      <c r="AC12" s="106" t="str">
        <f t="shared" ca="1" si="2"/>
        <v/>
      </c>
      <c r="AD12" s="106" t="str">
        <f t="shared" ca="1" si="3"/>
        <v/>
      </c>
      <c r="AE12" s="107" t="str">
        <f t="shared" ca="1" si="4"/>
        <v/>
      </c>
      <c r="AF12" s="106" t="str">
        <f t="shared" ca="1" si="5"/>
        <v/>
      </c>
      <c r="AG12" s="106" t="str">
        <f t="shared" ca="1" si="6"/>
        <v/>
      </c>
      <c r="AH12" s="106" t="str">
        <f t="shared" ca="1" si="7"/>
        <v/>
      </c>
      <c r="AI12" s="106" t="str">
        <f t="shared" ca="1" si="8"/>
        <v/>
      </c>
      <c r="AJ12" s="107" t="str">
        <f t="shared" ca="1" si="9"/>
        <v/>
      </c>
    </row>
    <row r="13" spans="1:36" ht="27.95" customHeight="1" x14ac:dyDescent="0.15">
      <c r="A13" s="148">
        <f>労働局用!A13</f>
        <v>0</v>
      </c>
      <c r="B13" s="151">
        <f>労働局用!B13</f>
        <v>0</v>
      </c>
      <c r="C13" s="191"/>
      <c r="D13" s="152">
        <f>労働局用!D13</f>
        <v>0</v>
      </c>
      <c r="E13" s="153">
        <f>労働局用!E13</f>
        <v>0</v>
      </c>
      <c r="F13" s="279">
        <f>労働局用!F13</f>
        <v>0</v>
      </c>
      <c r="G13" s="280"/>
      <c r="H13" s="146" t="str">
        <f ca="1">労働局用!H13</f>
        <v/>
      </c>
      <c r="I13" s="303" t="str">
        <f ca="1">労働局用!I13</f>
        <v/>
      </c>
      <c r="J13" s="304">
        <f>労働局用!J13</f>
        <v>0</v>
      </c>
      <c r="K13" s="304">
        <f>労働局用!K13</f>
        <v>0</v>
      </c>
      <c r="L13" s="305">
        <f>労働局用!L13</f>
        <v>0</v>
      </c>
      <c r="M13" s="279">
        <f>労働局用!M13</f>
        <v>0</v>
      </c>
      <c r="N13" s="302"/>
      <c r="O13" s="302"/>
      <c r="P13" s="302"/>
      <c r="Q13" s="280"/>
      <c r="R13" s="146" t="str">
        <f ca="1">労働局用!R13</f>
        <v/>
      </c>
      <c r="S13" s="303" t="str">
        <f ca="1">労働局用!S13</f>
        <v/>
      </c>
      <c r="T13" s="304">
        <f>労働局用!T13</f>
        <v>0</v>
      </c>
      <c r="U13" s="304">
        <f>労働局用!U13</f>
        <v>0</v>
      </c>
      <c r="V13" s="304">
        <f>労働局用!V13</f>
        <v>0</v>
      </c>
      <c r="W13" s="305">
        <f>労働局用!W13</f>
        <v>0</v>
      </c>
      <c r="X13" s="99"/>
      <c r="Y13" s="91" t="str">
        <f t="shared" si="10"/>
        <v/>
      </c>
      <c r="Z13" s="91" t="str">
        <f t="shared" si="11"/>
        <v/>
      </c>
      <c r="AA13" s="106" t="str">
        <f t="shared" ca="1" si="0"/>
        <v/>
      </c>
      <c r="AB13" s="106" t="str">
        <f t="shared" ca="1" si="1"/>
        <v/>
      </c>
      <c r="AC13" s="106" t="str">
        <f t="shared" ca="1" si="2"/>
        <v/>
      </c>
      <c r="AD13" s="106" t="str">
        <f t="shared" ca="1" si="3"/>
        <v/>
      </c>
      <c r="AE13" s="107" t="str">
        <f t="shared" ca="1" si="4"/>
        <v/>
      </c>
      <c r="AF13" s="106" t="str">
        <f t="shared" ca="1" si="5"/>
        <v/>
      </c>
      <c r="AG13" s="106" t="str">
        <f t="shared" ca="1" si="6"/>
        <v/>
      </c>
      <c r="AH13" s="106" t="str">
        <f t="shared" ca="1" si="7"/>
        <v/>
      </c>
      <c r="AI13" s="106" t="str">
        <f t="shared" ca="1" si="8"/>
        <v/>
      </c>
      <c r="AJ13" s="107" t="str">
        <f t="shared" ca="1" si="9"/>
        <v/>
      </c>
    </row>
    <row r="14" spans="1:36" ht="27.95" customHeight="1" x14ac:dyDescent="0.15">
      <c r="A14" s="148">
        <f>労働局用!A14</f>
        <v>0</v>
      </c>
      <c r="B14" s="151">
        <f>労働局用!B14</f>
        <v>0</v>
      </c>
      <c r="C14" s="191"/>
      <c r="D14" s="152">
        <f>労働局用!D14</f>
        <v>0</v>
      </c>
      <c r="E14" s="153">
        <f>労働局用!E14</f>
        <v>0</v>
      </c>
      <c r="F14" s="279">
        <f>労働局用!F14</f>
        <v>0</v>
      </c>
      <c r="G14" s="280"/>
      <c r="H14" s="146" t="str">
        <f ca="1">労働局用!H14</f>
        <v/>
      </c>
      <c r="I14" s="303" t="str">
        <f ca="1">労働局用!I14</f>
        <v/>
      </c>
      <c r="J14" s="304">
        <f>労働局用!J14</f>
        <v>0</v>
      </c>
      <c r="K14" s="304">
        <f>労働局用!K14</f>
        <v>0</v>
      </c>
      <c r="L14" s="305">
        <f>労働局用!L14</f>
        <v>0</v>
      </c>
      <c r="M14" s="279">
        <f>労働局用!M14</f>
        <v>0</v>
      </c>
      <c r="N14" s="302"/>
      <c r="O14" s="302"/>
      <c r="P14" s="302"/>
      <c r="Q14" s="280"/>
      <c r="R14" s="146" t="str">
        <f ca="1">労働局用!R14</f>
        <v/>
      </c>
      <c r="S14" s="303" t="str">
        <f ca="1">労働局用!S14</f>
        <v/>
      </c>
      <c r="T14" s="304">
        <f>労働局用!T14</f>
        <v>0</v>
      </c>
      <c r="U14" s="304">
        <f>労働局用!U14</f>
        <v>0</v>
      </c>
      <c r="V14" s="304">
        <f>労働局用!V14</f>
        <v>0</v>
      </c>
      <c r="W14" s="305">
        <f>労働局用!W14</f>
        <v>0</v>
      </c>
      <c r="X14" s="99"/>
      <c r="Y14" s="91" t="str">
        <f t="shared" si="10"/>
        <v/>
      </c>
      <c r="Z14" s="91" t="str">
        <f t="shared" si="11"/>
        <v/>
      </c>
      <c r="AA14" s="106" t="str">
        <f t="shared" ca="1" si="0"/>
        <v/>
      </c>
      <c r="AB14" s="106" t="str">
        <f t="shared" ca="1" si="1"/>
        <v/>
      </c>
      <c r="AC14" s="106" t="str">
        <f t="shared" ca="1" si="2"/>
        <v/>
      </c>
      <c r="AD14" s="106" t="str">
        <f t="shared" ca="1" si="3"/>
        <v/>
      </c>
      <c r="AE14" s="107" t="str">
        <f t="shared" ca="1" si="4"/>
        <v/>
      </c>
      <c r="AF14" s="106" t="str">
        <f t="shared" ca="1" si="5"/>
        <v/>
      </c>
      <c r="AG14" s="106" t="str">
        <f t="shared" ca="1" si="6"/>
        <v/>
      </c>
      <c r="AH14" s="106" t="str">
        <f t="shared" ca="1" si="7"/>
        <v/>
      </c>
      <c r="AI14" s="106" t="str">
        <f t="shared" ca="1" si="8"/>
        <v/>
      </c>
      <c r="AJ14" s="107" t="str">
        <f t="shared" ca="1" si="9"/>
        <v/>
      </c>
    </row>
    <row r="15" spans="1:36" ht="27.95" customHeight="1" x14ac:dyDescent="0.15">
      <c r="A15" s="148">
        <f>労働局用!A15</f>
        <v>0</v>
      </c>
      <c r="B15" s="151">
        <f>労働局用!B15</f>
        <v>0</v>
      </c>
      <c r="C15" s="191"/>
      <c r="D15" s="152">
        <f>労働局用!D15</f>
        <v>0</v>
      </c>
      <c r="E15" s="153">
        <f>労働局用!E15</f>
        <v>0</v>
      </c>
      <c r="F15" s="279">
        <f>労働局用!F15</f>
        <v>0</v>
      </c>
      <c r="G15" s="280"/>
      <c r="H15" s="146" t="str">
        <f ca="1">労働局用!H15</f>
        <v/>
      </c>
      <c r="I15" s="303" t="str">
        <f ca="1">労働局用!I15</f>
        <v/>
      </c>
      <c r="J15" s="304">
        <f>労働局用!J15</f>
        <v>0</v>
      </c>
      <c r="K15" s="304">
        <f>労働局用!K15</f>
        <v>0</v>
      </c>
      <c r="L15" s="305">
        <f>労働局用!L15</f>
        <v>0</v>
      </c>
      <c r="M15" s="279">
        <f>労働局用!M15</f>
        <v>0</v>
      </c>
      <c r="N15" s="302"/>
      <c r="O15" s="302"/>
      <c r="P15" s="302"/>
      <c r="Q15" s="280"/>
      <c r="R15" s="146" t="str">
        <f ca="1">労働局用!R15</f>
        <v/>
      </c>
      <c r="S15" s="303" t="str">
        <f ca="1">労働局用!S15</f>
        <v/>
      </c>
      <c r="T15" s="304">
        <f>労働局用!T15</f>
        <v>0</v>
      </c>
      <c r="U15" s="304">
        <f>労働局用!U15</f>
        <v>0</v>
      </c>
      <c r="V15" s="304">
        <f>労働局用!V15</f>
        <v>0</v>
      </c>
      <c r="W15" s="305">
        <f>労働局用!W15</f>
        <v>0</v>
      </c>
      <c r="X15" s="99"/>
      <c r="Y15" s="91" t="str">
        <f t="shared" si="10"/>
        <v/>
      </c>
      <c r="Z15" s="91" t="str">
        <f t="shared" si="11"/>
        <v/>
      </c>
      <c r="AA15" s="106" t="str">
        <f t="shared" ca="1" si="0"/>
        <v/>
      </c>
      <c r="AB15" s="106" t="str">
        <f t="shared" ca="1" si="1"/>
        <v/>
      </c>
      <c r="AC15" s="106" t="str">
        <f t="shared" ca="1" si="2"/>
        <v/>
      </c>
      <c r="AD15" s="106" t="str">
        <f t="shared" ca="1" si="3"/>
        <v/>
      </c>
      <c r="AE15" s="107" t="str">
        <f t="shared" ca="1" si="4"/>
        <v/>
      </c>
      <c r="AF15" s="106" t="str">
        <f t="shared" ca="1" si="5"/>
        <v/>
      </c>
      <c r="AG15" s="106" t="str">
        <f t="shared" ca="1" si="6"/>
        <v/>
      </c>
      <c r="AH15" s="106" t="str">
        <f t="shared" ca="1" si="7"/>
        <v/>
      </c>
      <c r="AI15" s="106" t="str">
        <f t="shared" ca="1" si="8"/>
        <v/>
      </c>
      <c r="AJ15" s="107" t="str">
        <f t="shared" ca="1" si="9"/>
        <v/>
      </c>
    </row>
    <row r="16" spans="1:36" ht="27.95" customHeight="1" x14ac:dyDescent="0.15">
      <c r="A16" s="148">
        <f>労働局用!A16</f>
        <v>0</v>
      </c>
      <c r="B16" s="151">
        <f>労働局用!B16</f>
        <v>0</v>
      </c>
      <c r="C16" s="191"/>
      <c r="D16" s="152">
        <f>労働局用!D16</f>
        <v>0</v>
      </c>
      <c r="E16" s="153">
        <f>労働局用!E16</f>
        <v>0</v>
      </c>
      <c r="F16" s="279">
        <f>労働局用!F16</f>
        <v>0</v>
      </c>
      <c r="G16" s="280"/>
      <c r="H16" s="146" t="str">
        <f ca="1">労働局用!H16</f>
        <v/>
      </c>
      <c r="I16" s="303" t="str">
        <f ca="1">労働局用!I16</f>
        <v/>
      </c>
      <c r="J16" s="304">
        <f>労働局用!J16</f>
        <v>0</v>
      </c>
      <c r="K16" s="304">
        <f>労働局用!K16</f>
        <v>0</v>
      </c>
      <c r="L16" s="305">
        <f>労働局用!L16</f>
        <v>0</v>
      </c>
      <c r="M16" s="279">
        <f>労働局用!M16</f>
        <v>0</v>
      </c>
      <c r="N16" s="302"/>
      <c r="O16" s="302"/>
      <c r="P16" s="302"/>
      <c r="Q16" s="280"/>
      <c r="R16" s="146" t="str">
        <f ca="1">労働局用!R16</f>
        <v/>
      </c>
      <c r="S16" s="303" t="str">
        <f ca="1">労働局用!S16</f>
        <v/>
      </c>
      <c r="T16" s="304">
        <f>労働局用!T16</f>
        <v>0</v>
      </c>
      <c r="U16" s="304">
        <f>労働局用!U16</f>
        <v>0</v>
      </c>
      <c r="V16" s="304">
        <f>労働局用!V16</f>
        <v>0</v>
      </c>
      <c r="W16" s="305">
        <f>労働局用!W16</f>
        <v>0</v>
      </c>
      <c r="X16" s="99"/>
      <c r="Y16" s="91" t="str">
        <f t="shared" si="10"/>
        <v/>
      </c>
      <c r="Z16" s="91" t="str">
        <f t="shared" si="11"/>
        <v/>
      </c>
      <c r="AA16" s="106" t="str">
        <f t="shared" ca="1" si="0"/>
        <v/>
      </c>
      <c r="AB16" s="106" t="str">
        <f t="shared" ca="1" si="1"/>
        <v/>
      </c>
      <c r="AC16" s="106" t="str">
        <f t="shared" ca="1" si="2"/>
        <v/>
      </c>
      <c r="AD16" s="106" t="str">
        <f t="shared" ca="1" si="3"/>
        <v/>
      </c>
      <c r="AE16" s="107" t="str">
        <f t="shared" ca="1" si="4"/>
        <v/>
      </c>
      <c r="AF16" s="106" t="str">
        <f t="shared" ca="1" si="5"/>
        <v/>
      </c>
      <c r="AG16" s="106" t="str">
        <f t="shared" ca="1" si="6"/>
        <v/>
      </c>
      <c r="AH16" s="106" t="str">
        <f t="shared" ca="1" si="7"/>
        <v/>
      </c>
      <c r="AI16" s="106" t="str">
        <f t="shared" ca="1" si="8"/>
        <v/>
      </c>
      <c r="AJ16" s="107" t="str">
        <f t="shared" ca="1" si="9"/>
        <v/>
      </c>
    </row>
    <row r="17" spans="1:36" ht="27.95" customHeight="1" x14ac:dyDescent="0.15">
      <c r="A17" s="149">
        <f>労働局用!A17</f>
        <v>0</v>
      </c>
      <c r="B17" s="151">
        <f>労働局用!B17</f>
        <v>0</v>
      </c>
      <c r="C17" s="191"/>
      <c r="D17" s="152">
        <f>労働局用!D17</f>
        <v>0</v>
      </c>
      <c r="E17" s="153">
        <f>労働局用!E17</f>
        <v>0</v>
      </c>
      <c r="F17" s="279">
        <f>労働局用!F17</f>
        <v>0</v>
      </c>
      <c r="G17" s="280"/>
      <c r="H17" s="146" t="str">
        <f ca="1">労働局用!H17</f>
        <v/>
      </c>
      <c r="I17" s="299" t="str">
        <f ca="1">労働局用!I17</f>
        <v/>
      </c>
      <c r="J17" s="300">
        <f>労働局用!J17</f>
        <v>0</v>
      </c>
      <c r="K17" s="300">
        <f>労働局用!K17</f>
        <v>0</v>
      </c>
      <c r="L17" s="301">
        <f>労働局用!L17</f>
        <v>0</v>
      </c>
      <c r="M17" s="279">
        <f>労働局用!M17</f>
        <v>0</v>
      </c>
      <c r="N17" s="302"/>
      <c r="O17" s="302"/>
      <c r="P17" s="302"/>
      <c r="Q17" s="280"/>
      <c r="R17" s="150" t="str">
        <f ca="1">労働局用!R17</f>
        <v/>
      </c>
      <c r="S17" s="299" t="str">
        <f ca="1">労働局用!S17</f>
        <v/>
      </c>
      <c r="T17" s="300">
        <f>労働局用!T17</f>
        <v>0</v>
      </c>
      <c r="U17" s="300">
        <f>労働局用!U17</f>
        <v>0</v>
      </c>
      <c r="V17" s="300">
        <f>労働局用!V17</f>
        <v>0</v>
      </c>
      <c r="W17" s="301">
        <f>労働局用!W17</f>
        <v>0</v>
      </c>
      <c r="X17" s="99"/>
      <c r="Y17" s="92" t="str">
        <f t="shared" si="10"/>
        <v/>
      </c>
      <c r="Z17" s="92" t="str">
        <f t="shared" si="11"/>
        <v/>
      </c>
      <c r="AA17" s="108" t="str">
        <f t="shared" ca="1" si="0"/>
        <v/>
      </c>
      <c r="AB17" s="108" t="str">
        <f t="shared" ca="1" si="1"/>
        <v/>
      </c>
      <c r="AC17" s="108" t="str">
        <f t="shared" ca="1" si="2"/>
        <v/>
      </c>
      <c r="AD17" s="108" t="str">
        <f t="shared" ca="1" si="3"/>
        <v/>
      </c>
      <c r="AE17" s="109" t="str">
        <f t="shared" ca="1" si="4"/>
        <v/>
      </c>
      <c r="AF17" s="108" t="str">
        <f t="shared" ca="1" si="5"/>
        <v/>
      </c>
      <c r="AG17" s="108" t="str">
        <f t="shared" ca="1" si="6"/>
        <v/>
      </c>
      <c r="AH17" s="108" t="str">
        <f t="shared" ca="1" si="7"/>
        <v/>
      </c>
      <c r="AI17" s="108" t="str">
        <f t="shared" ca="1" si="8"/>
        <v/>
      </c>
      <c r="AJ17" s="109" t="str">
        <f t="shared" ca="1" si="9"/>
        <v/>
      </c>
    </row>
    <row r="18" spans="1:36" ht="24.95" customHeight="1" thickBot="1" x14ac:dyDescent="0.2">
      <c r="A18" s="294" t="s">
        <v>11</v>
      </c>
      <c r="B18" s="295"/>
      <c r="C18" s="295"/>
      <c r="D18" s="295"/>
      <c r="E18" s="295"/>
      <c r="F18" s="296"/>
      <c r="G18" s="297"/>
      <c r="H18" s="156" t="s">
        <v>15</v>
      </c>
      <c r="I18" s="285">
        <f ca="1">労働局用!I18</f>
        <v>0</v>
      </c>
      <c r="J18" s="286">
        <f>労働局用!J18</f>
        <v>0</v>
      </c>
      <c r="K18" s="286">
        <f>労働局用!K18</f>
        <v>0</v>
      </c>
      <c r="L18" s="93" t="s">
        <v>10</v>
      </c>
      <c r="M18" s="296"/>
      <c r="N18" s="298"/>
      <c r="O18" s="298"/>
      <c r="P18" s="298"/>
      <c r="Q18" s="297"/>
      <c r="R18" s="156"/>
      <c r="S18" s="285">
        <f ca="1">労働局用!S18</f>
        <v>0</v>
      </c>
      <c r="T18" s="286">
        <f>労働局用!T18</f>
        <v>0</v>
      </c>
      <c r="U18" s="286">
        <f>労働局用!U18</f>
        <v>0</v>
      </c>
      <c r="V18" s="286">
        <f>労働局用!V18</f>
        <v>0</v>
      </c>
      <c r="W18" s="93" t="s">
        <v>10</v>
      </c>
      <c r="X18" s="99"/>
    </row>
    <row r="19" spans="1:36" ht="24.95" customHeight="1" thickTop="1" x14ac:dyDescent="0.15">
      <c r="A19" s="287" t="s">
        <v>35</v>
      </c>
      <c r="B19" s="288"/>
      <c r="C19" s="288"/>
      <c r="D19" s="288"/>
      <c r="E19" s="288"/>
      <c r="F19" s="289"/>
      <c r="G19" s="290"/>
      <c r="H19" s="157" t="s">
        <v>44</v>
      </c>
      <c r="I19" s="291">
        <f ca="1">労働局用!I19</f>
        <v>0</v>
      </c>
      <c r="J19" s="292">
        <f>労働局用!J19</f>
        <v>0</v>
      </c>
      <c r="K19" s="292">
        <f>労働局用!K19</f>
        <v>0</v>
      </c>
      <c r="L19" s="94" t="s">
        <v>10</v>
      </c>
      <c r="M19" s="289"/>
      <c r="N19" s="293"/>
      <c r="O19" s="293"/>
      <c r="P19" s="293"/>
      <c r="Q19" s="290"/>
      <c r="R19" s="157"/>
      <c r="S19" s="291">
        <f ca="1">労働局用!S19</f>
        <v>0</v>
      </c>
      <c r="T19" s="292">
        <f>労働局用!T19</f>
        <v>0</v>
      </c>
      <c r="U19" s="292">
        <f>労働局用!U19</f>
        <v>0</v>
      </c>
      <c r="V19" s="292">
        <f>労働局用!V19</f>
        <v>0</v>
      </c>
      <c r="W19" s="94" t="s">
        <v>10</v>
      </c>
      <c r="X19" s="99"/>
      <c r="Z19" s="110" t="s">
        <v>45</v>
      </c>
    </row>
    <row r="20" spans="1:36" x14ac:dyDescent="0.15">
      <c r="X20" s="99"/>
      <c r="Z20" s="110" t="s">
        <v>39</v>
      </c>
    </row>
    <row r="21" spans="1:36" x14ac:dyDescent="0.15">
      <c r="T21" s="282" t="s">
        <v>52</v>
      </c>
      <c r="U21" s="346"/>
      <c r="V21" s="346"/>
      <c r="W21" s="347"/>
      <c r="X21" s="99"/>
    </row>
    <row r="22" spans="1:36" x14ac:dyDescent="0.15">
      <c r="T22" s="95"/>
      <c r="U22" s="96"/>
      <c r="V22" s="96"/>
      <c r="W22" s="96"/>
      <c r="X22" s="99"/>
    </row>
    <row r="23" spans="1:36" ht="13.5" customHeight="1" x14ac:dyDescent="0.15">
      <c r="A23" s="276">
        <f ca="1">$A$1</f>
        <v>44591</v>
      </c>
      <c r="B23" s="276"/>
      <c r="C23" s="182"/>
      <c r="D23" s="277" t="s">
        <v>8</v>
      </c>
      <c r="E23" s="277"/>
      <c r="F23" s="278"/>
      <c r="G23" s="278"/>
      <c r="S23" s="111">
        <f>$S$1</f>
        <v>0</v>
      </c>
      <c r="T23" s="335" t="s">
        <v>13</v>
      </c>
      <c r="U23" s="335"/>
      <c r="V23" s="98">
        <v>2</v>
      </c>
      <c r="W23" s="86" t="s">
        <v>14</v>
      </c>
    </row>
    <row r="24" spans="1:36" ht="13.5" customHeight="1" x14ac:dyDescent="0.15">
      <c r="A24" s="336">
        <f ca="1">$A$2</f>
        <v>45017</v>
      </c>
      <c r="B24" s="336"/>
      <c r="C24" s="185"/>
      <c r="D24" s="278"/>
      <c r="E24" s="278"/>
      <c r="F24" s="278"/>
      <c r="G24" s="278"/>
    </row>
    <row r="25" spans="1:36" x14ac:dyDescent="0.15">
      <c r="D25" s="281" t="s">
        <v>9</v>
      </c>
      <c r="E25" s="281"/>
      <c r="F25" s="281"/>
    </row>
    <row r="26" spans="1:36" ht="15" customHeight="1" x14ac:dyDescent="0.15">
      <c r="H26" s="331" t="s">
        <v>6</v>
      </c>
      <c r="I26" s="332"/>
      <c r="J26" s="318" t="s">
        <v>0</v>
      </c>
      <c r="K26" s="339"/>
      <c r="L26" s="154" t="s">
        <v>1</v>
      </c>
      <c r="M26" s="339" t="s">
        <v>7</v>
      </c>
      <c r="N26" s="339"/>
      <c r="O26" s="339" t="s">
        <v>2</v>
      </c>
      <c r="P26" s="339"/>
      <c r="Q26" s="339"/>
      <c r="R26" s="339"/>
      <c r="S26" s="339"/>
      <c r="T26" s="339"/>
      <c r="U26" s="339" t="s">
        <v>3</v>
      </c>
      <c r="V26" s="339"/>
      <c r="W26" s="339"/>
    </row>
    <row r="27" spans="1:36" ht="20.100000000000001" customHeight="1" x14ac:dyDescent="0.15">
      <c r="H27" s="337"/>
      <c r="I27" s="338"/>
      <c r="J27" s="135">
        <f>$J$5</f>
        <v>2</v>
      </c>
      <c r="K27" s="136">
        <f>$K$5</f>
        <v>6</v>
      </c>
      <c r="L27" s="137">
        <f>$L$5</f>
        <v>1</v>
      </c>
      <c r="M27" s="138">
        <f>$M$5</f>
        <v>0</v>
      </c>
      <c r="N27" s="139" t="str">
        <f>$N$5</f>
        <v/>
      </c>
      <c r="O27" s="138" t="str">
        <f>$O$5</f>
        <v/>
      </c>
      <c r="P27" s="140" t="str">
        <f>$P$5</f>
        <v/>
      </c>
      <c r="Q27" s="140" t="str">
        <f>$Q$5</f>
        <v/>
      </c>
      <c r="R27" s="140" t="str">
        <f>$R$5</f>
        <v/>
      </c>
      <c r="S27" s="140" t="str">
        <f>$S$5</f>
        <v/>
      </c>
      <c r="T27" s="139" t="str">
        <f>$T$5</f>
        <v/>
      </c>
      <c r="U27" s="138" t="str">
        <f>$U$5</f>
        <v/>
      </c>
      <c r="V27" s="140" t="str">
        <f>$V$5</f>
        <v/>
      </c>
      <c r="W27" s="139" t="str">
        <f>$W$5</f>
        <v/>
      </c>
      <c r="Y27" s="88" t="s">
        <v>37</v>
      </c>
      <c r="Z27" s="89" t="s">
        <v>38</v>
      </c>
      <c r="AA27" s="340">
        <f ca="1">$A$1</f>
        <v>44591</v>
      </c>
      <c r="AB27" s="340"/>
      <c r="AC27" s="340"/>
      <c r="AD27" s="340"/>
      <c r="AE27" s="340"/>
      <c r="AF27" s="341">
        <f ca="1">$A$2</f>
        <v>45017</v>
      </c>
      <c r="AG27" s="341"/>
      <c r="AH27" s="341"/>
      <c r="AI27" s="341"/>
      <c r="AJ27" s="341"/>
    </row>
    <row r="28" spans="1:36" ht="21.95" customHeight="1" x14ac:dyDescent="0.15">
      <c r="A28" s="312" t="s">
        <v>12</v>
      </c>
      <c r="B28" s="342" t="s">
        <v>33</v>
      </c>
      <c r="C28" s="186"/>
      <c r="D28" s="343" t="s">
        <v>53</v>
      </c>
      <c r="E28" s="342" t="s">
        <v>56</v>
      </c>
      <c r="F28" s="319">
        <f ca="1">$A$1</f>
        <v>44591</v>
      </c>
      <c r="G28" s="320"/>
      <c r="H28" s="320"/>
      <c r="I28" s="320"/>
      <c r="J28" s="320"/>
      <c r="K28" s="320"/>
      <c r="L28" s="321"/>
      <c r="M28" s="322">
        <f ca="1">$A$2</f>
        <v>45017</v>
      </c>
      <c r="N28" s="323"/>
      <c r="O28" s="323"/>
      <c r="P28" s="323"/>
      <c r="Q28" s="323"/>
      <c r="R28" s="323"/>
      <c r="S28" s="323"/>
      <c r="T28" s="323"/>
      <c r="U28" s="323"/>
      <c r="V28" s="323"/>
      <c r="W28" s="324"/>
      <c r="X28" s="99"/>
      <c r="Y28" s="100">
        <f ca="1">$A$1</f>
        <v>44591</v>
      </c>
      <c r="Z28" s="100">
        <f ca="1">DATE(YEAR($Y$6)+1,7,10)</f>
        <v>45117</v>
      </c>
      <c r="AA28" s="101" t="s">
        <v>37</v>
      </c>
      <c r="AB28" s="101" t="s">
        <v>38</v>
      </c>
      <c r="AC28" s="101" t="s">
        <v>41</v>
      </c>
      <c r="AD28" s="101" t="s">
        <v>42</v>
      </c>
      <c r="AE28" s="101" t="s">
        <v>36</v>
      </c>
      <c r="AF28" s="101" t="s">
        <v>37</v>
      </c>
      <c r="AG28" s="101" t="s">
        <v>38</v>
      </c>
      <c r="AH28" s="101" t="s">
        <v>41</v>
      </c>
      <c r="AI28" s="101" t="s">
        <v>42</v>
      </c>
      <c r="AJ28" s="101" t="s">
        <v>36</v>
      </c>
    </row>
    <row r="29" spans="1:36" ht="28.5" customHeight="1" x14ac:dyDescent="0.15">
      <c r="A29" s="313"/>
      <c r="B29" s="342"/>
      <c r="C29" s="187"/>
      <c r="D29" s="344"/>
      <c r="E29" s="342"/>
      <c r="F29" s="345" t="s">
        <v>4</v>
      </c>
      <c r="G29" s="345"/>
      <c r="H29" s="155" t="s">
        <v>43</v>
      </c>
      <c r="I29" s="345" t="s">
        <v>5</v>
      </c>
      <c r="J29" s="345"/>
      <c r="K29" s="345"/>
      <c r="L29" s="345"/>
      <c r="M29" s="345" t="s">
        <v>4</v>
      </c>
      <c r="N29" s="345"/>
      <c r="O29" s="345"/>
      <c r="P29" s="345"/>
      <c r="Q29" s="345"/>
      <c r="R29" s="155" t="s">
        <v>43</v>
      </c>
      <c r="S29" s="345" t="s">
        <v>5</v>
      </c>
      <c r="T29" s="345"/>
      <c r="U29" s="345"/>
      <c r="V29" s="345"/>
      <c r="W29" s="345"/>
      <c r="X29" s="99"/>
      <c r="Y29" s="100">
        <f ca="1">DATE(YEAR($A$1),4,1)</f>
        <v>44652</v>
      </c>
      <c r="Z29" s="100">
        <f ca="1">DATE(YEAR($Y$7)+2,3,31)</f>
        <v>45382</v>
      </c>
      <c r="AA29" s="100">
        <f ca="1">$Y$7</f>
        <v>44652</v>
      </c>
      <c r="AB29" s="100">
        <f ca="1">DATE(YEAR($Y$7)+1,3,31)</f>
        <v>45016</v>
      </c>
      <c r="AC29" s="100"/>
      <c r="AD29" s="100"/>
      <c r="AE29" s="100"/>
      <c r="AF29" s="102">
        <f ca="1">DATE(YEAR($A$1)+1,4,1)</f>
        <v>45017</v>
      </c>
      <c r="AG29" s="102">
        <f ca="1">DATE(YEAR($AF$7)+1,3,31)</f>
        <v>45382</v>
      </c>
      <c r="AH29" s="100"/>
      <c r="AI29" s="100"/>
      <c r="AJ29" s="103"/>
    </row>
    <row r="30" spans="1:36" ht="27.95" customHeight="1" x14ac:dyDescent="0.15">
      <c r="A30" s="145">
        <f>労働局用!A30</f>
        <v>0</v>
      </c>
      <c r="B30" s="151">
        <f>労働局用!B30</f>
        <v>0</v>
      </c>
      <c r="C30" s="191"/>
      <c r="D30" s="152">
        <f>労働局用!D30</f>
        <v>0</v>
      </c>
      <c r="E30" s="153">
        <f>労働局用!E30</f>
        <v>0</v>
      </c>
      <c r="F30" s="279">
        <f>労働局用!F30</f>
        <v>0</v>
      </c>
      <c r="G30" s="280"/>
      <c r="H30" s="146" t="str">
        <f ca="1">労働局用!H30</f>
        <v/>
      </c>
      <c r="I30" s="309" t="str">
        <f ca="1">労働局用!I30</f>
        <v/>
      </c>
      <c r="J30" s="310">
        <f>労働局用!J30</f>
        <v>0</v>
      </c>
      <c r="K30" s="310">
        <f>労働局用!K30</f>
        <v>0</v>
      </c>
      <c r="L30" s="311">
        <f>労働局用!L30</f>
        <v>0</v>
      </c>
      <c r="M30" s="279">
        <f>労働局用!M30</f>
        <v>0</v>
      </c>
      <c r="N30" s="302"/>
      <c r="O30" s="302"/>
      <c r="P30" s="302"/>
      <c r="Q30" s="280"/>
      <c r="R30" s="147" t="str">
        <f ca="1">労働局用!R30</f>
        <v/>
      </c>
      <c r="S30" s="309" t="str">
        <f ca="1">労働局用!S30</f>
        <v/>
      </c>
      <c r="T30" s="310">
        <f>労働局用!T30</f>
        <v>0</v>
      </c>
      <c r="U30" s="310">
        <f>労働局用!U30</f>
        <v>0</v>
      </c>
      <c r="V30" s="310">
        <f>労働局用!V30</f>
        <v>0</v>
      </c>
      <c r="W30" s="311">
        <f>労働局用!W30</f>
        <v>0</v>
      </c>
      <c r="X30" s="99"/>
      <c r="Y30" s="90" t="str">
        <f>IF($B30&lt;&gt;0,IF(D30=0,AA$7,D30),"")</f>
        <v/>
      </c>
      <c r="Z30" s="90" t="str">
        <f>IF($B30&lt;&gt;0,IF(E30=0,Z$7,E30),"")</f>
        <v/>
      </c>
      <c r="AA30" s="104" t="str">
        <f t="shared" ref="AA30:AA39" ca="1" si="12">IF(Y30&lt;AF$7,Y30,"")</f>
        <v/>
      </c>
      <c r="AB30" s="104" t="str">
        <f t="shared" ref="AB30:AB39" ca="1" si="13">IF(Y30&gt;AB$7,"",IF(Z30&gt;AB$7,AB$7,Z30))</f>
        <v/>
      </c>
      <c r="AC30" s="104" t="str">
        <f t="shared" ref="AC30:AC39" ca="1" si="14">IF(AA30="","",DATE(YEAR(AA30),MONTH(AA30),1))</f>
        <v/>
      </c>
      <c r="AD30" s="104" t="str">
        <f t="shared" ref="AD30:AD39" ca="1" si="15">IF(AA30="","",DATE(YEAR(AB30),MONTH(AB30)+1,1)-1)</f>
        <v/>
      </c>
      <c r="AE30" s="105" t="str">
        <f t="shared" ref="AE30:AE39" ca="1" si="16">IF(AA30="","",DATEDIF(AC30,AD30+1,"m"))</f>
        <v/>
      </c>
      <c r="AF30" s="104" t="str">
        <f t="shared" ref="AF30:AF39" ca="1" si="17">IF(Z30&lt;AF$7,"",IF(Y30&gt;AF$7,Y30,AF$7))</f>
        <v/>
      </c>
      <c r="AG30" s="104" t="str">
        <f t="shared" ref="AG30:AG39" ca="1" si="18">IF(Z30&lt;AF$7,"",Z30)</f>
        <v/>
      </c>
      <c r="AH30" s="104" t="str">
        <f t="shared" ref="AH30:AH39" ca="1" si="19">IF(AF30="","",DATE(YEAR(AF30),MONTH(AF30),1))</f>
        <v/>
      </c>
      <c r="AI30" s="104" t="str">
        <f t="shared" ref="AI30:AI39" ca="1" si="20">IF(AF30="","",DATE(YEAR(AG30),MONTH(AG30)+1,1)-1)</f>
        <v/>
      </c>
      <c r="AJ30" s="105" t="str">
        <f t="shared" ref="AJ30:AJ39" ca="1" si="21">IF(AF30="","",DATEDIF(AH30,AI30+1,"m"))</f>
        <v/>
      </c>
    </row>
    <row r="31" spans="1:36" ht="27.95" customHeight="1" x14ac:dyDescent="0.15">
      <c r="A31" s="148">
        <f>労働局用!A31</f>
        <v>0</v>
      </c>
      <c r="B31" s="151">
        <f>労働局用!B31</f>
        <v>0</v>
      </c>
      <c r="C31" s="191"/>
      <c r="D31" s="152">
        <f>労働局用!D31</f>
        <v>0</v>
      </c>
      <c r="E31" s="153">
        <f>労働局用!E31</f>
        <v>0</v>
      </c>
      <c r="F31" s="279">
        <f>労働局用!F31</f>
        <v>0</v>
      </c>
      <c r="G31" s="280"/>
      <c r="H31" s="146" t="str">
        <f ca="1">労働局用!H31</f>
        <v/>
      </c>
      <c r="I31" s="303" t="str">
        <f ca="1">労働局用!I31</f>
        <v/>
      </c>
      <c r="J31" s="304">
        <f>労働局用!J31</f>
        <v>0</v>
      </c>
      <c r="K31" s="304">
        <f>労働局用!K31</f>
        <v>0</v>
      </c>
      <c r="L31" s="305">
        <f>労働局用!L31</f>
        <v>0</v>
      </c>
      <c r="M31" s="279">
        <f>労働局用!M31</f>
        <v>0</v>
      </c>
      <c r="N31" s="302"/>
      <c r="O31" s="302"/>
      <c r="P31" s="302"/>
      <c r="Q31" s="280"/>
      <c r="R31" s="146" t="str">
        <f ca="1">労働局用!R31</f>
        <v/>
      </c>
      <c r="S31" s="303" t="str">
        <f ca="1">労働局用!S31</f>
        <v/>
      </c>
      <c r="T31" s="304">
        <f>労働局用!T31</f>
        <v>0</v>
      </c>
      <c r="U31" s="304">
        <f>労働局用!U31</f>
        <v>0</v>
      </c>
      <c r="V31" s="304">
        <f>労働局用!V31</f>
        <v>0</v>
      </c>
      <c r="W31" s="305">
        <f>労働局用!W31</f>
        <v>0</v>
      </c>
      <c r="X31" s="99"/>
      <c r="Y31" s="91" t="str">
        <f t="shared" ref="Y31:Y39" si="22">IF($B31&lt;&gt;0,IF(D31=0,AA$7,D31),"")</f>
        <v/>
      </c>
      <c r="Z31" s="91" t="str">
        <f t="shared" ref="Z31:Z39" si="23">IF($B31&lt;&gt;0,IF(E31=0,Z$7,E31),"")</f>
        <v/>
      </c>
      <c r="AA31" s="106" t="str">
        <f t="shared" ca="1" si="12"/>
        <v/>
      </c>
      <c r="AB31" s="106" t="str">
        <f t="shared" ca="1" si="13"/>
        <v/>
      </c>
      <c r="AC31" s="106" t="str">
        <f t="shared" ca="1" si="14"/>
        <v/>
      </c>
      <c r="AD31" s="106" t="str">
        <f t="shared" ca="1" si="15"/>
        <v/>
      </c>
      <c r="AE31" s="107" t="str">
        <f t="shared" ca="1" si="16"/>
        <v/>
      </c>
      <c r="AF31" s="106" t="str">
        <f t="shared" ca="1" si="17"/>
        <v/>
      </c>
      <c r="AG31" s="106" t="str">
        <f t="shared" ca="1" si="18"/>
        <v/>
      </c>
      <c r="AH31" s="106" t="str">
        <f t="shared" ca="1" si="19"/>
        <v/>
      </c>
      <c r="AI31" s="106" t="str">
        <f t="shared" ca="1" si="20"/>
        <v/>
      </c>
      <c r="AJ31" s="107" t="str">
        <f t="shared" ca="1" si="21"/>
        <v/>
      </c>
    </row>
    <row r="32" spans="1:36" ht="27.95" customHeight="1" x14ac:dyDescent="0.15">
      <c r="A32" s="148">
        <f>労働局用!A32</f>
        <v>0</v>
      </c>
      <c r="B32" s="151">
        <f>労働局用!B32</f>
        <v>0</v>
      </c>
      <c r="C32" s="191"/>
      <c r="D32" s="152">
        <f>労働局用!D32</f>
        <v>0</v>
      </c>
      <c r="E32" s="153">
        <f>労働局用!E32</f>
        <v>0</v>
      </c>
      <c r="F32" s="279">
        <f>労働局用!F32</f>
        <v>0</v>
      </c>
      <c r="G32" s="280"/>
      <c r="H32" s="146" t="str">
        <f ca="1">労働局用!H32</f>
        <v/>
      </c>
      <c r="I32" s="303" t="str">
        <f ca="1">労働局用!I32</f>
        <v/>
      </c>
      <c r="J32" s="304">
        <f>労働局用!J32</f>
        <v>0</v>
      </c>
      <c r="K32" s="304">
        <f>労働局用!K32</f>
        <v>0</v>
      </c>
      <c r="L32" s="305">
        <f>労働局用!L32</f>
        <v>0</v>
      </c>
      <c r="M32" s="279">
        <f>労働局用!M32</f>
        <v>0</v>
      </c>
      <c r="N32" s="302"/>
      <c r="O32" s="302"/>
      <c r="P32" s="302"/>
      <c r="Q32" s="280"/>
      <c r="R32" s="146" t="str">
        <f ca="1">労働局用!R32</f>
        <v/>
      </c>
      <c r="S32" s="303" t="str">
        <f ca="1">労働局用!S32</f>
        <v/>
      </c>
      <c r="T32" s="304">
        <f>労働局用!T32</f>
        <v>0</v>
      </c>
      <c r="U32" s="304">
        <f>労働局用!U32</f>
        <v>0</v>
      </c>
      <c r="V32" s="304">
        <f>労働局用!V32</f>
        <v>0</v>
      </c>
      <c r="W32" s="305">
        <f>労働局用!W32</f>
        <v>0</v>
      </c>
      <c r="X32" s="99"/>
      <c r="Y32" s="91" t="str">
        <f t="shared" si="22"/>
        <v/>
      </c>
      <c r="Z32" s="91" t="str">
        <f t="shared" si="23"/>
        <v/>
      </c>
      <c r="AA32" s="106" t="str">
        <f t="shared" ca="1" si="12"/>
        <v/>
      </c>
      <c r="AB32" s="106" t="str">
        <f t="shared" ca="1" si="13"/>
        <v/>
      </c>
      <c r="AC32" s="106" t="str">
        <f t="shared" ca="1" si="14"/>
        <v/>
      </c>
      <c r="AD32" s="106" t="str">
        <f t="shared" ca="1" si="15"/>
        <v/>
      </c>
      <c r="AE32" s="107" t="str">
        <f t="shared" ca="1" si="16"/>
        <v/>
      </c>
      <c r="AF32" s="106" t="str">
        <f t="shared" ca="1" si="17"/>
        <v/>
      </c>
      <c r="AG32" s="106" t="str">
        <f t="shared" ca="1" si="18"/>
        <v/>
      </c>
      <c r="AH32" s="106" t="str">
        <f t="shared" ca="1" si="19"/>
        <v/>
      </c>
      <c r="AI32" s="106" t="str">
        <f t="shared" ca="1" si="20"/>
        <v/>
      </c>
      <c r="AJ32" s="107" t="str">
        <f t="shared" ca="1" si="21"/>
        <v/>
      </c>
    </row>
    <row r="33" spans="1:36" ht="27.95" customHeight="1" x14ac:dyDescent="0.15">
      <c r="A33" s="148">
        <f>労働局用!A33</f>
        <v>0</v>
      </c>
      <c r="B33" s="151">
        <f>労働局用!B33</f>
        <v>0</v>
      </c>
      <c r="C33" s="191"/>
      <c r="D33" s="152">
        <f>労働局用!D33</f>
        <v>0</v>
      </c>
      <c r="E33" s="153">
        <f>労働局用!E33</f>
        <v>0</v>
      </c>
      <c r="F33" s="279">
        <f>労働局用!F33</f>
        <v>0</v>
      </c>
      <c r="G33" s="280"/>
      <c r="H33" s="146" t="str">
        <f ca="1">労働局用!H33</f>
        <v/>
      </c>
      <c r="I33" s="303" t="str">
        <f ca="1">労働局用!I33</f>
        <v/>
      </c>
      <c r="J33" s="304">
        <f>労働局用!J33</f>
        <v>0</v>
      </c>
      <c r="K33" s="304">
        <f>労働局用!K33</f>
        <v>0</v>
      </c>
      <c r="L33" s="305">
        <f>労働局用!L33</f>
        <v>0</v>
      </c>
      <c r="M33" s="279">
        <f>労働局用!M33</f>
        <v>0</v>
      </c>
      <c r="N33" s="302"/>
      <c r="O33" s="302"/>
      <c r="P33" s="302"/>
      <c r="Q33" s="280"/>
      <c r="R33" s="146" t="str">
        <f ca="1">労働局用!R33</f>
        <v/>
      </c>
      <c r="S33" s="303" t="str">
        <f ca="1">労働局用!S33</f>
        <v/>
      </c>
      <c r="T33" s="304">
        <f>労働局用!T33</f>
        <v>0</v>
      </c>
      <c r="U33" s="304">
        <f>労働局用!U33</f>
        <v>0</v>
      </c>
      <c r="V33" s="304">
        <f>労働局用!V33</f>
        <v>0</v>
      </c>
      <c r="W33" s="305">
        <f>労働局用!W33</f>
        <v>0</v>
      </c>
      <c r="X33" s="99"/>
      <c r="Y33" s="91" t="str">
        <f t="shared" si="22"/>
        <v/>
      </c>
      <c r="Z33" s="91" t="str">
        <f t="shared" si="23"/>
        <v/>
      </c>
      <c r="AA33" s="106" t="str">
        <f t="shared" ca="1" si="12"/>
        <v/>
      </c>
      <c r="AB33" s="106" t="str">
        <f t="shared" ca="1" si="13"/>
        <v/>
      </c>
      <c r="AC33" s="106" t="str">
        <f t="shared" ca="1" si="14"/>
        <v/>
      </c>
      <c r="AD33" s="106" t="str">
        <f t="shared" ca="1" si="15"/>
        <v/>
      </c>
      <c r="AE33" s="107" t="str">
        <f t="shared" ca="1" si="16"/>
        <v/>
      </c>
      <c r="AF33" s="106" t="str">
        <f t="shared" ca="1" si="17"/>
        <v/>
      </c>
      <c r="AG33" s="106" t="str">
        <f t="shared" ca="1" si="18"/>
        <v/>
      </c>
      <c r="AH33" s="106" t="str">
        <f t="shared" ca="1" si="19"/>
        <v/>
      </c>
      <c r="AI33" s="106" t="str">
        <f t="shared" ca="1" si="20"/>
        <v/>
      </c>
      <c r="AJ33" s="107" t="str">
        <f t="shared" ca="1" si="21"/>
        <v/>
      </c>
    </row>
    <row r="34" spans="1:36" ht="27.95" customHeight="1" x14ac:dyDescent="0.15">
      <c r="A34" s="148">
        <f>労働局用!A34</f>
        <v>0</v>
      </c>
      <c r="B34" s="151">
        <f>労働局用!B34</f>
        <v>0</v>
      </c>
      <c r="C34" s="191"/>
      <c r="D34" s="152">
        <f>労働局用!D34</f>
        <v>0</v>
      </c>
      <c r="E34" s="153">
        <f>労働局用!E34</f>
        <v>0</v>
      </c>
      <c r="F34" s="279">
        <f>労働局用!F34</f>
        <v>0</v>
      </c>
      <c r="G34" s="280"/>
      <c r="H34" s="146" t="str">
        <f ca="1">労働局用!H34</f>
        <v/>
      </c>
      <c r="I34" s="303" t="str">
        <f ca="1">労働局用!I34</f>
        <v/>
      </c>
      <c r="J34" s="304">
        <f>労働局用!J34</f>
        <v>0</v>
      </c>
      <c r="K34" s="304">
        <f>労働局用!K34</f>
        <v>0</v>
      </c>
      <c r="L34" s="305">
        <f>労働局用!L34</f>
        <v>0</v>
      </c>
      <c r="M34" s="279">
        <f>労働局用!M34</f>
        <v>0</v>
      </c>
      <c r="N34" s="302"/>
      <c r="O34" s="302"/>
      <c r="P34" s="302"/>
      <c r="Q34" s="280"/>
      <c r="R34" s="146" t="str">
        <f ca="1">労働局用!R34</f>
        <v/>
      </c>
      <c r="S34" s="303" t="str">
        <f ca="1">労働局用!S34</f>
        <v/>
      </c>
      <c r="T34" s="304">
        <f>労働局用!T34</f>
        <v>0</v>
      </c>
      <c r="U34" s="304">
        <f>労働局用!U34</f>
        <v>0</v>
      </c>
      <c r="V34" s="304">
        <f>労働局用!V34</f>
        <v>0</v>
      </c>
      <c r="W34" s="305">
        <f>労働局用!W34</f>
        <v>0</v>
      </c>
      <c r="X34" s="99"/>
      <c r="Y34" s="91" t="str">
        <f t="shared" si="22"/>
        <v/>
      </c>
      <c r="Z34" s="91" t="str">
        <f t="shared" si="23"/>
        <v/>
      </c>
      <c r="AA34" s="106" t="str">
        <f t="shared" ca="1" si="12"/>
        <v/>
      </c>
      <c r="AB34" s="106" t="str">
        <f t="shared" ca="1" si="13"/>
        <v/>
      </c>
      <c r="AC34" s="106" t="str">
        <f t="shared" ca="1" si="14"/>
        <v/>
      </c>
      <c r="AD34" s="106" t="str">
        <f t="shared" ca="1" si="15"/>
        <v/>
      </c>
      <c r="AE34" s="107" t="str">
        <f t="shared" ca="1" si="16"/>
        <v/>
      </c>
      <c r="AF34" s="106" t="str">
        <f t="shared" ca="1" si="17"/>
        <v/>
      </c>
      <c r="AG34" s="106" t="str">
        <f t="shared" ca="1" si="18"/>
        <v/>
      </c>
      <c r="AH34" s="106" t="str">
        <f t="shared" ca="1" si="19"/>
        <v/>
      </c>
      <c r="AI34" s="106" t="str">
        <f t="shared" ca="1" si="20"/>
        <v/>
      </c>
      <c r="AJ34" s="107" t="str">
        <f t="shared" ca="1" si="21"/>
        <v/>
      </c>
    </row>
    <row r="35" spans="1:36" ht="27.95" customHeight="1" x14ac:dyDescent="0.15">
      <c r="A35" s="148">
        <f>労働局用!A35</f>
        <v>0</v>
      </c>
      <c r="B35" s="151">
        <f>労働局用!B35</f>
        <v>0</v>
      </c>
      <c r="C35" s="191"/>
      <c r="D35" s="152">
        <f>労働局用!D35</f>
        <v>0</v>
      </c>
      <c r="E35" s="153">
        <f>労働局用!E35</f>
        <v>0</v>
      </c>
      <c r="F35" s="279">
        <f>労働局用!F35</f>
        <v>0</v>
      </c>
      <c r="G35" s="280"/>
      <c r="H35" s="146" t="str">
        <f ca="1">労働局用!H35</f>
        <v/>
      </c>
      <c r="I35" s="303" t="str">
        <f ca="1">労働局用!I35</f>
        <v/>
      </c>
      <c r="J35" s="304">
        <f>労働局用!J35</f>
        <v>0</v>
      </c>
      <c r="K35" s="304">
        <f>労働局用!K35</f>
        <v>0</v>
      </c>
      <c r="L35" s="305">
        <f>労働局用!L35</f>
        <v>0</v>
      </c>
      <c r="M35" s="279">
        <f>労働局用!M35</f>
        <v>0</v>
      </c>
      <c r="N35" s="302"/>
      <c r="O35" s="302"/>
      <c r="P35" s="302"/>
      <c r="Q35" s="280"/>
      <c r="R35" s="146" t="str">
        <f ca="1">労働局用!R35</f>
        <v/>
      </c>
      <c r="S35" s="303" t="str">
        <f ca="1">労働局用!S35</f>
        <v/>
      </c>
      <c r="T35" s="304">
        <f>労働局用!T35</f>
        <v>0</v>
      </c>
      <c r="U35" s="304">
        <f>労働局用!U35</f>
        <v>0</v>
      </c>
      <c r="V35" s="304">
        <f>労働局用!V35</f>
        <v>0</v>
      </c>
      <c r="W35" s="305">
        <f>労働局用!W35</f>
        <v>0</v>
      </c>
      <c r="X35" s="99"/>
      <c r="Y35" s="91" t="str">
        <f t="shared" si="22"/>
        <v/>
      </c>
      <c r="Z35" s="91" t="str">
        <f t="shared" si="23"/>
        <v/>
      </c>
      <c r="AA35" s="106" t="str">
        <f t="shared" ca="1" si="12"/>
        <v/>
      </c>
      <c r="AB35" s="106" t="str">
        <f t="shared" ca="1" si="13"/>
        <v/>
      </c>
      <c r="AC35" s="106" t="str">
        <f t="shared" ca="1" si="14"/>
        <v/>
      </c>
      <c r="AD35" s="106" t="str">
        <f t="shared" ca="1" si="15"/>
        <v/>
      </c>
      <c r="AE35" s="107" t="str">
        <f t="shared" ca="1" si="16"/>
        <v/>
      </c>
      <c r="AF35" s="106" t="str">
        <f t="shared" ca="1" si="17"/>
        <v/>
      </c>
      <c r="AG35" s="106" t="str">
        <f t="shared" ca="1" si="18"/>
        <v/>
      </c>
      <c r="AH35" s="106" t="str">
        <f t="shared" ca="1" si="19"/>
        <v/>
      </c>
      <c r="AI35" s="106" t="str">
        <f t="shared" ca="1" si="20"/>
        <v/>
      </c>
      <c r="AJ35" s="107" t="str">
        <f t="shared" ca="1" si="21"/>
        <v/>
      </c>
    </row>
    <row r="36" spans="1:36" ht="27.95" customHeight="1" x14ac:dyDescent="0.15">
      <c r="A36" s="148">
        <f>労働局用!A36</f>
        <v>0</v>
      </c>
      <c r="B36" s="151">
        <f>労働局用!B36</f>
        <v>0</v>
      </c>
      <c r="C36" s="191"/>
      <c r="D36" s="152">
        <f>労働局用!D36</f>
        <v>0</v>
      </c>
      <c r="E36" s="153">
        <f>労働局用!E36</f>
        <v>0</v>
      </c>
      <c r="F36" s="279">
        <f>労働局用!F36</f>
        <v>0</v>
      </c>
      <c r="G36" s="280"/>
      <c r="H36" s="146" t="str">
        <f ca="1">労働局用!H36</f>
        <v/>
      </c>
      <c r="I36" s="303" t="str">
        <f ca="1">労働局用!I36</f>
        <v/>
      </c>
      <c r="J36" s="304">
        <f>労働局用!J36</f>
        <v>0</v>
      </c>
      <c r="K36" s="304">
        <f>労働局用!K36</f>
        <v>0</v>
      </c>
      <c r="L36" s="305">
        <f>労働局用!L36</f>
        <v>0</v>
      </c>
      <c r="M36" s="279">
        <f>労働局用!M36</f>
        <v>0</v>
      </c>
      <c r="N36" s="302"/>
      <c r="O36" s="302"/>
      <c r="P36" s="302"/>
      <c r="Q36" s="280"/>
      <c r="R36" s="146" t="str">
        <f ca="1">労働局用!R36</f>
        <v/>
      </c>
      <c r="S36" s="303" t="str">
        <f ca="1">労働局用!S36</f>
        <v/>
      </c>
      <c r="T36" s="304">
        <f>労働局用!T36</f>
        <v>0</v>
      </c>
      <c r="U36" s="304">
        <f>労働局用!U36</f>
        <v>0</v>
      </c>
      <c r="V36" s="304">
        <f>労働局用!V36</f>
        <v>0</v>
      </c>
      <c r="W36" s="305">
        <f>労働局用!W36</f>
        <v>0</v>
      </c>
      <c r="X36" s="99"/>
      <c r="Y36" s="91" t="str">
        <f t="shared" si="22"/>
        <v/>
      </c>
      <c r="Z36" s="91" t="str">
        <f t="shared" si="23"/>
        <v/>
      </c>
      <c r="AA36" s="106" t="str">
        <f t="shared" ca="1" si="12"/>
        <v/>
      </c>
      <c r="AB36" s="106" t="str">
        <f t="shared" ca="1" si="13"/>
        <v/>
      </c>
      <c r="AC36" s="106" t="str">
        <f t="shared" ca="1" si="14"/>
        <v/>
      </c>
      <c r="AD36" s="106" t="str">
        <f t="shared" ca="1" si="15"/>
        <v/>
      </c>
      <c r="AE36" s="107" t="str">
        <f t="shared" ca="1" si="16"/>
        <v/>
      </c>
      <c r="AF36" s="106" t="str">
        <f t="shared" ca="1" si="17"/>
        <v/>
      </c>
      <c r="AG36" s="106" t="str">
        <f t="shared" ca="1" si="18"/>
        <v/>
      </c>
      <c r="AH36" s="106" t="str">
        <f t="shared" ca="1" si="19"/>
        <v/>
      </c>
      <c r="AI36" s="106" t="str">
        <f t="shared" ca="1" si="20"/>
        <v/>
      </c>
      <c r="AJ36" s="107" t="str">
        <f t="shared" ca="1" si="21"/>
        <v/>
      </c>
    </row>
    <row r="37" spans="1:36" ht="27.95" customHeight="1" x14ac:dyDescent="0.15">
      <c r="A37" s="148">
        <f>労働局用!A37</f>
        <v>0</v>
      </c>
      <c r="B37" s="151">
        <f>労働局用!B37</f>
        <v>0</v>
      </c>
      <c r="C37" s="191"/>
      <c r="D37" s="152">
        <f>労働局用!D37</f>
        <v>0</v>
      </c>
      <c r="E37" s="153">
        <f>労働局用!E37</f>
        <v>0</v>
      </c>
      <c r="F37" s="279">
        <f>労働局用!F37</f>
        <v>0</v>
      </c>
      <c r="G37" s="280"/>
      <c r="H37" s="146" t="str">
        <f ca="1">労働局用!H37</f>
        <v/>
      </c>
      <c r="I37" s="303" t="str">
        <f ca="1">労働局用!I37</f>
        <v/>
      </c>
      <c r="J37" s="304">
        <f>労働局用!J37</f>
        <v>0</v>
      </c>
      <c r="K37" s="304">
        <f>労働局用!K37</f>
        <v>0</v>
      </c>
      <c r="L37" s="305">
        <f>労働局用!L37</f>
        <v>0</v>
      </c>
      <c r="M37" s="279">
        <f>労働局用!M37</f>
        <v>0</v>
      </c>
      <c r="N37" s="302"/>
      <c r="O37" s="302"/>
      <c r="P37" s="302"/>
      <c r="Q37" s="280"/>
      <c r="R37" s="146" t="str">
        <f ca="1">労働局用!R37</f>
        <v/>
      </c>
      <c r="S37" s="303" t="str">
        <f ca="1">労働局用!S37</f>
        <v/>
      </c>
      <c r="T37" s="304">
        <f>労働局用!T37</f>
        <v>0</v>
      </c>
      <c r="U37" s="304">
        <f>労働局用!U37</f>
        <v>0</v>
      </c>
      <c r="V37" s="304">
        <f>労働局用!V37</f>
        <v>0</v>
      </c>
      <c r="W37" s="305">
        <f>労働局用!W37</f>
        <v>0</v>
      </c>
      <c r="X37" s="99"/>
      <c r="Y37" s="91" t="str">
        <f t="shared" si="22"/>
        <v/>
      </c>
      <c r="Z37" s="91" t="str">
        <f t="shared" si="23"/>
        <v/>
      </c>
      <c r="AA37" s="106" t="str">
        <f t="shared" ca="1" si="12"/>
        <v/>
      </c>
      <c r="AB37" s="106" t="str">
        <f t="shared" ca="1" si="13"/>
        <v/>
      </c>
      <c r="AC37" s="106" t="str">
        <f t="shared" ca="1" si="14"/>
        <v/>
      </c>
      <c r="AD37" s="106" t="str">
        <f t="shared" ca="1" si="15"/>
        <v/>
      </c>
      <c r="AE37" s="107" t="str">
        <f t="shared" ca="1" si="16"/>
        <v/>
      </c>
      <c r="AF37" s="106" t="str">
        <f t="shared" ca="1" si="17"/>
        <v/>
      </c>
      <c r="AG37" s="106" t="str">
        <f t="shared" ca="1" si="18"/>
        <v/>
      </c>
      <c r="AH37" s="106" t="str">
        <f t="shared" ca="1" si="19"/>
        <v/>
      </c>
      <c r="AI37" s="106" t="str">
        <f t="shared" ca="1" si="20"/>
        <v/>
      </c>
      <c r="AJ37" s="107" t="str">
        <f t="shared" ca="1" si="21"/>
        <v/>
      </c>
    </row>
    <row r="38" spans="1:36" ht="27.95" customHeight="1" x14ac:dyDescent="0.15">
      <c r="A38" s="148">
        <f>労働局用!A38</f>
        <v>0</v>
      </c>
      <c r="B38" s="151">
        <f>労働局用!B38</f>
        <v>0</v>
      </c>
      <c r="C38" s="191"/>
      <c r="D38" s="152">
        <f>労働局用!D38</f>
        <v>0</v>
      </c>
      <c r="E38" s="153">
        <f>労働局用!E38</f>
        <v>0</v>
      </c>
      <c r="F38" s="279">
        <f>労働局用!F38</f>
        <v>0</v>
      </c>
      <c r="G38" s="280"/>
      <c r="H38" s="146" t="str">
        <f ca="1">労働局用!H38</f>
        <v/>
      </c>
      <c r="I38" s="303" t="str">
        <f ca="1">労働局用!I38</f>
        <v/>
      </c>
      <c r="J38" s="304">
        <f>労働局用!J38</f>
        <v>0</v>
      </c>
      <c r="K38" s="304">
        <f>労働局用!K38</f>
        <v>0</v>
      </c>
      <c r="L38" s="305">
        <f>労働局用!L38</f>
        <v>0</v>
      </c>
      <c r="M38" s="279">
        <f>労働局用!M38</f>
        <v>0</v>
      </c>
      <c r="N38" s="302"/>
      <c r="O38" s="302"/>
      <c r="P38" s="302"/>
      <c r="Q38" s="280"/>
      <c r="R38" s="146" t="str">
        <f ca="1">労働局用!R38</f>
        <v/>
      </c>
      <c r="S38" s="303" t="str">
        <f ca="1">労働局用!S38</f>
        <v/>
      </c>
      <c r="T38" s="304">
        <f>労働局用!T38</f>
        <v>0</v>
      </c>
      <c r="U38" s="304">
        <f>労働局用!U38</f>
        <v>0</v>
      </c>
      <c r="V38" s="304">
        <f>労働局用!V38</f>
        <v>0</v>
      </c>
      <c r="W38" s="305">
        <f>労働局用!W38</f>
        <v>0</v>
      </c>
      <c r="X38" s="99"/>
      <c r="Y38" s="91" t="str">
        <f t="shared" si="22"/>
        <v/>
      </c>
      <c r="Z38" s="91" t="str">
        <f t="shared" si="23"/>
        <v/>
      </c>
      <c r="AA38" s="106" t="str">
        <f t="shared" ca="1" si="12"/>
        <v/>
      </c>
      <c r="AB38" s="106" t="str">
        <f t="shared" ca="1" si="13"/>
        <v/>
      </c>
      <c r="AC38" s="106" t="str">
        <f t="shared" ca="1" si="14"/>
        <v/>
      </c>
      <c r="AD38" s="106" t="str">
        <f t="shared" ca="1" si="15"/>
        <v/>
      </c>
      <c r="AE38" s="107" t="str">
        <f t="shared" ca="1" si="16"/>
        <v/>
      </c>
      <c r="AF38" s="106" t="str">
        <f t="shared" ca="1" si="17"/>
        <v/>
      </c>
      <c r="AG38" s="106" t="str">
        <f t="shared" ca="1" si="18"/>
        <v/>
      </c>
      <c r="AH38" s="106" t="str">
        <f t="shared" ca="1" si="19"/>
        <v/>
      </c>
      <c r="AI38" s="106" t="str">
        <f t="shared" ca="1" si="20"/>
        <v/>
      </c>
      <c r="AJ38" s="107" t="str">
        <f t="shared" ca="1" si="21"/>
        <v/>
      </c>
    </row>
    <row r="39" spans="1:36" ht="27.95" customHeight="1" x14ac:dyDescent="0.15">
      <c r="A39" s="149">
        <f>労働局用!A39</f>
        <v>0</v>
      </c>
      <c r="B39" s="151">
        <f>労働局用!B39</f>
        <v>0</v>
      </c>
      <c r="C39" s="191"/>
      <c r="D39" s="152">
        <f>労働局用!D39</f>
        <v>0</v>
      </c>
      <c r="E39" s="153">
        <f>労働局用!E39</f>
        <v>0</v>
      </c>
      <c r="F39" s="279">
        <f>労働局用!F39</f>
        <v>0</v>
      </c>
      <c r="G39" s="280"/>
      <c r="H39" s="146" t="str">
        <f ca="1">労働局用!H39</f>
        <v/>
      </c>
      <c r="I39" s="299" t="str">
        <f ca="1">労働局用!I39</f>
        <v/>
      </c>
      <c r="J39" s="300">
        <f>労働局用!J39</f>
        <v>0</v>
      </c>
      <c r="K39" s="300">
        <f>労働局用!K39</f>
        <v>0</v>
      </c>
      <c r="L39" s="301">
        <f>労働局用!L39</f>
        <v>0</v>
      </c>
      <c r="M39" s="279">
        <f>労働局用!M39</f>
        <v>0</v>
      </c>
      <c r="N39" s="302"/>
      <c r="O39" s="302"/>
      <c r="P39" s="302"/>
      <c r="Q39" s="280"/>
      <c r="R39" s="150" t="str">
        <f ca="1">労働局用!R39</f>
        <v/>
      </c>
      <c r="S39" s="299" t="str">
        <f ca="1">労働局用!S39</f>
        <v/>
      </c>
      <c r="T39" s="300">
        <f>労働局用!T39</f>
        <v>0</v>
      </c>
      <c r="U39" s="300">
        <f>労働局用!U39</f>
        <v>0</v>
      </c>
      <c r="V39" s="300">
        <f>労働局用!V39</f>
        <v>0</v>
      </c>
      <c r="W39" s="301">
        <f>労働局用!W39</f>
        <v>0</v>
      </c>
      <c r="X39" s="99"/>
      <c r="Y39" s="92" t="str">
        <f t="shared" si="22"/>
        <v/>
      </c>
      <c r="Z39" s="92" t="str">
        <f t="shared" si="23"/>
        <v/>
      </c>
      <c r="AA39" s="108" t="str">
        <f t="shared" ca="1" si="12"/>
        <v/>
      </c>
      <c r="AB39" s="108" t="str">
        <f t="shared" ca="1" si="13"/>
        <v/>
      </c>
      <c r="AC39" s="108" t="str">
        <f t="shared" ca="1" si="14"/>
        <v/>
      </c>
      <c r="AD39" s="108" t="str">
        <f t="shared" ca="1" si="15"/>
        <v/>
      </c>
      <c r="AE39" s="109" t="str">
        <f t="shared" ca="1" si="16"/>
        <v/>
      </c>
      <c r="AF39" s="108" t="str">
        <f t="shared" ca="1" si="17"/>
        <v/>
      </c>
      <c r="AG39" s="108" t="str">
        <f t="shared" ca="1" si="18"/>
        <v/>
      </c>
      <c r="AH39" s="108" t="str">
        <f t="shared" ca="1" si="19"/>
        <v/>
      </c>
      <c r="AI39" s="108" t="str">
        <f t="shared" ca="1" si="20"/>
        <v/>
      </c>
      <c r="AJ39" s="109" t="str">
        <f t="shared" ca="1" si="21"/>
        <v/>
      </c>
    </row>
    <row r="40" spans="1:36" ht="24.95" customHeight="1" thickBot="1" x14ac:dyDescent="0.2">
      <c r="A40" s="294" t="s">
        <v>11</v>
      </c>
      <c r="B40" s="295"/>
      <c r="C40" s="295"/>
      <c r="D40" s="295"/>
      <c r="E40" s="295"/>
      <c r="F40" s="296"/>
      <c r="G40" s="297"/>
      <c r="H40" s="156" t="s">
        <v>15</v>
      </c>
      <c r="I40" s="285">
        <f ca="1">労働局用!I40</f>
        <v>0</v>
      </c>
      <c r="J40" s="286">
        <f>労働局用!J40</f>
        <v>0</v>
      </c>
      <c r="K40" s="286">
        <f>労働局用!K40</f>
        <v>0</v>
      </c>
      <c r="L40" s="93" t="s">
        <v>10</v>
      </c>
      <c r="M40" s="296"/>
      <c r="N40" s="298"/>
      <c r="O40" s="298"/>
      <c r="P40" s="298"/>
      <c r="Q40" s="297"/>
      <c r="R40" s="156"/>
      <c r="S40" s="285">
        <f ca="1">労働局用!S40</f>
        <v>0</v>
      </c>
      <c r="T40" s="286">
        <f>労働局用!T40</f>
        <v>0</v>
      </c>
      <c r="U40" s="286">
        <f>労働局用!U40</f>
        <v>0</v>
      </c>
      <c r="V40" s="286">
        <f>労働局用!V40</f>
        <v>0</v>
      </c>
      <c r="W40" s="93" t="s">
        <v>10</v>
      </c>
      <c r="X40" s="99"/>
    </row>
    <row r="41" spans="1:36" ht="24.95" customHeight="1" thickTop="1" x14ac:dyDescent="0.15">
      <c r="A41" s="287" t="s">
        <v>35</v>
      </c>
      <c r="B41" s="288"/>
      <c r="C41" s="288"/>
      <c r="D41" s="288"/>
      <c r="E41" s="288"/>
      <c r="F41" s="289"/>
      <c r="G41" s="290"/>
      <c r="H41" s="157" t="s">
        <v>44</v>
      </c>
      <c r="I41" s="291">
        <f ca="1">労働局用!I41</f>
        <v>0</v>
      </c>
      <c r="J41" s="292">
        <f>労働局用!J41</f>
        <v>0</v>
      </c>
      <c r="K41" s="292">
        <f>労働局用!K41</f>
        <v>0</v>
      </c>
      <c r="L41" s="94" t="s">
        <v>10</v>
      </c>
      <c r="M41" s="289"/>
      <c r="N41" s="293"/>
      <c r="O41" s="293"/>
      <c r="P41" s="293"/>
      <c r="Q41" s="290"/>
      <c r="R41" s="157"/>
      <c r="S41" s="291">
        <f ca="1">労働局用!S41</f>
        <v>0</v>
      </c>
      <c r="T41" s="292">
        <f>労働局用!T41</f>
        <v>0</v>
      </c>
      <c r="U41" s="292">
        <f>労働局用!U41</f>
        <v>0</v>
      </c>
      <c r="V41" s="292">
        <f>労働局用!V41</f>
        <v>0</v>
      </c>
      <c r="W41" s="94" t="s">
        <v>10</v>
      </c>
      <c r="X41" s="99"/>
      <c r="Z41" s="110"/>
    </row>
    <row r="42" spans="1:36" x14ac:dyDescent="0.15">
      <c r="X42" s="99"/>
      <c r="Z42" s="110"/>
    </row>
    <row r="43" spans="1:36" x14ac:dyDescent="0.15">
      <c r="T43" s="282" t="s">
        <v>49</v>
      </c>
      <c r="U43" s="346"/>
      <c r="V43" s="346"/>
      <c r="W43" s="347"/>
      <c r="X43" s="99"/>
    </row>
    <row r="45" spans="1:36" ht="13.5" customHeight="1" x14ac:dyDescent="0.15">
      <c r="A45" s="276">
        <f ca="1">$A$1</f>
        <v>44591</v>
      </c>
      <c r="B45" s="276"/>
      <c r="C45" s="182"/>
      <c r="D45" s="277" t="s">
        <v>8</v>
      </c>
      <c r="E45" s="277"/>
      <c r="F45" s="278"/>
      <c r="G45" s="278"/>
      <c r="S45" s="111">
        <f>$S$1</f>
        <v>0</v>
      </c>
      <c r="T45" s="335" t="s">
        <v>13</v>
      </c>
      <c r="U45" s="335"/>
      <c r="V45" s="98">
        <v>3</v>
      </c>
      <c r="W45" s="86" t="s">
        <v>14</v>
      </c>
    </row>
    <row r="46" spans="1:36" ht="13.5" customHeight="1" x14ac:dyDescent="0.15">
      <c r="A46" s="336">
        <f ca="1">$A$2</f>
        <v>45017</v>
      </c>
      <c r="B46" s="336"/>
      <c r="C46" s="185"/>
      <c r="D46" s="278"/>
      <c r="E46" s="278"/>
      <c r="F46" s="278"/>
      <c r="G46" s="278"/>
    </row>
    <row r="47" spans="1:36" x14ac:dyDescent="0.15">
      <c r="D47" s="281" t="s">
        <v>9</v>
      </c>
      <c r="E47" s="281"/>
      <c r="F47" s="281"/>
    </row>
    <row r="48" spans="1:36" ht="15" customHeight="1" x14ac:dyDescent="0.15">
      <c r="H48" s="331" t="s">
        <v>6</v>
      </c>
      <c r="I48" s="332"/>
      <c r="J48" s="318" t="s">
        <v>0</v>
      </c>
      <c r="K48" s="339"/>
      <c r="L48" s="154" t="s">
        <v>1</v>
      </c>
      <c r="M48" s="339" t="s">
        <v>7</v>
      </c>
      <c r="N48" s="339"/>
      <c r="O48" s="339" t="s">
        <v>2</v>
      </c>
      <c r="P48" s="339"/>
      <c r="Q48" s="339"/>
      <c r="R48" s="339"/>
      <c r="S48" s="339"/>
      <c r="T48" s="339"/>
      <c r="U48" s="339" t="s">
        <v>3</v>
      </c>
      <c r="V48" s="339"/>
      <c r="W48" s="339"/>
    </row>
    <row r="49" spans="1:36" ht="20.100000000000001" customHeight="1" x14ac:dyDescent="0.15">
      <c r="H49" s="337"/>
      <c r="I49" s="338"/>
      <c r="J49" s="135">
        <f>$J$5</f>
        <v>2</v>
      </c>
      <c r="K49" s="136">
        <f>$K$5</f>
        <v>6</v>
      </c>
      <c r="L49" s="137">
        <f>$L$5</f>
        <v>1</v>
      </c>
      <c r="M49" s="138">
        <f>$M$5</f>
        <v>0</v>
      </c>
      <c r="N49" s="139" t="str">
        <f>$N$5</f>
        <v/>
      </c>
      <c r="O49" s="138" t="str">
        <f>$O$5</f>
        <v/>
      </c>
      <c r="P49" s="140" t="str">
        <f>$P$5</f>
        <v/>
      </c>
      <c r="Q49" s="140" t="str">
        <f>$Q$5</f>
        <v/>
      </c>
      <c r="R49" s="140" t="str">
        <f>$R$5</f>
        <v/>
      </c>
      <c r="S49" s="140" t="str">
        <f>$S$5</f>
        <v/>
      </c>
      <c r="T49" s="139" t="str">
        <f>$T$5</f>
        <v/>
      </c>
      <c r="U49" s="138" t="str">
        <f>$U$5</f>
        <v/>
      </c>
      <c r="V49" s="140" t="str">
        <f>$V$5</f>
        <v/>
      </c>
      <c r="W49" s="139" t="str">
        <f>$W$5</f>
        <v/>
      </c>
      <c r="Y49" s="88" t="s">
        <v>37</v>
      </c>
      <c r="Z49" s="89" t="s">
        <v>38</v>
      </c>
      <c r="AA49" s="340">
        <f ca="1">$A$1</f>
        <v>44591</v>
      </c>
      <c r="AB49" s="340"/>
      <c r="AC49" s="340"/>
      <c r="AD49" s="340"/>
      <c r="AE49" s="340"/>
      <c r="AF49" s="341">
        <f ca="1">$A$2</f>
        <v>45017</v>
      </c>
      <c r="AG49" s="341"/>
      <c r="AH49" s="341"/>
      <c r="AI49" s="341"/>
      <c r="AJ49" s="341"/>
    </row>
    <row r="50" spans="1:36" ht="21.95" customHeight="1" x14ac:dyDescent="0.15">
      <c r="A50" s="312" t="s">
        <v>12</v>
      </c>
      <c r="B50" s="342" t="s">
        <v>33</v>
      </c>
      <c r="C50" s="186"/>
      <c r="D50" s="343" t="s">
        <v>54</v>
      </c>
      <c r="E50" s="342" t="s">
        <v>55</v>
      </c>
      <c r="F50" s="319">
        <f ca="1">$A$1</f>
        <v>44591</v>
      </c>
      <c r="G50" s="320"/>
      <c r="H50" s="320"/>
      <c r="I50" s="320"/>
      <c r="J50" s="320"/>
      <c r="K50" s="320"/>
      <c r="L50" s="321"/>
      <c r="M50" s="322">
        <f ca="1">$A$2</f>
        <v>45017</v>
      </c>
      <c r="N50" s="323"/>
      <c r="O50" s="323"/>
      <c r="P50" s="323"/>
      <c r="Q50" s="323"/>
      <c r="R50" s="323"/>
      <c r="S50" s="323"/>
      <c r="T50" s="323"/>
      <c r="U50" s="323"/>
      <c r="V50" s="323"/>
      <c r="W50" s="324"/>
      <c r="X50" s="99"/>
      <c r="Y50" s="100">
        <f ca="1">$A$1</f>
        <v>44591</v>
      </c>
      <c r="Z50" s="100">
        <f ca="1">DATE(YEAR($Y$6)+1,7,10)</f>
        <v>45117</v>
      </c>
      <c r="AA50" s="101" t="s">
        <v>37</v>
      </c>
      <c r="AB50" s="101" t="s">
        <v>38</v>
      </c>
      <c r="AC50" s="101" t="s">
        <v>41</v>
      </c>
      <c r="AD50" s="101" t="s">
        <v>42</v>
      </c>
      <c r="AE50" s="101" t="s">
        <v>36</v>
      </c>
      <c r="AF50" s="101" t="s">
        <v>37</v>
      </c>
      <c r="AG50" s="101" t="s">
        <v>38</v>
      </c>
      <c r="AH50" s="101" t="s">
        <v>41</v>
      </c>
      <c r="AI50" s="101" t="s">
        <v>42</v>
      </c>
      <c r="AJ50" s="101" t="s">
        <v>36</v>
      </c>
    </row>
    <row r="51" spans="1:36" ht="28.5" customHeight="1" x14ac:dyDescent="0.15">
      <c r="A51" s="313"/>
      <c r="B51" s="342"/>
      <c r="C51" s="187"/>
      <c r="D51" s="344"/>
      <c r="E51" s="342"/>
      <c r="F51" s="345" t="s">
        <v>4</v>
      </c>
      <c r="G51" s="345"/>
      <c r="H51" s="155" t="s">
        <v>43</v>
      </c>
      <c r="I51" s="345" t="s">
        <v>5</v>
      </c>
      <c r="J51" s="345"/>
      <c r="K51" s="345"/>
      <c r="L51" s="345"/>
      <c r="M51" s="345" t="s">
        <v>4</v>
      </c>
      <c r="N51" s="345"/>
      <c r="O51" s="345"/>
      <c r="P51" s="345"/>
      <c r="Q51" s="345"/>
      <c r="R51" s="155" t="s">
        <v>43</v>
      </c>
      <c r="S51" s="345" t="s">
        <v>5</v>
      </c>
      <c r="T51" s="345"/>
      <c r="U51" s="345"/>
      <c r="V51" s="345"/>
      <c r="W51" s="345"/>
      <c r="X51" s="99"/>
      <c r="Y51" s="100">
        <f ca="1">DATE(YEAR($A$1),4,1)</f>
        <v>44652</v>
      </c>
      <c r="Z51" s="100">
        <f ca="1">DATE(YEAR($Y$7)+2,3,31)</f>
        <v>45382</v>
      </c>
      <c r="AA51" s="100">
        <f ca="1">$Y$7</f>
        <v>44652</v>
      </c>
      <c r="AB51" s="100">
        <f ca="1">DATE(YEAR($Y$7)+1,3,31)</f>
        <v>45016</v>
      </c>
      <c r="AC51" s="100"/>
      <c r="AD51" s="100"/>
      <c r="AE51" s="100"/>
      <c r="AF51" s="102">
        <f ca="1">DATE(YEAR($A$1)+1,4,1)</f>
        <v>45017</v>
      </c>
      <c r="AG51" s="102">
        <f ca="1">DATE(YEAR($AF$7)+1,3,31)</f>
        <v>45382</v>
      </c>
      <c r="AH51" s="100"/>
      <c r="AI51" s="100"/>
      <c r="AJ51" s="103"/>
    </row>
    <row r="52" spans="1:36" ht="27.95" customHeight="1" x14ac:dyDescent="0.15">
      <c r="A52" s="145">
        <f>労働局用!A52</f>
        <v>0</v>
      </c>
      <c r="B52" s="151">
        <f>労働局用!B52</f>
        <v>0</v>
      </c>
      <c r="C52" s="191"/>
      <c r="D52" s="152">
        <f>労働局用!D52</f>
        <v>0</v>
      </c>
      <c r="E52" s="153">
        <f>労働局用!E52</f>
        <v>0</v>
      </c>
      <c r="F52" s="279">
        <f>労働局用!F52</f>
        <v>0</v>
      </c>
      <c r="G52" s="280"/>
      <c r="H52" s="146" t="str">
        <f ca="1">労働局用!H52</f>
        <v/>
      </c>
      <c r="I52" s="309" t="str">
        <f ca="1">労働局用!I52</f>
        <v/>
      </c>
      <c r="J52" s="310">
        <f>労働局用!J52</f>
        <v>0</v>
      </c>
      <c r="K52" s="310">
        <f>労働局用!K52</f>
        <v>0</v>
      </c>
      <c r="L52" s="311">
        <f>労働局用!L52</f>
        <v>0</v>
      </c>
      <c r="M52" s="279">
        <f>労働局用!M52</f>
        <v>0</v>
      </c>
      <c r="N52" s="302"/>
      <c r="O52" s="302"/>
      <c r="P52" s="302"/>
      <c r="Q52" s="280"/>
      <c r="R52" s="147" t="str">
        <f ca="1">労働局用!R52</f>
        <v/>
      </c>
      <c r="S52" s="309" t="str">
        <f ca="1">労働局用!S52</f>
        <v/>
      </c>
      <c r="T52" s="310">
        <f>労働局用!T52</f>
        <v>0</v>
      </c>
      <c r="U52" s="310">
        <f>労働局用!U52</f>
        <v>0</v>
      </c>
      <c r="V52" s="310">
        <f>労働局用!V52</f>
        <v>0</v>
      </c>
      <c r="W52" s="311">
        <f>労働局用!W52</f>
        <v>0</v>
      </c>
      <c r="X52" s="99"/>
      <c r="Y52" s="90" t="str">
        <f>IF($B52&lt;&gt;0,IF(D52=0,AA$7,D52),"")</f>
        <v/>
      </c>
      <c r="Z52" s="90" t="str">
        <f>IF($B52&lt;&gt;0,IF(E52=0,Z$7,E52),"")</f>
        <v/>
      </c>
      <c r="AA52" s="104" t="str">
        <f t="shared" ref="AA52:AA61" ca="1" si="24">IF(Y52&lt;AF$7,Y52,"")</f>
        <v/>
      </c>
      <c r="AB52" s="104" t="str">
        <f t="shared" ref="AB52:AB61" ca="1" si="25">IF(Y52&gt;AB$7,"",IF(Z52&gt;AB$7,AB$7,Z52))</f>
        <v/>
      </c>
      <c r="AC52" s="104" t="str">
        <f t="shared" ref="AC52:AC61" ca="1" si="26">IF(AA52="","",DATE(YEAR(AA52),MONTH(AA52),1))</f>
        <v/>
      </c>
      <c r="AD52" s="104" t="str">
        <f t="shared" ref="AD52:AD61" ca="1" si="27">IF(AA52="","",DATE(YEAR(AB52),MONTH(AB52)+1,1)-1)</f>
        <v/>
      </c>
      <c r="AE52" s="105" t="str">
        <f t="shared" ref="AE52:AE61" ca="1" si="28">IF(AA52="","",DATEDIF(AC52,AD52+1,"m"))</f>
        <v/>
      </c>
      <c r="AF52" s="104" t="str">
        <f t="shared" ref="AF52:AF61" ca="1" si="29">IF(Z52&lt;AF$7,"",IF(Y52&gt;AF$7,Y52,AF$7))</f>
        <v/>
      </c>
      <c r="AG52" s="104" t="str">
        <f t="shared" ref="AG52:AG61" ca="1" si="30">IF(Z52&lt;AF$7,"",Z52)</f>
        <v/>
      </c>
      <c r="AH52" s="104" t="str">
        <f t="shared" ref="AH52:AH61" ca="1" si="31">IF(AF52="","",DATE(YEAR(AF52),MONTH(AF52),1))</f>
        <v/>
      </c>
      <c r="AI52" s="104" t="str">
        <f t="shared" ref="AI52:AI61" ca="1" si="32">IF(AF52="","",DATE(YEAR(AG52),MONTH(AG52)+1,1)-1)</f>
        <v/>
      </c>
      <c r="AJ52" s="105" t="str">
        <f t="shared" ref="AJ52:AJ61" ca="1" si="33">IF(AF52="","",DATEDIF(AH52,AI52+1,"m"))</f>
        <v/>
      </c>
    </row>
    <row r="53" spans="1:36" ht="27.95" customHeight="1" x14ac:dyDescent="0.15">
      <c r="A53" s="148">
        <f>労働局用!A53</f>
        <v>0</v>
      </c>
      <c r="B53" s="151">
        <f>労働局用!B53</f>
        <v>0</v>
      </c>
      <c r="C53" s="191"/>
      <c r="D53" s="152">
        <f>労働局用!D53</f>
        <v>0</v>
      </c>
      <c r="E53" s="153">
        <f>労働局用!E53</f>
        <v>0</v>
      </c>
      <c r="F53" s="279">
        <f>労働局用!F53</f>
        <v>0</v>
      </c>
      <c r="G53" s="280"/>
      <c r="H53" s="146" t="str">
        <f ca="1">労働局用!H53</f>
        <v/>
      </c>
      <c r="I53" s="303" t="str">
        <f ca="1">労働局用!I53</f>
        <v/>
      </c>
      <c r="J53" s="304">
        <f>労働局用!J53</f>
        <v>0</v>
      </c>
      <c r="K53" s="304">
        <f>労働局用!K53</f>
        <v>0</v>
      </c>
      <c r="L53" s="305">
        <f>労働局用!L53</f>
        <v>0</v>
      </c>
      <c r="M53" s="279">
        <f>労働局用!M53</f>
        <v>0</v>
      </c>
      <c r="N53" s="302"/>
      <c r="O53" s="302"/>
      <c r="P53" s="302"/>
      <c r="Q53" s="280"/>
      <c r="R53" s="146" t="str">
        <f ca="1">労働局用!R53</f>
        <v/>
      </c>
      <c r="S53" s="303" t="str">
        <f ca="1">労働局用!S53</f>
        <v/>
      </c>
      <c r="T53" s="304">
        <f>労働局用!T53</f>
        <v>0</v>
      </c>
      <c r="U53" s="304">
        <f>労働局用!U53</f>
        <v>0</v>
      </c>
      <c r="V53" s="304">
        <f>労働局用!V53</f>
        <v>0</v>
      </c>
      <c r="W53" s="305">
        <f>労働局用!W53</f>
        <v>0</v>
      </c>
      <c r="X53" s="99"/>
      <c r="Y53" s="91" t="str">
        <f t="shared" ref="Y53:Y61" si="34">IF($B53&lt;&gt;0,IF(D53=0,AA$7,D53),"")</f>
        <v/>
      </c>
      <c r="Z53" s="91" t="str">
        <f t="shared" ref="Z53:Z61" si="35">IF($B53&lt;&gt;0,IF(E53=0,Z$7,E53),"")</f>
        <v/>
      </c>
      <c r="AA53" s="106" t="str">
        <f t="shared" ca="1" si="24"/>
        <v/>
      </c>
      <c r="AB53" s="106" t="str">
        <f t="shared" ca="1" si="25"/>
        <v/>
      </c>
      <c r="AC53" s="106" t="str">
        <f t="shared" ca="1" si="26"/>
        <v/>
      </c>
      <c r="AD53" s="106" t="str">
        <f t="shared" ca="1" si="27"/>
        <v/>
      </c>
      <c r="AE53" s="107" t="str">
        <f t="shared" ca="1" si="28"/>
        <v/>
      </c>
      <c r="AF53" s="106" t="str">
        <f t="shared" ca="1" si="29"/>
        <v/>
      </c>
      <c r="AG53" s="106" t="str">
        <f t="shared" ca="1" si="30"/>
        <v/>
      </c>
      <c r="AH53" s="106" t="str">
        <f t="shared" ca="1" si="31"/>
        <v/>
      </c>
      <c r="AI53" s="106" t="str">
        <f t="shared" ca="1" si="32"/>
        <v/>
      </c>
      <c r="AJ53" s="107" t="str">
        <f t="shared" ca="1" si="33"/>
        <v/>
      </c>
    </row>
    <row r="54" spans="1:36" ht="27.95" customHeight="1" x14ac:dyDescent="0.15">
      <c r="A54" s="148">
        <f>労働局用!A54</f>
        <v>0</v>
      </c>
      <c r="B54" s="151">
        <f>労働局用!B54</f>
        <v>0</v>
      </c>
      <c r="C54" s="191"/>
      <c r="D54" s="152">
        <f>労働局用!D54</f>
        <v>0</v>
      </c>
      <c r="E54" s="153">
        <f>労働局用!E54</f>
        <v>0</v>
      </c>
      <c r="F54" s="279">
        <f>労働局用!F54</f>
        <v>0</v>
      </c>
      <c r="G54" s="280"/>
      <c r="H54" s="146" t="str">
        <f ca="1">労働局用!H54</f>
        <v/>
      </c>
      <c r="I54" s="303" t="str">
        <f ca="1">労働局用!I54</f>
        <v/>
      </c>
      <c r="J54" s="304">
        <f>労働局用!J54</f>
        <v>0</v>
      </c>
      <c r="K54" s="304">
        <f>労働局用!K54</f>
        <v>0</v>
      </c>
      <c r="L54" s="305">
        <f>労働局用!L54</f>
        <v>0</v>
      </c>
      <c r="M54" s="279">
        <f>労働局用!M54</f>
        <v>0</v>
      </c>
      <c r="N54" s="302"/>
      <c r="O54" s="302"/>
      <c r="P54" s="302"/>
      <c r="Q54" s="280"/>
      <c r="R54" s="146" t="str">
        <f ca="1">労働局用!R54</f>
        <v/>
      </c>
      <c r="S54" s="303" t="str">
        <f ca="1">労働局用!S54</f>
        <v/>
      </c>
      <c r="T54" s="304">
        <f>労働局用!T54</f>
        <v>0</v>
      </c>
      <c r="U54" s="304">
        <f>労働局用!U54</f>
        <v>0</v>
      </c>
      <c r="V54" s="304">
        <f>労働局用!V54</f>
        <v>0</v>
      </c>
      <c r="W54" s="305">
        <f>労働局用!W54</f>
        <v>0</v>
      </c>
      <c r="X54" s="99"/>
      <c r="Y54" s="91" t="str">
        <f t="shared" si="34"/>
        <v/>
      </c>
      <c r="Z54" s="91" t="str">
        <f t="shared" si="35"/>
        <v/>
      </c>
      <c r="AA54" s="106" t="str">
        <f t="shared" ca="1" si="24"/>
        <v/>
      </c>
      <c r="AB54" s="106" t="str">
        <f t="shared" ca="1" si="25"/>
        <v/>
      </c>
      <c r="AC54" s="106" t="str">
        <f t="shared" ca="1" si="26"/>
        <v/>
      </c>
      <c r="AD54" s="106" t="str">
        <f t="shared" ca="1" si="27"/>
        <v/>
      </c>
      <c r="AE54" s="107" t="str">
        <f t="shared" ca="1" si="28"/>
        <v/>
      </c>
      <c r="AF54" s="106" t="str">
        <f t="shared" ca="1" si="29"/>
        <v/>
      </c>
      <c r="AG54" s="106" t="str">
        <f t="shared" ca="1" si="30"/>
        <v/>
      </c>
      <c r="AH54" s="106" t="str">
        <f t="shared" ca="1" si="31"/>
        <v/>
      </c>
      <c r="AI54" s="106" t="str">
        <f t="shared" ca="1" si="32"/>
        <v/>
      </c>
      <c r="AJ54" s="107" t="str">
        <f t="shared" ca="1" si="33"/>
        <v/>
      </c>
    </row>
    <row r="55" spans="1:36" ht="27.95" customHeight="1" x14ac:dyDescent="0.15">
      <c r="A55" s="148">
        <f>労働局用!A55</f>
        <v>0</v>
      </c>
      <c r="B55" s="151">
        <f>労働局用!B55</f>
        <v>0</v>
      </c>
      <c r="C55" s="191"/>
      <c r="D55" s="152">
        <f>労働局用!D55</f>
        <v>0</v>
      </c>
      <c r="E55" s="153">
        <f>労働局用!E55</f>
        <v>0</v>
      </c>
      <c r="F55" s="279">
        <f>労働局用!F55</f>
        <v>0</v>
      </c>
      <c r="G55" s="280"/>
      <c r="H55" s="146" t="str">
        <f ca="1">労働局用!H55</f>
        <v/>
      </c>
      <c r="I55" s="303" t="str">
        <f ca="1">労働局用!I55</f>
        <v/>
      </c>
      <c r="J55" s="304">
        <f>労働局用!J55</f>
        <v>0</v>
      </c>
      <c r="K55" s="304">
        <f>労働局用!K55</f>
        <v>0</v>
      </c>
      <c r="L55" s="305">
        <f>労働局用!L55</f>
        <v>0</v>
      </c>
      <c r="M55" s="279">
        <f>労働局用!M55</f>
        <v>0</v>
      </c>
      <c r="N55" s="302"/>
      <c r="O55" s="302"/>
      <c r="P55" s="302"/>
      <c r="Q55" s="280"/>
      <c r="R55" s="146" t="str">
        <f ca="1">労働局用!R55</f>
        <v/>
      </c>
      <c r="S55" s="303" t="str">
        <f ca="1">労働局用!S55</f>
        <v/>
      </c>
      <c r="T55" s="304">
        <f>労働局用!T55</f>
        <v>0</v>
      </c>
      <c r="U55" s="304">
        <f>労働局用!U55</f>
        <v>0</v>
      </c>
      <c r="V55" s="304">
        <f>労働局用!V55</f>
        <v>0</v>
      </c>
      <c r="W55" s="305">
        <f>労働局用!W55</f>
        <v>0</v>
      </c>
      <c r="X55" s="99"/>
      <c r="Y55" s="91" t="str">
        <f t="shared" si="34"/>
        <v/>
      </c>
      <c r="Z55" s="91" t="str">
        <f t="shared" si="35"/>
        <v/>
      </c>
      <c r="AA55" s="106" t="str">
        <f t="shared" ca="1" si="24"/>
        <v/>
      </c>
      <c r="AB55" s="106" t="str">
        <f t="shared" ca="1" si="25"/>
        <v/>
      </c>
      <c r="AC55" s="106" t="str">
        <f t="shared" ca="1" si="26"/>
        <v/>
      </c>
      <c r="AD55" s="106" t="str">
        <f t="shared" ca="1" si="27"/>
        <v/>
      </c>
      <c r="AE55" s="107" t="str">
        <f t="shared" ca="1" si="28"/>
        <v/>
      </c>
      <c r="AF55" s="106" t="str">
        <f t="shared" ca="1" si="29"/>
        <v/>
      </c>
      <c r="AG55" s="106" t="str">
        <f t="shared" ca="1" si="30"/>
        <v/>
      </c>
      <c r="AH55" s="106" t="str">
        <f t="shared" ca="1" si="31"/>
        <v/>
      </c>
      <c r="AI55" s="106" t="str">
        <f t="shared" ca="1" si="32"/>
        <v/>
      </c>
      <c r="AJ55" s="107" t="str">
        <f t="shared" ca="1" si="33"/>
        <v/>
      </c>
    </row>
    <row r="56" spans="1:36" ht="27.95" customHeight="1" x14ac:dyDescent="0.15">
      <c r="A56" s="148">
        <f>労働局用!A56</f>
        <v>0</v>
      </c>
      <c r="B56" s="151">
        <f>労働局用!B56</f>
        <v>0</v>
      </c>
      <c r="C56" s="191"/>
      <c r="D56" s="152">
        <f>労働局用!D56</f>
        <v>0</v>
      </c>
      <c r="E56" s="153">
        <f>労働局用!E56</f>
        <v>0</v>
      </c>
      <c r="F56" s="279">
        <f>労働局用!F56</f>
        <v>0</v>
      </c>
      <c r="G56" s="280"/>
      <c r="H56" s="146" t="str">
        <f ca="1">労働局用!H56</f>
        <v/>
      </c>
      <c r="I56" s="303" t="str">
        <f ca="1">労働局用!I56</f>
        <v/>
      </c>
      <c r="J56" s="304">
        <f>労働局用!J56</f>
        <v>0</v>
      </c>
      <c r="K56" s="304">
        <f>労働局用!K56</f>
        <v>0</v>
      </c>
      <c r="L56" s="305">
        <f>労働局用!L56</f>
        <v>0</v>
      </c>
      <c r="M56" s="279">
        <f>労働局用!M56</f>
        <v>0</v>
      </c>
      <c r="N56" s="302"/>
      <c r="O56" s="302"/>
      <c r="P56" s="302"/>
      <c r="Q56" s="280"/>
      <c r="R56" s="146" t="str">
        <f ca="1">労働局用!R56</f>
        <v/>
      </c>
      <c r="S56" s="303" t="str">
        <f ca="1">労働局用!S56</f>
        <v/>
      </c>
      <c r="T56" s="304">
        <f>労働局用!T56</f>
        <v>0</v>
      </c>
      <c r="U56" s="304">
        <f>労働局用!U56</f>
        <v>0</v>
      </c>
      <c r="V56" s="304">
        <f>労働局用!V56</f>
        <v>0</v>
      </c>
      <c r="W56" s="305">
        <f>労働局用!W56</f>
        <v>0</v>
      </c>
      <c r="X56" s="99"/>
      <c r="Y56" s="91" t="str">
        <f t="shared" si="34"/>
        <v/>
      </c>
      <c r="Z56" s="91" t="str">
        <f t="shared" si="35"/>
        <v/>
      </c>
      <c r="AA56" s="106" t="str">
        <f t="shared" ca="1" si="24"/>
        <v/>
      </c>
      <c r="AB56" s="106" t="str">
        <f t="shared" ca="1" si="25"/>
        <v/>
      </c>
      <c r="AC56" s="106" t="str">
        <f t="shared" ca="1" si="26"/>
        <v/>
      </c>
      <c r="AD56" s="106" t="str">
        <f t="shared" ca="1" si="27"/>
        <v/>
      </c>
      <c r="AE56" s="107" t="str">
        <f t="shared" ca="1" si="28"/>
        <v/>
      </c>
      <c r="AF56" s="106" t="str">
        <f t="shared" ca="1" si="29"/>
        <v/>
      </c>
      <c r="AG56" s="106" t="str">
        <f t="shared" ca="1" si="30"/>
        <v/>
      </c>
      <c r="AH56" s="106" t="str">
        <f t="shared" ca="1" si="31"/>
        <v/>
      </c>
      <c r="AI56" s="106" t="str">
        <f t="shared" ca="1" si="32"/>
        <v/>
      </c>
      <c r="AJ56" s="107" t="str">
        <f t="shared" ca="1" si="33"/>
        <v/>
      </c>
    </row>
    <row r="57" spans="1:36" ht="27.95" customHeight="1" x14ac:dyDescent="0.15">
      <c r="A57" s="148">
        <f>労働局用!A57</f>
        <v>0</v>
      </c>
      <c r="B57" s="151">
        <f>労働局用!B57</f>
        <v>0</v>
      </c>
      <c r="C57" s="191"/>
      <c r="D57" s="152">
        <f>労働局用!D57</f>
        <v>0</v>
      </c>
      <c r="E57" s="153">
        <f>労働局用!E57</f>
        <v>0</v>
      </c>
      <c r="F57" s="279">
        <f>労働局用!F57</f>
        <v>0</v>
      </c>
      <c r="G57" s="280"/>
      <c r="H57" s="146" t="str">
        <f ca="1">労働局用!H57</f>
        <v/>
      </c>
      <c r="I57" s="303" t="str">
        <f ca="1">労働局用!I57</f>
        <v/>
      </c>
      <c r="J57" s="304">
        <f>労働局用!J57</f>
        <v>0</v>
      </c>
      <c r="K57" s="304">
        <f>労働局用!K57</f>
        <v>0</v>
      </c>
      <c r="L57" s="305">
        <f>労働局用!L57</f>
        <v>0</v>
      </c>
      <c r="M57" s="279">
        <f>労働局用!M57</f>
        <v>0</v>
      </c>
      <c r="N57" s="302"/>
      <c r="O57" s="302"/>
      <c r="P57" s="302"/>
      <c r="Q57" s="280"/>
      <c r="R57" s="146" t="str">
        <f ca="1">労働局用!R57</f>
        <v/>
      </c>
      <c r="S57" s="303" t="str">
        <f ca="1">労働局用!S57</f>
        <v/>
      </c>
      <c r="T57" s="304">
        <f>労働局用!T57</f>
        <v>0</v>
      </c>
      <c r="U57" s="304">
        <f>労働局用!U57</f>
        <v>0</v>
      </c>
      <c r="V57" s="304">
        <f>労働局用!V57</f>
        <v>0</v>
      </c>
      <c r="W57" s="305">
        <f>労働局用!W57</f>
        <v>0</v>
      </c>
      <c r="X57" s="99"/>
      <c r="Y57" s="91" t="str">
        <f t="shared" si="34"/>
        <v/>
      </c>
      <c r="Z57" s="91" t="str">
        <f t="shared" si="35"/>
        <v/>
      </c>
      <c r="AA57" s="106" t="str">
        <f t="shared" ca="1" si="24"/>
        <v/>
      </c>
      <c r="AB57" s="106" t="str">
        <f t="shared" ca="1" si="25"/>
        <v/>
      </c>
      <c r="AC57" s="106" t="str">
        <f t="shared" ca="1" si="26"/>
        <v/>
      </c>
      <c r="AD57" s="106" t="str">
        <f t="shared" ca="1" si="27"/>
        <v/>
      </c>
      <c r="AE57" s="107" t="str">
        <f t="shared" ca="1" si="28"/>
        <v/>
      </c>
      <c r="AF57" s="106" t="str">
        <f t="shared" ca="1" si="29"/>
        <v/>
      </c>
      <c r="AG57" s="106" t="str">
        <f t="shared" ca="1" si="30"/>
        <v/>
      </c>
      <c r="AH57" s="106" t="str">
        <f t="shared" ca="1" si="31"/>
        <v/>
      </c>
      <c r="AI57" s="106" t="str">
        <f t="shared" ca="1" si="32"/>
        <v/>
      </c>
      <c r="AJ57" s="107" t="str">
        <f t="shared" ca="1" si="33"/>
        <v/>
      </c>
    </row>
    <row r="58" spans="1:36" ht="27.95" customHeight="1" x14ac:dyDescent="0.15">
      <c r="A58" s="148">
        <f>労働局用!A58</f>
        <v>0</v>
      </c>
      <c r="B58" s="151">
        <f>労働局用!B58</f>
        <v>0</v>
      </c>
      <c r="C58" s="191"/>
      <c r="D58" s="152">
        <f>労働局用!D58</f>
        <v>0</v>
      </c>
      <c r="E58" s="153">
        <f>労働局用!E58</f>
        <v>0</v>
      </c>
      <c r="F58" s="279">
        <f>労働局用!F58</f>
        <v>0</v>
      </c>
      <c r="G58" s="280"/>
      <c r="H58" s="146" t="str">
        <f ca="1">労働局用!H58</f>
        <v/>
      </c>
      <c r="I58" s="303" t="str">
        <f ca="1">労働局用!I58</f>
        <v/>
      </c>
      <c r="J58" s="304">
        <f>労働局用!J58</f>
        <v>0</v>
      </c>
      <c r="K58" s="304">
        <f>労働局用!K58</f>
        <v>0</v>
      </c>
      <c r="L58" s="305">
        <f>労働局用!L58</f>
        <v>0</v>
      </c>
      <c r="M58" s="279">
        <f>労働局用!M58</f>
        <v>0</v>
      </c>
      <c r="N58" s="302"/>
      <c r="O58" s="302"/>
      <c r="P58" s="302"/>
      <c r="Q58" s="280"/>
      <c r="R58" s="146" t="str">
        <f ca="1">労働局用!R58</f>
        <v/>
      </c>
      <c r="S58" s="303" t="str">
        <f ca="1">労働局用!S58</f>
        <v/>
      </c>
      <c r="T58" s="304">
        <f>労働局用!T58</f>
        <v>0</v>
      </c>
      <c r="U58" s="304">
        <f>労働局用!U58</f>
        <v>0</v>
      </c>
      <c r="V58" s="304">
        <f>労働局用!V58</f>
        <v>0</v>
      </c>
      <c r="W58" s="305">
        <f>労働局用!W58</f>
        <v>0</v>
      </c>
      <c r="X58" s="99"/>
      <c r="Y58" s="91" t="str">
        <f t="shared" si="34"/>
        <v/>
      </c>
      <c r="Z58" s="91" t="str">
        <f t="shared" si="35"/>
        <v/>
      </c>
      <c r="AA58" s="106" t="str">
        <f t="shared" ca="1" si="24"/>
        <v/>
      </c>
      <c r="AB58" s="106" t="str">
        <f t="shared" ca="1" si="25"/>
        <v/>
      </c>
      <c r="AC58" s="106" t="str">
        <f t="shared" ca="1" si="26"/>
        <v/>
      </c>
      <c r="AD58" s="106" t="str">
        <f t="shared" ca="1" si="27"/>
        <v/>
      </c>
      <c r="AE58" s="107" t="str">
        <f t="shared" ca="1" si="28"/>
        <v/>
      </c>
      <c r="AF58" s="106" t="str">
        <f t="shared" ca="1" si="29"/>
        <v/>
      </c>
      <c r="AG58" s="106" t="str">
        <f t="shared" ca="1" si="30"/>
        <v/>
      </c>
      <c r="AH58" s="106" t="str">
        <f t="shared" ca="1" si="31"/>
        <v/>
      </c>
      <c r="AI58" s="106" t="str">
        <f t="shared" ca="1" si="32"/>
        <v/>
      </c>
      <c r="AJ58" s="107" t="str">
        <f t="shared" ca="1" si="33"/>
        <v/>
      </c>
    </row>
    <row r="59" spans="1:36" ht="27.95" customHeight="1" x14ac:dyDescent="0.15">
      <c r="A59" s="148">
        <f>労働局用!A59</f>
        <v>0</v>
      </c>
      <c r="B59" s="151">
        <f>労働局用!B59</f>
        <v>0</v>
      </c>
      <c r="C59" s="191"/>
      <c r="D59" s="152">
        <f>労働局用!D59</f>
        <v>0</v>
      </c>
      <c r="E59" s="153">
        <f>労働局用!E59</f>
        <v>0</v>
      </c>
      <c r="F59" s="279">
        <f>労働局用!F59</f>
        <v>0</v>
      </c>
      <c r="G59" s="280"/>
      <c r="H59" s="146" t="str">
        <f ca="1">労働局用!H59</f>
        <v/>
      </c>
      <c r="I59" s="303" t="str">
        <f ca="1">労働局用!I59</f>
        <v/>
      </c>
      <c r="J59" s="304">
        <f>労働局用!J59</f>
        <v>0</v>
      </c>
      <c r="K59" s="304">
        <f>労働局用!K59</f>
        <v>0</v>
      </c>
      <c r="L59" s="305">
        <f>労働局用!L59</f>
        <v>0</v>
      </c>
      <c r="M59" s="279">
        <f>労働局用!M59</f>
        <v>0</v>
      </c>
      <c r="N59" s="302"/>
      <c r="O59" s="302"/>
      <c r="P59" s="302"/>
      <c r="Q59" s="280"/>
      <c r="R59" s="146" t="str">
        <f ca="1">労働局用!R59</f>
        <v/>
      </c>
      <c r="S59" s="303" t="str">
        <f ca="1">労働局用!S59</f>
        <v/>
      </c>
      <c r="T59" s="304">
        <f>労働局用!T59</f>
        <v>0</v>
      </c>
      <c r="U59" s="304">
        <f>労働局用!U59</f>
        <v>0</v>
      </c>
      <c r="V59" s="304">
        <f>労働局用!V59</f>
        <v>0</v>
      </c>
      <c r="W59" s="305">
        <f>労働局用!W59</f>
        <v>0</v>
      </c>
      <c r="X59" s="99"/>
      <c r="Y59" s="91" t="str">
        <f t="shared" si="34"/>
        <v/>
      </c>
      <c r="Z59" s="91" t="str">
        <f t="shared" si="35"/>
        <v/>
      </c>
      <c r="AA59" s="106" t="str">
        <f t="shared" ca="1" si="24"/>
        <v/>
      </c>
      <c r="AB59" s="106" t="str">
        <f t="shared" ca="1" si="25"/>
        <v/>
      </c>
      <c r="AC59" s="106" t="str">
        <f t="shared" ca="1" si="26"/>
        <v/>
      </c>
      <c r="AD59" s="106" t="str">
        <f t="shared" ca="1" si="27"/>
        <v/>
      </c>
      <c r="AE59" s="107" t="str">
        <f t="shared" ca="1" si="28"/>
        <v/>
      </c>
      <c r="AF59" s="106" t="str">
        <f t="shared" ca="1" si="29"/>
        <v/>
      </c>
      <c r="AG59" s="106" t="str">
        <f t="shared" ca="1" si="30"/>
        <v/>
      </c>
      <c r="AH59" s="106" t="str">
        <f t="shared" ca="1" si="31"/>
        <v/>
      </c>
      <c r="AI59" s="106" t="str">
        <f t="shared" ca="1" si="32"/>
        <v/>
      </c>
      <c r="AJ59" s="107" t="str">
        <f t="shared" ca="1" si="33"/>
        <v/>
      </c>
    </row>
    <row r="60" spans="1:36" ht="27.95" customHeight="1" x14ac:dyDescent="0.15">
      <c r="A60" s="148">
        <f>労働局用!A60</f>
        <v>0</v>
      </c>
      <c r="B60" s="151">
        <f>労働局用!B60</f>
        <v>0</v>
      </c>
      <c r="C60" s="191"/>
      <c r="D60" s="152">
        <f>労働局用!D60</f>
        <v>0</v>
      </c>
      <c r="E60" s="153">
        <f>労働局用!E60</f>
        <v>0</v>
      </c>
      <c r="F60" s="279">
        <f>労働局用!F60</f>
        <v>0</v>
      </c>
      <c r="G60" s="280"/>
      <c r="H60" s="146" t="str">
        <f ca="1">労働局用!H60</f>
        <v/>
      </c>
      <c r="I60" s="303" t="str">
        <f ca="1">労働局用!I60</f>
        <v/>
      </c>
      <c r="J60" s="304">
        <f>労働局用!J60</f>
        <v>0</v>
      </c>
      <c r="K60" s="304">
        <f>労働局用!K60</f>
        <v>0</v>
      </c>
      <c r="L60" s="305">
        <f>労働局用!L60</f>
        <v>0</v>
      </c>
      <c r="M60" s="279">
        <f>労働局用!M60</f>
        <v>0</v>
      </c>
      <c r="N60" s="302"/>
      <c r="O60" s="302"/>
      <c r="P60" s="302"/>
      <c r="Q60" s="280"/>
      <c r="R60" s="146" t="str">
        <f ca="1">労働局用!R60</f>
        <v/>
      </c>
      <c r="S60" s="303" t="str">
        <f ca="1">労働局用!S60</f>
        <v/>
      </c>
      <c r="T60" s="304">
        <f>労働局用!T60</f>
        <v>0</v>
      </c>
      <c r="U60" s="304">
        <f>労働局用!U60</f>
        <v>0</v>
      </c>
      <c r="V60" s="304">
        <f>労働局用!V60</f>
        <v>0</v>
      </c>
      <c r="W60" s="305">
        <f>労働局用!W60</f>
        <v>0</v>
      </c>
      <c r="X60" s="99"/>
      <c r="Y60" s="91" t="str">
        <f t="shared" si="34"/>
        <v/>
      </c>
      <c r="Z60" s="91" t="str">
        <f t="shared" si="35"/>
        <v/>
      </c>
      <c r="AA60" s="106" t="str">
        <f t="shared" ca="1" si="24"/>
        <v/>
      </c>
      <c r="AB60" s="106" t="str">
        <f t="shared" ca="1" si="25"/>
        <v/>
      </c>
      <c r="AC60" s="106" t="str">
        <f t="shared" ca="1" si="26"/>
        <v/>
      </c>
      <c r="AD60" s="106" t="str">
        <f t="shared" ca="1" si="27"/>
        <v/>
      </c>
      <c r="AE60" s="107" t="str">
        <f t="shared" ca="1" si="28"/>
        <v/>
      </c>
      <c r="AF60" s="106" t="str">
        <f t="shared" ca="1" si="29"/>
        <v/>
      </c>
      <c r="AG60" s="106" t="str">
        <f t="shared" ca="1" si="30"/>
        <v/>
      </c>
      <c r="AH60" s="106" t="str">
        <f t="shared" ca="1" si="31"/>
        <v/>
      </c>
      <c r="AI60" s="106" t="str">
        <f t="shared" ca="1" si="32"/>
        <v/>
      </c>
      <c r="AJ60" s="107" t="str">
        <f t="shared" ca="1" si="33"/>
        <v/>
      </c>
    </row>
    <row r="61" spans="1:36" ht="27.95" customHeight="1" x14ac:dyDescent="0.15">
      <c r="A61" s="149">
        <f>労働局用!A61</f>
        <v>0</v>
      </c>
      <c r="B61" s="151">
        <f>労働局用!B61</f>
        <v>0</v>
      </c>
      <c r="C61" s="191"/>
      <c r="D61" s="152">
        <f>労働局用!D61</f>
        <v>0</v>
      </c>
      <c r="E61" s="153">
        <f>労働局用!E61</f>
        <v>0</v>
      </c>
      <c r="F61" s="279">
        <f>労働局用!F61</f>
        <v>0</v>
      </c>
      <c r="G61" s="280"/>
      <c r="H61" s="146" t="str">
        <f ca="1">労働局用!H61</f>
        <v/>
      </c>
      <c r="I61" s="299" t="str">
        <f ca="1">労働局用!I61</f>
        <v/>
      </c>
      <c r="J61" s="300">
        <f>労働局用!J61</f>
        <v>0</v>
      </c>
      <c r="K61" s="300">
        <f>労働局用!K61</f>
        <v>0</v>
      </c>
      <c r="L61" s="301">
        <f>労働局用!L61</f>
        <v>0</v>
      </c>
      <c r="M61" s="279">
        <f>労働局用!M61</f>
        <v>0</v>
      </c>
      <c r="N61" s="302"/>
      <c r="O61" s="302"/>
      <c r="P61" s="302"/>
      <c r="Q61" s="280"/>
      <c r="R61" s="150" t="str">
        <f ca="1">労働局用!R61</f>
        <v/>
      </c>
      <c r="S61" s="299" t="str">
        <f ca="1">労働局用!S61</f>
        <v/>
      </c>
      <c r="T61" s="300">
        <f>労働局用!T61</f>
        <v>0</v>
      </c>
      <c r="U61" s="300">
        <f>労働局用!U61</f>
        <v>0</v>
      </c>
      <c r="V61" s="300">
        <f>労働局用!V61</f>
        <v>0</v>
      </c>
      <c r="W61" s="301">
        <f>労働局用!W61</f>
        <v>0</v>
      </c>
      <c r="X61" s="99"/>
      <c r="Y61" s="92" t="str">
        <f t="shared" si="34"/>
        <v/>
      </c>
      <c r="Z61" s="92" t="str">
        <f t="shared" si="35"/>
        <v/>
      </c>
      <c r="AA61" s="108" t="str">
        <f t="shared" ca="1" si="24"/>
        <v/>
      </c>
      <c r="AB61" s="108" t="str">
        <f t="shared" ca="1" si="25"/>
        <v/>
      </c>
      <c r="AC61" s="108" t="str">
        <f t="shared" ca="1" si="26"/>
        <v/>
      </c>
      <c r="AD61" s="108" t="str">
        <f t="shared" ca="1" si="27"/>
        <v/>
      </c>
      <c r="AE61" s="109" t="str">
        <f t="shared" ca="1" si="28"/>
        <v/>
      </c>
      <c r="AF61" s="108" t="str">
        <f t="shared" ca="1" si="29"/>
        <v/>
      </c>
      <c r="AG61" s="108" t="str">
        <f t="shared" ca="1" si="30"/>
        <v/>
      </c>
      <c r="AH61" s="108" t="str">
        <f t="shared" ca="1" si="31"/>
        <v/>
      </c>
      <c r="AI61" s="108" t="str">
        <f t="shared" ca="1" si="32"/>
        <v/>
      </c>
      <c r="AJ61" s="109" t="str">
        <f t="shared" ca="1" si="33"/>
        <v/>
      </c>
    </row>
    <row r="62" spans="1:36" ht="24.95" customHeight="1" thickBot="1" x14ac:dyDescent="0.2">
      <c r="A62" s="294" t="s">
        <v>11</v>
      </c>
      <c r="B62" s="295"/>
      <c r="C62" s="295"/>
      <c r="D62" s="295"/>
      <c r="E62" s="295"/>
      <c r="F62" s="296"/>
      <c r="G62" s="297"/>
      <c r="H62" s="156" t="s">
        <v>15</v>
      </c>
      <c r="I62" s="285">
        <f ca="1">労働局用!I62</f>
        <v>0</v>
      </c>
      <c r="J62" s="286">
        <f>労働局用!J62</f>
        <v>0</v>
      </c>
      <c r="K62" s="286">
        <f>労働局用!K62</f>
        <v>0</v>
      </c>
      <c r="L62" s="93" t="s">
        <v>10</v>
      </c>
      <c r="M62" s="296"/>
      <c r="N62" s="298"/>
      <c r="O62" s="298"/>
      <c r="P62" s="298"/>
      <c r="Q62" s="297"/>
      <c r="R62" s="156"/>
      <c r="S62" s="285">
        <f ca="1">労働局用!S62</f>
        <v>0</v>
      </c>
      <c r="T62" s="286">
        <f>労働局用!T62</f>
        <v>0</v>
      </c>
      <c r="U62" s="286">
        <f>労働局用!U62</f>
        <v>0</v>
      </c>
      <c r="V62" s="286">
        <f>労働局用!V62</f>
        <v>0</v>
      </c>
      <c r="W62" s="93" t="s">
        <v>10</v>
      </c>
      <c r="X62" s="99"/>
    </row>
    <row r="63" spans="1:36" ht="24.95" customHeight="1" thickTop="1" x14ac:dyDescent="0.15">
      <c r="A63" s="287" t="s">
        <v>35</v>
      </c>
      <c r="B63" s="288"/>
      <c r="C63" s="288"/>
      <c r="D63" s="288"/>
      <c r="E63" s="288"/>
      <c r="F63" s="289"/>
      <c r="G63" s="290"/>
      <c r="H63" s="157" t="s">
        <v>44</v>
      </c>
      <c r="I63" s="291">
        <f ca="1">労働局用!I63</f>
        <v>0</v>
      </c>
      <c r="J63" s="292">
        <f>労働局用!J63</f>
        <v>0</v>
      </c>
      <c r="K63" s="292">
        <f>労働局用!K63</f>
        <v>0</v>
      </c>
      <c r="L63" s="94" t="s">
        <v>10</v>
      </c>
      <c r="M63" s="289"/>
      <c r="N63" s="293"/>
      <c r="O63" s="293"/>
      <c r="P63" s="293"/>
      <c r="Q63" s="290"/>
      <c r="R63" s="157"/>
      <c r="S63" s="291">
        <f ca="1">労働局用!S63</f>
        <v>0</v>
      </c>
      <c r="T63" s="292">
        <f>労働局用!T63</f>
        <v>0</v>
      </c>
      <c r="U63" s="292">
        <f>労働局用!U63</f>
        <v>0</v>
      </c>
      <c r="V63" s="292">
        <f>労働局用!V63</f>
        <v>0</v>
      </c>
      <c r="W63" s="94" t="s">
        <v>10</v>
      </c>
      <c r="X63" s="99"/>
      <c r="Z63" s="110"/>
    </row>
    <row r="64" spans="1:36" x14ac:dyDescent="0.15">
      <c r="X64" s="99"/>
      <c r="Z64" s="110"/>
    </row>
    <row r="65" spans="1:36" x14ac:dyDescent="0.15">
      <c r="T65" s="282" t="s">
        <v>49</v>
      </c>
      <c r="U65" s="346"/>
      <c r="V65" s="346"/>
      <c r="W65" s="347"/>
      <c r="X65" s="99"/>
    </row>
    <row r="67" spans="1:36" ht="13.5" customHeight="1" x14ac:dyDescent="0.15">
      <c r="A67" s="276">
        <f ca="1">$A$1</f>
        <v>44591</v>
      </c>
      <c r="B67" s="276"/>
      <c r="C67" s="182"/>
      <c r="D67" s="277" t="s">
        <v>8</v>
      </c>
      <c r="E67" s="277"/>
      <c r="F67" s="278"/>
      <c r="G67" s="278"/>
      <c r="S67" s="111">
        <f>$S$1</f>
        <v>0</v>
      </c>
      <c r="T67" s="335" t="s">
        <v>13</v>
      </c>
      <c r="U67" s="335"/>
      <c r="V67" s="98">
        <v>4</v>
      </c>
      <c r="W67" s="86" t="s">
        <v>14</v>
      </c>
    </row>
    <row r="68" spans="1:36" ht="13.5" customHeight="1" x14ac:dyDescent="0.15">
      <c r="A68" s="336">
        <f ca="1">$A$2</f>
        <v>45017</v>
      </c>
      <c r="B68" s="336"/>
      <c r="C68" s="185"/>
      <c r="D68" s="278"/>
      <c r="E68" s="278"/>
      <c r="F68" s="278"/>
      <c r="G68" s="278"/>
    </row>
    <row r="69" spans="1:36" x14ac:dyDescent="0.15">
      <c r="D69" s="281" t="s">
        <v>9</v>
      </c>
      <c r="E69" s="281"/>
      <c r="F69" s="281"/>
    </row>
    <row r="70" spans="1:36" ht="15" customHeight="1" x14ac:dyDescent="0.15">
      <c r="H70" s="331" t="s">
        <v>6</v>
      </c>
      <c r="I70" s="332"/>
      <c r="J70" s="318" t="s">
        <v>0</v>
      </c>
      <c r="K70" s="339"/>
      <c r="L70" s="154" t="s">
        <v>1</v>
      </c>
      <c r="M70" s="339" t="s">
        <v>7</v>
      </c>
      <c r="N70" s="339"/>
      <c r="O70" s="339" t="s">
        <v>2</v>
      </c>
      <c r="P70" s="339"/>
      <c r="Q70" s="339"/>
      <c r="R70" s="339"/>
      <c r="S70" s="339"/>
      <c r="T70" s="339"/>
      <c r="U70" s="339" t="s">
        <v>3</v>
      </c>
      <c r="V70" s="339"/>
      <c r="W70" s="339"/>
    </row>
    <row r="71" spans="1:36" ht="20.100000000000001" customHeight="1" x14ac:dyDescent="0.15">
      <c r="H71" s="337"/>
      <c r="I71" s="338"/>
      <c r="J71" s="135">
        <f>$J$5</f>
        <v>2</v>
      </c>
      <c r="K71" s="136">
        <f>$K$5</f>
        <v>6</v>
      </c>
      <c r="L71" s="137">
        <f>$L$5</f>
        <v>1</v>
      </c>
      <c r="M71" s="138">
        <f>$M$5</f>
        <v>0</v>
      </c>
      <c r="N71" s="139" t="str">
        <f>$N$5</f>
        <v/>
      </c>
      <c r="O71" s="138" t="str">
        <f>$O$5</f>
        <v/>
      </c>
      <c r="P71" s="140" t="str">
        <f>$P$5</f>
        <v/>
      </c>
      <c r="Q71" s="140" t="str">
        <f>$Q$5</f>
        <v/>
      </c>
      <c r="R71" s="140" t="str">
        <f>$R$5</f>
        <v/>
      </c>
      <c r="S71" s="140" t="str">
        <f>$S$5</f>
        <v/>
      </c>
      <c r="T71" s="139" t="str">
        <f>$T$5</f>
        <v/>
      </c>
      <c r="U71" s="138" t="str">
        <f>$U$5</f>
        <v/>
      </c>
      <c r="V71" s="140" t="str">
        <f>$V$5</f>
        <v/>
      </c>
      <c r="W71" s="139" t="str">
        <f>$W$5</f>
        <v/>
      </c>
      <c r="Y71" s="88" t="s">
        <v>37</v>
      </c>
      <c r="Z71" s="89" t="s">
        <v>38</v>
      </c>
      <c r="AA71" s="340">
        <f ca="1">$A$1</f>
        <v>44591</v>
      </c>
      <c r="AB71" s="340"/>
      <c r="AC71" s="340"/>
      <c r="AD71" s="340"/>
      <c r="AE71" s="340"/>
      <c r="AF71" s="341">
        <f ca="1">$A$2</f>
        <v>45017</v>
      </c>
      <c r="AG71" s="341"/>
      <c r="AH71" s="341"/>
      <c r="AI71" s="341"/>
      <c r="AJ71" s="341"/>
    </row>
    <row r="72" spans="1:36" ht="21.95" customHeight="1" x14ac:dyDescent="0.15">
      <c r="A72" s="312" t="s">
        <v>12</v>
      </c>
      <c r="B72" s="342" t="s">
        <v>33</v>
      </c>
      <c r="C72" s="186"/>
      <c r="D72" s="343" t="s">
        <v>53</v>
      </c>
      <c r="E72" s="342" t="s">
        <v>55</v>
      </c>
      <c r="F72" s="319">
        <f ca="1">$A$1</f>
        <v>44591</v>
      </c>
      <c r="G72" s="320"/>
      <c r="H72" s="320"/>
      <c r="I72" s="320"/>
      <c r="J72" s="320"/>
      <c r="K72" s="320"/>
      <c r="L72" s="321"/>
      <c r="M72" s="322">
        <f ca="1">$A$2</f>
        <v>45017</v>
      </c>
      <c r="N72" s="323"/>
      <c r="O72" s="323"/>
      <c r="P72" s="323"/>
      <c r="Q72" s="323"/>
      <c r="R72" s="323"/>
      <c r="S72" s="323"/>
      <c r="T72" s="323"/>
      <c r="U72" s="323"/>
      <c r="V72" s="323"/>
      <c r="W72" s="324"/>
      <c r="X72" s="99"/>
      <c r="Y72" s="100">
        <f ca="1">$A$1</f>
        <v>44591</v>
      </c>
      <c r="Z72" s="100">
        <f ca="1">DATE(YEAR($Y$6)+1,7,10)</f>
        <v>45117</v>
      </c>
      <c r="AA72" s="101" t="s">
        <v>37</v>
      </c>
      <c r="AB72" s="101" t="s">
        <v>38</v>
      </c>
      <c r="AC72" s="101" t="s">
        <v>41</v>
      </c>
      <c r="AD72" s="101" t="s">
        <v>42</v>
      </c>
      <c r="AE72" s="101" t="s">
        <v>36</v>
      </c>
      <c r="AF72" s="101" t="s">
        <v>37</v>
      </c>
      <c r="AG72" s="101" t="s">
        <v>38</v>
      </c>
      <c r="AH72" s="101" t="s">
        <v>41</v>
      </c>
      <c r="AI72" s="101" t="s">
        <v>42</v>
      </c>
      <c r="AJ72" s="101" t="s">
        <v>36</v>
      </c>
    </row>
    <row r="73" spans="1:36" ht="28.5" customHeight="1" x14ac:dyDescent="0.15">
      <c r="A73" s="313"/>
      <c r="B73" s="342"/>
      <c r="C73" s="187"/>
      <c r="D73" s="344"/>
      <c r="E73" s="342"/>
      <c r="F73" s="345" t="s">
        <v>4</v>
      </c>
      <c r="G73" s="345"/>
      <c r="H73" s="155" t="s">
        <v>43</v>
      </c>
      <c r="I73" s="345" t="s">
        <v>5</v>
      </c>
      <c r="J73" s="345"/>
      <c r="K73" s="345"/>
      <c r="L73" s="345"/>
      <c r="M73" s="345" t="s">
        <v>4</v>
      </c>
      <c r="N73" s="345"/>
      <c r="O73" s="345"/>
      <c r="P73" s="345"/>
      <c r="Q73" s="345"/>
      <c r="R73" s="155" t="s">
        <v>43</v>
      </c>
      <c r="S73" s="345" t="s">
        <v>5</v>
      </c>
      <c r="T73" s="345"/>
      <c r="U73" s="345"/>
      <c r="V73" s="345"/>
      <c r="W73" s="345"/>
      <c r="X73" s="99"/>
      <c r="Y73" s="100">
        <f ca="1">DATE(YEAR($A$1),4,1)</f>
        <v>44652</v>
      </c>
      <c r="Z73" s="100">
        <f ca="1">DATE(YEAR($Y$7)+2,3,31)</f>
        <v>45382</v>
      </c>
      <c r="AA73" s="100">
        <f ca="1">$Y$7</f>
        <v>44652</v>
      </c>
      <c r="AB73" s="100">
        <f ca="1">DATE(YEAR($Y$7)+1,3,31)</f>
        <v>45016</v>
      </c>
      <c r="AC73" s="100"/>
      <c r="AD73" s="100"/>
      <c r="AE73" s="100"/>
      <c r="AF73" s="102">
        <f ca="1">DATE(YEAR($A$1)+1,4,1)</f>
        <v>45017</v>
      </c>
      <c r="AG73" s="102">
        <f ca="1">DATE(YEAR($AF$7)+1,3,31)</f>
        <v>45382</v>
      </c>
      <c r="AH73" s="100"/>
      <c r="AI73" s="100"/>
      <c r="AJ73" s="103"/>
    </row>
    <row r="74" spans="1:36" ht="27.95" customHeight="1" x14ac:dyDescent="0.15">
      <c r="A74" s="145">
        <f>労働局用!A74</f>
        <v>0</v>
      </c>
      <c r="B74" s="151">
        <f>労働局用!B74</f>
        <v>0</v>
      </c>
      <c r="C74" s="191"/>
      <c r="D74" s="152">
        <f>労働局用!D74</f>
        <v>0</v>
      </c>
      <c r="E74" s="153">
        <f>労働局用!E74</f>
        <v>0</v>
      </c>
      <c r="F74" s="279">
        <f>労働局用!F74</f>
        <v>0</v>
      </c>
      <c r="G74" s="280"/>
      <c r="H74" s="146" t="str">
        <f ca="1">労働局用!H74</f>
        <v/>
      </c>
      <c r="I74" s="309" t="str">
        <f ca="1">労働局用!I74</f>
        <v/>
      </c>
      <c r="J74" s="310">
        <f>労働局用!J74</f>
        <v>0</v>
      </c>
      <c r="K74" s="310">
        <f>労働局用!K74</f>
        <v>0</v>
      </c>
      <c r="L74" s="311">
        <f>労働局用!L74</f>
        <v>0</v>
      </c>
      <c r="M74" s="279">
        <f>労働局用!M74</f>
        <v>0</v>
      </c>
      <c r="N74" s="302"/>
      <c r="O74" s="302"/>
      <c r="P74" s="302"/>
      <c r="Q74" s="280"/>
      <c r="R74" s="147" t="str">
        <f ca="1">労働局用!R74</f>
        <v/>
      </c>
      <c r="S74" s="309" t="str">
        <f ca="1">労働局用!S74</f>
        <v/>
      </c>
      <c r="T74" s="310">
        <f>労働局用!T74</f>
        <v>0</v>
      </c>
      <c r="U74" s="310">
        <f>労働局用!U74</f>
        <v>0</v>
      </c>
      <c r="V74" s="310">
        <f>労働局用!V74</f>
        <v>0</v>
      </c>
      <c r="W74" s="311">
        <f>労働局用!W74</f>
        <v>0</v>
      </c>
      <c r="X74" s="99"/>
      <c r="Y74" s="90" t="str">
        <f>IF($B74&lt;&gt;0,IF(D74=0,AA$7,D74),"")</f>
        <v/>
      </c>
      <c r="Z74" s="90" t="str">
        <f>IF($B74&lt;&gt;0,IF(E74=0,Z$7,E74),"")</f>
        <v/>
      </c>
      <c r="AA74" s="104" t="str">
        <f t="shared" ref="AA74:AA83" ca="1" si="36">IF(Y74&lt;AF$7,Y74,"")</f>
        <v/>
      </c>
      <c r="AB74" s="104" t="str">
        <f t="shared" ref="AB74:AB83" ca="1" si="37">IF(Y74&gt;AB$7,"",IF(Z74&gt;AB$7,AB$7,Z74))</f>
        <v/>
      </c>
      <c r="AC74" s="104" t="str">
        <f t="shared" ref="AC74:AC83" ca="1" si="38">IF(AA74="","",DATE(YEAR(AA74),MONTH(AA74),1))</f>
        <v/>
      </c>
      <c r="AD74" s="104" t="str">
        <f t="shared" ref="AD74:AD83" ca="1" si="39">IF(AA74="","",DATE(YEAR(AB74),MONTH(AB74)+1,1)-1)</f>
        <v/>
      </c>
      <c r="AE74" s="105" t="str">
        <f t="shared" ref="AE74:AE83" ca="1" si="40">IF(AA74="","",DATEDIF(AC74,AD74+1,"m"))</f>
        <v/>
      </c>
      <c r="AF74" s="104" t="str">
        <f t="shared" ref="AF74:AF83" ca="1" si="41">IF(Z74&lt;AF$7,"",IF(Y74&gt;AF$7,Y74,AF$7))</f>
        <v/>
      </c>
      <c r="AG74" s="104" t="str">
        <f t="shared" ref="AG74:AG83" ca="1" si="42">IF(Z74&lt;AF$7,"",Z74)</f>
        <v/>
      </c>
      <c r="AH74" s="104" t="str">
        <f t="shared" ref="AH74:AH83" ca="1" si="43">IF(AF74="","",DATE(YEAR(AF74),MONTH(AF74),1))</f>
        <v/>
      </c>
      <c r="AI74" s="104" t="str">
        <f t="shared" ref="AI74:AI83" ca="1" si="44">IF(AF74="","",DATE(YEAR(AG74),MONTH(AG74)+1,1)-1)</f>
        <v/>
      </c>
      <c r="AJ74" s="105" t="str">
        <f t="shared" ref="AJ74:AJ83" ca="1" si="45">IF(AF74="","",DATEDIF(AH74,AI74+1,"m"))</f>
        <v/>
      </c>
    </row>
    <row r="75" spans="1:36" ht="27.95" customHeight="1" x14ac:dyDescent="0.15">
      <c r="A75" s="148">
        <f>労働局用!A75</f>
        <v>0</v>
      </c>
      <c r="B75" s="151">
        <f>労働局用!B75</f>
        <v>0</v>
      </c>
      <c r="C75" s="191"/>
      <c r="D75" s="152">
        <f>労働局用!D75</f>
        <v>0</v>
      </c>
      <c r="E75" s="153">
        <f>労働局用!E75</f>
        <v>0</v>
      </c>
      <c r="F75" s="279">
        <f>労働局用!F75</f>
        <v>0</v>
      </c>
      <c r="G75" s="280"/>
      <c r="H75" s="146" t="str">
        <f ca="1">労働局用!H75</f>
        <v/>
      </c>
      <c r="I75" s="303" t="str">
        <f ca="1">労働局用!I75</f>
        <v/>
      </c>
      <c r="J75" s="304">
        <f>労働局用!J75</f>
        <v>0</v>
      </c>
      <c r="K75" s="304">
        <f>労働局用!K75</f>
        <v>0</v>
      </c>
      <c r="L75" s="305">
        <f>労働局用!L75</f>
        <v>0</v>
      </c>
      <c r="M75" s="279">
        <f>労働局用!M75</f>
        <v>0</v>
      </c>
      <c r="N75" s="302"/>
      <c r="O75" s="302"/>
      <c r="P75" s="302"/>
      <c r="Q75" s="280"/>
      <c r="R75" s="146" t="str">
        <f ca="1">労働局用!R75</f>
        <v/>
      </c>
      <c r="S75" s="303" t="str">
        <f ca="1">労働局用!S75</f>
        <v/>
      </c>
      <c r="T75" s="304">
        <f>労働局用!T75</f>
        <v>0</v>
      </c>
      <c r="U75" s="304">
        <f>労働局用!U75</f>
        <v>0</v>
      </c>
      <c r="V75" s="304">
        <f>労働局用!V75</f>
        <v>0</v>
      </c>
      <c r="W75" s="305">
        <f>労働局用!W75</f>
        <v>0</v>
      </c>
      <c r="X75" s="99"/>
      <c r="Y75" s="91" t="str">
        <f t="shared" ref="Y75:Y83" si="46">IF($B75&lt;&gt;0,IF(D75=0,AA$7,D75),"")</f>
        <v/>
      </c>
      <c r="Z75" s="91" t="str">
        <f t="shared" ref="Z75:Z83" si="47">IF($B75&lt;&gt;0,IF(E75=0,Z$7,E75),"")</f>
        <v/>
      </c>
      <c r="AA75" s="106" t="str">
        <f t="shared" ca="1" si="36"/>
        <v/>
      </c>
      <c r="AB75" s="106" t="str">
        <f t="shared" ca="1" si="37"/>
        <v/>
      </c>
      <c r="AC75" s="106" t="str">
        <f t="shared" ca="1" si="38"/>
        <v/>
      </c>
      <c r="AD75" s="106" t="str">
        <f t="shared" ca="1" si="39"/>
        <v/>
      </c>
      <c r="AE75" s="107" t="str">
        <f t="shared" ca="1" si="40"/>
        <v/>
      </c>
      <c r="AF75" s="106" t="str">
        <f t="shared" ca="1" si="41"/>
        <v/>
      </c>
      <c r="AG75" s="106" t="str">
        <f t="shared" ca="1" si="42"/>
        <v/>
      </c>
      <c r="AH75" s="106" t="str">
        <f t="shared" ca="1" si="43"/>
        <v/>
      </c>
      <c r="AI75" s="106" t="str">
        <f t="shared" ca="1" si="44"/>
        <v/>
      </c>
      <c r="AJ75" s="107" t="str">
        <f t="shared" ca="1" si="45"/>
        <v/>
      </c>
    </row>
    <row r="76" spans="1:36" ht="27.95" customHeight="1" x14ac:dyDescent="0.15">
      <c r="A76" s="148">
        <f>労働局用!A76</f>
        <v>0</v>
      </c>
      <c r="B76" s="151">
        <f>労働局用!B76</f>
        <v>0</v>
      </c>
      <c r="C76" s="191"/>
      <c r="D76" s="152">
        <f>労働局用!D76</f>
        <v>0</v>
      </c>
      <c r="E76" s="153">
        <f>労働局用!E76</f>
        <v>0</v>
      </c>
      <c r="F76" s="279">
        <f>労働局用!F76</f>
        <v>0</v>
      </c>
      <c r="G76" s="280"/>
      <c r="H76" s="146" t="str">
        <f ca="1">労働局用!H76</f>
        <v/>
      </c>
      <c r="I76" s="303" t="str">
        <f ca="1">労働局用!I76</f>
        <v/>
      </c>
      <c r="J76" s="304">
        <f>労働局用!J76</f>
        <v>0</v>
      </c>
      <c r="K76" s="304">
        <f>労働局用!K76</f>
        <v>0</v>
      </c>
      <c r="L76" s="305">
        <f>労働局用!L76</f>
        <v>0</v>
      </c>
      <c r="M76" s="279">
        <f>労働局用!M76</f>
        <v>0</v>
      </c>
      <c r="N76" s="302"/>
      <c r="O76" s="302"/>
      <c r="P76" s="302"/>
      <c r="Q76" s="280"/>
      <c r="R76" s="146" t="str">
        <f ca="1">労働局用!R76</f>
        <v/>
      </c>
      <c r="S76" s="303" t="str">
        <f ca="1">労働局用!S76</f>
        <v/>
      </c>
      <c r="T76" s="304">
        <f>労働局用!T76</f>
        <v>0</v>
      </c>
      <c r="U76" s="304">
        <f>労働局用!U76</f>
        <v>0</v>
      </c>
      <c r="V76" s="304">
        <f>労働局用!V76</f>
        <v>0</v>
      </c>
      <c r="W76" s="305">
        <f>労働局用!W76</f>
        <v>0</v>
      </c>
      <c r="X76" s="99"/>
      <c r="Y76" s="91" t="str">
        <f t="shared" si="46"/>
        <v/>
      </c>
      <c r="Z76" s="91" t="str">
        <f t="shared" si="47"/>
        <v/>
      </c>
      <c r="AA76" s="106" t="str">
        <f t="shared" ca="1" si="36"/>
        <v/>
      </c>
      <c r="AB76" s="106" t="str">
        <f t="shared" ca="1" si="37"/>
        <v/>
      </c>
      <c r="AC76" s="106" t="str">
        <f t="shared" ca="1" si="38"/>
        <v/>
      </c>
      <c r="AD76" s="106" t="str">
        <f t="shared" ca="1" si="39"/>
        <v/>
      </c>
      <c r="AE76" s="107" t="str">
        <f t="shared" ca="1" si="40"/>
        <v/>
      </c>
      <c r="AF76" s="106" t="str">
        <f t="shared" ca="1" si="41"/>
        <v/>
      </c>
      <c r="AG76" s="106" t="str">
        <f t="shared" ca="1" si="42"/>
        <v/>
      </c>
      <c r="AH76" s="106" t="str">
        <f t="shared" ca="1" si="43"/>
        <v/>
      </c>
      <c r="AI76" s="106" t="str">
        <f t="shared" ca="1" si="44"/>
        <v/>
      </c>
      <c r="AJ76" s="107" t="str">
        <f t="shared" ca="1" si="45"/>
        <v/>
      </c>
    </row>
    <row r="77" spans="1:36" ht="27.95" customHeight="1" x14ac:dyDescent="0.15">
      <c r="A77" s="148">
        <f>労働局用!A77</f>
        <v>0</v>
      </c>
      <c r="B77" s="151">
        <f>労働局用!B77</f>
        <v>0</v>
      </c>
      <c r="C77" s="191"/>
      <c r="D77" s="152">
        <f>労働局用!D77</f>
        <v>0</v>
      </c>
      <c r="E77" s="153">
        <f>労働局用!E77</f>
        <v>0</v>
      </c>
      <c r="F77" s="279">
        <f>労働局用!F77</f>
        <v>0</v>
      </c>
      <c r="G77" s="280"/>
      <c r="H77" s="146" t="str">
        <f ca="1">労働局用!H77</f>
        <v/>
      </c>
      <c r="I77" s="303" t="str">
        <f ca="1">労働局用!I77</f>
        <v/>
      </c>
      <c r="J77" s="304">
        <f>労働局用!J77</f>
        <v>0</v>
      </c>
      <c r="K77" s="304">
        <f>労働局用!K77</f>
        <v>0</v>
      </c>
      <c r="L77" s="305">
        <f>労働局用!L77</f>
        <v>0</v>
      </c>
      <c r="M77" s="279">
        <f>労働局用!M77</f>
        <v>0</v>
      </c>
      <c r="N77" s="302"/>
      <c r="O77" s="302"/>
      <c r="P77" s="302"/>
      <c r="Q77" s="280"/>
      <c r="R77" s="146" t="str">
        <f ca="1">労働局用!R77</f>
        <v/>
      </c>
      <c r="S77" s="303" t="str">
        <f ca="1">労働局用!S77</f>
        <v/>
      </c>
      <c r="T77" s="304">
        <f>労働局用!T77</f>
        <v>0</v>
      </c>
      <c r="U77" s="304">
        <f>労働局用!U77</f>
        <v>0</v>
      </c>
      <c r="V77" s="304">
        <f>労働局用!V77</f>
        <v>0</v>
      </c>
      <c r="W77" s="305">
        <f>労働局用!W77</f>
        <v>0</v>
      </c>
      <c r="X77" s="99"/>
      <c r="Y77" s="91" t="str">
        <f t="shared" si="46"/>
        <v/>
      </c>
      <c r="Z77" s="91" t="str">
        <f t="shared" si="47"/>
        <v/>
      </c>
      <c r="AA77" s="106" t="str">
        <f t="shared" ca="1" si="36"/>
        <v/>
      </c>
      <c r="AB77" s="106" t="str">
        <f t="shared" ca="1" si="37"/>
        <v/>
      </c>
      <c r="AC77" s="106" t="str">
        <f t="shared" ca="1" si="38"/>
        <v/>
      </c>
      <c r="AD77" s="106" t="str">
        <f t="shared" ca="1" si="39"/>
        <v/>
      </c>
      <c r="AE77" s="107" t="str">
        <f t="shared" ca="1" si="40"/>
        <v/>
      </c>
      <c r="AF77" s="106" t="str">
        <f t="shared" ca="1" si="41"/>
        <v/>
      </c>
      <c r="AG77" s="106" t="str">
        <f t="shared" ca="1" si="42"/>
        <v/>
      </c>
      <c r="AH77" s="106" t="str">
        <f t="shared" ca="1" si="43"/>
        <v/>
      </c>
      <c r="AI77" s="106" t="str">
        <f t="shared" ca="1" si="44"/>
        <v/>
      </c>
      <c r="AJ77" s="107" t="str">
        <f t="shared" ca="1" si="45"/>
        <v/>
      </c>
    </row>
    <row r="78" spans="1:36" ht="27.95" customHeight="1" x14ac:dyDescent="0.15">
      <c r="A78" s="148">
        <f>労働局用!A78</f>
        <v>0</v>
      </c>
      <c r="B78" s="151">
        <f>労働局用!B78</f>
        <v>0</v>
      </c>
      <c r="C78" s="191"/>
      <c r="D78" s="152">
        <f>労働局用!D78</f>
        <v>0</v>
      </c>
      <c r="E78" s="153">
        <f>労働局用!E78</f>
        <v>0</v>
      </c>
      <c r="F78" s="279">
        <f>労働局用!F78</f>
        <v>0</v>
      </c>
      <c r="G78" s="280"/>
      <c r="H78" s="146" t="str">
        <f ca="1">労働局用!H78</f>
        <v/>
      </c>
      <c r="I78" s="303" t="str">
        <f ca="1">労働局用!I78</f>
        <v/>
      </c>
      <c r="J78" s="304">
        <f>労働局用!J78</f>
        <v>0</v>
      </c>
      <c r="K78" s="304">
        <f>労働局用!K78</f>
        <v>0</v>
      </c>
      <c r="L78" s="305">
        <f>労働局用!L78</f>
        <v>0</v>
      </c>
      <c r="M78" s="279">
        <f>労働局用!M78</f>
        <v>0</v>
      </c>
      <c r="N78" s="302"/>
      <c r="O78" s="302"/>
      <c r="P78" s="302"/>
      <c r="Q78" s="280"/>
      <c r="R78" s="146" t="str">
        <f ca="1">労働局用!R78</f>
        <v/>
      </c>
      <c r="S78" s="303" t="str">
        <f ca="1">労働局用!S78</f>
        <v/>
      </c>
      <c r="T78" s="304">
        <f>労働局用!T78</f>
        <v>0</v>
      </c>
      <c r="U78" s="304">
        <f>労働局用!U78</f>
        <v>0</v>
      </c>
      <c r="V78" s="304">
        <f>労働局用!V78</f>
        <v>0</v>
      </c>
      <c r="W78" s="305">
        <f>労働局用!W78</f>
        <v>0</v>
      </c>
      <c r="X78" s="99"/>
      <c r="Y78" s="91" t="str">
        <f t="shared" si="46"/>
        <v/>
      </c>
      <c r="Z78" s="91" t="str">
        <f t="shared" si="47"/>
        <v/>
      </c>
      <c r="AA78" s="106" t="str">
        <f t="shared" ca="1" si="36"/>
        <v/>
      </c>
      <c r="AB78" s="106" t="str">
        <f t="shared" ca="1" si="37"/>
        <v/>
      </c>
      <c r="AC78" s="106" t="str">
        <f t="shared" ca="1" si="38"/>
        <v/>
      </c>
      <c r="AD78" s="106" t="str">
        <f t="shared" ca="1" si="39"/>
        <v/>
      </c>
      <c r="AE78" s="107" t="str">
        <f t="shared" ca="1" si="40"/>
        <v/>
      </c>
      <c r="AF78" s="106" t="str">
        <f t="shared" ca="1" si="41"/>
        <v/>
      </c>
      <c r="AG78" s="106" t="str">
        <f t="shared" ca="1" si="42"/>
        <v/>
      </c>
      <c r="AH78" s="106" t="str">
        <f t="shared" ca="1" si="43"/>
        <v/>
      </c>
      <c r="AI78" s="106" t="str">
        <f t="shared" ca="1" si="44"/>
        <v/>
      </c>
      <c r="AJ78" s="107" t="str">
        <f t="shared" ca="1" si="45"/>
        <v/>
      </c>
    </row>
    <row r="79" spans="1:36" ht="27.95" customHeight="1" x14ac:dyDescent="0.15">
      <c r="A79" s="148">
        <f>労働局用!A79</f>
        <v>0</v>
      </c>
      <c r="B79" s="151">
        <f>労働局用!B79</f>
        <v>0</v>
      </c>
      <c r="C79" s="191"/>
      <c r="D79" s="152">
        <f>労働局用!D79</f>
        <v>0</v>
      </c>
      <c r="E79" s="153">
        <f>労働局用!E79</f>
        <v>0</v>
      </c>
      <c r="F79" s="279">
        <f>労働局用!F79</f>
        <v>0</v>
      </c>
      <c r="G79" s="280"/>
      <c r="H79" s="146" t="str">
        <f ca="1">労働局用!H79</f>
        <v/>
      </c>
      <c r="I79" s="303" t="str">
        <f ca="1">労働局用!I79</f>
        <v/>
      </c>
      <c r="J79" s="304">
        <f>労働局用!J79</f>
        <v>0</v>
      </c>
      <c r="K79" s="304">
        <f>労働局用!K79</f>
        <v>0</v>
      </c>
      <c r="L79" s="305">
        <f>労働局用!L79</f>
        <v>0</v>
      </c>
      <c r="M79" s="279">
        <f>労働局用!M79</f>
        <v>0</v>
      </c>
      <c r="N79" s="302"/>
      <c r="O79" s="302"/>
      <c r="P79" s="302"/>
      <c r="Q79" s="280"/>
      <c r="R79" s="146" t="str">
        <f ca="1">労働局用!R79</f>
        <v/>
      </c>
      <c r="S79" s="303" t="str">
        <f ca="1">労働局用!S79</f>
        <v/>
      </c>
      <c r="T79" s="304">
        <f>労働局用!T79</f>
        <v>0</v>
      </c>
      <c r="U79" s="304">
        <f>労働局用!U79</f>
        <v>0</v>
      </c>
      <c r="V79" s="304">
        <f>労働局用!V79</f>
        <v>0</v>
      </c>
      <c r="W79" s="305">
        <f>労働局用!W79</f>
        <v>0</v>
      </c>
      <c r="X79" s="99"/>
      <c r="Y79" s="91" t="str">
        <f t="shared" si="46"/>
        <v/>
      </c>
      <c r="Z79" s="91" t="str">
        <f t="shared" si="47"/>
        <v/>
      </c>
      <c r="AA79" s="106" t="str">
        <f t="shared" ca="1" si="36"/>
        <v/>
      </c>
      <c r="AB79" s="106" t="str">
        <f t="shared" ca="1" si="37"/>
        <v/>
      </c>
      <c r="AC79" s="106" t="str">
        <f t="shared" ca="1" si="38"/>
        <v/>
      </c>
      <c r="AD79" s="106" t="str">
        <f t="shared" ca="1" si="39"/>
        <v/>
      </c>
      <c r="AE79" s="107" t="str">
        <f t="shared" ca="1" si="40"/>
        <v/>
      </c>
      <c r="AF79" s="106" t="str">
        <f t="shared" ca="1" si="41"/>
        <v/>
      </c>
      <c r="AG79" s="106" t="str">
        <f t="shared" ca="1" si="42"/>
        <v/>
      </c>
      <c r="AH79" s="106" t="str">
        <f t="shared" ca="1" si="43"/>
        <v/>
      </c>
      <c r="AI79" s="106" t="str">
        <f t="shared" ca="1" si="44"/>
        <v/>
      </c>
      <c r="AJ79" s="107" t="str">
        <f t="shared" ca="1" si="45"/>
        <v/>
      </c>
    </row>
    <row r="80" spans="1:36" ht="27.95" customHeight="1" x14ac:dyDescent="0.15">
      <c r="A80" s="148">
        <f>労働局用!A80</f>
        <v>0</v>
      </c>
      <c r="B80" s="151">
        <f>労働局用!B80</f>
        <v>0</v>
      </c>
      <c r="C80" s="191"/>
      <c r="D80" s="152">
        <f>労働局用!D80</f>
        <v>0</v>
      </c>
      <c r="E80" s="153">
        <f>労働局用!E80</f>
        <v>0</v>
      </c>
      <c r="F80" s="279">
        <f>労働局用!F80</f>
        <v>0</v>
      </c>
      <c r="G80" s="280"/>
      <c r="H80" s="146" t="str">
        <f ca="1">労働局用!H80</f>
        <v/>
      </c>
      <c r="I80" s="303" t="str">
        <f ca="1">労働局用!I80</f>
        <v/>
      </c>
      <c r="J80" s="304">
        <f>労働局用!J80</f>
        <v>0</v>
      </c>
      <c r="K80" s="304">
        <f>労働局用!K80</f>
        <v>0</v>
      </c>
      <c r="L80" s="305">
        <f>労働局用!L80</f>
        <v>0</v>
      </c>
      <c r="M80" s="279">
        <f>労働局用!M80</f>
        <v>0</v>
      </c>
      <c r="N80" s="302"/>
      <c r="O80" s="302"/>
      <c r="P80" s="302"/>
      <c r="Q80" s="280"/>
      <c r="R80" s="146" t="str">
        <f ca="1">労働局用!R80</f>
        <v/>
      </c>
      <c r="S80" s="303" t="str">
        <f ca="1">労働局用!S80</f>
        <v/>
      </c>
      <c r="T80" s="304">
        <f>労働局用!T80</f>
        <v>0</v>
      </c>
      <c r="U80" s="304">
        <f>労働局用!U80</f>
        <v>0</v>
      </c>
      <c r="V80" s="304">
        <f>労働局用!V80</f>
        <v>0</v>
      </c>
      <c r="W80" s="305">
        <f>労働局用!W80</f>
        <v>0</v>
      </c>
      <c r="X80" s="99"/>
      <c r="Y80" s="91" t="str">
        <f t="shared" si="46"/>
        <v/>
      </c>
      <c r="Z80" s="91" t="str">
        <f t="shared" si="47"/>
        <v/>
      </c>
      <c r="AA80" s="106" t="str">
        <f t="shared" ca="1" si="36"/>
        <v/>
      </c>
      <c r="AB80" s="106" t="str">
        <f t="shared" ca="1" si="37"/>
        <v/>
      </c>
      <c r="AC80" s="106" t="str">
        <f t="shared" ca="1" si="38"/>
        <v/>
      </c>
      <c r="AD80" s="106" t="str">
        <f t="shared" ca="1" si="39"/>
        <v/>
      </c>
      <c r="AE80" s="107" t="str">
        <f t="shared" ca="1" si="40"/>
        <v/>
      </c>
      <c r="AF80" s="106" t="str">
        <f t="shared" ca="1" si="41"/>
        <v/>
      </c>
      <c r="AG80" s="106" t="str">
        <f t="shared" ca="1" si="42"/>
        <v/>
      </c>
      <c r="AH80" s="106" t="str">
        <f t="shared" ca="1" si="43"/>
        <v/>
      </c>
      <c r="AI80" s="106" t="str">
        <f t="shared" ca="1" si="44"/>
        <v/>
      </c>
      <c r="AJ80" s="107" t="str">
        <f t="shared" ca="1" si="45"/>
        <v/>
      </c>
    </row>
    <row r="81" spans="1:36" ht="27.95" customHeight="1" x14ac:dyDescent="0.15">
      <c r="A81" s="148">
        <f>労働局用!A81</f>
        <v>0</v>
      </c>
      <c r="B81" s="151">
        <f>労働局用!B81</f>
        <v>0</v>
      </c>
      <c r="C81" s="191"/>
      <c r="D81" s="152">
        <f>労働局用!D81</f>
        <v>0</v>
      </c>
      <c r="E81" s="153">
        <f>労働局用!E81</f>
        <v>0</v>
      </c>
      <c r="F81" s="279">
        <f>労働局用!F81</f>
        <v>0</v>
      </c>
      <c r="G81" s="280"/>
      <c r="H81" s="146" t="str">
        <f ca="1">労働局用!H81</f>
        <v/>
      </c>
      <c r="I81" s="303" t="str">
        <f ca="1">労働局用!I81</f>
        <v/>
      </c>
      <c r="J81" s="304">
        <f>労働局用!J81</f>
        <v>0</v>
      </c>
      <c r="K81" s="304">
        <f>労働局用!K81</f>
        <v>0</v>
      </c>
      <c r="L81" s="305">
        <f>労働局用!L81</f>
        <v>0</v>
      </c>
      <c r="M81" s="279">
        <f>労働局用!M81</f>
        <v>0</v>
      </c>
      <c r="N81" s="302"/>
      <c r="O81" s="302"/>
      <c r="P81" s="302"/>
      <c r="Q81" s="280"/>
      <c r="R81" s="146" t="str">
        <f ca="1">労働局用!R81</f>
        <v/>
      </c>
      <c r="S81" s="303" t="str">
        <f ca="1">労働局用!S81</f>
        <v/>
      </c>
      <c r="T81" s="304">
        <f>労働局用!T81</f>
        <v>0</v>
      </c>
      <c r="U81" s="304">
        <f>労働局用!U81</f>
        <v>0</v>
      </c>
      <c r="V81" s="304">
        <f>労働局用!V81</f>
        <v>0</v>
      </c>
      <c r="W81" s="305">
        <f>労働局用!W81</f>
        <v>0</v>
      </c>
      <c r="X81" s="99"/>
      <c r="Y81" s="91" t="str">
        <f t="shared" si="46"/>
        <v/>
      </c>
      <c r="Z81" s="91" t="str">
        <f t="shared" si="47"/>
        <v/>
      </c>
      <c r="AA81" s="106" t="str">
        <f t="shared" ca="1" si="36"/>
        <v/>
      </c>
      <c r="AB81" s="106" t="str">
        <f t="shared" ca="1" si="37"/>
        <v/>
      </c>
      <c r="AC81" s="106" t="str">
        <f t="shared" ca="1" si="38"/>
        <v/>
      </c>
      <c r="AD81" s="106" t="str">
        <f t="shared" ca="1" si="39"/>
        <v/>
      </c>
      <c r="AE81" s="107" t="str">
        <f t="shared" ca="1" si="40"/>
        <v/>
      </c>
      <c r="AF81" s="106" t="str">
        <f t="shared" ca="1" si="41"/>
        <v/>
      </c>
      <c r="AG81" s="106" t="str">
        <f t="shared" ca="1" si="42"/>
        <v/>
      </c>
      <c r="AH81" s="106" t="str">
        <f t="shared" ca="1" si="43"/>
        <v/>
      </c>
      <c r="AI81" s="106" t="str">
        <f t="shared" ca="1" si="44"/>
        <v/>
      </c>
      <c r="AJ81" s="107" t="str">
        <f t="shared" ca="1" si="45"/>
        <v/>
      </c>
    </row>
    <row r="82" spans="1:36" ht="27.95" customHeight="1" x14ac:dyDescent="0.15">
      <c r="A82" s="148">
        <f>労働局用!A82</f>
        <v>0</v>
      </c>
      <c r="B82" s="151">
        <f>労働局用!B82</f>
        <v>0</v>
      </c>
      <c r="C82" s="191"/>
      <c r="D82" s="152">
        <f>労働局用!D82</f>
        <v>0</v>
      </c>
      <c r="E82" s="153">
        <f>労働局用!E82</f>
        <v>0</v>
      </c>
      <c r="F82" s="279">
        <f>労働局用!F82</f>
        <v>0</v>
      </c>
      <c r="G82" s="280"/>
      <c r="H82" s="146" t="str">
        <f ca="1">労働局用!H82</f>
        <v/>
      </c>
      <c r="I82" s="303" t="str">
        <f ca="1">労働局用!I82</f>
        <v/>
      </c>
      <c r="J82" s="304">
        <f>労働局用!J82</f>
        <v>0</v>
      </c>
      <c r="K82" s="304">
        <f>労働局用!K82</f>
        <v>0</v>
      </c>
      <c r="L82" s="305">
        <f>労働局用!L82</f>
        <v>0</v>
      </c>
      <c r="M82" s="279">
        <f>労働局用!M82</f>
        <v>0</v>
      </c>
      <c r="N82" s="302"/>
      <c r="O82" s="302"/>
      <c r="P82" s="302"/>
      <c r="Q82" s="280"/>
      <c r="R82" s="146" t="str">
        <f ca="1">労働局用!R82</f>
        <v/>
      </c>
      <c r="S82" s="303" t="str">
        <f ca="1">労働局用!S82</f>
        <v/>
      </c>
      <c r="T82" s="304">
        <f>労働局用!T82</f>
        <v>0</v>
      </c>
      <c r="U82" s="304">
        <f>労働局用!U82</f>
        <v>0</v>
      </c>
      <c r="V82" s="304">
        <f>労働局用!V82</f>
        <v>0</v>
      </c>
      <c r="W82" s="305">
        <f>労働局用!W82</f>
        <v>0</v>
      </c>
      <c r="X82" s="99"/>
      <c r="Y82" s="91" t="str">
        <f t="shared" si="46"/>
        <v/>
      </c>
      <c r="Z82" s="91" t="str">
        <f t="shared" si="47"/>
        <v/>
      </c>
      <c r="AA82" s="106" t="str">
        <f t="shared" ca="1" si="36"/>
        <v/>
      </c>
      <c r="AB82" s="106" t="str">
        <f t="shared" ca="1" si="37"/>
        <v/>
      </c>
      <c r="AC82" s="106" t="str">
        <f t="shared" ca="1" si="38"/>
        <v/>
      </c>
      <c r="AD82" s="106" t="str">
        <f t="shared" ca="1" si="39"/>
        <v/>
      </c>
      <c r="AE82" s="107" t="str">
        <f t="shared" ca="1" si="40"/>
        <v/>
      </c>
      <c r="AF82" s="106" t="str">
        <f t="shared" ca="1" si="41"/>
        <v/>
      </c>
      <c r="AG82" s="106" t="str">
        <f t="shared" ca="1" si="42"/>
        <v/>
      </c>
      <c r="AH82" s="106" t="str">
        <f t="shared" ca="1" si="43"/>
        <v/>
      </c>
      <c r="AI82" s="106" t="str">
        <f t="shared" ca="1" si="44"/>
        <v/>
      </c>
      <c r="AJ82" s="107" t="str">
        <f t="shared" ca="1" si="45"/>
        <v/>
      </c>
    </row>
    <row r="83" spans="1:36" ht="27.95" customHeight="1" x14ac:dyDescent="0.15">
      <c r="A83" s="149">
        <f>労働局用!A83</f>
        <v>0</v>
      </c>
      <c r="B83" s="151">
        <f>労働局用!B83</f>
        <v>0</v>
      </c>
      <c r="C83" s="191"/>
      <c r="D83" s="152">
        <f>労働局用!D83</f>
        <v>0</v>
      </c>
      <c r="E83" s="153">
        <f>労働局用!E83</f>
        <v>0</v>
      </c>
      <c r="F83" s="279">
        <f>労働局用!F83</f>
        <v>0</v>
      </c>
      <c r="G83" s="280"/>
      <c r="H83" s="146" t="str">
        <f ca="1">労働局用!H83</f>
        <v/>
      </c>
      <c r="I83" s="299" t="str">
        <f ca="1">労働局用!I83</f>
        <v/>
      </c>
      <c r="J83" s="300">
        <f>労働局用!J83</f>
        <v>0</v>
      </c>
      <c r="K83" s="300">
        <f>労働局用!K83</f>
        <v>0</v>
      </c>
      <c r="L83" s="301">
        <f>労働局用!L83</f>
        <v>0</v>
      </c>
      <c r="M83" s="279">
        <f>労働局用!M83</f>
        <v>0</v>
      </c>
      <c r="N83" s="302"/>
      <c r="O83" s="302"/>
      <c r="P83" s="302"/>
      <c r="Q83" s="280"/>
      <c r="R83" s="150" t="str">
        <f ca="1">労働局用!R83</f>
        <v/>
      </c>
      <c r="S83" s="299" t="str">
        <f ca="1">労働局用!S83</f>
        <v/>
      </c>
      <c r="T83" s="300">
        <f>労働局用!T83</f>
        <v>0</v>
      </c>
      <c r="U83" s="300">
        <f>労働局用!U83</f>
        <v>0</v>
      </c>
      <c r="V83" s="300">
        <f>労働局用!V83</f>
        <v>0</v>
      </c>
      <c r="W83" s="301">
        <f>労働局用!W83</f>
        <v>0</v>
      </c>
      <c r="X83" s="99"/>
      <c r="Y83" s="92" t="str">
        <f t="shared" si="46"/>
        <v/>
      </c>
      <c r="Z83" s="92" t="str">
        <f t="shared" si="47"/>
        <v/>
      </c>
      <c r="AA83" s="108" t="str">
        <f t="shared" ca="1" si="36"/>
        <v/>
      </c>
      <c r="AB83" s="108" t="str">
        <f t="shared" ca="1" si="37"/>
        <v/>
      </c>
      <c r="AC83" s="108" t="str">
        <f t="shared" ca="1" si="38"/>
        <v/>
      </c>
      <c r="AD83" s="108" t="str">
        <f t="shared" ca="1" si="39"/>
        <v/>
      </c>
      <c r="AE83" s="109" t="str">
        <f t="shared" ca="1" si="40"/>
        <v/>
      </c>
      <c r="AF83" s="108" t="str">
        <f t="shared" ca="1" si="41"/>
        <v/>
      </c>
      <c r="AG83" s="108" t="str">
        <f t="shared" ca="1" si="42"/>
        <v/>
      </c>
      <c r="AH83" s="108" t="str">
        <f t="shared" ca="1" si="43"/>
        <v/>
      </c>
      <c r="AI83" s="108" t="str">
        <f t="shared" ca="1" si="44"/>
        <v/>
      </c>
      <c r="AJ83" s="109" t="str">
        <f t="shared" ca="1" si="45"/>
        <v/>
      </c>
    </row>
    <row r="84" spans="1:36" ht="24.95" customHeight="1" thickBot="1" x14ac:dyDescent="0.2">
      <c r="A84" s="294" t="s">
        <v>11</v>
      </c>
      <c r="B84" s="295"/>
      <c r="C84" s="295"/>
      <c r="D84" s="295"/>
      <c r="E84" s="295"/>
      <c r="F84" s="296"/>
      <c r="G84" s="297"/>
      <c r="H84" s="156" t="s">
        <v>15</v>
      </c>
      <c r="I84" s="285">
        <f ca="1">労働局用!I84</f>
        <v>0</v>
      </c>
      <c r="J84" s="286">
        <f>労働局用!J84</f>
        <v>0</v>
      </c>
      <c r="K84" s="286">
        <f>労働局用!K84</f>
        <v>0</v>
      </c>
      <c r="L84" s="93" t="s">
        <v>10</v>
      </c>
      <c r="M84" s="296"/>
      <c r="N84" s="298"/>
      <c r="O84" s="298"/>
      <c r="P84" s="298"/>
      <c r="Q84" s="297"/>
      <c r="R84" s="156"/>
      <c r="S84" s="285">
        <f ca="1">労働局用!S84</f>
        <v>0</v>
      </c>
      <c r="T84" s="286">
        <f>労働局用!T84</f>
        <v>0</v>
      </c>
      <c r="U84" s="286">
        <f>労働局用!U84</f>
        <v>0</v>
      </c>
      <c r="V84" s="286">
        <f>労働局用!V84</f>
        <v>0</v>
      </c>
      <c r="W84" s="93" t="s">
        <v>10</v>
      </c>
      <c r="X84" s="99"/>
    </row>
    <row r="85" spans="1:36" ht="24.95" customHeight="1" thickTop="1" x14ac:dyDescent="0.15">
      <c r="A85" s="287" t="s">
        <v>35</v>
      </c>
      <c r="B85" s="288"/>
      <c r="C85" s="288"/>
      <c r="D85" s="288"/>
      <c r="E85" s="288"/>
      <c r="F85" s="289"/>
      <c r="G85" s="290"/>
      <c r="H85" s="157" t="s">
        <v>44</v>
      </c>
      <c r="I85" s="291">
        <f ca="1">労働局用!I85</f>
        <v>0</v>
      </c>
      <c r="J85" s="292">
        <f>労働局用!J85</f>
        <v>0</v>
      </c>
      <c r="K85" s="292">
        <f>労働局用!K85</f>
        <v>0</v>
      </c>
      <c r="L85" s="94" t="s">
        <v>10</v>
      </c>
      <c r="M85" s="289"/>
      <c r="N85" s="293"/>
      <c r="O85" s="293"/>
      <c r="P85" s="293"/>
      <c r="Q85" s="290"/>
      <c r="R85" s="157"/>
      <c r="S85" s="291">
        <f ca="1">労働局用!S85</f>
        <v>0</v>
      </c>
      <c r="T85" s="292">
        <f>労働局用!T85</f>
        <v>0</v>
      </c>
      <c r="U85" s="292">
        <f>労働局用!U85</f>
        <v>0</v>
      </c>
      <c r="V85" s="292">
        <f>労働局用!V85</f>
        <v>0</v>
      </c>
      <c r="W85" s="94" t="s">
        <v>10</v>
      </c>
      <c r="X85" s="99"/>
      <c r="Z85" s="110"/>
    </row>
    <row r="86" spans="1:36" x14ac:dyDescent="0.15">
      <c r="X86" s="99"/>
      <c r="Z86" s="110"/>
    </row>
    <row r="87" spans="1:36" x14ac:dyDescent="0.15">
      <c r="T87" s="282" t="s">
        <v>49</v>
      </c>
      <c r="U87" s="346"/>
      <c r="V87" s="346"/>
      <c r="W87" s="347"/>
      <c r="X87" s="99"/>
    </row>
    <row r="89" spans="1:36" ht="13.5" customHeight="1" x14ac:dyDescent="0.15">
      <c r="A89" s="276">
        <f ca="1">$A$1</f>
        <v>44591</v>
      </c>
      <c r="B89" s="276"/>
      <c r="C89" s="182"/>
      <c r="D89" s="277" t="s">
        <v>8</v>
      </c>
      <c r="E89" s="277"/>
      <c r="F89" s="278"/>
      <c r="G89" s="278"/>
      <c r="S89" s="111">
        <f>$S$1</f>
        <v>0</v>
      </c>
      <c r="T89" s="335" t="s">
        <v>13</v>
      </c>
      <c r="U89" s="335"/>
      <c r="V89" s="98">
        <v>5</v>
      </c>
      <c r="W89" s="86" t="s">
        <v>14</v>
      </c>
    </row>
    <row r="90" spans="1:36" ht="13.5" customHeight="1" x14ac:dyDescent="0.15">
      <c r="A90" s="336">
        <f ca="1">$A$2</f>
        <v>45017</v>
      </c>
      <c r="B90" s="336"/>
      <c r="C90" s="185"/>
      <c r="D90" s="278"/>
      <c r="E90" s="278"/>
      <c r="F90" s="278"/>
      <c r="G90" s="278"/>
    </row>
    <row r="91" spans="1:36" x14ac:dyDescent="0.15">
      <c r="D91" s="281" t="s">
        <v>9</v>
      </c>
      <c r="E91" s="281"/>
      <c r="F91" s="281"/>
    </row>
    <row r="92" spans="1:36" ht="15" customHeight="1" x14ac:dyDescent="0.15">
      <c r="H92" s="331" t="s">
        <v>6</v>
      </c>
      <c r="I92" s="332"/>
      <c r="J92" s="318" t="s">
        <v>0</v>
      </c>
      <c r="K92" s="339"/>
      <c r="L92" s="154" t="s">
        <v>1</v>
      </c>
      <c r="M92" s="339" t="s">
        <v>7</v>
      </c>
      <c r="N92" s="339"/>
      <c r="O92" s="339" t="s">
        <v>2</v>
      </c>
      <c r="P92" s="339"/>
      <c r="Q92" s="339"/>
      <c r="R92" s="339"/>
      <c r="S92" s="339"/>
      <c r="T92" s="339"/>
      <c r="U92" s="339" t="s">
        <v>3</v>
      </c>
      <c r="V92" s="339"/>
      <c r="W92" s="339"/>
    </row>
    <row r="93" spans="1:36" ht="20.100000000000001" customHeight="1" x14ac:dyDescent="0.15">
      <c r="H93" s="337"/>
      <c r="I93" s="338"/>
      <c r="J93" s="135">
        <f>$J$5</f>
        <v>2</v>
      </c>
      <c r="K93" s="136">
        <f>$K$5</f>
        <v>6</v>
      </c>
      <c r="L93" s="137">
        <f>$L$5</f>
        <v>1</v>
      </c>
      <c r="M93" s="138">
        <f>$M$5</f>
        <v>0</v>
      </c>
      <c r="N93" s="139" t="str">
        <f>$N$5</f>
        <v/>
      </c>
      <c r="O93" s="138" t="str">
        <f>$O$5</f>
        <v/>
      </c>
      <c r="P93" s="140" t="str">
        <f>$P$5</f>
        <v/>
      </c>
      <c r="Q93" s="140" t="str">
        <f>$Q$5</f>
        <v/>
      </c>
      <c r="R93" s="140" t="str">
        <f>$R$5</f>
        <v/>
      </c>
      <c r="S93" s="140" t="str">
        <f>$S$5</f>
        <v/>
      </c>
      <c r="T93" s="139" t="str">
        <f>$T$5</f>
        <v/>
      </c>
      <c r="U93" s="138" t="str">
        <f>$U$5</f>
        <v/>
      </c>
      <c r="V93" s="140" t="str">
        <f>$V$5</f>
        <v/>
      </c>
      <c r="W93" s="139" t="str">
        <f>$W$5</f>
        <v/>
      </c>
      <c r="Y93" s="88" t="s">
        <v>37</v>
      </c>
      <c r="Z93" s="89" t="s">
        <v>38</v>
      </c>
      <c r="AA93" s="340">
        <f ca="1">$A$1</f>
        <v>44591</v>
      </c>
      <c r="AB93" s="340"/>
      <c r="AC93" s="340"/>
      <c r="AD93" s="340"/>
      <c r="AE93" s="340"/>
      <c r="AF93" s="341">
        <f ca="1">$A$2</f>
        <v>45017</v>
      </c>
      <c r="AG93" s="341"/>
      <c r="AH93" s="341"/>
      <c r="AI93" s="341"/>
      <c r="AJ93" s="341"/>
    </row>
    <row r="94" spans="1:36" ht="21.95" customHeight="1" x14ac:dyDescent="0.15">
      <c r="A94" s="312" t="s">
        <v>12</v>
      </c>
      <c r="B94" s="342" t="s">
        <v>33</v>
      </c>
      <c r="C94" s="186"/>
      <c r="D94" s="343" t="s">
        <v>53</v>
      </c>
      <c r="E94" s="342" t="s">
        <v>55</v>
      </c>
      <c r="F94" s="319">
        <f ca="1">$A$1</f>
        <v>44591</v>
      </c>
      <c r="G94" s="320"/>
      <c r="H94" s="320"/>
      <c r="I94" s="320"/>
      <c r="J94" s="320"/>
      <c r="K94" s="320"/>
      <c r="L94" s="321"/>
      <c r="M94" s="322">
        <f ca="1">$A$2</f>
        <v>45017</v>
      </c>
      <c r="N94" s="323"/>
      <c r="O94" s="323"/>
      <c r="P94" s="323"/>
      <c r="Q94" s="323"/>
      <c r="R94" s="323"/>
      <c r="S94" s="323"/>
      <c r="T94" s="323"/>
      <c r="U94" s="323"/>
      <c r="V94" s="323"/>
      <c r="W94" s="324"/>
      <c r="X94" s="99"/>
      <c r="Y94" s="100">
        <f ca="1">$A$1</f>
        <v>44591</v>
      </c>
      <c r="Z94" s="100">
        <f ca="1">DATE(YEAR($Y$6)+1,7,10)</f>
        <v>45117</v>
      </c>
      <c r="AA94" s="101" t="s">
        <v>37</v>
      </c>
      <c r="AB94" s="101" t="s">
        <v>38</v>
      </c>
      <c r="AC94" s="101" t="s">
        <v>41</v>
      </c>
      <c r="AD94" s="101" t="s">
        <v>42</v>
      </c>
      <c r="AE94" s="101" t="s">
        <v>36</v>
      </c>
      <c r="AF94" s="101" t="s">
        <v>37</v>
      </c>
      <c r="AG94" s="101" t="s">
        <v>38</v>
      </c>
      <c r="AH94" s="101" t="s">
        <v>41</v>
      </c>
      <c r="AI94" s="101" t="s">
        <v>42</v>
      </c>
      <c r="AJ94" s="101" t="s">
        <v>36</v>
      </c>
    </row>
    <row r="95" spans="1:36" ht="28.5" customHeight="1" x14ac:dyDescent="0.15">
      <c r="A95" s="313"/>
      <c r="B95" s="342"/>
      <c r="C95" s="187"/>
      <c r="D95" s="344"/>
      <c r="E95" s="342"/>
      <c r="F95" s="345" t="s">
        <v>4</v>
      </c>
      <c r="G95" s="345"/>
      <c r="H95" s="155" t="s">
        <v>43</v>
      </c>
      <c r="I95" s="345" t="s">
        <v>5</v>
      </c>
      <c r="J95" s="345"/>
      <c r="K95" s="345"/>
      <c r="L95" s="345"/>
      <c r="M95" s="345" t="s">
        <v>4</v>
      </c>
      <c r="N95" s="345"/>
      <c r="O95" s="345"/>
      <c r="P95" s="345"/>
      <c r="Q95" s="345"/>
      <c r="R95" s="155" t="s">
        <v>43</v>
      </c>
      <c r="S95" s="345" t="s">
        <v>5</v>
      </c>
      <c r="T95" s="345"/>
      <c r="U95" s="345"/>
      <c r="V95" s="345"/>
      <c r="W95" s="345"/>
      <c r="X95" s="99"/>
      <c r="Y95" s="100">
        <f ca="1">DATE(YEAR($A$1),4,1)</f>
        <v>44652</v>
      </c>
      <c r="Z95" s="100">
        <f ca="1">DATE(YEAR($Y$7)+2,3,31)</f>
        <v>45382</v>
      </c>
      <c r="AA95" s="100">
        <f ca="1">$Y$7</f>
        <v>44652</v>
      </c>
      <c r="AB95" s="100">
        <f ca="1">DATE(YEAR($Y$7)+1,3,31)</f>
        <v>45016</v>
      </c>
      <c r="AC95" s="100"/>
      <c r="AD95" s="100"/>
      <c r="AE95" s="100"/>
      <c r="AF95" s="102">
        <f ca="1">DATE(YEAR($A$1)+1,4,1)</f>
        <v>45017</v>
      </c>
      <c r="AG95" s="102">
        <f ca="1">DATE(YEAR($AF$7)+1,3,31)</f>
        <v>45382</v>
      </c>
      <c r="AH95" s="100"/>
      <c r="AI95" s="100"/>
      <c r="AJ95" s="103"/>
    </row>
    <row r="96" spans="1:36" ht="27.95" customHeight="1" x14ac:dyDescent="0.15">
      <c r="A96" s="145">
        <f>労働局用!A96</f>
        <v>0</v>
      </c>
      <c r="B96" s="151">
        <f>労働局用!B96</f>
        <v>0</v>
      </c>
      <c r="C96" s="191"/>
      <c r="D96" s="152">
        <f>労働局用!D96</f>
        <v>0</v>
      </c>
      <c r="E96" s="153">
        <f>労働局用!E96</f>
        <v>0</v>
      </c>
      <c r="F96" s="279">
        <f>労働局用!F96</f>
        <v>0</v>
      </c>
      <c r="G96" s="280"/>
      <c r="H96" s="146" t="str">
        <f ca="1">労働局用!H96</f>
        <v/>
      </c>
      <c r="I96" s="309" t="str">
        <f ca="1">労働局用!I96</f>
        <v/>
      </c>
      <c r="J96" s="310">
        <f>労働局用!J96</f>
        <v>0</v>
      </c>
      <c r="K96" s="310">
        <f>労働局用!K96</f>
        <v>0</v>
      </c>
      <c r="L96" s="311">
        <f>労働局用!L96</f>
        <v>0</v>
      </c>
      <c r="M96" s="279">
        <f>労働局用!M96</f>
        <v>0</v>
      </c>
      <c r="N96" s="302"/>
      <c r="O96" s="302"/>
      <c r="P96" s="302"/>
      <c r="Q96" s="280"/>
      <c r="R96" s="147" t="str">
        <f ca="1">労働局用!R96</f>
        <v/>
      </c>
      <c r="S96" s="309" t="str">
        <f ca="1">労働局用!S96</f>
        <v/>
      </c>
      <c r="T96" s="310">
        <f>労働局用!T96</f>
        <v>0</v>
      </c>
      <c r="U96" s="310">
        <f>労働局用!U96</f>
        <v>0</v>
      </c>
      <c r="V96" s="310">
        <f>労働局用!V96</f>
        <v>0</v>
      </c>
      <c r="W96" s="311">
        <f>労働局用!W96</f>
        <v>0</v>
      </c>
      <c r="X96" s="99"/>
      <c r="Y96" s="90" t="str">
        <f>IF($B96&lt;&gt;0,IF(D96=0,AA$7,D96),"")</f>
        <v/>
      </c>
      <c r="Z96" s="90" t="str">
        <f>IF($B96&lt;&gt;0,IF(E96=0,Z$7,E96),"")</f>
        <v/>
      </c>
      <c r="AA96" s="104" t="str">
        <f t="shared" ref="AA96:AA105" ca="1" si="48">IF(Y96&lt;AF$7,Y96,"")</f>
        <v/>
      </c>
      <c r="AB96" s="104" t="str">
        <f t="shared" ref="AB96:AB105" ca="1" si="49">IF(Y96&gt;AB$7,"",IF(Z96&gt;AB$7,AB$7,Z96))</f>
        <v/>
      </c>
      <c r="AC96" s="104" t="str">
        <f t="shared" ref="AC96:AC105" ca="1" si="50">IF(AA96="","",DATE(YEAR(AA96),MONTH(AA96),1))</f>
        <v/>
      </c>
      <c r="AD96" s="104" t="str">
        <f t="shared" ref="AD96:AD105" ca="1" si="51">IF(AA96="","",DATE(YEAR(AB96),MONTH(AB96)+1,1)-1)</f>
        <v/>
      </c>
      <c r="AE96" s="105" t="str">
        <f t="shared" ref="AE96:AE105" ca="1" si="52">IF(AA96="","",DATEDIF(AC96,AD96+1,"m"))</f>
        <v/>
      </c>
      <c r="AF96" s="104" t="str">
        <f t="shared" ref="AF96:AF105" ca="1" si="53">IF(Z96&lt;AF$7,"",IF(Y96&gt;AF$7,Y96,AF$7))</f>
        <v/>
      </c>
      <c r="AG96" s="104" t="str">
        <f t="shared" ref="AG96:AG105" ca="1" si="54">IF(Z96&lt;AF$7,"",Z96)</f>
        <v/>
      </c>
      <c r="AH96" s="104" t="str">
        <f t="shared" ref="AH96:AH105" ca="1" si="55">IF(AF96="","",DATE(YEAR(AF96),MONTH(AF96),1))</f>
        <v/>
      </c>
      <c r="AI96" s="104" t="str">
        <f t="shared" ref="AI96:AI105" ca="1" si="56">IF(AF96="","",DATE(YEAR(AG96),MONTH(AG96)+1,1)-1)</f>
        <v/>
      </c>
      <c r="AJ96" s="105" t="str">
        <f t="shared" ref="AJ96:AJ105" ca="1" si="57">IF(AF96="","",DATEDIF(AH96,AI96+1,"m"))</f>
        <v/>
      </c>
    </row>
    <row r="97" spans="1:36" ht="27.95" customHeight="1" x14ac:dyDescent="0.15">
      <c r="A97" s="148">
        <f>労働局用!A97</f>
        <v>0</v>
      </c>
      <c r="B97" s="151">
        <f>労働局用!B97</f>
        <v>0</v>
      </c>
      <c r="C97" s="191"/>
      <c r="D97" s="152">
        <f>労働局用!D97</f>
        <v>0</v>
      </c>
      <c r="E97" s="153">
        <f>労働局用!E97</f>
        <v>0</v>
      </c>
      <c r="F97" s="279">
        <f>労働局用!F97</f>
        <v>0</v>
      </c>
      <c r="G97" s="280"/>
      <c r="H97" s="146" t="str">
        <f ca="1">労働局用!H97</f>
        <v/>
      </c>
      <c r="I97" s="303" t="str">
        <f ca="1">労働局用!I97</f>
        <v/>
      </c>
      <c r="J97" s="304">
        <f>労働局用!J97</f>
        <v>0</v>
      </c>
      <c r="K97" s="304">
        <f>労働局用!K97</f>
        <v>0</v>
      </c>
      <c r="L97" s="305">
        <f>労働局用!L97</f>
        <v>0</v>
      </c>
      <c r="M97" s="279">
        <f>労働局用!M97</f>
        <v>0</v>
      </c>
      <c r="N97" s="302"/>
      <c r="O97" s="302"/>
      <c r="P97" s="302"/>
      <c r="Q97" s="280"/>
      <c r="R97" s="146" t="str">
        <f ca="1">労働局用!R97</f>
        <v/>
      </c>
      <c r="S97" s="303" t="str">
        <f ca="1">労働局用!S97</f>
        <v/>
      </c>
      <c r="T97" s="304">
        <f>労働局用!T97</f>
        <v>0</v>
      </c>
      <c r="U97" s="304">
        <f>労働局用!U97</f>
        <v>0</v>
      </c>
      <c r="V97" s="304">
        <f>労働局用!V97</f>
        <v>0</v>
      </c>
      <c r="W97" s="305">
        <f>労働局用!W97</f>
        <v>0</v>
      </c>
      <c r="X97" s="99"/>
      <c r="Y97" s="91" t="str">
        <f t="shared" ref="Y97:Y105" si="58">IF($B97&lt;&gt;0,IF(D97=0,AA$7,D97),"")</f>
        <v/>
      </c>
      <c r="Z97" s="91" t="str">
        <f t="shared" ref="Z97:Z105" si="59">IF($B97&lt;&gt;0,IF(E97=0,Z$7,E97),"")</f>
        <v/>
      </c>
      <c r="AA97" s="106" t="str">
        <f t="shared" ca="1" si="48"/>
        <v/>
      </c>
      <c r="AB97" s="106" t="str">
        <f t="shared" ca="1" si="49"/>
        <v/>
      </c>
      <c r="AC97" s="106" t="str">
        <f t="shared" ca="1" si="50"/>
        <v/>
      </c>
      <c r="AD97" s="106" t="str">
        <f t="shared" ca="1" si="51"/>
        <v/>
      </c>
      <c r="AE97" s="107" t="str">
        <f t="shared" ca="1" si="52"/>
        <v/>
      </c>
      <c r="AF97" s="106" t="str">
        <f t="shared" ca="1" si="53"/>
        <v/>
      </c>
      <c r="AG97" s="106" t="str">
        <f t="shared" ca="1" si="54"/>
        <v/>
      </c>
      <c r="AH97" s="106" t="str">
        <f t="shared" ca="1" si="55"/>
        <v/>
      </c>
      <c r="AI97" s="106" t="str">
        <f t="shared" ca="1" si="56"/>
        <v/>
      </c>
      <c r="AJ97" s="107" t="str">
        <f t="shared" ca="1" si="57"/>
        <v/>
      </c>
    </row>
    <row r="98" spans="1:36" ht="27.95" customHeight="1" x14ac:dyDescent="0.15">
      <c r="A98" s="148">
        <f>労働局用!A98</f>
        <v>0</v>
      </c>
      <c r="B98" s="151">
        <f>労働局用!B98</f>
        <v>0</v>
      </c>
      <c r="C98" s="191"/>
      <c r="D98" s="152">
        <f>労働局用!D98</f>
        <v>0</v>
      </c>
      <c r="E98" s="153">
        <f>労働局用!E98</f>
        <v>0</v>
      </c>
      <c r="F98" s="279">
        <f>労働局用!F98</f>
        <v>0</v>
      </c>
      <c r="G98" s="280"/>
      <c r="H98" s="146" t="str">
        <f ca="1">労働局用!H98</f>
        <v/>
      </c>
      <c r="I98" s="303" t="str">
        <f ca="1">労働局用!I98</f>
        <v/>
      </c>
      <c r="J98" s="304">
        <f>労働局用!J98</f>
        <v>0</v>
      </c>
      <c r="K98" s="304">
        <f>労働局用!K98</f>
        <v>0</v>
      </c>
      <c r="L98" s="305">
        <f>労働局用!L98</f>
        <v>0</v>
      </c>
      <c r="M98" s="279">
        <f>労働局用!M98</f>
        <v>0</v>
      </c>
      <c r="N98" s="302"/>
      <c r="O98" s="302"/>
      <c r="P98" s="302"/>
      <c r="Q98" s="280"/>
      <c r="R98" s="146" t="str">
        <f ca="1">労働局用!R98</f>
        <v/>
      </c>
      <c r="S98" s="303" t="str">
        <f ca="1">労働局用!S98</f>
        <v/>
      </c>
      <c r="T98" s="304">
        <f>労働局用!T98</f>
        <v>0</v>
      </c>
      <c r="U98" s="304">
        <f>労働局用!U98</f>
        <v>0</v>
      </c>
      <c r="V98" s="304">
        <f>労働局用!V98</f>
        <v>0</v>
      </c>
      <c r="W98" s="305">
        <f>労働局用!W98</f>
        <v>0</v>
      </c>
      <c r="X98" s="99"/>
      <c r="Y98" s="91" t="str">
        <f t="shared" si="58"/>
        <v/>
      </c>
      <c r="Z98" s="91" t="str">
        <f t="shared" si="59"/>
        <v/>
      </c>
      <c r="AA98" s="106" t="str">
        <f t="shared" ca="1" si="48"/>
        <v/>
      </c>
      <c r="AB98" s="106" t="str">
        <f t="shared" ca="1" si="49"/>
        <v/>
      </c>
      <c r="AC98" s="106" t="str">
        <f t="shared" ca="1" si="50"/>
        <v/>
      </c>
      <c r="AD98" s="106" t="str">
        <f t="shared" ca="1" si="51"/>
        <v/>
      </c>
      <c r="AE98" s="107" t="str">
        <f t="shared" ca="1" si="52"/>
        <v/>
      </c>
      <c r="AF98" s="106" t="str">
        <f t="shared" ca="1" si="53"/>
        <v/>
      </c>
      <c r="AG98" s="106" t="str">
        <f t="shared" ca="1" si="54"/>
        <v/>
      </c>
      <c r="AH98" s="106" t="str">
        <f t="shared" ca="1" si="55"/>
        <v/>
      </c>
      <c r="AI98" s="106" t="str">
        <f t="shared" ca="1" si="56"/>
        <v/>
      </c>
      <c r="AJ98" s="107" t="str">
        <f t="shared" ca="1" si="57"/>
        <v/>
      </c>
    </row>
    <row r="99" spans="1:36" ht="27.95" customHeight="1" x14ac:dyDescent="0.15">
      <c r="A99" s="148">
        <f>労働局用!A99</f>
        <v>0</v>
      </c>
      <c r="B99" s="151">
        <f>労働局用!B99</f>
        <v>0</v>
      </c>
      <c r="C99" s="191"/>
      <c r="D99" s="152">
        <f>労働局用!D99</f>
        <v>0</v>
      </c>
      <c r="E99" s="153">
        <f>労働局用!E99</f>
        <v>0</v>
      </c>
      <c r="F99" s="279">
        <f>労働局用!F99</f>
        <v>0</v>
      </c>
      <c r="G99" s="280"/>
      <c r="H99" s="146" t="str">
        <f ca="1">労働局用!H99</f>
        <v/>
      </c>
      <c r="I99" s="303" t="str">
        <f ca="1">労働局用!I99</f>
        <v/>
      </c>
      <c r="J99" s="304">
        <f>労働局用!J99</f>
        <v>0</v>
      </c>
      <c r="K99" s="304">
        <f>労働局用!K99</f>
        <v>0</v>
      </c>
      <c r="L99" s="305">
        <f>労働局用!L99</f>
        <v>0</v>
      </c>
      <c r="M99" s="279">
        <f>労働局用!M99</f>
        <v>0</v>
      </c>
      <c r="N99" s="302"/>
      <c r="O99" s="302"/>
      <c r="P99" s="302"/>
      <c r="Q99" s="280"/>
      <c r="R99" s="146" t="str">
        <f ca="1">労働局用!R99</f>
        <v/>
      </c>
      <c r="S99" s="303" t="str">
        <f ca="1">労働局用!S99</f>
        <v/>
      </c>
      <c r="T99" s="304">
        <f>労働局用!T99</f>
        <v>0</v>
      </c>
      <c r="U99" s="304">
        <f>労働局用!U99</f>
        <v>0</v>
      </c>
      <c r="V99" s="304">
        <f>労働局用!V99</f>
        <v>0</v>
      </c>
      <c r="W99" s="305">
        <f>労働局用!W99</f>
        <v>0</v>
      </c>
      <c r="X99" s="99"/>
      <c r="Y99" s="91" t="str">
        <f t="shared" si="58"/>
        <v/>
      </c>
      <c r="Z99" s="91" t="str">
        <f t="shared" si="59"/>
        <v/>
      </c>
      <c r="AA99" s="106" t="str">
        <f t="shared" ca="1" si="48"/>
        <v/>
      </c>
      <c r="AB99" s="106" t="str">
        <f t="shared" ca="1" si="49"/>
        <v/>
      </c>
      <c r="AC99" s="106" t="str">
        <f t="shared" ca="1" si="50"/>
        <v/>
      </c>
      <c r="AD99" s="106" t="str">
        <f t="shared" ca="1" si="51"/>
        <v/>
      </c>
      <c r="AE99" s="107" t="str">
        <f t="shared" ca="1" si="52"/>
        <v/>
      </c>
      <c r="AF99" s="106" t="str">
        <f t="shared" ca="1" si="53"/>
        <v/>
      </c>
      <c r="AG99" s="106" t="str">
        <f t="shared" ca="1" si="54"/>
        <v/>
      </c>
      <c r="AH99" s="106" t="str">
        <f t="shared" ca="1" si="55"/>
        <v/>
      </c>
      <c r="AI99" s="106" t="str">
        <f t="shared" ca="1" si="56"/>
        <v/>
      </c>
      <c r="AJ99" s="107" t="str">
        <f t="shared" ca="1" si="57"/>
        <v/>
      </c>
    </row>
    <row r="100" spans="1:36" ht="27.95" customHeight="1" x14ac:dyDescent="0.15">
      <c r="A100" s="148">
        <f>労働局用!A100</f>
        <v>0</v>
      </c>
      <c r="B100" s="151">
        <f>労働局用!B100</f>
        <v>0</v>
      </c>
      <c r="C100" s="191"/>
      <c r="D100" s="152">
        <f>労働局用!D100</f>
        <v>0</v>
      </c>
      <c r="E100" s="153">
        <f>労働局用!E100</f>
        <v>0</v>
      </c>
      <c r="F100" s="279">
        <f>労働局用!F100</f>
        <v>0</v>
      </c>
      <c r="G100" s="280"/>
      <c r="H100" s="146" t="str">
        <f ca="1">労働局用!H100</f>
        <v/>
      </c>
      <c r="I100" s="303" t="str">
        <f ca="1">労働局用!I100</f>
        <v/>
      </c>
      <c r="J100" s="304">
        <f>労働局用!J100</f>
        <v>0</v>
      </c>
      <c r="K100" s="304">
        <f>労働局用!K100</f>
        <v>0</v>
      </c>
      <c r="L100" s="305">
        <f>労働局用!L100</f>
        <v>0</v>
      </c>
      <c r="M100" s="279">
        <f>労働局用!M100</f>
        <v>0</v>
      </c>
      <c r="N100" s="302"/>
      <c r="O100" s="302"/>
      <c r="P100" s="302"/>
      <c r="Q100" s="280"/>
      <c r="R100" s="146" t="str">
        <f ca="1">労働局用!R100</f>
        <v/>
      </c>
      <c r="S100" s="303" t="str">
        <f ca="1">労働局用!S100</f>
        <v/>
      </c>
      <c r="T100" s="304">
        <f>労働局用!T100</f>
        <v>0</v>
      </c>
      <c r="U100" s="304">
        <f>労働局用!U100</f>
        <v>0</v>
      </c>
      <c r="V100" s="304">
        <f>労働局用!V100</f>
        <v>0</v>
      </c>
      <c r="W100" s="305">
        <f>労働局用!W100</f>
        <v>0</v>
      </c>
      <c r="X100" s="99"/>
      <c r="Y100" s="91" t="str">
        <f t="shared" si="58"/>
        <v/>
      </c>
      <c r="Z100" s="91" t="str">
        <f t="shared" si="59"/>
        <v/>
      </c>
      <c r="AA100" s="106" t="str">
        <f t="shared" ca="1" si="48"/>
        <v/>
      </c>
      <c r="AB100" s="106" t="str">
        <f t="shared" ca="1" si="49"/>
        <v/>
      </c>
      <c r="AC100" s="106" t="str">
        <f t="shared" ca="1" si="50"/>
        <v/>
      </c>
      <c r="AD100" s="106" t="str">
        <f t="shared" ca="1" si="51"/>
        <v/>
      </c>
      <c r="AE100" s="107" t="str">
        <f t="shared" ca="1" si="52"/>
        <v/>
      </c>
      <c r="AF100" s="106" t="str">
        <f t="shared" ca="1" si="53"/>
        <v/>
      </c>
      <c r="AG100" s="106" t="str">
        <f t="shared" ca="1" si="54"/>
        <v/>
      </c>
      <c r="AH100" s="106" t="str">
        <f t="shared" ca="1" si="55"/>
        <v/>
      </c>
      <c r="AI100" s="106" t="str">
        <f t="shared" ca="1" si="56"/>
        <v/>
      </c>
      <c r="AJ100" s="107" t="str">
        <f t="shared" ca="1" si="57"/>
        <v/>
      </c>
    </row>
    <row r="101" spans="1:36" ht="27.95" customHeight="1" x14ac:dyDescent="0.15">
      <c r="A101" s="148">
        <f>労働局用!A101</f>
        <v>0</v>
      </c>
      <c r="B101" s="151">
        <f>労働局用!B101</f>
        <v>0</v>
      </c>
      <c r="C101" s="191"/>
      <c r="D101" s="152">
        <f>労働局用!D101</f>
        <v>0</v>
      </c>
      <c r="E101" s="153">
        <f>労働局用!E101</f>
        <v>0</v>
      </c>
      <c r="F101" s="279">
        <f>労働局用!F101</f>
        <v>0</v>
      </c>
      <c r="G101" s="280"/>
      <c r="H101" s="146" t="str">
        <f ca="1">労働局用!H101</f>
        <v/>
      </c>
      <c r="I101" s="303" t="str">
        <f ca="1">労働局用!I101</f>
        <v/>
      </c>
      <c r="J101" s="304">
        <f>労働局用!J101</f>
        <v>0</v>
      </c>
      <c r="K101" s="304">
        <f>労働局用!K101</f>
        <v>0</v>
      </c>
      <c r="L101" s="305">
        <f>労働局用!L101</f>
        <v>0</v>
      </c>
      <c r="M101" s="279">
        <f>労働局用!M101</f>
        <v>0</v>
      </c>
      <c r="N101" s="302"/>
      <c r="O101" s="302"/>
      <c r="P101" s="302"/>
      <c r="Q101" s="280"/>
      <c r="R101" s="146" t="str">
        <f ca="1">労働局用!R101</f>
        <v/>
      </c>
      <c r="S101" s="303" t="str">
        <f ca="1">労働局用!S101</f>
        <v/>
      </c>
      <c r="T101" s="304">
        <f>労働局用!T101</f>
        <v>0</v>
      </c>
      <c r="U101" s="304">
        <f>労働局用!U101</f>
        <v>0</v>
      </c>
      <c r="V101" s="304">
        <f>労働局用!V101</f>
        <v>0</v>
      </c>
      <c r="W101" s="305">
        <f>労働局用!W101</f>
        <v>0</v>
      </c>
      <c r="X101" s="99"/>
      <c r="Y101" s="91" t="str">
        <f t="shared" si="58"/>
        <v/>
      </c>
      <c r="Z101" s="91" t="str">
        <f t="shared" si="59"/>
        <v/>
      </c>
      <c r="AA101" s="106" t="str">
        <f t="shared" ca="1" si="48"/>
        <v/>
      </c>
      <c r="AB101" s="106" t="str">
        <f t="shared" ca="1" si="49"/>
        <v/>
      </c>
      <c r="AC101" s="106" t="str">
        <f t="shared" ca="1" si="50"/>
        <v/>
      </c>
      <c r="AD101" s="106" t="str">
        <f t="shared" ca="1" si="51"/>
        <v/>
      </c>
      <c r="AE101" s="107" t="str">
        <f t="shared" ca="1" si="52"/>
        <v/>
      </c>
      <c r="AF101" s="106" t="str">
        <f t="shared" ca="1" si="53"/>
        <v/>
      </c>
      <c r="AG101" s="106" t="str">
        <f t="shared" ca="1" si="54"/>
        <v/>
      </c>
      <c r="AH101" s="106" t="str">
        <f t="shared" ca="1" si="55"/>
        <v/>
      </c>
      <c r="AI101" s="106" t="str">
        <f t="shared" ca="1" si="56"/>
        <v/>
      </c>
      <c r="AJ101" s="107" t="str">
        <f t="shared" ca="1" si="57"/>
        <v/>
      </c>
    </row>
    <row r="102" spans="1:36" ht="27.95" customHeight="1" x14ac:dyDescent="0.15">
      <c r="A102" s="148">
        <f>労働局用!A102</f>
        <v>0</v>
      </c>
      <c r="B102" s="151">
        <f>労働局用!B102</f>
        <v>0</v>
      </c>
      <c r="C102" s="191"/>
      <c r="D102" s="152">
        <f>労働局用!D102</f>
        <v>0</v>
      </c>
      <c r="E102" s="153">
        <f>労働局用!E102</f>
        <v>0</v>
      </c>
      <c r="F102" s="279">
        <f>労働局用!F102</f>
        <v>0</v>
      </c>
      <c r="G102" s="280"/>
      <c r="H102" s="146" t="str">
        <f ca="1">労働局用!H102</f>
        <v/>
      </c>
      <c r="I102" s="303" t="str">
        <f ca="1">労働局用!I102</f>
        <v/>
      </c>
      <c r="J102" s="304">
        <f>労働局用!J102</f>
        <v>0</v>
      </c>
      <c r="K102" s="304">
        <f>労働局用!K102</f>
        <v>0</v>
      </c>
      <c r="L102" s="305">
        <f>労働局用!L102</f>
        <v>0</v>
      </c>
      <c r="M102" s="279">
        <f>労働局用!M102</f>
        <v>0</v>
      </c>
      <c r="N102" s="302"/>
      <c r="O102" s="302"/>
      <c r="P102" s="302"/>
      <c r="Q102" s="280"/>
      <c r="R102" s="146" t="str">
        <f ca="1">労働局用!R102</f>
        <v/>
      </c>
      <c r="S102" s="303" t="str">
        <f ca="1">労働局用!S102</f>
        <v/>
      </c>
      <c r="T102" s="304">
        <f>労働局用!T102</f>
        <v>0</v>
      </c>
      <c r="U102" s="304">
        <f>労働局用!U102</f>
        <v>0</v>
      </c>
      <c r="V102" s="304">
        <f>労働局用!V102</f>
        <v>0</v>
      </c>
      <c r="W102" s="305">
        <f>労働局用!W102</f>
        <v>0</v>
      </c>
      <c r="X102" s="99"/>
      <c r="Y102" s="91" t="str">
        <f t="shared" si="58"/>
        <v/>
      </c>
      <c r="Z102" s="91" t="str">
        <f t="shared" si="59"/>
        <v/>
      </c>
      <c r="AA102" s="106" t="str">
        <f t="shared" ca="1" si="48"/>
        <v/>
      </c>
      <c r="AB102" s="106" t="str">
        <f t="shared" ca="1" si="49"/>
        <v/>
      </c>
      <c r="AC102" s="106" t="str">
        <f t="shared" ca="1" si="50"/>
        <v/>
      </c>
      <c r="AD102" s="106" t="str">
        <f t="shared" ca="1" si="51"/>
        <v/>
      </c>
      <c r="AE102" s="107" t="str">
        <f t="shared" ca="1" si="52"/>
        <v/>
      </c>
      <c r="AF102" s="106" t="str">
        <f t="shared" ca="1" si="53"/>
        <v/>
      </c>
      <c r="AG102" s="106" t="str">
        <f t="shared" ca="1" si="54"/>
        <v/>
      </c>
      <c r="AH102" s="106" t="str">
        <f t="shared" ca="1" si="55"/>
        <v/>
      </c>
      <c r="AI102" s="106" t="str">
        <f t="shared" ca="1" si="56"/>
        <v/>
      </c>
      <c r="AJ102" s="107" t="str">
        <f t="shared" ca="1" si="57"/>
        <v/>
      </c>
    </row>
    <row r="103" spans="1:36" ht="27.95" customHeight="1" x14ac:dyDescent="0.15">
      <c r="A103" s="148">
        <f>労働局用!A103</f>
        <v>0</v>
      </c>
      <c r="B103" s="151">
        <f>労働局用!B103</f>
        <v>0</v>
      </c>
      <c r="C103" s="191"/>
      <c r="D103" s="152">
        <f>労働局用!D103</f>
        <v>0</v>
      </c>
      <c r="E103" s="153">
        <f>労働局用!E103</f>
        <v>0</v>
      </c>
      <c r="F103" s="279">
        <f>労働局用!F103</f>
        <v>0</v>
      </c>
      <c r="G103" s="280"/>
      <c r="H103" s="146" t="str">
        <f ca="1">労働局用!H103</f>
        <v/>
      </c>
      <c r="I103" s="303" t="str">
        <f ca="1">労働局用!I103</f>
        <v/>
      </c>
      <c r="J103" s="304">
        <f>労働局用!J103</f>
        <v>0</v>
      </c>
      <c r="K103" s="304">
        <f>労働局用!K103</f>
        <v>0</v>
      </c>
      <c r="L103" s="305">
        <f>労働局用!L103</f>
        <v>0</v>
      </c>
      <c r="M103" s="279">
        <f>労働局用!M103</f>
        <v>0</v>
      </c>
      <c r="N103" s="302"/>
      <c r="O103" s="302"/>
      <c r="P103" s="302"/>
      <c r="Q103" s="280"/>
      <c r="R103" s="146" t="str">
        <f ca="1">労働局用!R103</f>
        <v/>
      </c>
      <c r="S103" s="303" t="str">
        <f ca="1">労働局用!S103</f>
        <v/>
      </c>
      <c r="T103" s="304">
        <f>労働局用!T103</f>
        <v>0</v>
      </c>
      <c r="U103" s="304">
        <f>労働局用!U103</f>
        <v>0</v>
      </c>
      <c r="V103" s="304">
        <f>労働局用!V103</f>
        <v>0</v>
      </c>
      <c r="W103" s="305">
        <f>労働局用!W103</f>
        <v>0</v>
      </c>
      <c r="X103" s="99"/>
      <c r="Y103" s="91" t="str">
        <f t="shared" si="58"/>
        <v/>
      </c>
      <c r="Z103" s="91" t="str">
        <f t="shared" si="59"/>
        <v/>
      </c>
      <c r="AA103" s="106" t="str">
        <f t="shared" ca="1" si="48"/>
        <v/>
      </c>
      <c r="AB103" s="106" t="str">
        <f t="shared" ca="1" si="49"/>
        <v/>
      </c>
      <c r="AC103" s="106" t="str">
        <f t="shared" ca="1" si="50"/>
        <v/>
      </c>
      <c r="AD103" s="106" t="str">
        <f t="shared" ca="1" si="51"/>
        <v/>
      </c>
      <c r="AE103" s="107" t="str">
        <f t="shared" ca="1" si="52"/>
        <v/>
      </c>
      <c r="AF103" s="106" t="str">
        <f t="shared" ca="1" si="53"/>
        <v/>
      </c>
      <c r="AG103" s="106" t="str">
        <f t="shared" ca="1" si="54"/>
        <v/>
      </c>
      <c r="AH103" s="106" t="str">
        <f t="shared" ca="1" si="55"/>
        <v/>
      </c>
      <c r="AI103" s="106" t="str">
        <f t="shared" ca="1" si="56"/>
        <v/>
      </c>
      <c r="AJ103" s="107" t="str">
        <f t="shared" ca="1" si="57"/>
        <v/>
      </c>
    </row>
    <row r="104" spans="1:36" ht="27.95" customHeight="1" x14ac:dyDescent="0.15">
      <c r="A104" s="148">
        <f>労働局用!A104</f>
        <v>0</v>
      </c>
      <c r="B104" s="151">
        <f>労働局用!B104</f>
        <v>0</v>
      </c>
      <c r="C104" s="191"/>
      <c r="D104" s="152">
        <f>労働局用!D104</f>
        <v>0</v>
      </c>
      <c r="E104" s="153">
        <f>労働局用!E104</f>
        <v>0</v>
      </c>
      <c r="F104" s="279">
        <f>労働局用!F104</f>
        <v>0</v>
      </c>
      <c r="G104" s="280"/>
      <c r="H104" s="146" t="str">
        <f ca="1">労働局用!H104</f>
        <v/>
      </c>
      <c r="I104" s="303" t="str">
        <f ca="1">労働局用!I104</f>
        <v/>
      </c>
      <c r="J104" s="304">
        <f>労働局用!J104</f>
        <v>0</v>
      </c>
      <c r="K104" s="304">
        <f>労働局用!K104</f>
        <v>0</v>
      </c>
      <c r="L104" s="305">
        <f>労働局用!L104</f>
        <v>0</v>
      </c>
      <c r="M104" s="279">
        <f>労働局用!M104</f>
        <v>0</v>
      </c>
      <c r="N104" s="302"/>
      <c r="O104" s="302"/>
      <c r="P104" s="302"/>
      <c r="Q104" s="280"/>
      <c r="R104" s="146" t="str">
        <f ca="1">労働局用!R104</f>
        <v/>
      </c>
      <c r="S104" s="303" t="str">
        <f ca="1">労働局用!S104</f>
        <v/>
      </c>
      <c r="T104" s="304">
        <f>労働局用!T104</f>
        <v>0</v>
      </c>
      <c r="U104" s="304">
        <f>労働局用!U104</f>
        <v>0</v>
      </c>
      <c r="V104" s="304">
        <f>労働局用!V104</f>
        <v>0</v>
      </c>
      <c r="W104" s="305">
        <f>労働局用!W104</f>
        <v>0</v>
      </c>
      <c r="X104" s="99"/>
      <c r="Y104" s="91" t="str">
        <f t="shared" si="58"/>
        <v/>
      </c>
      <c r="Z104" s="91" t="str">
        <f t="shared" si="59"/>
        <v/>
      </c>
      <c r="AA104" s="106" t="str">
        <f t="shared" ca="1" si="48"/>
        <v/>
      </c>
      <c r="AB104" s="106" t="str">
        <f t="shared" ca="1" si="49"/>
        <v/>
      </c>
      <c r="AC104" s="106" t="str">
        <f t="shared" ca="1" si="50"/>
        <v/>
      </c>
      <c r="AD104" s="106" t="str">
        <f t="shared" ca="1" si="51"/>
        <v/>
      </c>
      <c r="AE104" s="107" t="str">
        <f t="shared" ca="1" si="52"/>
        <v/>
      </c>
      <c r="AF104" s="106" t="str">
        <f t="shared" ca="1" si="53"/>
        <v/>
      </c>
      <c r="AG104" s="106" t="str">
        <f t="shared" ca="1" si="54"/>
        <v/>
      </c>
      <c r="AH104" s="106" t="str">
        <f t="shared" ca="1" si="55"/>
        <v/>
      </c>
      <c r="AI104" s="106" t="str">
        <f t="shared" ca="1" si="56"/>
        <v/>
      </c>
      <c r="AJ104" s="107" t="str">
        <f t="shared" ca="1" si="57"/>
        <v/>
      </c>
    </row>
    <row r="105" spans="1:36" ht="27.95" customHeight="1" x14ac:dyDescent="0.15">
      <c r="A105" s="149">
        <f>労働局用!A105</f>
        <v>0</v>
      </c>
      <c r="B105" s="151">
        <f>労働局用!B105</f>
        <v>0</v>
      </c>
      <c r="C105" s="191"/>
      <c r="D105" s="152">
        <f>労働局用!D105</f>
        <v>0</v>
      </c>
      <c r="E105" s="153">
        <f>労働局用!E105</f>
        <v>0</v>
      </c>
      <c r="F105" s="279">
        <f>労働局用!F105</f>
        <v>0</v>
      </c>
      <c r="G105" s="280"/>
      <c r="H105" s="146" t="str">
        <f ca="1">労働局用!H105</f>
        <v/>
      </c>
      <c r="I105" s="299" t="str">
        <f ca="1">労働局用!I105</f>
        <v/>
      </c>
      <c r="J105" s="300">
        <f>労働局用!J105</f>
        <v>0</v>
      </c>
      <c r="K105" s="300">
        <f>労働局用!K105</f>
        <v>0</v>
      </c>
      <c r="L105" s="301">
        <f>労働局用!L105</f>
        <v>0</v>
      </c>
      <c r="M105" s="279">
        <f>労働局用!M105</f>
        <v>0</v>
      </c>
      <c r="N105" s="302"/>
      <c r="O105" s="302"/>
      <c r="P105" s="302"/>
      <c r="Q105" s="280"/>
      <c r="R105" s="150" t="str">
        <f ca="1">労働局用!R105</f>
        <v/>
      </c>
      <c r="S105" s="299" t="str">
        <f ca="1">労働局用!S105</f>
        <v/>
      </c>
      <c r="T105" s="300">
        <f>労働局用!T105</f>
        <v>0</v>
      </c>
      <c r="U105" s="300">
        <f>労働局用!U105</f>
        <v>0</v>
      </c>
      <c r="V105" s="300">
        <f>労働局用!V105</f>
        <v>0</v>
      </c>
      <c r="W105" s="301">
        <f>労働局用!W105</f>
        <v>0</v>
      </c>
      <c r="X105" s="99"/>
      <c r="Y105" s="92" t="str">
        <f t="shared" si="58"/>
        <v/>
      </c>
      <c r="Z105" s="92" t="str">
        <f t="shared" si="59"/>
        <v/>
      </c>
      <c r="AA105" s="108" t="str">
        <f t="shared" ca="1" si="48"/>
        <v/>
      </c>
      <c r="AB105" s="108" t="str">
        <f t="shared" ca="1" si="49"/>
        <v/>
      </c>
      <c r="AC105" s="108" t="str">
        <f t="shared" ca="1" si="50"/>
        <v/>
      </c>
      <c r="AD105" s="108" t="str">
        <f t="shared" ca="1" si="51"/>
        <v/>
      </c>
      <c r="AE105" s="109" t="str">
        <f t="shared" ca="1" si="52"/>
        <v/>
      </c>
      <c r="AF105" s="108" t="str">
        <f t="shared" ca="1" si="53"/>
        <v/>
      </c>
      <c r="AG105" s="108" t="str">
        <f t="shared" ca="1" si="54"/>
        <v/>
      </c>
      <c r="AH105" s="108" t="str">
        <f t="shared" ca="1" si="55"/>
        <v/>
      </c>
      <c r="AI105" s="108" t="str">
        <f t="shared" ca="1" si="56"/>
        <v/>
      </c>
      <c r="AJ105" s="109" t="str">
        <f t="shared" ca="1" si="57"/>
        <v/>
      </c>
    </row>
    <row r="106" spans="1:36" ht="24.95" customHeight="1" thickBot="1" x14ac:dyDescent="0.2">
      <c r="A106" s="294" t="s">
        <v>11</v>
      </c>
      <c r="B106" s="295"/>
      <c r="C106" s="295"/>
      <c r="D106" s="295"/>
      <c r="E106" s="295"/>
      <c r="F106" s="296"/>
      <c r="G106" s="297"/>
      <c r="H106" s="156" t="s">
        <v>15</v>
      </c>
      <c r="I106" s="285">
        <f ca="1">労働局用!I106</f>
        <v>0</v>
      </c>
      <c r="J106" s="286">
        <f>労働局用!J106</f>
        <v>0</v>
      </c>
      <c r="K106" s="286">
        <f>労働局用!K106</f>
        <v>0</v>
      </c>
      <c r="L106" s="93" t="s">
        <v>10</v>
      </c>
      <c r="M106" s="296"/>
      <c r="N106" s="298"/>
      <c r="O106" s="298"/>
      <c r="P106" s="298"/>
      <c r="Q106" s="297"/>
      <c r="R106" s="156"/>
      <c r="S106" s="285">
        <f ca="1">労働局用!S106</f>
        <v>0</v>
      </c>
      <c r="T106" s="286">
        <f>労働局用!T106</f>
        <v>0</v>
      </c>
      <c r="U106" s="286">
        <f>労働局用!U106</f>
        <v>0</v>
      </c>
      <c r="V106" s="286">
        <f>労働局用!V106</f>
        <v>0</v>
      </c>
      <c r="W106" s="93" t="s">
        <v>10</v>
      </c>
      <c r="X106" s="99"/>
    </row>
    <row r="107" spans="1:36" ht="24.95" customHeight="1" thickTop="1" x14ac:dyDescent="0.15">
      <c r="A107" s="287" t="s">
        <v>35</v>
      </c>
      <c r="B107" s="288"/>
      <c r="C107" s="288"/>
      <c r="D107" s="288"/>
      <c r="E107" s="288"/>
      <c r="F107" s="289"/>
      <c r="G107" s="290"/>
      <c r="H107" s="157" t="s">
        <v>44</v>
      </c>
      <c r="I107" s="291">
        <f ca="1">労働局用!I107</f>
        <v>0</v>
      </c>
      <c r="J107" s="292">
        <f>労働局用!J107</f>
        <v>0</v>
      </c>
      <c r="K107" s="292">
        <f>労働局用!K107</f>
        <v>0</v>
      </c>
      <c r="L107" s="94" t="s">
        <v>10</v>
      </c>
      <c r="M107" s="289"/>
      <c r="N107" s="293"/>
      <c r="O107" s="293"/>
      <c r="P107" s="293"/>
      <c r="Q107" s="290"/>
      <c r="R107" s="157"/>
      <c r="S107" s="291">
        <f ca="1">労働局用!S107</f>
        <v>0</v>
      </c>
      <c r="T107" s="292">
        <f>労働局用!T107</f>
        <v>0</v>
      </c>
      <c r="U107" s="292">
        <f>労働局用!U107</f>
        <v>0</v>
      </c>
      <c r="V107" s="292">
        <f>労働局用!V107</f>
        <v>0</v>
      </c>
      <c r="W107" s="94" t="s">
        <v>10</v>
      </c>
      <c r="X107" s="99"/>
      <c r="Z107" s="110"/>
    </row>
    <row r="108" spans="1:36" x14ac:dyDescent="0.15">
      <c r="X108" s="99"/>
      <c r="Z108" s="110"/>
    </row>
    <row r="109" spans="1:36" x14ac:dyDescent="0.15">
      <c r="T109" s="282" t="s">
        <v>49</v>
      </c>
      <c r="U109" s="346"/>
      <c r="V109" s="346"/>
      <c r="W109" s="347"/>
      <c r="X109" s="99"/>
    </row>
    <row r="111" spans="1:36" ht="13.5" customHeight="1" x14ac:dyDescent="0.15">
      <c r="A111" s="276">
        <f ca="1">$A$1</f>
        <v>44591</v>
      </c>
      <c r="B111" s="276"/>
      <c r="C111" s="182"/>
      <c r="D111" s="277" t="s">
        <v>8</v>
      </c>
      <c r="E111" s="277"/>
      <c r="F111" s="278"/>
      <c r="G111" s="278"/>
      <c r="S111" s="111">
        <f>$S$1</f>
        <v>0</v>
      </c>
      <c r="T111" s="335" t="s">
        <v>13</v>
      </c>
      <c r="U111" s="335"/>
      <c r="V111" s="98">
        <v>6</v>
      </c>
      <c r="W111" s="86" t="s">
        <v>14</v>
      </c>
    </row>
    <row r="112" spans="1:36" ht="13.5" customHeight="1" x14ac:dyDescent="0.15">
      <c r="A112" s="336">
        <f ca="1">$A$2</f>
        <v>45017</v>
      </c>
      <c r="B112" s="336"/>
      <c r="C112" s="185"/>
      <c r="D112" s="278"/>
      <c r="E112" s="278"/>
      <c r="F112" s="278"/>
      <c r="G112" s="278"/>
    </row>
    <row r="113" spans="1:36" x14ac:dyDescent="0.15">
      <c r="D113" s="281" t="s">
        <v>9</v>
      </c>
      <c r="E113" s="281"/>
      <c r="F113" s="281"/>
    </row>
    <row r="114" spans="1:36" ht="15" customHeight="1" x14ac:dyDescent="0.15">
      <c r="H114" s="331" t="s">
        <v>6</v>
      </c>
      <c r="I114" s="332"/>
      <c r="J114" s="318" t="s">
        <v>0</v>
      </c>
      <c r="K114" s="339"/>
      <c r="L114" s="154" t="s">
        <v>1</v>
      </c>
      <c r="M114" s="339" t="s">
        <v>7</v>
      </c>
      <c r="N114" s="339"/>
      <c r="O114" s="339" t="s">
        <v>2</v>
      </c>
      <c r="P114" s="339"/>
      <c r="Q114" s="339"/>
      <c r="R114" s="339"/>
      <c r="S114" s="339"/>
      <c r="T114" s="339"/>
      <c r="U114" s="339" t="s">
        <v>3</v>
      </c>
      <c r="V114" s="339"/>
      <c r="W114" s="339"/>
    </row>
    <row r="115" spans="1:36" ht="20.100000000000001" customHeight="1" x14ac:dyDescent="0.15">
      <c r="H115" s="337"/>
      <c r="I115" s="338"/>
      <c r="J115" s="135">
        <f>$J$5</f>
        <v>2</v>
      </c>
      <c r="K115" s="136">
        <f>$K$5</f>
        <v>6</v>
      </c>
      <c r="L115" s="137">
        <f>$L$5</f>
        <v>1</v>
      </c>
      <c r="M115" s="138">
        <f>$M$5</f>
        <v>0</v>
      </c>
      <c r="N115" s="139" t="str">
        <f>$N$5</f>
        <v/>
      </c>
      <c r="O115" s="138" t="str">
        <f>$O$5</f>
        <v/>
      </c>
      <c r="P115" s="140" t="str">
        <f>$P$5</f>
        <v/>
      </c>
      <c r="Q115" s="140" t="str">
        <f>$Q$5</f>
        <v/>
      </c>
      <c r="R115" s="140" t="str">
        <f>$R$5</f>
        <v/>
      </c>
      <c r="S115" s="140" t="str">
        <f>$S$5</f>
        <v/>
      </c>
      <c r="T115" s="139" t="str">
        <f>$T$5</f>
        <v/>
      </c>
      <c r="U115" s="138" t="str">
        <f>$U$5</f>
        <v/>
      </c>
      <c r="V115" s="140" t="str">
        <f>$V$5</f>
        <v/>
      </c>
      <c r="W115" s="139" t="str">
        <f>$W$5</f>
        <v/>
      </c>
      <c r="Y115" s="88" t="s">
        <v>37</v>
      </c>
      <c r="Z115" s="89" t="s">
        <v>38</v>
      </c>
      <c r="AA115" s="340">
        <f ca="1">$A$1</f>
        <v>44591</v>
      </c>
      <c r="AB115" s="340"/>
      <c r="AC115" s="340"/>
      <c r="AD115" s="340"/>
      <c r="AE115" s="340"/>
      <c r="AF115" s="341">
        <f ca="1">$A$2</f>
        <v>45017</v>
      </c>
      <c r="AG115" s="341"/>
      <c r="AH115" s="341"/>
      <c r="AI115" s="341"/>
      <c r="AJ115" s="341"/>
    </row>
    <row r="116" spans="1:36" ht="21.95" customHeight="1" x14ac:dyDescent="0.15">
      <c r="A116" s="312" t="s">
        <v>12</v>
      </c>
      <c r="B116" s="342" t="s">
        <v>33</v>
      </c>
      <c r="C116" s="186"/>
      <c r="D116" s="343" t="s">
        <v>53</v>
      </c>
      <c r="E116" s="342" t="s">
        <v>55</v>
      </c>
      <c r="F116" s="319">
        <f ca="1">$A$1</f>
        <v>44591</v>
      </c>
      <c r="G116" s="320"/>
      <c r="H116" s="320"/>
      <c r="I116" s="320"/>
      <c r="J116" s="320"/>
      <c r="K116" s="320"/>
      <c r="L116" s="321"/>
      <c r="M116" s="322">
        <f ca="1">$A$2</f>
        <v>45017</v>
      </c>
      <c r="N116" s="323"/>
      <c r="O116" s="323"/>
      <c r="P116" s="323"/>
      <c r="Q116" s="323"/>
      <c r="R116" s="323"/>
      <c r="S116" s="323"/>
      <c r="T116" s="323"/>
      <c r="U116" s="323"/>
      <c r="V116" s="323"/>
      <c r="W116" s="324"/>
      <c r="X116" s="99"/>
      <c r="Y116" s="100">
        <f ca="1">$A$1</f>
        <v>44591</v>
      </c>
      <c r="Z116" s="100">
        <f ca="1">DATE(YEAR($Y$6)+1,7,10)</f>
        <v>45117</v>
      </c>
      <c r="AA116" s="101" t="s">
        <v>37</v>
      </c>
      <c r="AB116" s="101" t="s">
        <v>38</v>
      </c>
      <c r="AC116" s="101" t="s">
        <v>41</v>
      </c>
      <c r="AD116" s="101" t="s">
        <v>42</v>
      </c>
      <c r="AE116" s="101" t="s">
        <v>36</v>
      </c>
      <c r="AF116" s="101" t="s">
        <v>37</v>
      </c>
      <c r="AG116" s="101" t="s">
        <v>38</v>
      </c>
      <c r="AH116" s="101" t="s">
        <v>41</v>
      </c>
      <c r="AI116" s="101" t="s">
        <v>42</v>
      </c>
      <c r="AJ116" s="101" t="s">
        <v>36</v>
      </c>
    </row>
    <row r="117" spans="1:36" ht="28.5" customHeight="1" x14ac:dyDescent="0.15">
      <c r="A117" s="313"/>
      <c r="B117" s="342"/>
      <c r="C117" s="187"/>
      <c r="D117" s="344"/>
      <c r="E117" s="342"/>
      <c r="F117" s="345" t="s">
        <v>4</v>
      </c>
      <c r="G117" s="345"/>
      <c r="H117" s="155" t="s">
        <v>43</v>
      </c>
      <c r="I117" s="345" t="s">
        <v>5</v>
      </c>
      <c r="J117" s="345"/>
      <c r="K117" s="345"/>
      <c r="L117" s="345"/>
      <c r="M117" s="345" t="s">
        <v>4</v>
      </c>
      <c r="N117" s="345"/>
      <c r="O117" s="345"/>
      <c r="P117" s="345"/>
      <c r="Q117" s="345"/>
      <c r="R117" s="155" t="s">
        <v>43</v>
      </c>
      <c r="S117" s="345" t="s">
        <v>5</v>
      </c>
      <c r="T117" s="345"/>
      <c r="U117" s="345"/>
      <c r="V117" s="345"/>
      <c r="W117" s="345"/>
      <c r="X117" s="99"/>
      <c r="Y117" s="100">
        <f ca="1">DATE(YEAR($A$1),4,1)</f>
        <v>44652</v>
      </c>
      <c r="Z117" s="100">
        <f ca="1">DATE(YEAR($Y$7)+2,3,31)</f>
        <v>45382</v>
      </c>
      <c r="AA117" s="100">
        <f ca="1">$Y$7</f>
        <v>44652</v>
      </c>
      <c r="AB117" s="100">
        <f ca="1">DATE(YEAR($Y$7)+1,3,31)</f>
        <v>45016</v>
      </c>
      <c r="AC117" s="100"/>
      <c r="AD117" s="100"/>
      <c r="AE117" s="100"/>
      <c r="AF117" s="102">
        <f ca="1">DATE(YEAR($A$1)+1,4,1)</f>
        <v>45017</v>
      </c>
      <c r="AG117" s="102">
        <f ca="1">DATE(YEAR($AF$7)+1,3,31)</f>
        <v>45382</v>
      </c>
      <c r="AH117" s="100"/>
      <c r="AI117" s="100"/>
      <c r="AJ117" s="103"/>
    </row>
    <row r="118" spans="1:36" ht="27.95" customHeight="1" x14ac:dyDescent="0.15">
      <c r="A118" s="145">
        <f>労働局用!A118</f>
        <v>0</v>
      </c>
      <c r="B118" s="151">
        <f>労働局用!B118</f>
        <v>0</v>
      </c>
      <c r="C118" s="191"/>
      <c r="D118" s="152">
        <f>労働局用!D118</f>
        <v>0</v>
      </c>
      <c r="E118" s="153">
        <f>労働局用!E118</f>
        <v>0</v>
      </c>
      <c r="F118" s="279">
        <f>労働局用!F118</f>
        <v>0</v>
      </c>
      <c r="G118" s="280"/>
      <c r="H118" s="146" t="str">
        <f ca="1">労働局用!H118</f>
        <v/>
      </c>
      <c r="I118" s="309" t="str">
        <f ca="1">労働局用!I118</f>
        <v/>
      </c>
      <c r="J118" s="310">
        <f>労働局用!J118</f>
        <v>0</v>
      </c>
      <c r="K118" s="310">
        <f>労働局用!K118</f>
        <v>0</v>
      </c>
      <c r="L118" s="311">
        <f>労働局用!L118</f>
        <v>0</v>
      </c>
      <c r="M118" s="279">
        <f>労働局用!M118</f>
        <v>0</v>
      </c>
      <c r="N118" s="302"/>
      <c r="O118" s="302"/>
      <c r="P118" s="302"/>
      <c r="Q118" s="280"/>
      <c r="R118" s="147" t="str">
        <f ca="1">労働局用!R118</f>
        <v/>
      </c>
      <c r="S118" s="309" t="str">
        <f ca="1">労働局用!S118</f>
        <v/>
      </c>
      <c r="T118" s="310">
        <f>労働局用!T118</f>
        <v>0</v>
      </c>
      <c r="U118" s="310">
        <f>労働局用!U118</f>
        <v>0</v>
      </c>
      <c r="V118" s="310">
        <f>労働局用!V118</f>
        <v>0</v>
      </c>
      <c r="W118" s="311">
        <f>労働局用!W118</f>
        <v>0</v>
      </c>
      <c r="X118" s="99"/>
      <c r="Y118" s="90" t="str">
        <f>IF($B118&lt;&gt;0,IF(D118=0,AA$7,D118),"")</f>
        <v/>
      </c>
      <c r="Z118" s="90" t="str">
        <f>IF($B118&lt;&gt;0,IF(E118=0,Z$7,E118),"")</f>
        <v/>
      </c>
      <c r="AA118" s="104" t="str">
        <f t="shared" ref="AA118:AA127" ca="1" si="60">IF(Y118&lt;AF$7,Y118,"")</f>
        <v/>
      </c>
      <c r="AB118" s="104" t="str">
        <f t="shared" ref="AB118:AB127" ca="1" si="61">IF(Y118&gt;AB$7,"",IF(Z118&gt;AB$7,AB$7,Z118))</f>
        <v/>
      </c>
      <c r="AC118" s="104" t="str">
        <f t="shared" ref="AC118:AC127" ca="1" si="62">IF(AA118="","",DATE(YEAR(AA118),MONTH(AA118),1))</f>
        <v/>
      </c>
      <c r="AD118" s="104" t="str">
        <f t="shared" ref="AD118:AD127" ca="1" si="63">IF(AA118="","",DATE(YEAR(AB118),MONTH(AB118)+1,1)-1)</f>
        <v/>
      </c>
      <c r="AE118" s="105" t="str">
        <f t="shared" ref="AE118:AE127" ca="1" si="64">IF(AA118="","",DATEDIF(AC118,AD118+1,"m"))</f>
        <v/>
      </c>
      <c r="AF118" s="104" t="str">
        <f t="shared" ref="AF118:AF127" ca="1" si="65">IF(Z118&lt;AF$7,"",IF(Y118&gt;AF$7,Y118,AF$7))</f>
        <v/>
      </c>
      <c r="AG118" s="104" t="str">
        <f t="shared" ref="AG118:AG127" ca="1" si="66">IF(Z118&lt;AF$7,"",Z118)</f>
        <v/>
      </c>
      <c r="AH118" s="104" t="str">
        <f t="shared" ref="AH118:AH127" ca="1" si="67">IF(AF118="","",DATE(YEAR(AF118),MONTH(AF118),1))</f>
        <v/>
      </c>
      <c r="AI118" s="104" t="str">
        <f t="shared" ref="AI118:AI127" ca="1" si="68">IF(AF118="","",DATE(YEAR(AG118),MONTH(AG118)+1,1)-1)</f>
        <v/>
      </c>
      <c r="AJ118" s="105" t="str">
        <f t="shared" ref="AJ118:AJ127" ca="1" si="69">IF(AF118="","",DATEDIF(AH118,AI118+1,"m"))</f>
        <v/>
      </c>
    </row>
    <row r="119" spans="1:36" ht="27.95" customHeight="1" x14ac:dyDescent="0.15">
      <c r="A119" s="148">
        <f>労働局用!A119</f>
        <v>0</v>
      </c>
      <c r="B119" s="151">
        <f>労働局用!B119</f>
        <v>0</v>
      </c>
      <c r="C119" s="191"/>
      <c r="D119" s="152">
        <f>労働局用!D119</f>
        <v>0</v>
      </c>
      <c r="E119" s="153">
        <f>労働局用!E119</f>
        <v>0</v>
      </c>
      <c r="F119" s="279">
        <f>労働局用!F119</f>
        <v>0</v>
      </c>
      <c r="G119" s="280"/>
      <c r="H119" s="146" t="str">
        <f ca="1">労働局用!H119</f>
        <v/>
      </c>
      <c r="I119" s="303" t="str">
        <f ca="1">労働局用!I119</f>
        <v/>
      </c>
      <c r="J119" s="304">
        <f>労働局用!J119</f>
        <v>0</v>
      </c>
      <c r="K119" s="304">
        <f>労働局用!K119</f>
        <v>0</v>
      </c>
      <c r="L119" s="305">
        <f>労働局用!L119</f>
        <v>0</v>
      </c>
      <c r="M119" s="279">
        <f>労働局用!M119</f>
        <v>0</v>
      </c>
      <c r="N119" s="302"/>
      <c r="O119" s="302"/>
      <c r="P119" s="302"/>
      <c r="Q119" s="280"/>
      <c r="R119" s="146" t="str">
        <f ca="1">労働局用!R119</f>
        <v/>
      </c>
      <c r="S119" s="303" t="str">
        <f ca="1">労働局用!S119</f>
        <v/>
      </c>
      <c r="T119" s="304">
        <f>労働局用!T119</f>
        <v>0</v>
      </c>
      <c r="U119" s="304">
        <f>労働局用!U119</f>
        <v>0</v>
      </c>
      <c r="V119" s="304">
        <f>労働局用!V119</f>
        <v>0</v>
      </c>
      <c r="W119" s="305">
        <f>労働局用!W119</f>
        <v>0</v>
      </c>
      <c r="X119" s="99"/>
      <c r="Y119" s="91" t="str">
        <f t="shared" ref="Y119:Y127" si="70">IF($B119&lt;&gt;0,IF(D119=0,AA$7,D119),"")</f>
        <v/>
      </c>
      <c r="Z119" s="91" t="str">
        <f t="shared" ref="Z119:Z127" si="71">IF($B119&lt;&gt;0,IF(E119=0,Z$7,E119),"")</f>
        <v/>
      </c>
      <c r="AA119" s="106" t="str">
        <f t="shared" ca="1" si="60"/>
        <v/>
      </c>
      <c r="AB119" s="106" t="str">
        <f t="shared" ca="1" si="61"/>
        <v/>
      </c>
      <c r="AC119" s="106" t="str">
        <f t="shared" ca="1" si="62"/>
        <v/>
      </c>
      <c r="AD119" s="106" t="str">
        <f t="shared" ca="1" si="63"/>
        <v/>
      </c>
      <c r="AE119" s="107" t="str">
        <f t="shared" ca="1" si="64"/>
        <v/>
      </c>
      <c r="AF119" s="106" t="str">
        <f t="shared" ca="1" si="65"/>
        <v/>
      </c>
      <c r="AG119" s="106" t="str">
        <f t="shared" ca="1" si="66"/>
        <v/>
      </c>
      <c r="AH119" s="106" t="str">
        <f t="shared" ca="1" si="67"/>
        <v/>
      </c>
      <c r="AI119" s="106" t="str">
        <f t="shared" ca="1" si="68"/>
        <v/>
      </c>
      <c r="AJ119" s="107" t="str">
        <f t="shared" ca="1" si="69"/>
        <v/>
      </c>
    </row>
    <row r="120" spans="1:36" ht="27.95" customHeight="1" x14ac:dyDescent="0.15">
      <c r="A120" s="148">
        <f>労働局用!A120</f>
        <v>0</v>
      </c>
      <c r="B120" s="151">
        <f>労働局用!B120</f>
        <v>0</v>
      </c>
      <c r="C120" s="191"/>
      <c r="D120" s="152">
        <f>労働局用!D120</f>
        <v>0</v>
      </c>
      <c r="E120" s="153">
        <f>労働局用!E120</f>
        <v>0</v>
      </c>
      <c r="F120" s="279">
        <f>労働局用!F120</f>
        <v>0</v>
      </c>
      <c r="G120" s="280"/>
      <c r="H120" s="146" t="str">
        <f ca="1">労働局用!H120</f>
        <v/>
      </c>
      <c r="I120" s="303" t="str">
        <f ca="1">労働局用!I120</f>
        <v/>
      </c>
      <c r="J120" s="304">
        <f>労働局用!J120</f>
        <v>0</v>
      </c>
      <c r="K120" s="304">
        <f>労働局用!K120</f>
        <v>0</v>
      </c>
      <c r="L120" s="305">
        <f>労働局用!L120</f>
        <v>0</v>
      </c>
      <c r="M120" s="279">
        <f>労働局用!M120</f>
        <v>0</v>
      </c>
      <c r="N120" s="302"/>
      <c r="O120" s="302"/>
      <c r="P120" s="302"/>
      <c r="Q120" s="280"/>
      <c r="R120" s="146" t="str">
        <f ca="1">労働局用!R120</f>
        <v/>
      </c>
      <c r="S120" s="303" t="str">
        <f ca="1">労働局用!S120</f>
        <v/>
      </c>
      <c r="T120" s="304">
        <f>労働局用!T120</f>
        <v>0</v>
      </c>
      <c r="U120" s="304">
        <f>労働局用!U120</f>
        <v>0</v>
      </c>
      <c r="V120" s="304">
        <f>労働局用!V120</f>
        <v>0</v>
      </c>
      <c r="W120" s="305">
        <f>労働局用!W120</f>
        <v>0</v>
      </c>
      <c r="X120" s="99"/>
      <c r="Y120" s="91" t="str">
        <f t="shared" si="70"/>
        <v/>
      </c>
      <c r="Z120" s="91" t="str">
        <f t="shared" si="71"/>
        <v/>
      </c>
      <c r="AA120" s="106" t="str">
        <f t="shared" ca="1" si="60"/>
        <v/>
      </c>
      <c r="AB120" s="106" t="str">
        <f t="shared" ca="1" si="61"/>
        <v/>
      </c>
      <c r="AC120" s="106" t="str">
        <f t="shared" ca="1" si="62"/>
        <v/>
      </c>
      <c r="AD120" s="106" t="str">
        <f t="shared" ca="1" si="63"/>
        <v/>
      </c>
      <c r="AE120" s="107" t="str">
        <f t="shared" ca="1" si="64"/>
        <v/>
      </c>
      <c r="AF120" s="106" t="str">
        <f t="shared" ca="1" si="65"/>
        <v/>
      </c>
      <c r="AG120" s="106" t="str">
        <f t="shared" ca="1" si="66"/>
        <v/>
      </c>
      <c r="AH120" s="106" t="str">
        <f t="shared" ca="1" si="67"/>
        <v/>
      </c>
      <c r="AI120" s="106" t="str">
        <f t="shared" ca="1" si="68"/>
        <v/>
      </c>
      <c r="AJ120" s="107" t="str">
        <f t="shared" ca="1" si="69"/>
        <v/>
      </c>
    </row>
    <row r="121" spans="1:36" ht="27.95" customHeight="1" x14ac:dyDescent="0.15">
      <c r="A121" s="148">
        <f>労働局用!A121</f>
        <v>0</v>
      </c>
      <c r="B121" s="151">
        <f>労働局用!B121</f>
        <v>0</v>
      </c>
      <c r="C121" s="191"/>
      <c r="D121" s="152">
        <f>労働局用!D121</f>
        <v>0</v>
      </c>
      <c r="E121" s="153">
        <f>労働局用!E121</f>
        <v>0</v>
      </c>
      <c r="F121" s="279">
        <f>労働局用!F121</f>
        <v>0</v>
      </c>
      <c r="G121" s="280"/>
      <c r="H121" s="146" t="str">
        <f ca="1">労働局用!H121</f>
        <v/>
      </c>
      <c r="I121" s="303" t="str">
        <f ca="1">労働局用!I121</f>
        <v/>
      </c>
      <c r="J121" s="304">
        <f>労働局用!J121</f>
        <v>0</v>
      </c>
      <c r="K121" s="304">
        <f>労働局用!K121</f>
        <v>0</v>
      </c>
      <c r="L121" s="305">
        <f>労働局用!L121</f>
        <v>0</v>
      </c>
      <c r="M121" s="279">
        <f>労働局用!M121</f>
        <v>0</v>
      </c>
      <c r="N121" s="302"/>
      <c r="O121" s="302"/>
      <c r="P121" s="302"/>
      <c r="Q121" s="280"/>
      <c r="R121" s="146" t="str">
        <f ca="1">労働局用!R121</f>
        <v/>
      </c>
      <c r="S121" s="303" t="str">
        <f ca="1">労働局用!S121</f>
        <v/>
      </c>
      <c r="T121" s="304">
        <f>労働局用!T121</f>
        <v>0</v>
      </c>
      <c r="U121" s="304">
        <f>労働局用!U121</f>
        <v>0</v>
      </c>
      <c r="V121" s="304">
        <f>労働局用!V121</f>
        <v>0</v>
      </c>
      <c r="W121" s="305">
        <f>労働局用!W121</f>
        <v>0</v>
      </c>
      <c r="X121" s="99"/>
      <c r="Y121" s="91" t="str">
        <f t="shared" si="70"/>
        <v/>
      </c>
      <c r="Z121" s="91" t="str">
        <f t="shared" si="71"/>
        <v/>
      </c>
      <c r="AA121" s="106" t="str">
        <f t="shared" ca="1" si="60"/>
        <v/>
      </c>
      <c r="AB121" s="106" t="str">
        <f t="shared" ca="1" si="61"/>
        <v/>
      </c>
      <c r="AC121" s="106" t="str">
        <f t="shared" ca="1" si="62"/>
        <v/>
      </c>
      <c r="AD121" s="106" t="str">
        <f t="shared" ca="1" si="63"/>
        <v/>
      </c>
      <c r="AE121" s="107" t="str">
        <f t="shared" ca="1" si="64"/>
        <v/>
      </c>
      <c r="AF121" s="106" t="str">
        <f t="shared" ca="1" si="65"/>
        <v/>
      </c>
      <c r="AG121" s="106" t="str">
        <f t="shared" ca="1" si="66"/>
        <v/>
      </c>
      <c r="AH121" s="106" t="str">
        <f t="shared" ca="1" si="67"/>
        <v/>
      </c>
      <c r="AI121" s="106" t="str">
        <f t="shared" ca="1" si="68"/>
        <v/>
      </c>
      <c r="AJ121" s="107" t="str">
        <f t="shared" ca="1" si="69"/>
        <v/>
      </c>
    </row>
    <row r="122" spans="1:36" ht="27.95" customHeight="1" x14ac:dyDescent="0.15">
      <c r="A122" s="148">
        <f>労働局用!A122</f>
        <v>0</v>
      </c>
      <c r="B122" s="151">
        <f>労働局用!B122</f>
        <v>0</v>
      </c>
      <c r="C122" s="191"/>
      <c r="D122" s="152">
        <f>労働局用!D122</f>
        <v>0</v>
      </c>
      <c r="E122" s="153">
        <f>労働局用!E122</f>
        <v>0</v>
      </c>
      <c r="F122" s="279">
        <f>労働局用!F122</f>
        <v>0</v>
      </c>
      <c r="G122" s="280"/>
      <c r="H122" s="146" t="str">
        <f ca="1">労働局用!H122</f>
        <v/>
      </c>
      <c r="I122" s="303" t="str">
        <f ca="1">労働局用!I122</f>
        <v/>
      </c>
      <c r="J122" s="304">
        <f>労働局用!J122</f>
        <v>0</v>
      </c>
      <c r="K122" s="304">
        <f>労働局用!K122</f>
        <v>0</v>
      </c>
      <c r="L122" s="305">
        <f>労働局用!L122</f>
        <v>0</v>
      </c>
      <c r="M122" s="279">
        <f>労働局用!M122</f>
        <v>0</v>
      </c>
      <c r="N122" s="302"/>
      <c r="O122" s="302"/>
      <c r="P122" s="302"/>
      <c r="Q122" s="280"/>
      <c r="R122" s="146" t="str">
        <f ca="1">労働局用!R122</f>
        <v/>
      </c>
      <c r="S122" s="303" t="str">
        <f ca="1">労働局用!S122</f>
        <v/>
      </c>
      <c r="T122" s="304">
        <f>労働局用!T122</f>
        <v>0</v>
      </c>
      <c r="U122" s="304">
        <f>労働局用!U122</f>
        <v>0</v>
      </c>
      <c r="V122" s="304">
        <f>労働局用!V122</f>
        <v>0</v>
      </c>
      <c r="W122" s="305">
        <f>労働局用!W122</f>
        <v>0</v>
      </c>
      <c r="X122" s="99"/>
      <c r="Y122" s="91" t="str">
        <f t="shared" si="70"/>
        <v/>
      </c>
      <c r="Z122" s="91" t="str">
        <f t="shared" si="71"/>
        <v/>
      </c>
      <c r="AA122" s="106" t="str">
        <f t="shared" ca="1" si="60"/>
        <v/>
      </c>
      <c r="AB122" s="106" t="str">
        <f t="shared" ca="1" si="61"/>
        <v/>
      </c>
      <c r="AC122" s="106" t="str">
        <f t="shared" ca="1" si="62"/>
        <v/>
      </c>
      <c r="AD122" s="106" t="str">
        <f t="shared" ca="1" si="63"/>
        <v/>
      </c>
      <c r="AE122" s="107" t="str">
        <f t="shared" ca="1" si="64"/>
        <v/>
      </c>
      <c r="AF122" s="106" t="str">
        <f t="shared" ca="1" si="65"/>
        <v/>
      </c>
      <c r="AG122" s="106" t="str">
        <f t="shared" ca="1" si="66"/>
        <v/>
      </c>
      <c r="AH122" s="106" t="str">
        <f t="shared" ca="1" si="67"/>
        <v/>
      </c>
      <c r="AI122" s="106" t="str">
        <f t="shared" ca="1" si="68"/>
        <v/>
      </c>
      <c r="AJ122" s="107" t="str">
        <f t="shared" ca="1" si="69"/>
        <v/>
      </c>
    </row>
    <row r="123" spans="1:36" ht="27.95" customHeight="1" x14ac:dyDescent="0.15">
      <c r="A123" s="148">
        <f>労働局用!A123</f>
        <v>0</v>
      </c>
      <c r="B123" s="151">
        <f>労働局用!B123</f>
        <v>0</v>
      </c>
      <c r="C123" s="191"/>
      <c r="D123" s="152">
        <f>労働局用!D123</f>
        <v>0</v>
      </c>
      <c r="E123" s="153">
        <f>労働局用!E123</f>
        <v>0</v>
      </c>
      <c r="F123" s="279">
        <f>労働局用!F123</f>
        <v>0</v>
      </c>
      <c r="G123" s="280"/>
      <c r="H123" s="146" t="str">
        <f ca="1">労働局用!H123</f>
        <v/>
      </c>
      <c r="I123" s="303" t="str">
        <f ca="1">労働局用!I123</f>
        <v/>
      </c>
      <c r="J123" s="304">
        <f>労働局用!J123</f>
        <v>0</v>
      </c>
      <c r="K123" s="304">
        <f>労働局用!K123</f>
        <v>0</v>
      </c>
      <c r="L123" s="305">
        <f>労働局用!L123</f>
        <v>0</v>
      </c>
      <c r="M123" s="279">
        <f>労働局用!M123</f>
        <v>0</v>
      </c>
      <c r="N123" s="302"/>
      <c r="O123" s="302"/>
      <c r="P123" s="302"/>
      <c r="Q123" s="280"/>
      <c r="R123" s="146" t="str">
        <f ca="1">労働局用!R123</f>
        <v/>
      </c>
      <c r="S123" s="303" t="str">
        <f ca="1">労働局用!S123</f>
        <v/>
      </c>
      <c r="T123" s="304">
        <f>労働局用!T123</f>
        <v>0</v>
      </c>
      <c r="U123" s="304">
        <f>労働局用!U123</f>
        <v>0</v>
      </c>
      <c r="V123" s="304">
        <f>労働局用!V123</f>
        <v>0</v>
      </c>
      <c r="W123" s="305">
        <f>労働局用!W123</f>
        <v>0</v>
      </c>
      <c r="X123" s="99"/>
      <c r="Y123" s="91" t="str">
        <f t="shared" si="70"/>
        <v/>
      </c>
      <c r="Z123" s="91" t="str">
        <f t="shared" si="71"/>
        <v/>
      </c>
      <c r="AA123" s="106" t="str">
        <f t="shared" ca="1" si="60"/>
        <v/>
      </c>
      <c r="AB123" s="106" t="str">
        <f t="shared" ca="1" si="61"/>
        <v/>
      </c>
      <c r="AC123" s="106" t="str">
        <f t="shared" ca="1" si="62"/>
        <v/>
      </c>
      <c r="AD123" s="106" t="str">
        <f t="shared" ca="1" si="63"/>
        <v/>
      </c>
      <c r="AE123" s="107" t="str">
        <f t="shared" ca="1" si="64"/>
        <v/>
      </c>
      <c r="AF123" s="106" t="str">
        <f t="shared" ca="1" si="65"/>
        <v/>
      </c>
      <c r="AG123" s="106" t="str">
        <f t="shared" ca="1" si="66"/>
        <v/>
      </c>
      <c r="AH123" s="106" t="str">
        <f t="shared" ca="1" si="67"/>
        <v/>
      </c>
      <c r="AI123" s="106" t="str">
        <f t="shared" ca="1" si="68"/>
        <v/>
      </c>
      <c r="AJ123" s="107" t="str">
        <f t="shared" ca="1" si="69"/>
        <v/>
      </c>
    </row>
    <row r="124" spans="1:36" ht="27.95" customHeight="1" x14ac:dyDescent="0.15">
      <c r="A124" s="148">
        <f>労働局用!A124</f>
        <v>0</v>
      </c>
      <c r="B124" s="151">
        <f>労働局用!B124</f>
        <v>0</v>
      </c>
      <c r="C124" s="191"/>
      <c r="D124" s="152">
        <f>労働局用!D124</f>
        <v>0</v>
      </c>
      <c r="E124" s="153">
        <f>労働局用!E124</f>
        <v>0</v>
      </c>
      <c r="F124" s="279">
        <f>労働局用!F124</f>
        <v>0</v>
      </c>
      <c r="G124" s="280"/>
      <c r="H124" s="146" t="str">
        <f ca="1">労働局用!H124</f>
        <v/>
      </c>
      <c r="I124" s="303" t="str">
        <f ca="1">労働局用!I124</f>
        <v/>
      </c>
      <c r="J124" s="304">
        <f>労働局用!J124</f>
        <v>0</v>
      </c>
      <c r="K124" s="304">
        <f>労働局用!K124</f>
        <v>0</v>
      </c>
      <c r="L124" s="305">
        <f>労働局用!L124</f>
        <v>0</v>
      </c>
      <c r="M124" s="279">
        <f>労働局用!M124</f>
        <v>0</v>
      </c>
      <c r="N124" s="302"/>
      <c r="O124" s="302"/>
      <c r="P124" s="302"/>
      <c r="Q124" s="280"/>
      <c r="R124" s="146" t="str">
        <f ca="1">労働局用!R124</f>
        <v/>
      </c>
      <c r="S124" s="303" t="str">
        <f ca="1">労働局用!S124</f>
        <v/>
      </c>
      <c r="T124" s="304">
        <f>労働局用!T124</f>
        <v>0</v>
      </c>
      <c r="U124" s="304">
        <f>労働局用!U124</f>
        <v>0</v>
      </c>
      <c r="V124" s="304">
        <f>労働局用!V124</f>
        <v>0</v>
      </c>
      <c r="W124" s="305">
        <f>労働局用!W124</f>
        <v>0</v>
      </c>
      <c r="X124" s="99"/>
      <c r="Y124" s="91" t="str">
        <f t="shared" si="70"/>
        <v/>
      </c>
      <c r="Z124" s="91" t="str">
        <f t="shared" si="71"/>
        <v/>
      </c>
      <c r="AA124" s="106" t="str">
        <f t="shared" ca="1" si="60"/>
        <v/>
      </c>
      <c r="AB124" s="106" t="str">
        <f t="shared" ca="1" si="61"/>
        <v/>
      </c>
      <c r="AC124" s="106" t="str">
        <f t="shared" ca="1" si="62"/>
        <v/>
      </c>
      <c r="AD124" s="106" t="str">
        <f t="shared" ca="1" si="63"/>
        <v/>
      </c>
      <c r="AE124" s="107" t="str">
        <f t="shared" ca="1" si="64"/>
        <v/>
      </c>
      <c r="AF124" s="106" t="str">
        <f t="shared" ca="1" si="65"/>
        <v/>
      </c>
      <c r="AG124" s="106" t="str">
        <f t="shared" ca="1" si="66"/>
        <v/>
      </c>
      <c r="AH124" s="106" t="str">
        <f t="shared" ca="1" si="67"/>
        <v/>
      </c>
      <c r="AI124" s="106" t="str">
        <f t="shared" ca="1" si="68"/>
        <v/>
      </c>
      <c r="AJ124" s="107" t="str">
        <f t="shared" ca="1" si="69"/>
        <v/>
      </c>
    </row>
    <row r="125" spans="1:36" ht="27.95" customHeight="1" x14ac:dyDescent="0.15">
      <c r="A125" s="148">
        <f>労働局用!A125</f>
        <v>0</v>
      </c>
      <c r="B125" s="151">
        <f>労働局用!B125</f>
        <v>0</v>
      </c>
      <c r="C125" s="191"/>
      <c r="D125" s="152">
        <f>労働局用!D125</f>
        <v>0</v>
      </c>
      <c r="E125" s="153">
        <f>労働局用!E125</f>
        <v>0</v>
      </c>
      <c r="F125" s="279">
        <f>労働局用!F125</f>
        <v>0</v>
      </c>
      <c r="G125" s="280"/>
      <c r="H125" s="146" t="str">
        <f ca="1">労働局用!H125</f>
        <v/>
      </c>
      <c r="I125" s="303" t="str">
        <f ca="1">労働局用!I125</f>
        <v/>
      </c>
      <c r="J125" s="304">
        <f>労働局用!J125</f>
        <v>0</v>
      </c>
      <c r="K125" s="304">
        <f>労働局用!K125</f>
        <v>0</v>
      </c>
      <c r="L125" s="305">
        <f>労働局用!L125</f>
        <v>0</v>
      </c>
      <c r="M125" s="279">
        <f>労働局用!M125</f>
        <v>0</v>
      </c>
      <c r="N125" s="302"/>
      <c r="O125" s="302"/>
      <c r="P125" s="302"/>
      <c r="Q125" s="280"/>
      <c r="R125" s="146" t="str">
        <f ca="1">労働局用!R125</f>
        <v/>
      </c>
      <c r="S125" s="303" t="str">
        <f ca="1">労働局用!S125</f>
        <v/>
      </c>
      <c r="T125" s="304">
        <f>労働局用!T125</f>
        <v>0</v>
      </c>
      <c r="U125" s="304">
        <f>労働局用!U125</f>
        <v>0</v>
      </c>
      <c r="V125" s="304">
        <f>労働局用!V125</f>
        <v>0</v>
      </c>
      <c r="W125" s="305">
        <f>労働局用!W125</f>
        <v>0</v>
      </c>
      <c r="X125" s="99"/>
      <c r="Y125" s="91" t="str">
        <f t="shared" si="70"/>
        <v/>
      </c>
      <c r="Z125" s="91" t="str">
        <f t="shared" si="71"/>
        <v/>
      </c>
      <c r="AA125" s="106" t="str">
        <f t="shared" ca="1" si="60"/>
        <v/>
      </c>
      <c r="AB125" s="106" t="str">
        <f t="shared" ca="1" si="61"/>
        <v/>
      </c>
      <c r="AC125" s="106" t="str">
        <f t="shared" ca="1" si="62"/>
        <v/>
      </c>
      <c r="AD125" s="106" t="str">
        <f t="shared" ca="1" si="63"/>
        <v/>
      </c>
      <c r="AE125" s="107" t="str">
        <f t="shared" ca="1" si="64"/>
        <v/>
      </c>
      <c r="AF125" s="106" t="str">
        <f t="shared" ca="1" si="65"/>
        <v/>
      </c>
      <c r="AG125" s="106" t="str">
        <f t="shared" ca="1" si="66"/>
        <v/>
      </c>
      <c r="AH125" s="106" t="str">
        <f t="shared" ca="1" si="67"/>
        <v/>
      </c>
      <c r="AI125" s="106" t="str">
        <f t="shared" ca="1" si="68"/>
        <v/>
      </c>
      <c r="AJ125" s="107" t="str">
        <f t="shared" ca="1" si="69"/>
        <v/>
      </c>
    </row>
    <row r="126" spans="1:36" ht="27.95" customHeight="1" x14ac:dyDescent="0.15">
      <c r="A126" s="148">
        <f>労働局用!A126</f>
        <v>0</v>
      </c>
      <c r="B126" s="151">
        <f>労働局用!B126</f>
        <v>0</v>
      </c>
      <c r="C126" s="191"/>
      <c r="D126" s="152">
        <f>労働局用!D126</f>
        <v>0</v>
      </c>
      <c r="E126" s="153">
        <f>労働局用!E126</f>
        <v>0</v>
      </c>
      <c r="F126" s="279">
        <f>労働局用!F126</f>
        <v>0</v>
      </c>
      <c r="G126" s="280"/>
      <c r="H126" s="146" t="str">
        <f ca="1">労働局用!H126</f>
        <v/>
      </c>
      <c r="I126" s="303" t="str">
        <f ca="1">労働局用!I126</f>
        <v/>
      </c>
      <c r="J126" s="304">
        <f>労働局用!J126</f>
        <v>0</v>
      </c>
      <c r="K126" s="304">
        <f>労働局用!K126</f>
        <v>0</v>
      </c>
      <c r="L126" s="305">
        <f>労働局用!L126</f>
        <v>0</v>
      </c>
      <c r="M126" s="279">
        <f>労働局用!M126</f>
        <v>0</v>
      </c>
      <c r="N126" s="302"/>
      <c r="O126" s="302"/>
      <c r="P126" s="302"/>
      <c r="Q126" s="280"/>
      <c r="R126" s="146" t="str">
        <f ca="1">労働局用!R126</f>
        <v/>
      </c>
      <c r="S126" s="303" t="str">
        <f ca="1">労働局用!S126</f>
        <v/>
      </c>
      <c r="T126" s="304">
        <f>労働局用!T126</f>
        <v>0</v>
      </c>
      <c r="U126" s="304">
        <f>労働局用!U126</f>
        <v>0</v>
      </c>
      <c r="V126" s="304">
        <f>労働局用!V126</f>
        <v>0</v>
      </c>
      <c r="W126" s="305">
        <f>労働局用!W126</f>
        <v>0</v>
      </c>
      <c r="X126" s="99"/>
      <c r="Y126" s="91" t="str">
        <f t="shared" si="70"/>
        <v/>
      </c>
      <c r="Z126" s="91" t="str">
        <f t="shared" si="71"/>
        <v/>
      </c>
      <c r="AA126" s="106" t="str">
        <f t="shared" ca="1" si="60"/>
        <v/>
      </c>
      <c r="AB126" s="106" t="str">
        <f t="shared" ca="1" si="61"/>
        <v/>
      </c>
      <c r="AC126" s="106" t="str">
        <f t="shared" ca="1" si="62"/>
        <v/>
      </c>
      <c r="AD126" s="106" t="str">
        <f t="shared" ca="1" si="63"/>
        <v/>
      </c>
      <c r="AE126" s="107" t="str">
        <f t="shared" ca="1" si="64"/>
        <v/>
      </c>
      <c r="AF126" s="106" t="str">
        <f t="shared" ca="1" si="65"/>
        <v/>
      </c>
      <c r="AG126" s="106" t="str">
        <f t="shared" ca="1" si="66"/>
        <v/>
      </c>
      <c r="AH126" s="106" t="str">
        <f t="shared" ca="1" si="67"/>
        <v/>
      </c>
      <c r="AI126" s="106" t="str">
        <f t="shared" ca="1" si="68"/>
        <v/>
      </c>
      <c r="AJ126" s="107" t="str">
        <f t="shared" ca="1" si="69"/>
        <v/>
      </c>
    </row>
    <row r="127" spans="1:36" ht="27.95" customHeight="1" x14ac:dyDescent="0.15">
      <c r="A127" s="149">
        <f>労働局用!A127</f>
        <v>0</v>
      </c>
      <c r="B127" s="151">
        <f>労働局用!B127</f>
        <v>0</v>
      </c>
      <c r="C127" s="191"/>
      <c r="D127" s="152">
        <f>労働局用!D127</f>
        <v>0</v>
      </c>
      <c r="E127" s="153">
        <f>労働局用!E127</f>
        <v>0</v>
      </c>
      <c r="F127" s="279">
        <f>労働局用!F127</f>
        <v>0</v>
      </c>
      <c r="G127" s="280"/>
      <c r="H127" s="146" t="str">
        <f ca="1">労働局用!H127</f>
        <v/>
      </c>
      <c r="I127" s="299" t="str">
        <f ca="1">労働局用!I127</f>
        <v/>
      </c>
      <c r="J127" s="300">
        <f>労働局用!J127</f>
        <v>0</v>
      </c>
      <c r="K127" s="300">
        <f>労働局用!K127</f>
        <v>0</v>
      </c>
      <c r="L127" s="301">
        <f>労働局用!L127</f>
        <v>0</v>
      </c>
      <c r="M127" s="279">
        <f>労働局用!M127</f>
        <v>0</v>
      </c>
      <c r="N127" s="302"/>
      <c r="O127" s="302"/>
      <c r="P127" s="302"/>
      <c r="Q127" s="280"/>
      <c r="R127" s="150" t="str">
        <f ca="1">労働局用!R127</f>
        <v/>
      </c>
      <c r="S127" s="299" t="str">
        <f ca="1">労働局用!S127</f>
        <v/>
      </c>
      <c r="T127" s="300">
        <f>労働局用!T127</f>
        <v>0</v>
      </c>
      <c r="U127" s="300">
        <f>労働局用!U127</f>
        <v>0</v>
      </c>
      <c r="V127" s="300">
        <f>労働局用!V127</f>
        <v>0</v>
      </c>
      <c r="W127" s="301">
        <f>労働局用!W127</f>
        <v>0</v>
      </c>
      <c r="X127" s="99"/>
      <c r="Y127" s="92" t="str">
        <f t="shared" si="70"/>
        <v/>
      </c>
      <c r="Z127" s="92" t="str">
        <f t="shared" si="71"/>
        <v/>
      </c>
      <c r="AA127" s="108" t="str">
        <f t="shared" ca="1" si="60"/>
        <v/>
      </c>
      <c r="AB127" s="108" t="str">
        <f t="shared" ca="1" si="61"/>
        <v/>
      </c>
      <c r="AC127" s="108" t="str">
        <f t="shared" ca="1" si="62"/>
        <v/>
      </c>
      <c r="AD127" s="108" t="str">
        <f t="shared" ca="1" si="63"/>
        <v/>
      </c>
      <c r="AE127" s="109" t="str">
        <f t="shared" ca="1" si="64"/>
        <v/>
      </c>
      <c r="AF127" s="108" t="str">
        <f t="shared" ca="1" si="65"/>
        <v/>
      </c>
      <c r="AG127" s="108" t="str">
        <f t="shared" ca="1" si="66"/>
        <v/>
      </c>
      <c r="AH127" s="108" t="str">
        <f t="shared" ca="1" si="67"/>
        <v/>
      </c>
      <c r="AI127" s="108" t="str">
        <f t="shared" ca="1" si="68"/>
        <v/>
      </c>
      <c r="AJ127" s="109" t="str">
        <f t="shared" ca="1" si="69"/>
        <v/>
      </c>
    </row>
    <row r="128" spans="1:36" ht="24.95" customHeight="1" thickBot="1" x14ac:dyDescent="0.2">
      <c r="A128" s="294" t="s">
        <v>11</v>
      </c>
      <c r="B128" s="295"/>
      <c r="C128" s="295"/>
      <c r="D128" s="295"/>
      <c r="E128" s="295"/>
      <c r="F128" s="296"/>
      <c r="G128" s="297"/>
      <c r="H128" s="156" t="s">
        <v>15</v>
      </c>
      <c r="I128" s="285">
        <f ca="1">労働局用!I128</f>
        <v>0</v>
      </c>
      <c r="J128" s="286">
        <f>労働局用!J128</f>
        <v>0</v>
      </c>
      <c r="K128" s="286">
        <f>労働局用!K128</f>
        <v>0</v>
      </c>
      <c r="L128" s="93" t="s">
        <v>10</v>
      </c>
      <c r="M128" s="296"/>
      <c r="N128" s="298"/>
      <c r="O128" s="298"/>
      <c r="P128" s="298"/>
      <c r="Q128" s="297"/>
      <c r="R128" s="156"/>
      <c r="S128" s="285">
        <f ca="1">労働局用!S128</f>
        <v>0</v>
      </c>
      <c r="T128" s="286">
        <f>労働局用!T128</f>
        <v>0</v>
      </c>
      <c r="U128" s="286">
        <f>労働局用!U128</f>
        <v>0</v>
      </c>
      <c r="V128" s="286">
        <f>労働局用!V128</f>
        <v>0</v>
      </c>
      <c r="W128" s="93" t="s">
        <v>10</v>
      </c>
      <c r="X128" s="99"/>
    </row>
    <row r="129" spans="1:36" ht="24.95" customHeight="1" thickTop="1" x14ac:dyDescent="0.15">
      <c r="A129" s="287" t="s">
        <v>35</v>
      </c>
      <c r="B129" s="288"/>
      <c r="C129" s="288"/>
      <c r="D129" s="288"/>
      <c r="E129" s="288"/>
      <c r="F129" s="289"/>
      <c r="G129" s="290"/>
      <c r="H129" s="157" t="s">
        <v>44</v>
      </c>
      <c r="I129" s="291">
        <f ca="1">労働局用!I129</f>
        <v>0</v>
      </c>
      <c r="J129" s="292">
        <f>労働局用!J129</f>
        <v>0</v>
      </c>
      <c r="K129" s="292">
        <f>労働局用!K129</f>
        <v>0</v>
      </c>
      <c r="L129" s="94" t="s">
        <v>10</v>
      </c>
      <c r="M129" s="289"/>
      <c r="N129" s="293"/>
      <c r="O129" s="293"/>
      <c r="P129" s="293"/>
      <c r="Q129" s="290"/>
      <c r="R129" s="157"/>
      <c r="S129" s="291">
        <f ca="1">労働局用!S129</f>
        <v>0</v>
      </c>
      <c r="T129" s="292">
        <f>労働局用!T129</f>
        <v>0</v>
      </c>
      <c r="U129" s="292">
        <f>労働局用!U129</f>
        <v>0</v>
      </c>
      <c r="V129" s="292">
        <f>労働局用!V129</f>
        <v>0</v>
      </c>
      <c r="W129" s="94" t="s">
        <v>10</v>
      </c>
      <c r="X129" s="99"/>
      <c r="Z129" s="110"/>
    </row>
    <row r="130" spans="1:36" x14ac:dyDescent="0.15">
      <c r="X130" s="99"/>
      <c r="Z130" s="110"/>
    </row>
    <row r="131" spans="1:36" x14ac:dyDescent="0.15">
      <c r="T131" s="282" t="s">
        <v>49</v>
      </c>
      <c r="U131" s="346"/>
      <c r="V131" s="346"/>
      <c r="W131" s="347"/>
      <c r="X131" s="99"/>
    </row>
    <row r="133" spans="1:36" ht="13.5" customHeight="1" x14ac:dyDescent="0.15">
      <c r="A133" s="276">
        <f ca="1">$A$1</f>
        <v>44591</v>
      </c>
      <c r="B133" s="276"/>
      <c r="C133" s="182"/>
      <c r="D133" s="277" t="s">
        <v>8</v>
      </c>
      <c r="E133" s="277"/>
      <c r="F133" s="278"/>
      <c r="G133" s="278"/>
      <c r="S133" s="111">
        <f>$S$1</f>
        <v>0</v>
      </c>
      <c r="T133" s="335" t="s">
        <v>13</v>
      </c>
      <c r="U133" s="335"/>
      <c r="V133" s="98">
        <v>7</v>
      </c>
      <c r="W133" s="86" t="s">
        <v>14</v>
      </c>
    </row>
    <row r="134" spans="1:36" ht="13.5" customHeight="1" x14ac:dyDescent="0.15">
      <c r="A134" s="336">
        <f ca="1">$A$2</f>
        <v>45017</v>
      </c>
      <c r="B134" s="336"/>
      <c r="C134" s="185"/>
      <c r="D134" s="278"/>
      <c r="E134" s="278"/>
      <c r="F134" s="278"/>
      <c r="G134" s="278"/>
    </row>
    <row r="135" spans="1:36" x14ac:dyDescent="0.15">
      <c r="D135" s="281" t="s">
        <v>9</v>
      </c>
      <c r="E135" s="281"/>
      <c r="F135" s="281"/>
    </row>
    <row r="136" spans="1:36" ht="15" customHeight="1" x14ac:dyDescent="0.15">
      <c r="H136" s="331" t="s">
        <v>6</v>
      </c>
      <c r="I136" s="332"/>
      <c r="J136" s="318" t="s">
        <v>0</v>
      </c>
      <c r="K136" s="339"/>
      <c r="L136" s="154" t="s">
        <v>1</v>
      </c>
      <c r="M136" s="339" t="s">
        <v>7</v>
      </c>
      <c r="N136" s="339"/>
      <c r="O136" s="339" t="s">
        <v>2</v>
      </c>
      <c r="P136" s="339"/>
      <c r="Q136" s="339"/>
      <c r="R136" s="339"/>
      <c r="S136" s="339"/>
      <c r="T136" s="339"/>
      <c r="U136" s="339" t="s">
        <v>3</v>
      </c>
      <c r="V136" s="339"/>
      <c r="W136" s="339"/>
    </row>
    <row r="137" spans="1:36" ht="20.100000000000001" customHeight="1" x14ac:dyDescent="0.15">
      <c r="H137" s="337"/>
      <c r="I137" s="338"/>
      <c r="J137" s="135">
        <f>$J$5</f>
        <v>2</v>
      </c>
      <c r="K137" s="136">
        <f>$K$5</f>
        <v>6</v>
      </c>
      <c r="L137" s="137">
        <f>$L$5</f>
        <v>1</v>
      </c>
      <c r="M137" s="138">
        <f>$M$5</f>
        <v>0</v>
      </c>
      <c r="N137" s="139" t="str">
        <f>$N$5</f>
        <v/>
      </c>
      <c r="O137" s="138" t="str">
        <f>$O$5</f>
        <v/>
      </c>
      <c r="P137" s="140" t="str">
        <f>$P$5</f>
        <v/>
      </c>
      <c r="Q137" s="140" t="str">
        <f>$Q$5</f>
        <v/>
      </c>
      <c r="R137" s="140" t="str">
        <f>$R$5</f>
        <v/>
      </c>
      <c r="S137" s="140" t="str">
        <f>$S$5</f>
        <v/>
      </c>
      <c r="T137" s="139" t="str">
        <f>$T$5</f>
        <v/>
      </c>
      <c r="U137" s="138" t="str">
        <f>$U$5</f>
        <v/>
      </c>
      <c r="V137" s="140" t="str">
        <f>$V$5</f>
        <v/>
      </c>
      <c r="W137" s="139" t="str">
        <f>$W$5</f>
        <v/>
      </c>
      <c r="Y137" s="88" t="s">
        <v>37</v>
      </c>
      <c r="Z137" s="89" t="s">
        <v>38</v>
      </c>
      <c r="AA137" s="340">
        <f ca="1">$A$1</f>
        <v>44591</v>
      </c>
      <c r="AB137" s="340"/>
      <c r="AC137" s="340"/>
      <c r="AD137" s="340"/>
      <c r="AE137" s="340"/>
      <c r="AF137" s="341">
        <f ca="1">$A$2</f>
        <v>45017</v>
      </c>
      <c r="AG137" s="341"/>
      <c r="AH137" s="341"/>
      <c r="AI137" s="341"/>
      <c r="AJ137" s="341"/>
    </row>
    <row r="138" spans="1:36" ht="21.95" customHeight="1" x14ac:dyDescent="0.15">
      <c r="A138" s="312" t="s">
        <v>12</v>
      </c>
      <c r="B138" s="342" t="s">
        <v>33</v>
      </c>
      <c r="C138" s="186"/>
      <c r="D138" s="343" t="s">
        <v>53</v>
      </c>
      <c r="E138" s="342" t="s">
        <v>55</v>
      </c>
      <c r="F138" s="319">
        <f ca="1">$A$1</f>
        <v>44591</v>
      </c>
      <c r="G138" s="320"/>
      <c r="H138" s="320"/>
      <c r="I138" s="320"/>
      <c r="J138" s="320"/>
      <c r="K138" s="320"/>
      <c r="L138" s="321"/>
      <c r="M138" s="322">
        <f ca="1">$A$2</f>
        <v>45017</v>
      </c>
      <c r="N138" s="323"/>
      <c r="O138" s="323"/>
      <c r="P138" s="323"/>
      <c r="Q138" s="323"/>
      <c r="R138" s="323"/>
      <c r="S138" s="323"/>
      <c r="T138" s="323"/>
      <c r="U138" s="323"/>
      <c r="V138" s="323"/>
      <c r="W138" s="324"/>
      <c r="X138" s="99"/>
      <c r="Y138" s="100">
        <f ca="1">$A$1</f>
        <v>44591</v>
      </c>
      <c r="Z138" s="100">
        <f ca="1">DATE(YEAR($Y$6)+1,7,10)</f>
        <v>45117</v>
      </c>
      <c r="AA138" s="101" t="s">
        <v>37</v>
      </c>
      <c r="AB138" s="101" t="s">
        <v>38</v>
      </c>
      <c r="AC138" s="101" t="s">
        <v>41</v>
      </c>
      <c r="AD138" s="101" t="s">
        <v>42</v>
      </c>
      <c r="AE138" s="101" t="s">
        <v>36</v>
      </c>
      <c r="AF138" s="101" t="s">
        <v>37</v>
      </c>
      <c r="AG138" s="101" t="s">
        <v>38</v>
      </c>
      <c r="AH138" s="101" t="s">
        <v>41</v>
      </c>
      <c r="AI138" s="101" t="s">
        <v>42</v>
      </c>
      <c r="AJ138" s="101" t="s">
        <v>36</v>
      </c>
    </row>
    <row r="139" spans="1:36" ht="28.5" customHeight="1" x14ac:dyDescent="0.15">
      <c r="A139" s="313"/>
      <c r="B139" s="342"/>
      <c r="C139" s="187"/>
      <c r="D139" s="344"/>
      <c r="E139" s="342"/>
      <c r="F139" s="345" t="s">
        <v>4</v>
      </c>
      <c r="G139" s="345"/>
      <c r="H139" s="155" t="s">
        <v>43</v>
      </c>
      <c r="I139" s="345" t="s">
        <v>5</v>
      </c>
      <c r="J139" s="345"/>
      <c r="K139" s="345"/>
      <c r="L139" s="345"/>
      <c r="M139" s="345" t="s">
        <v>4</v>
      </c>
      <c r="N139" s="345"/>
      <c r="O139" s="345"/>
      <c r="P139" s="345"/>
      <c r="Q139" s="345"/>
      <c r="R139" s="155" t="s">
        <v>43</v>
      </c>
      <c r="S139" s="345" t="s">
        <v>5</v>
      </c>
      <c r="T139" s="345"/>
      <c r="U139" s="345"/>
      <c r="V139" s="345"/>
      <c r="W139" s="345"/>
      <c r="X139" s="99"/>
      <c r="Y139" s="100">
        <f ca="1">DATE(YEAR($A$1),4,1)</f>
        <v>44652</v>
      </c>
      <c r="Z139" s="100">
        <f ca="1">DATE(YEAR($Y$7)+2,3,31)</f>
        <v>45382</v>
      </c>
      <c r="AA139" s="100">
        <f ca="1">$Y$7</f>
        <v>44652</v>
      </c>
      <c r="AB139" s="100">
        <f ca="1">DATE(YEAR($Y$7)+1,3,31)</f>
        <v>45016</v>
      </c>
      <c r="AC139" s="100"/>
      <c r="AD139" s="100"/>
      <c r="AE139" s="100"/>
      <c r="AF139" s="102">
        <f ca="1">DATE(YEAR($A$1)+1,4,1)</f>
        <v>45017</v>
      </c>
      <c r="AG139" s="102">
        <f ca="1">DATE(YEAR($AF$7)+1,3,31)</f>
        <v>45382</v>
      </c>
      <c r="AH139" s="100"/>
      <c r="AI139" s="100"/>
      <c r="AJ139" s="103"/>
    </row>
    <row r="140" spans="1:36" ht="27.95" customHeight="1" x14ac:dyDescent="0.15">
      <c r="A140" s="145">
        <f>労働局用!A140</f>
        <v>0</v>
      </c>
      <c r="B140" s="151">
        <f>労働局用!B140</f>
        <v>0</v>
      </c>
      <c r="C140" s="191"/>
      <c r="D140" s="152">
        <f>労働局用!D140</f>
        <v>0</v>
      </c>
      <c r="E140" s="153">
        <f>労働局用!E140</f>
        <v>0</v>
      </c>
      <c r="F140" s="279">
        <f>労働局用!F140</f>
        <v>0</v>
      </c>
      <c r="G140" s="280"/>
      <c r="H140" s="146" t="str">
        <f ca="1">労働局用!H140</f>
        <v/>
      </c>
      <c r="I140" s="309" t="str">
        <f ca="1">労働局用!I140</f>
        <v/>
      </c>
      <c r="J140" s="310">
        <f>労働局用!J140</f>
        <v>0</v>
      </c>
      <c r="K140" s="310">
        <f>労働局用!K140</f>
        <v>0</v>
      </c>
      <c r="L140" s="311">
        <f>労働局用!L140</f>
        <v>0</v>
      </c>
      <c r="M140" s="279">
        <f>労働局用!M140</f>
        <v>0</v>
      </c>
      <c r="N140" s="302"/>
      <c r="O140" s="302"/>
      <c r="P140" s="302"/>
      <c r="Q140" s="280"/>
      <c r="R140" s="147" t="str">
        <f ca="1">労働局用!R140</f>
        <v/>
      </c>
      <c r="S140" s="309" t="str">
        <f ca="1">労働局用!S140</f>
        <v/>
      </c>
      <c r="T140" s="310">
        <f>労働局用!T140</f>
        <v>0</v>
      </c>
      <c r="U140" s="310">
        <f>労働局用!U140</f>
        <v>0</v>
      </c>
      <c r="V140" s="310">
        <f>労働局用!V140</f>
        <v>0</v>
      </c>
      <c r="W140" s="311">
        <f>労働局用!W140</f>
        <v>0</v>
      </c>
      <c r="X140" s="99"/>
      <c r="Y140" s="90" t="str">
        <f>IF($B140&lt;&gt;0,IF(D140=0,AA$7,D140),"")</f>
        <v/>
      </c>
      <c r="Z140" s="90" t="str">
        <f>IF($B140&lt;&gt;0,IF(E140=0,Z$7,E140),"")</f>
        <v/>
      </c>
      <c r="AA140" s="104" t="str">
        <f t="shared" ref="AA140:AA149" ca="1" si="72">IF(Y140&lt;AF$7,Y140,"")</f>
        <v/>
      </c>
      <c r="AB140" s="104" t="str">
        <f t="shared" ref="AB140:AB149" ca="1" si="73">IF(Y140&gt;AB$7,"",IF(Z140&gt;AB$7,AB$7,Z140))</f>
        <v/>
      </c>
      <c r="AC140" s="104" t="str">
        <f t="shared" ref="AC140:AC149" ca="1" si="74">IF(AA140="","",DATE(YEAR(AA140),MONTH(AA140),1))</f>
        <v/>
      </c>
      <c r="AD140" s="104" t="str">
        <f t="shared" ref="AD140:AD149" ca="1" si="75">IF(AA140="","",DATE(YEAR(AB140),MONTH(AB140)+1,1)-1)</f>
        <v/>
      </c>
      <c r="AE140" s="105" t="str">
        <f t="shared" ref="AE140:AE149" ca="1" si="76">IF(AA140="","",DATEDIF(AC140,AD140+1,"m"))</f>
        <v/>
      </c>
      <c r="AF140" s="104" t="str">
        <f t="shared" ref="AF140:AF149" ca="1" si="77">IF(Z140&lt;AF$7,"",IF(Y140&gt;AF$7,Y140,AF$7))</f>
        <v/>
      </c>
      <c r="AG140" s="104" t="str">
        <f t="shared" ref="AG140:AG149" ca="1" si="78">IF(Z140&lt;AF$7,"",Z140)</f>
        <v/>
      </c>
      <c r="AH140" s="104" t="str">
        <f t="shared" ref="AH140:AH149" ca="1" si="79">IF(AF140="","",DATE(YEAR(AF140),MONTH(AF140),1))</f>
        <v/>
      </c>
      <c r="AI140" s="104" t="str">
        <f t="shared" ref="AI140:AI149" ca="1" si="80">IF(AF140="","",DATE(YEAR(AG140),MONTH(AG140)+1,1)-1)</f>
        <v/>
      </c>
      <c r="AJ140" s="105" t="str">
        <f t="shared" ref="AJ140:AJ149" ca="1" si="81">IF(AF140="","",DATEDIF(AH140,AI140+1,"m"))</f>
        <v/>
      </c>
    </row>
    <row r="141" spans="1:36" ht="27.95" customHeight="1" x14ac:dyDescent="0.15">
      <c r="A141" s="148">
        <f>労働局用!A141</f>
        <v>0</v>
      </c>
      <c r="B141" s="151">
        <f>労働局用!B141</f>
        <v>0</v>
      </c>
      <c r="C141" s="191"/>
      <c r="D141" s="152">
        <f>労働局用!D141</f>
        <v>0</v>
      </c>
      <c r="E141" s="153">
        <f>労働局用!E141</f>
        <v>0</v>
      </c>
      <c r="F141" s="279">
        <f>労働局用!F141</f>
        <v>0</v>
      </c>
      <c r="G141" s="280"/>
      <c r="H141" s="146" t="str">
        <f ca="1">労働局用!H141</f>
        <v/>
      </c>
      <c r="I141" s="303" t="str">
        <f ca="1">労働局用!I141</f>
        <v/>
      </c>
      <c r="J141" s="304">
        <f>労働局用!J141</f>
        <v>0</v>
      </c>
      <c r="K141" s="304">
        <f>労働局用!K141</f>
        <v>0</v>
      </c>
      <c r="L141" s="305">
        <f>労働局用!L141</f>
        <v>0</v>
      </c>
      <c r="M141" s="279">
        <f>労働局用!M141</f>
        <v>0</v>
      </c>
      <c r="N141" s="302"/>
      <c r="O141" s="302"/>
      <c r="P141" s="302"/>
      <c r="Q141" s="280"/>
      <c r="R141" s="146" t="str">
        <f ca="1">労働局用!R141</f>
        <v/>
      </c>
      <c r="S141" s="303" t="str">
        <f ca="1">労働局用!S141</f>
        <v/>
      </c>
      <c r="T141" s="304">
        <f>労働局用!T141</f>
        <v>0</v>
      </c>
      <c r="U141" s="304">
        <f>労働局用!U141</f>
        <v>0</v>
      </c>
      <c r="V141" s="304">
        <f>労働局用!V141</f>
        <v>0</v>
      </c>
      <c r="W141" s="305">
        <f>労働局用!W141</f>
        <v>0</v>
      </c>
      <c r="X141" s="99"/>
      <c r="Y141" s="91" t="str">
        <f t="shared" ref="Y141:Y149" si="82">IF($B141&lt;&gt;0,IF(D141=0,AA$7,D141),"")</f>
        <v/>
      </c>
      <c r="Z141" s="91" t="str">
        <f t="shared" ref="Z141:Z149" si="83">IF($B141&lt;&gt;0,IF(E141=0,Z$7,E141),"")</f>
        <v/>
      </c>
      <c r="AA141" s="106" t="str">
        <f t="shared" ca="1" si="72"/>
        <v/>
      </c>
      <c r="AB141" s="106" t="str">
        <f t="shared" ca="1" si="73"/>
        <v/>
      </c>
      <c r="AC141" s="106" t="str">
        <f t="shared" ca="1" si="74"/>
        <v/>
      </c>
      <c r="AD141" s="106" t="str">
        <f t="shared" ca="1" si="75"/>
        <v/>
      </c>
      <c r="AE141" s="107" t="str">
        <f t="shared" ca="1" si="76"/>
        <v/>
      </c>
      <c r="AF141" s="106" t="str">
        <f t="shared" ca="1" si="77"/>
        <v/>
      </c>
      <c r="AG141" s="106" t="str">
        <f t="shared" ca="1" si="78"/>
        <v/>
      </c>
      <c r="AH141" s="106" t="str">
        <f t="shared" ca="1" si="79"/>
        <v/>
      </c>
      <c r="AI141" s="106" t="str">
        <f t="shared" ca="1" si="80"/>
        <v/>
      </c>
      <c r="AJ141" s="107" t="str">
        <f t="shared" ca="1" si="81"/>
        <v/>
      </c>
    </row>
    <row r="142" spans="1:36" ht="27.95" customHeight="1" x14ac:dyDescent="0.15">
      <c r="A142" s="148">
        <f>労働局用!A142</f>
        <v>0</v>
      </c>
      <c r="B142" s="151">
        <f>労働局用!B142</f>
        <v>0</v>
      </c>
      <c r="C142" s="191"/>
      <c r="D142" s="152">
        <f>労働局用!D142</f>
        <v>0</v>
      </c>
      <c r="E142" s="153">
        <f>労働局用!E142</f>
        <v>0</v>
      </c>
      <c r="F142" s="279">
        <f>労働局用!F142</f>
        <v>0</v>
      </c>
      <c r="G142" s="280"/>
      <c r="H142" s="146" t="str">
        <f ca="1">労働局用!H142</f>
        <v/>
      </c>
      <c r="I142" s="303" t="str">
        <f ca="1">労働局用!I142</f>
        <v/>
      </c>
      <c r="J142" s="304">
        <f>労働局用!J142</f>
        <v>0</v>
      </c>
      <c r="K142" s="304">
        <f>労働局用!K142</f>
        <v>0</v>
      </c>
      <c r="L142" s="305">
        <f>労働局用!L142</f>
        <v>0</v>
      </c>
      <c r="M142" s="279">
        <f>労働局用!M142</f>
        <v>0</v>
      </c>
      <c r="N142" s="302"/>
      <c r="O142" s="302"/>
      <c r="P142" s="302"/>
      <c r="Q142" s="280"/>
      <c r="R142" s="146" t="str">
        <f ca="1">労働局用!R142</f>
        <v/>
      </c>
      <c r="S142" s="303" t="str">
        <f ca="1">労働局用!S142</f>
        <v/>
      </c>
      <c r="T142" s="304">
        <f>労働局用!T142</f>
        <v>0</v>
      </c>
      <c r="U142" s="304">
        <f>労働局用!U142</f>
        <v>0</v>
      </c>
      <c r="V142" s="304">
        <f>労働局用!V142</f>
        <v>0</v>
      </c>
      <c r="W142" s="305">
        <f>労働局用!W142</f>
        <v>0</v>
      </c>
      <c r="X142" s="99"/>
      <c r="Y142" s="91" t="str">
        <f t="shared" si="82"/>
        <v/>
      </c>
      <c r="Z142" s="91" t="str">
        <f t="shared" si="83"/>
        <v/>
      </c>
      <c r="AA142" s="106" t="str">
        <f t="shared" ca="1" si="72"/>
        <v/>
      </c>
      <c r="AB142" s="106" t="str">
        <f t="shared" ca="1" si="73"/>
        <v/>
      </c>
      <c r="AC142" s="106" t="str">
        <f t="shared" ca="1" si="74"/>
        <v/>
      </c>
      <c r="AD142" s="106" t="str">
        <f t="shared" ca="1" si="75"/>
        <v/>
      </c>
      <c r="AE142" s="107" t="str">
        <f t="shared" ca="1" si="76"/>
        <v/>
      </c>
      <c r="AF142" s="106" t="str">
        <f t="shared" ca="1" si="77"/>
        <v/>
      </c>
      <c r="AG142" s="106" t="str">
        <f t="shared" ca="1" si="78"/>
        <v/>
      </c>
      <c r="AH142" s="106" t="str">
        <f t="shared" ca="1" si="79"/>
        <v/>
      </c>
      <c r="AI142" s="106" t="str">
        <f t="shared" ca="1" si="80"/>
        <v/>
      </c>
      <c r="AJ142" s="107" t="str">
        <f t="shared" ca="1" si="81"/>
        <v/>
      </c>
    </row>
    <row r="143" spans="1:36" ht="27.95" customHeight="1" x14ac:dyDescent="0.15">
      <c r="A143" s="148">
        <f>労働局用!A143</f>
        <v>0</v>
      </c>
      <c r="B143" s="151">
        <f>労働局用!B143</f>
        <v>0</v>
      </c>
      <c r="C143" s="191"/>
      <c r="D143" s="152">
        <f>労働局用!D143</f>
        <v>0</v>
      </c>
      <c r="E143" s="153">
        <f>労働局用!E143</f>
        <v>0</v>
      </c>
      <c r="F143" s="279">
        <f>労働局用!F143</f>
        <v>0</v>
      </c>
      <c r="G143" s="280"/>
      <c r="H143" s="146" t="str">
        <f ca="1">労働局用!H143</f>
        <v/>
      </c>
      <c r="I143" s="303" t="str">
        <f ca="1">労働局用!I143</f>
        <v/>
      </c>
      <c r="J143" s="304">
        <f>労働局用!J143</f>
        <v>0</v>
      </c>
      <c r="K143" s="304">
        <f>労働局用!K143</f>
        <v>0</v>
      </c>
      <c r="L143" s="305">
        <f>労働局用!L143</f>
        <v>0</v>
      </c>
      <c r="M143" s="279">
        <f>労働局用!M143</f>
        <v>0</v>
      </c>
      <c r="N143" s="302"/>
      <c r="O143" s="302"/>
      <c r="P143" s="302"/>
      <c r="Q143" s="280"/>
      <c r="R143" s="146" t="str">
        <f ca="1">労働局用!R143</f>
        <v/>
      </c>
      <c r="S143" s="303" t="str">
        <f ca="1">労働局用!S143</f>
        <v/>
      </c>
      <c r="T143" s="304">
        <f>労働局用!T143</f>
        <v>0</v>
      </c>
      <c r="U143" s="304">
        <f>労働局用!U143</f>
        <v>0</v>
      </c>
      <c r="V143" s="304">
        <f>労働局用!V143</f>
        <v>0</v>
      </c>
      <c r="W143" s="305">
        <f>労働局用!W143</f>
        <v>0</v>
      </c>
      <c r="X143" s="99"/>
      <c r="Y143" s="91" t="str">
        <f t="shared" si="82"/>
        <v/>
      </c>
      <c r="Z143" s="91" t="str">
        <f t="shared" si="83"/>
        <v/>
      </c>
      <c r="AA143" s="106" t="str">
        <f t="shared" ca="1" si="72"/>
        <v/>
      </c>
      <c r="AB143" s="106" t="str">
        <f t="shared" ca="1" si="73"/>
        <v/>
      </c>
      <c r="AC143" s="106" t="str">
        <f t="shared" ca="1" si="74"/>
        <v/>
      </c>
      <c r="AD143" s="106" t="str">
        <f t="shared" ca="1" si="75"/>
        <v/>
      </c>
      <c r="AE143" s="107" t="str">
        <f t="shared" ca="1" si="76"/>
        <v/>
      </c>
      <c r="AF143" s="106" t="str">
        <f t="shared" ca="1" si="77"/>
        <v/>
      </c>
      <c r="AG143" s="106" t="str">
        <f t="shared" ca="1" si="78"/>
        <v/>
      </c>
      <c r="AH143" s="106" t="str">
        <f t="shared" ca="1" si="79"/>
        <v/>
      </c>
      <c r="AI143" s="106" t="str">
        <f t="shared" ca="1" si="80"/>
        <v/>
      </c>
      <c r="AJ143" s="107" t="str">
        <f t="shared" ca="1" si="81"/>
        <v/>
      </c>
    </row>
    <row r="144" spans="1:36" ht="27.95" customHeight="1" x14ac:dyDescent="0.15">
      <c r="A144" s="148">
        <f>労働局用!A144</f>
        <v>0</v>
      </c>
      <c r="B144" s="151">
        <f>労働局用!B144</f>
        <v>0</v>
      </c>
      <c r="C144" s="191"/>
      <c r="D144" s="152">
        <f>労働局用!D144</f>
        <v>0</v>
      </c>
      <c r="E144" s="153">
        <f>労働局用!E144</f>
        <v>0</v>
      </c>
      <c r="F144" s="279">
        <f>労働局用!F144</f>
        <v>0</v>
      </c>
      <c r="G144" s="280"/>
      <c r="H144" s="146" t="str">
        <f ca="1">労働局用!H144</f>
        <v/>
      </c>
      <c r="I144" s="303" t="str">
        <f ca="1">労働局用!I144</f>
        <v/>
      </c>
      <c r="J144" s="304">
        <f>労働局用!J144</f>
        <v>0</v>
      </c>
      <c r="K144" s="304">
        <f>労働局用!K144</f>
        <v>0</v>
      </c>
      <c r="L144" s="305">
        <f>労働局用!L144</f>
        <v>0</v>
      </c>
      <c r="M144" s="279">
        <f>労働局用!M144</f>
        <v>0</v>
      </c>
      <c r="N144" s="302"/>
      <c r="O144" s="302"/>
      <c r="P144" s="302"/>
      <c r="Q144" s="280"/>
      <c r="R144" s="146" t="str">
        <f ca="1">労働局用!R144</f>
        <v/>
      </c>
      <c r="S144" s="303" t="str">
        <f ca="1">労働局用!S144</f>
        <v/>
      </c>
      <c r="T144" s="304">
        <f>労働局用!T144</f>
        <v>0</v>
      </c>
      <c r="U144" s="304">
        <f>労働局用!U144</f>
        <v>0</v>
      </c>
      <c r="V144" s="304">
        <f>労働局用!V144</f>
        <v>0</v>
      </c>
      <c r="W144" s="305">
        <f>労働局用!W144</f>
        <v>0</v>
      </c>
      <c r="X144" s="99"/>
      <c r="Y144" s="91" t="str">
        <f t="shared" si="82"/>
        <v/>
      </c>
      <c r="Z144" s="91" t="str">
        <f t="shared" si="83"/>
        <v/>
      </c>
      <c r="AA144" s="106" t="str">
        <f t="shared" ca="1" si="72"/>
        <v/>
      </c>
      <c r="AB144" s="106" t="str">
        <f t="shared" ca="1" si="73"/>
        <v/>
      </c>
      <c r="AC144" s="106" t="str">
        <f t="shared" ca="1" si="74"/>
        <v/>
      </c>
      <c r="AD144" s="106" t="str">
        <f t="shared" ca="1" si="75"/>
        <v/>
      </c>
      <c r="AE144" s="107" t="str">
        <f t="shared" ca="1" si="76"/>
        <v/>
      </c>
      <c r="AF144" s="106" t="str">
        <f t="shared" ca="1" si="77"/>
        <v/>
      </c>
      <c r="AG144" s="106" t="str">
        <f t="shared" ca="1" si="78"/>
        <v/>
      </c>
      <c r="AH144" s="106" t="str">
        <f t="shared" ca="1" si="79"/>
        <v/>
      </c>
      <c r="AI144" s="106" t="str">
        <f t="shared" ca="1" si="80"/>
        <v/>
      </c>
      <c r="AJ144" s="107" t="str">
        <f t="shared" ca="1" si="81"/>
        <v/>
      </c>
    </row>
    <row r="145" spans="1:36" ht="27.95" customHeight="1" x14ac:dyDescent="0.15">
      <c r="A145" s="148">
        <f>労働局用!A145</f>
        <v>0</v>
      </c>
      <c r="B145" s="151">
        <f>労働局用!B145</f>
        <v>0</v>
      </c>
      <c r="C145" s="191"/>
      <c r="D145" s="152">
        <f>労働局用!D145</f>
        <v>0</v>
      </c>
      <c r="E145" s="153">
        <f>労働局用!E145</f>
        <v>0</v>
      </c>
      <c r="F145" s="279">
        <f>労働局用!F145</f>
        <v>0</v>
      </c>
      <c r="G145" s="280"/>
      <c r="H145" s="146" t="str">
        <f ca="1">労働局用!H145</f>
        <v/>
      </c>
      <c r="I145" s="303" t="str">
        <f ca="1">労働局用!I145</f>
        <v/>
      </c>
      <c r="J145" s="304">
        <f>労働局用!J145</f>
        <v>0</v>
      </c>
      <c r="K145" s="304">
        <f>労働局用!K145</f>
        <v>0</v>
      </c>
      <c r="L145" s="305">
        <f>労働局用!L145</f>
        <v>0</v>
      </c>
      <c r="M145" s="279">
        <f>労働局用!M145</f>
        <v>0</v>
      </c>
      <c r="N145" s="302"/>
      <c r="O145" s="302"/>
      <c r="P145" s="302"/>
      <c r="Q145" s="280"/>
      <c r="R145" s="146" t="str">
        <f ca="1">労働局用!R145</f>
        <v/>
      </c>
      <c r="S145" s="303" t="str">
        <f ca="1">労働局用!S145</f>
        <v/>
      </c>
      <c r="T145" s="304">
        <f>労働局用!T145</f>
        <v>0</v>
      </c>
      <c r="U145" s="304">
        <f>労働局用!U145</f>
        <v>0</v>
      </c>
      <c r="V145" s="304">
        <f>労働局用!V145</f>
        <v>0</v>
      </c>
      <c r="W145" s="305">
        <f>労働局用!W145</f>
        <v>0</v>
      </c>
      <c r="X145" s="99"/>
      <c r="Y145" s="91" t="str">
        <f t="shared" si="82"/>
        <v/>
      </c>
      <c r="Z145" s="91" t="str">
        <f t="shared" si="83"/>
        <v/>
      </c>
      <c r="AA145" s="106" t="str">
        <f t="shared" ca="1" si="72"/>
        <v/>
      </c>
      <c r="AB145" s="106" t="str">
        <f t="shared" ca="1" si="73"/>
        <v/>
      </c>
      <c r="AC145" s="106" t="str">
        <f t="shared" ca="1" si="74"/>
        <v/>
      </c>
      <c r="AD145" s="106" t="str">
        <f t="shared" ca="1" si="75"/>
        <v/>
      </c>
      <c r="AE145" s="107" t="str">
        <f t="shared" ca="1" si="76"/>
        <v/>
      </c>
      <c r="AF145" s="106" t="str">
        <f t="shared" ca="1" si="77"/>
        <v/>
      </c>
      <c r="AG145" s="106" t="str">
        <f t="shared" ca="1" si="78"/>
        <v/>
      </c>
      <c r="AH145" s="106" t="str">
        <f t="shared" ca="1" si="79"/>
        <v/>
      </c>
      <c r="AI145" s="106" t="str">
        <f t="shared" ca="1" si="80"/>
        <v/>
      </c>
      <c r="AJ145" s="107" t="str">
        <f t="shared" ca="1" si="81"/>
        <v/>
      </c>
    </row>
    <row r="146" spans="1:36" ht="27.95" customHeight="1" x14ac:dyDescent="0.15">
      <c r="A146" s="148">
        <f>労働局用!A146</f>
        <v>0</v>
      </c>
      <c r="B146" s="151">
        <f>労働局用!B146</f>
        <v>0</v>
      </c>
      <c r="C146" s="191"/>
      <c r="D146" s="152">
        <f>労働局用!D146</f>
        <v>0</v>
      </c>
      <c r="E146" s="153">
        <f>労働局用!E146</f>
        <v>0</v>
      </c>
      <c r="F146" s="279">
        <f>労働局用!F146</f>
        <v>0</v>
      </c>
      <c r="G146" s="280"/>
      <c r="H146" s="146" t="str">
        <f ca="1">労働局用!H146</f>
        <v/>
      </c>
      <c r="I146" s="303" t="str">
        <f ca="1">労働局用!I146</f>
        <v/>
      </c>
      <c r="J146" s="304">
        <f>労働局用!J146</f>
        <v>0</v>
      </c>
      <c r="K146" s="304">
        <f>労働局用!K146</f>
        <v>0</v>
      </c>
      <c r="L146" s="305">
        <f>労働局用!L146</f>
        <v>0</v>
      </c>
      <c r="M146" s="279">
        <f>労働局用!M146</f>
        <v>0</v>
      </c>
      <c r="N146" s="302"/>
      <c r="O146" s="302"/>
      <c r="P146" s="302"/>
      <c r="Q146" s="280"/>
      <c r="R146" s="146" t="str">
        <f ca="1">労働局用!R146</f>
        <v/>
      </c>
      <c r="S146" s="303" t="str">
        <f ca="1">労働局用!S146</f>
        <v/>
      </c>
      <c r="T146" s="304">
        <f>労働局用!T146</f>
        <v>0</v>
      </c>
      <c r="U146" s="304">
        <f>労働局用!U146</f>
        <v>0</v>
      </c>
      <c r="V146" s="304">
        <f>労働局用!V146</f>
        <v>0</v>
      </c>
      <c r="W146" s="305">
        <f>労働局用!W146</f>
        <v>0</v>
      </c>
      <c r="X146" s="99"/>
      <c r="Y146" s="91" t="str">
        <f t="shared" si="82"/>
        <v/>
      </c>
      <c r="Z146" s="91" t="str">
        <f t="shared" si="83"/>
        <v/>
      </c>
      <c r="AA146" s="106" t="str">
        <f t="shared" ca="1" si="72"/>
        <v/>
      </c>
      <c r="AB146" s="106" t="str">
        <f t="shared" ca="1" si="73"/>
        <v/>
      </c>
      <c r="AC146" s="106" t="str">
        <f t="shared" ca="1" si="74"/>
        <v/>
      </c>
      <c r="AD146" s="106" t="str">
        <f t="shared" ca="1" si="75"/>
        <v/>
      </c>
      <c r="AE146" s="107" t="str">
        <f t="shared" ca="1" si="76"/>
        <v/>
      </c>
      <c r="AF146" s="106" t="str">
        <f t="shared" ca="1" si="77"/>
        <v/>
      </c>
      <c r="AG146" s="106" t="str">
        <f t="shared" ca="1" si="78"/>
        <v/>
      </c>
      <c r="AH146" s="106" t="str">
        <f t="shared" ca="1" si="79"/>
        <v/>
      </c>
      <c r="AI146" s="106" t="str">
        <f t="shared" ca="1" si="80"/>
        <v/>
      </c>
      <c r="AJ146" s="107" t="str">
        <f t="shared" ca="1" si="81"/>
        <v/>
      </c>
    </row>
    <row r="147" spans="1:36" ht="27.95" customHeight="1" x14ac:dyDescent="0.15">
      <c r="A147" s="148">
        <f>労働局用!A147</f>
        <v>0</v>
      </c>
      <c r="B147" s="151">
        <f>労働局用!B147</f>
        <v>0</v>
      </c>
      <c r="C147" s="191"/>
      <c r="D147" s="152">
        <f>労働局用!D147</f>
        <v>0</v>
      </c>
      <c r="E147" s="153">
        <f>労働局用!E147</f>
        <v>0</v>
      </c>
      <c r="F147" s="279">
        <f>労働局用!F147</f>
        <v>0</v>
      </c>
      <c r="G147" s="280"/>
      <c r="H147" s="146" t="str">
        <f ca="1">労働局用!H147</f>
        <v/>
      </c>
      <c r="I147" s="303" t="str">
        <f ca="1">労働局用!I147</f>
        <v/>
      </c>
      <c r="J147" s="304">
        <f>労働局用!J147</f>
        <v>0</v>
      </c>
      <c r="K147" s="304">
        <f>労働局用!K147</f>
        <v>0</v>
      </c>
      <c r="L147" s="305">
        <f>労働局用!L147</f>
        <v>0</v>
      </c>
      <c r="M147" s="279">
        <f>労働局用!M147</f>
        <v>0</v>
      </c>
      <c r="N147" s="302"/>
      <c r="O147" s="302"/>
      <c r="P147" s="302"/>
      <c r="Q147" s="280"/>
      <c r="R147" s="146" t="str">
        <f ca="1">労働局用!R147</f>
        <v/>
      </c>
      <c r="S147" s="303" t="str">
        <f ca="1">労働局用!S147</f>
        <v/>
      </c>
      <c r="T147" s="304">
        <f>労働局用!T147</f>
        <v>0</v>
      </c>
      <c r="U147" s="304">
        <f>労働局用!U147</f>
        <v>0</v>
      </c>
      <c r="V147" s="304">
        <f>労働局用!V147</f>
        <v>0</v>
      </c>
      <c r="W147" s="305">
        <f>労働局用!W147</f>
        <v>0</v>
      </c>
      <c r="X147" s="99"/>
      <c r="Y147" s="91" t="str">
        <f t="shared" si="82"/>
        <v/>
      </c>
      <c r="Z147" s="91" t="str">
        <f t="shared" si="83"/>
        <v/>
      </c>
      <c r="AA147" s="106" t="str">
        <f t="shared" ca="1" si="72"/>
        <v/>
      </c>
      <c r="AB147" s="106" t="str">
        <f t="shared" ca="1" si="73"/>
        <v/>
      </c>
      <c r="AC147" s="106" t="str">
        <f t="shared" ca="1" si="74"/>
        <v/>
      </c>
      <c r="AD147" s="106" t="str">
        <f t="shared" ca="1" si="75"/>
        <v/>
      </c>
      <c r="AE147" s="107" t="str">
        <f t="shared" ca="1" si="76"/>
        <v/>
      </c>
      <c r="AF147" s="106" t="str">
        <f t="shared" ca="1" si="77"/>
        <v/>
      </c>
      <c r="AG147" s="106" t="str">
        <f t="shared" ca="1" si="78"/>
        <v/>
      </c>
      <c r="AH147" s="106" t="str">
        <f t="shared" ca="1" si="79"/>
        <v/>
      </c>
      <c r="AI147" s="106" t="str">
        <f t="shared" ca="1" si="80"/>
        <v/>
      </c>
      <c r="AJ147" s="107" t="str">
        <f t="shared" ca="1" si="81"/>
        <v/>
      </c>
    </row>
    <row r="148" spans="1:36" ht="27.95" customHeight="1" x14ac:dyDescent="0.15">
      <c r="A148" s="148">
        <f>労働局用!A148</f>
        <v>0</v>
      </c>
      <c r="B148" s="151">
        <f>労働局用!B148</f>
        <v>0</v>
      </c>
      <c r="C148" s="191"/>
      <c r="D148" s="152">
        <f>労働局用!D148</f>
        <v>0</v>
      </c>
      <c r="E148" s="153">
        <f>労働局用!E148</f>
        <v>0</v>
      </c>
      <c r="F148" s="279">
        <f>労働局用!F148</f>
        <v>0</v>
      </c>
      <c r="G148" s="280"/>
      <c r="H148" s="146" t="str">
        <f ca="1">労働局用!H148</f>
        <v/>
      </c>
      <c r="I148" s="303" t="str">
        <f ca="1">労働局用!I148</f>
        <v/>
      </c>
      <c r="J148" s="304">
        <f>労働局用!J148</f>
        <v>0</v>
      </c>
      <c r="K148" s="304">
        <f>労働局用!K148</f>
        <v>0</v>
      </c>
      <c r="L148" s="305">
        <f>労働局用!L148</f>
        <v>0</v>
      </c>
      <c r="M148" s="279">
        <f>労働局用!M148</f>
        <v>0</v>
      </c>
      <c r="N148" s="302"/>
      <c r="O148" s="302"/>
      <c r="P148" s="302"/>
      <c r="Q148" s="280"/>
      <c r="R148" s="146" t="str">
        <f ca="1">労働局用!R148</f>
        <v/>
      </c>
      <c r="S148" s="303" t="str">
        <f ca="1">労働局用!S148</f>
        <v/>
      </c>
      <c r="T148" s="304">
        <f>労働局用!T148</f>
        <v>0</v>
      </c>
      <c r="U148" s="304">
        <f>労働局用!U148</f>
        <v>0</v>
      </c>
      <c r="V148" s="304">
        <f>労働局用!V148</f>
        <v>0</v>
      </c>
      <c r="W148" s="305">
        <f>労働局用!W148</f>
        <v>0</v>
      </c>
      <c r="X148" s="99"/>
      <c r="Y148" s="91" t="str">
        <f t="shared" si="82"/>
        <v/>
      </c>
      <c r="Z148" s="91" t="str">
        <f t="shared" si="83"/>
        <v/>
      </c>
      <c r="AA148" s="106" t="str">
        <f t="shared" ca="1" si="72"/>
        <v/>
      </c>
      <c r="AB148" s="106" t="str">
        <f t="shared" ca="1" si="73"/>
        <v/>
      </c>
      <c r="AC148" s="106" t="str">
        <f t="shared" ca="1" si="74"/>
        <v/>
      </c>
      <c r="AD148" s="106" t="str">
        <f t="shared" ca="1" si="75"/>
        <v/>
      </c>
      <c r="AE148" s="107" t="str">
        <f t="shared" ca="1" si="76"/>
        <v/>
      </c>
      <c r="AF148" s="106" t="str">
        <f t="shared" ca="1" si="77"/>
        <v/>
      </c>
      <c r="AG148" s="106" t="str">
        <f t="shared" ca="1" si="78"/>
        <v/>
      </c>
      <c r="AH148" s="106" t="str">
        <f t="shared" ca="1" si="79"/>
        <v/>
      </c>
      <c r="AI148" s="106" t="str">
        <f t="shared" ca="1" si="80"/>
        <v/>
      </c>
      <c r="AJ148" s="107" t="str">
        <f t="shared" ca="1" si="81"/>
        <v/>
      </c>
    </row>
    <row r="149" spans="1:36" ht="27.95" customHeight="1" x14ac:dyDescent="0.15">
      <c r="A149" s="149">
        <f>労働局用!A149</f>
        <v>0</v>
      </c>
      <c r="B149" s="151">
        <f>労働局用!B149</f>
        <v>0</v>
      </c>
      <c r="C149" s="191"/>
      <c r="D149" s="152">
        <f>労働局用!D149</f>
        <v>0</v>
      </c>
      <c r="E149" s="153">
        <f>労働局用!E149</f>
        <v>0</v>
      </c>
      <c r="F149" s="279">
        <f>労働局用!F149</f>
        <v>0</v>
      </c>
      <c r="G149" s="280"/>
      <c r="H149" s="146" t="str">
        <f ca="1">労働局用!H149</f>
        <v/>
      </c>
      <c r="I149" s="299" t="str">
        <f ca="1">労働局用!I149</f>
        <v/>
      </c>
      <c r="J149" s="300">
        <f>労働局用!J149</f>
        <v>0</v>
      </c>
      <c r="K149" s="300">
        <f>労働局用!K149</f>
        <v>0</v>
      </c>
      <c r="L149" s="301">
        <f>労働局用!L149</f>
        <v>0</v>
      </c>
      <c r="M149" s="279">
        <f>労働局用!M149</f>
        <v>0</v>
      </c>
      <c r="N149" s="302"/>
      <c r="O149" s="302"/>
      <c r="P149" s="302"/>
      <c r="Q149" s="280"/>
      <c r="R149" s="150" t="str">
        <f ca="1">労働局用!R149</f>
        <v/>
      </c>
      <c r="S149" s="299" t="str">
        <f ca="1">労働局用!S149</f>
        <v/>
      </c>
      <c r="T149" s="300">
        <f>労働局用!T149</f>
        <v>0</v>
      </c>
      <c r="U149" s="300">
        <f>労働局用!U149</f>
        <v>0</v>
      </c>
      <c r="V149" s="300">
        <f>労働局用!V149</f>
        <v>0</v>
      </c>
      <c r="W149" s="301">
        <f>労働局用!W149</f>
        <v>0</v>
      </c>
      <c r="X149" s="99"/>
      <c r="Y149" s="92" t="str">
        <f t="shared" si="82"/>
        <v/>
      </c>
      <c r="Z149" s="92" t="str">
        <f t="shared" si="83"/>
        <v/>
      </c>
      <c r="AA149" s="108" t="str">
        <f t="shared" ca="1" si="72"/>
        <v/>
      </c>
      <c r="AB149" s="108" t="str">
        <f t="shared" ca="1" si="73"/>
        <v/>
      </c>
      <c r="AC149" s="108" t="str">
        <f t="shared" ca="1" si="74"/>
        <v/>
      </c>
      <c r="AD149" s="108" t="str">
        <f t="shared" ca="1" si="75"/>
        <v/>
      </c>
      <c r="AE149" s="109" t="str">
        <f t="shared" ca="1" si="76"/>
        <v/>
      </c>
      <c r="AF149" s="108" t="str">
        <f t="shared" ca="1" si="77"/>
        <v/>
      </c>
      <c r="AG149" s="108" t="str">
        <f t="shared" ca="1" si="78"/>
        <v/>
      </c>
      <c r="AH149" s="108" t="str">
        <f t="shared" ca="1" si="79"/>
        <v/>
      </c>
      <c r="AI149" s="108" t="str">
        <f t="shared" ca="1" si="80"/>
        <v/>
      </c>
      <c r="AJ149" s="109" t="str">
        <f t="shared" ca="1" si="81"/>
        <v/>
      </c>
    </row>
    <row r="150" spans="1:36" ht="24.95" customHeight="1" thickBot="1" x14ac:dyDescent="0.2">
      <c r="A150" s="294" t="s">
        <v>11</v>
      </c>
      <c r="B150" s="295"/>
      <c r="C150" s="295"/>
      <c r="D150" s="295"/>
      <c r="E150" s="295"/>
      <c r="F150" s="296"/>
      <c r="G150" s="297"/>
      <c r="H150" s="156" t="s">
        <v>15</v>
      </c>
      <c r="I150" s="285">
        <f ca="1">労働局用!I150</f>
        <v>0</v>
      </c>
      <c r="J150" s="286">
        <f>労働局用!J150</f>
        <v>0</v>
      </c>
      <c r="K150" s="286">
        <f>労働局用!K150</f>
        <v>0</v>
      </c>
      <c r="L150" s="93" t="s">
        <v>10</v>
      </c>
      <c r="M150" s="296"/>
      <c r="N150" s="298"/>
      <c r="O150" s="298"/>
      <c r="P150" s="298"/>
      <c r="Q150" s="297"/>
      <c r="R150" s="156"/>
      <c r="S150" s="285">
        <f ca="1">労働局用!S150</f>
        <v>0</v>
      </c>
      <c r="T150" s="286">
        <f>労働局用!T150</f>
        <v>0</v>
      </c>
      <c r="U150" s="286">
        <f>労働局用!U150</f>
        <v>0</v>
      </c>
      <c r="V150" s="286">
        <f>労働局用!V150</f>
        <v>0</v>
      </c>
      <c r="W150" s="93" t="s">
        <v>10</v>
      </c>
      <c r="X150" s="99"/>
    </row>
    <row r="151" spans="1:36" ht="24.95" customHeight="1" thickTop="1" x14ac:dyDescent="0.15">
      <c r="A151" s="287" t="s">
        <v>35</v>
      </c>
      <c r="B151" s="288"/>
      <c r="C151" s="288"/>
      <c r="D151" s="288"/>
      <c r="E151" s="288"/>
      <c r="F151" s="289"/>
      <c r="G151" s="290"/>
      <c r="H151" s="157" t="s">
        <v>44</v>
      </c>
      <c r="I151" s="291">
        <f ca="1">労働局用!I151</f>
        <v>0</v>
      </c>
      <c r="J151" s="292">
        <f>労働局用!J151</f>
        <v>0</v>
      </c>
      <c r="K151" s="292">
        <f>労働局用!K151</f>
        <v>0</v>
      </c>
      <c r="L151" s="94" t="s">
        <v>10</v>
      </c>
      <c r="M151" s="289"/>
      <c r="N151" s="293"/>
      <c r="O151" s="293"/>
      <c r="P151" s="293"/>
      <c r="Q151" s="290"/>
      <c r="R151" s="157"/>
      <c r="S151" s="291">
        <f ca="1">労働局用!S151</f>
        <v>0</v>
      </c>
      <c r="T151" s="292">
        <f>労働局用!T151</f>
        <v>0</v>
      </c>
      <c r="U151" s="292">
        <f>労働局用!U151</f>
        <v>0</v>
      </c>
      <c r="V151" s="292">
        <f>労働局用!V151</f>
        <v>0</v>
      </c>
      <c r="W151" s="94" t="s">
        <v>10</v>
      </c>
      <c r="X151" s="99"/>
      <c r="Z151" s="110"/>
    </row>
    <row r="152" spans="1:36" x14ac:dyDescent="0.15">
      <c r="X152" s="99"/>
      <c r="Z152" s="110"/>
    </row>
    <row r="153" spans="1:36" x14ac:dyDescent="0.15">
      <c r="T153" s="282" t="s">
        <v>49</v>
      </c>
      <c r="U153" s="346"/>
      <c r="V153" s="346"/>
      <c r="W153" s="347"/>
      <c r="X153" s="99"/>
    </row>
    <row r="155" spans="1:36" ht="13.5" customHeight="1" x14ac:dyDescent="0.15">
      <c r="A155" s="276">
        <f ca="1">$A$1</f>
        <v>44591</v>
      </c>
      <c r="B155" s="276"/>
      <c r="C155" s="182"/>
      <c r="D155" s="277" t="s">
        <v>8</v>
      </c>
      <c r="E155" s="277"/>
      <c r="F155" s="278"/>
      <c r="G155" s="278"/>
      <c r="S155" s="111">
        <f>$S$1</f>
        <v>0</v>
      </c>
      <c r="T155" s="335" t="s">
        <v>13</v>
      </c>
      <c r="U155" s="335"/>
      <c r="V155" s="98">
        <v>8</v>
      </c>
      <c r="W155" s="86" t="s">
        <v>14</v>
      </c>
    </row>
    <row r="156" spans="1:36" ht="13.5" customHeight="1" x14ac:dyDescent="0.15">
      <c r="A156" s="336">
        <f ca="1">$A$2</f>
        <v>45017</v>
      </c>
      <c r="B156" s="336"/>
      <c r="C156" s="185"/>
      <c r="D156" s="278"/>
      <c r="E156" s="278"/>
      <c r="F156" s="278"/>
      <c r="G156" s="278"/>
    </row>
    <row r="157" spans="1:36" x14ac:dyDescent="0.15">
      <c r="D157" s="281" t="s">
        <v>9</v>
      </c>
      <c r="E157" s="281"/>
      <c r="F157" s="281"/>
    </row>
    <row r="158" spans="1:36" ht="15" customHeight="1" x14ac:dyDescent="0.15">
      <c r="H158" s="331" t="s">
        <v>6</v>
      </c>
      <c r="I158" s="332"/>
      <c r="J158" s="318" t="s">
        <v>0</v>
      </c>
      <c r="K158" s="339"/>
      <c r="L158" s="154" t="s">
        <v>1</v>
      </c>
      <c r="M158" s="339" t="s">
        <v>7</v>
      </c>
      <c r="N158" s="339"/>
      <c r="O158" s="339" t="s">
        <v>2</v>
      </c>
      <c r="P158" s="339"/>
      <c r="Q158" s="339"/>
      <c r="R158" s="339"/>
      <c r="S158" s="339"/>
      <c r="T158" s="339"/>
      <c r="U158" s="339" t="s">
        <v>3</v>
      </c>
      <c r="V158" s="339"/>
      <c r="W158" s="339"/>
    </row>
    <row r="159" spans="1:36" ht="20.100000000000001" customHeight="1" x14ac:dyDescent="0.15">
      <c r="H159" s="337"/>
      <c r="I159" s="338"/>
      <c r="J159" s="135">
        <f>$J$5</f>
        <v>2</v>
      </c>
      <c r="K159" s="136">
        <f>$K$5</f>
        <v>6</v>
      </c>
      <c r="L159" s="137">
        <f>$L$5</f>
        <v>1</v>
      </c>
      <c r="M159" s="138">
        <f>$M$5</f>
        <v>0</v>
      </c>
      <c r="N159" s="139" t="str">
        <f>$N$5</f>
        <v/>
      </c>
      <c r="O159" s="138" t="str">
        <f>$O$5</f>
        <v/>
      </c>
      <c r="P159" s="140" t="str">
        <f>$P$5</f>
        <v/>
      </c>
      <c r="Q159" s="140" t="str">
        <f>$Q$5</f>
        <v/>
      </c>
      <c r="R159" s="140" t="str">
        <f>$R$5</f>
        <v/>
      </c>
      <c r="S159" s="140" t="str">
        <f>$S$5</f>
        <v/>
      </c>
      <c r="T159" s="139" t="str">
        <f>$T$5</f>
        <v/>
      </c>
      <c r="U159" s="138" t="str">
        <f>$U$5</f>
        <v/>
      </c>
      <c r="V159" s="140" t="str">
        <f>$V$5</f>
        <v/>
      </c>
      <c r="W159" s="139" t="str">
        <f>$W$5</f>
        <v/>
      </c>
      <c r="Y159" s="88" t="s">
        <v>37</v>
      </c>
      <c r="Z159" s="89" t="s">
        <v>38</v>
      </c>
      <c r="AA159" s="340">
        <f ca="1">$A$1</f>
        <v>44591</v>
      </c>
      <c r="AB159" s="340"/>
      <c r="AC159" s="340"/>
      <c r="AD159" s="340"/>
      <c r="AE159" s="340"/>
      <c r="AF159" s="341">
        <f ca="1">$A$2</f>
        <v>45017</v>
      </c>
      <c r="AG159" s="341"/>
      <c r="AH159" s="341"/>
      <c r="AI159" s="341"/>
      <c r="AJ159" s="341"/>
    </row>
    <row r="160" spans="1:36" ht="21.95" customHeight="1" x14ac:dyDescent="0.15">
      <c r="A160" s="312" t="s">
        <v>12</v>
      </c>
      <c r="B160" s="342" t="s">
        <v>33</v>
      </c>
      <c r="C160" s="186"/>
      <c r="D160" s="343" t="s">
        <v>53</v>
      </c>
      <c r="E160" s="342" t="s">
        <v>55</v>
      </c>
      <c r="F160" s="319">
        <f ca="1">$A$1</f>
        <v>44591</v>
      </c>
      <c r="G160" s="320"/>
      <c r="H160" s="320"/>
      <c r="I160" s="320"/>
      <c r="J160" s="320"/>
      <c r="K160" s="320"/>
      <c r="L160" s="321"/>
      <c r="M160" s="322">
        <f ca="1">$A$2</f>
        <v>45017</v>
      </c>
      <c r="N160" s="323"/>
      <c r="O160" s="323"/>
      <c r="P160" s="323"/>
      <c r="Q160" s="323"/>
      <c r="R160" s="323"/>
      <c r="S160" s="323"/>
      <c r="T160" s="323"/>
      <c r="U160" s="323"/>
      <c r="V160" s="323"/>
      <c r="W160" s="324"/>
      <c r="X160" s="99"/>
      <c r="Y160" s="100">
        <f ca="1">$A$1</f>
        <v>44591</v>
      </c>
      <c r="Z160" s="100">
        <f ca="1">DATE(YEAR($Y$6)+1,7,10)</f>
        <v>45117</v>
      </c>
      <c r="AA160" s="101" t="s">
        <v>37</v>
      </c>
      <c r="AB160" s="101" t="s">
        <v>38</v>
      </c>
      <c r="AC160" s="101" t="s">
        <v>41</v>
      </c>
      <c r="AD160" s="101" t="s">
        <v>42</v>
      </c>
      <c r="AE160" s="101" t="s">
        <v>36</v>
      </c>
      <c r="AF160" s="101" t="s">
        <v>37</v>
      </c>
      <c r="AG160" s="101" t="s">
        <v>38</v>
      </c>
      <c r="AH160" s="101" t="s">
        <v>41</v>
      </c>
      <c r="AI160" s="101" t="s">
        <v>42</v>
      </c>
      <c r="AJ160" s="101" t="s">
        <v>36</v>
      </c>
    </row>
    <row r="161" spans="1:36" ht="28.5" customHeight="1" x14ac:dyDescent="0.15">
      <c r="A161" s="313"/>
      <c r="B161" s="342"/>
      <c r="C161" s="187"/>
      <c r="D161" s="344"/>
      <c r="E161" s="342"/>
      <c r="F161" s="345" t="s">
        <v>4</v>
      </c>
      <c r="G161" s="345"/>
      <c r="H161" s="155" t="s">
        <v>43</v>
      </c>
      <c r="I161" s="345" t="s">
        <v>5</v>
      </c>
      <c r="J161" s="345"/>
      <c r="K161" s="345"/>
      <c r="L161" s="345"/>
      <c r="M161" s="345" t="s">
        <v>4</v>
      </c>
      <c r="N161" s="345"/>
      <c r="O161" s="345"/>
      <c r="P161" s="345"/>
      <c r="Q161" s="345"/>
      <c r="R161" s="155" t="s">
        <v>43</v>
      </c>
      <c r="S161" s="345" t="s">
        <v>5</v>
      </c>
      <c r="T161" s="345"/>
      <c r="U161" s="345"/>
      <c r="V161" s="345"/>
      <c r="W161" s="345"/>
      <c r="X161" s="99"/>
      <c r="Y161" s="100">
        <f ca="1">DATE(YEAR($A$1),4,1)</f>
        <v>44652</v>
      </c>
      <c r="Z161" s="100">
        <f ca="1">DATE(YEAR($Y$7)+2,3,31)</f>
        <v>45382</v>
      </c>
      <c r="AA161" s="100">
        <f ca="1">$Y$7</f>
        <v>44652</v>
      </c>
      <c r="AB161" s="100">
        <f ca="1">DATE(YEAR($Y$7)+1,3,31)</f>
        <v>45016</v>
      </c>
      <c r="AC161" s="100"/>
      <c r="AD161" s="100"/>
      <c r="AE161" s="100"/>
      <c r="AF161" s="102">
        <f ca="1">DATE(YEAR($A$1)+1,4,1)</f>
        <v>45017</v>
      </c>
      <c r="AG161" s="102">
        <f ca="1">DATE(YEAR($AF$7)+1,3,31)</f>
        <v>45382</v>
      </c>
      <c r="AH161" s="100"/>
      <c r="AI161" s="100"/>
      <c r="AJ161" s="103"/>
    </row>
    <row r="162" spans="1:36" ht="27.95" customHeight="1" x14ac:dyDescent="0.15">
      <c r="A162" s="145">
        <f>労働局用!A162</f>
        <v>0</v>
      </c>
      <c r="B162" s="151">
        <f>労働局用!B162</f>
        <v>0</v>
      </c>
      <c r="C162" s="191"/>
      <c r="D162" s="152">
        <f>労働局用!D162</f>
        <v>0</v>
      </c>
      <c r="E162" s="153">
        <f>労働局用!E162</f>
        <v>0</v>
      </c>
      <c r="F162" s="279">
        <f>労働局用!F162</f>
        <v>0</v>
      </c>
      <c r="G162" s="280"/>
      <c r="H162" s="146" t="str">
        <f ca="1">労働局用!H162</f>
        <v/>
      </c>
      <c r="I162" s="309" t="str">
        <f ca="1">労働局用!I162</f>
        <v/>
      </c>
      <c r="J162" s="310">
        <f>労働局用!J162</f>
        <v>0</v>
      </c>
      <c r="K162" s="310">
        <f>労働局用!K162</f>
        <v>0</v>
      </c>
      <c r="L162" s="311">
        <f>労働局用!L162</f>
        <v>0</v>
      </c>
      <c r="M162" s="279">
        <f>労働局用!M162</f>
        <v>0</v>
      </c>
      <c r="N162" s="302"/>
      <c r="O162" s="302"/>
      <c r="P162" s="302"/>
      <c r="Q162" s="280"/>
      <c r="R162" s="147" t="str">
        <f ca="1">労働局用!R162</f>
        <v/>
      </c>
      <c r="S162" s="309" t="str">
        <f ca="1">労働局用!S162</f>
        <v/>
      </c>
      <c r="T162" s="310">
        <f>労働局用!T162</f>
        <v>0</v>
      </c>
      <c r="U162" s="310">
        <f>労働局用!U162</f>
        <v>0</v>
      </c>
      <c r="V162" s="310">
        <f>労働局用!V162</f>
        <v>0</v>
      </c>
      <c r="W162" s="311">
        <f>労働局用!W162</f>
        <v>0</v>
      </c>
      <c r="X162" s="99"/>
      <c r="Y162" s="90" t="str">
        <f>IF($B162&lt;&gt;0,IF(D162=0,AA$7,D162),"")</f>
        <v/>
      </c>
      <c r="Z162" s="90" t="str">
        <f>IF($B162&lt;&gt;0,IF(E162=0,Z$7,E162),"")</f>
        <v/>
      </c>
      <c r="AA162" s="104" t="str">
        <f t="shared" ref="AA162:AA171" ca="1" si="84">IF(Y162&lt;AF$7,Y162,"")</f>
        <v/>
      </c>
      <c r="AB162" s="104" t="str">
        <f t="shared" ref="AB162:AB171" ca="1" si="85">IF(Y162&gt;AB$7,"",IF(Z162&gt;AB$7,AB$7,Z162))</f>
        <v/>
      </c>
      <c r="AC162" s="104" t="str">
        <f t="shared" ref="AC162:AC171" ca="1" si="86">IF(AA162="","",DATE(YEAR(AA162),MONTH(AA162),1))</f>
        <v/>
      </c>
      <c r="AD162" s="104" t="str">
        <f t="shared" ref="AD162:AD171" ca="1" si="87">IF(AA162="","",DATE(YEAR(AB162),MONTH(AB162)+1,1)-1)</f>
        <v/>
      </c>
      <c r="AE162" s="105" t="str">
        <f t="shared" ref="AE162:AE171" ca="1" si="88">IF(AA162="","",DATEDIF(AC162,AD162+1,"m"))</f>
        <v/>
      </c>
      <c r="AF162" s="104" t="str">
        <f t="shared" ref="AF162:AF171" ca="1" si="89">IF(Z162&lt;AF$7,"",IF(Y162&gt;AF$7,Y162,AF$7))</f>
        <v/>
      </c>
      <c r="AG162" s="104" t="str">
        <f t="shared" ref="AG162:AG171" ca="1" si="90">IF(Z162&lt;AF$7,"",Z162)</f>
        <v/>
      </c>
      <c r="AH162" s="104" t="str">
        <f t="shared" ref="AH162:AH171" ca="1" si="91">IF(AF162="","",DATE(YEAR(AF162),MONTH(AF162),1))</f>
        <v/>
      </c>
      <c r="AI162" s="104" t="str">
        <f t="shared" ref="AI162:AI171" ca="1" si="92">IF(AF162="","",DATE(YEAR(AG162),MONTH(AG162)+1,1)-1)</f>
        <v/>
      </c>
      <c r="AJ162" s="105" t="str">
        <f t="shared" ref="AJ162:AJ171" ca="1" si="93">IF(AF162="","",DATEDIF(AH162,AI162+1,"m"))</f>
        <v/>
      </c>
    </row>
    <row r="163" spans="1:36" ht="27.95" customHeight="1" x14ac:dyDescent="0.15">
      <c r="A163" s="148">
        <f>労働局用!A163</f>
        <v>0</v>
      </c>
      <c r="B163" s="151">
        <f>労働局用!B163</f>
        <v>0</v>
      </c>
      <c r="C163" s="191"/>
      <c r="D163" s="152">
        <f>労働局用!D163</f>
        <v>0</v>
      </c>
      <c r="E163" s="153">
        <f>労働局用!E163</f>
        <v>0</v>
      </c>
      <c r="F163" s="279">
        <f>労働局用!F163</f>
        <v>0</v>
      </c>
      <c r="G163" s="280"/>
      <c r="H163" s="146" t="str">
        <f ca="1">労働局用!H163</f>
        <v/>
      </c>
      <c r="I163" s="303" t="str">
        <f ca="1">労働局用!I163</f>
        <v/>
      </c>
      <c r="J163" s="304">
        <f>労働局用!J163</f>
        <v>0</v>
      </c>
      <c r="K163" s="304">
        <f>労働局用!K163</f>
        <v>0</v>
      </c>
      <c r="L163" s="305">
        <f>労働局用!L163</f>
        <v>0</v>
      </c>
      <c r="M163" s="279">
        <f>労働局用!M163</f>
        <v>0</v>
      </c>
      <c r="N163" s="302"/>
      <c r="O163" s="302"/>
      <c r="P163" s="302"/>
      <c r="Q163" s="280"/>
      <c r="R163" s="146" t="str">
        <f ca="1">労働局用!R163</f>
        <v/>
      </c>
      <c r="S163" s="303" t="str">
        <f ca="1">労働局用!S163</f>
        <v/>
      </c>
      <c r="T163" s="304">
        <f>労働局用!T163</f>
        <v>0</v>
      </c>
      <c r="U163" s="304">
        <f>労働局用!U163</f>
        <v>0</v>
      </c>
      <c r="V163" s="304">
        <f>労働局用!V163</f>
        <v>0</v>
      </c>
      <c r="W163" s="305">
        <f>労働局用!W163</f>
        <v>0</v>
      </c>
      <c r="X163" s="99"/>
      <c r="Y163" s="91" t="str">
        <f t="shared" ref="Y163:Y171" si="94">IF($B163&lt;&gt;0,IF(D163=0,AA$7,D163),"")</f>
        <v/>
      </c>
      <c r="Z163" s="91" t="str">
        <f t="shared" ref="Z163:Z171" si="95">IF($B163&lt;&gt;0,IF(E163=0,Z$7,E163),"")</f>
        <v/>
      </c>
      <c r="AA163" s="106" t="str">
        <f t="shared" ca="1" si="84"/>
        <v/>
      </c>
      <c r="AB163" s="106" t="str">
        <f t="shared" ca="1" si="85"/>
        <v/>
      </c>
      <c r="AC163" s="106" t="str">
        <f t="shared" ca="1" si="86"/>
        <v/>
      </c>
      <c r="AD163" s="106" t="str">
        <f t="shared" ca="1" si="87"/>
        <v/>
      </c>
      <c r="AE163" s="107" t="str">
        <f t="shared" ca="1" si="88"/>
        <v/>
      </c>
      <c r="AF163" s="106" t="str">
        <f t="shared" ca="1" si="89"/>
        <v/>
      </c>
      <c r="AG163" s="106" t="str">
        <f t="shared" ca="1" si="90"/>
        <v/>
      </c>
      <c r="AH163" s="106" t="str">
        <f t="shared" ca="1" si="91"/>
        <v/>
      </c>
      <c r="AI163" s="106" t="str">
        <f t="shared" ca="1" si="92"/>
        <v/>
      </c>
      <c r="AJ163" s="107" t="str">
        <f t="shared" ca="1" si="93"/>
        <v/>
      </c>
    </row>
    <row r="164" spans="1:36" ht="27.95" customHeight="1" x14ac:dyDescent="0.15">
      <c r="A164" s="148">
        <f>労働局用!A164</f>
        <v>0</v>
      </c>
      <c r="B164" s="151">
        <f>労働局用!B164</f>
        <v>0</v>
      </c>
      <c r="C164" s="191"/>
      <c r="D164" s="152">
        <f>労働局用!D164</f>
        <v>0</v>
      </c>
      <c r="E164" s="153">
        <f>労働局用!E164</f>
        <v>0</v>
      </c>
      <c r="F164" s="279">
        <f>労働局用!F164</f>
        <v>0</v>
      </c>
      <c r="G164" s="280"/>
      <c r="H164" s="146" t="str">
        <f ca="1">労働局用!H164</f>
        <v/>
      </c>
      <c r="I164" s="303" t="str">
        <f ca="1">労働局用!I164</f>
        <v/>
      </c>
      <c r="J164" s="304">
        <f>労働局用!J164</f>
        <v>0</v>
      </c>
      <c r="K164" s="304">
        <f>労働局用!K164</f>
        <v>0</v>
      </c>
      <c r="L164" s="305">
        <f>労働局用!L164</f>
        <v>0</v>
      </c>
      <c r="M164" s="279">
        <f>労働局用!M164</f>
        <v>0</v>
      </c>
      <c r="N164" s="302"/>
      <c r="O164" s="302"/>
      <c r="P164" s="302"/>
      <c r="Q164" s="280"/>
      <c r="R164" s="146" t="str">
        <f ca="1">労働局用!R164</f>
        <v/>
      </c>
      <c r="S164" s="303" t="str">
        <f ca="1">労働局用!S164</f>
        <v/>
      </c>
      <c r="T164" s="304">
        <f>労働局用!T164</f>
        <v>0</v>
      </c>
      <c r="U164" s="304">
        <f>労働局用!U164</f>
        <v>0</v>
      </c>
      <c r="V164" s="304">
        <f>労働局用!V164</f>
        <v>0</v>
      </c>
      <c r="W164" s="305">
        <f>労働局用!W164</f>
        <v>0</v>
      </c>
      <c r="X164" s="99"/>
      <c r="Y164" s="91" t="str">
        <f t="shared" si="94"/>
        <v/>
      </c>
      <c r="Z164" s="91" t="str">
        <f t="shared" si="95"/>
        <v/>
      </c>
      <c r="AA164" s="106" t="str">
        <f t="shared" ca="1" si="84"/>
        <v/>
      </c>
      <c r="AB164" s="106" t="str">
        <f t="shared" ca="1" si="85"/>
        <v/>
      </c>
      <c r="AC164" s="106" t="str">
        <f t="shared" ca="1" si="86"/>
        <v/>
      </c>
      <c r="AD164" s="106" t="str">
        <f t="shared" ca="1" si="87"/>
        <v/>
      </c>
      <c r="AE164" s="107" t="str">
        <f t="shared" ca="1" si="88"/>
        <v/>
      </c>
      <c r="AF164" s="106" t="str">
        <f t="shared" ca="1" si="89"/>
        <v/>
      </c>
      <c r="AG164" s="106" t="str">
        <f t="shared" ca="1" si="90"/>
        <v/>
      </c>
      <c r="AH164" s="106" t="str">
        <f t="shared" ca="1" si="91"/>
        <v/>
      </c>
      <c r="AI164" s="106" t="str">
        <f t="shared" ca="1" si="92"/>
        <v/>
      </c>
      <c r="AJ164" s="107" t="str">
        <f t="shared" ca="1" si="93"/>
        <v/>
      </c>
    </row>
    <row r="165" spans="1:36" ht="27.95" customHeight="1" x14ac:dyDescent="0.15">
      <c r="A165" s="148">
        <f>労働局用!A165</f>
        <v>0</v>
      </c>
      <c r="B165" s="151">
        <f>労働局用!B165</f>
        <v>0</v>
      </c>
      <c r="C165" s="191"/>
      <c r="D165" s="152">
        <f>労働局用!D165</f>
        <v>0</v>
      </c>
      <c r="E165" s="153">
        <f>労働局用!E165</f>
        <v>0</v>
      </c>
      <c r="F165" s="279">
        <f>労働局用!F165</f>
        <v>0</v>
      </c>
      <c r="G165" s="280"/>
      <c r="H165" s="146" t="str">
        <f ca="1">労働局用!H165</f>
        <v/>
      </c>
      <c r="I165" s="303" t="str">
        <f ca="1">労働局用!I165</f>
        <v/>
      </c>
      <c r="J165" s="304">
        <f>労働局用!J165</f>
        <v>0</v>
      </c>
      <c r="K165" s="304">
        <f>労働局用!K165</f>
        <v>0</v>
      </c>
      <c r="L165" s="305">
        <f>労働局用!L165</f>
        <v>0</v>
      </c>
      <c r="M165" s="279">
        <f>労働局用!M165</f>
        <v>0</v>
      </c>
      <c r="N165" s="302"/>
      <c r="O165" s="302"/>
      <c r="P165" s="302"/>
      <c r="Q165" s="280"/>
      <c r="R165" s="146" t="str">
        <f ca="1">労働局用!R165</f>
        <v/>
      </c>
      <c r="S165" s="303" t="str">
        <f ca="1">労働局用!S165</f>
        <v/>
      </c>
      <c r="T165" s="304">
        <f>労働局用!T165</f>
        <v>0</v>
      </c>
      <c r="U165" s="304">
        <f>労働局用!U165</f>
        <v>0</v>
      </c>
      <c r="V165" s="304">
        <f>労働局用!V165</f>
        <v>0</v>
      </c>
      <c r="W165" s="305">
        <f>労働局用!W165</f>
        <v>0</v>
      </c>
      <c r="X165" s="99"/>
      <c r="Y165" s="91" t="str">
        <f t="shared" si="94"/>
        <v/>
      </c>
      <c r="Z165" s="91" t="str">
        <f t="shared" si="95"/>
        <v/>
      </c>
      <c r="AA165" s="106" t="str">
        <f t="shared" ca="1" si="84"/>
        <v/>
      </c>
      <c r="AB165" s="106" t="str">
        <f t="shared" ca="1" si="85"/>
        <v/>
      </c>
      <c r="AC165" s="106" t="str">
        <f t="shared" ca="1" si="86"/>
        <v/>
      </c>
      <c r="AD165" s="106" t="str">
        <f t="shared" ca="1" si="87"/>
        <v/>
      </c>
      <c r="AE165" s="107" t="str">
        <f t="shared" ca="1" si="88"/>
        <v/>
      </c>
      <c r="AF165" s="106" t="str">
        <f t="shared" ca="1" si="89"/>
        <v/>
      </c>
      <c r="AG165" s="106" t="str">
        <f t="shared" ca="1" si="90"/>
        <v/>
      </c>
      <c r="AH165" s="106" t="str">
        <f t="shared" ca="1" si="91"/>
        <v/>
      </c>
      <c r="AI165" s="106" t="str">
        <f t="shared" ca="1" si="92"/>
        <v/>
      </c>
      <c r="AJ165" s="107" t="str">
        <f t="shared" ca="1" si="93"/>
        <v/>
      </c>
    </row>
    <row r="166" spans="1:36" ht="27.95" customHeight="1" x14ac:dyDescent="0.15">
      <c r="A166" s="148">
        <f>労働局用!A166</f>
        <v>0</v>
      </c>
      <c r="B166" s="151">
        <f>労働局用!B166</f>
        <v>0</v>
      </c>
      <c r="C166" s="191"/>
      <c r="D166" s="152">
        <f>労働局用!D166</f>
        <v>0</v>
      </c>
      <c r="E166" s="153">
        <f>労働局用!E166</f>
        <v>0</v>
      </c>
      <c r="F166" s="279">
        <f>労働局用!F166</f>
        <v>0</v>
      </c>
      <c r="G166" s="280"/>
      <c r="H166" s="146" t="str">
        <f ca="1">労働局用!H166</f>
        <v/>
      </c>
      <c r="I166" s="303" t="str">
        <f ca="1">労働局用!I166</f>
        <v/>
      </c>
      <c r="J166" s="304">
        <f>労働局用!J166</f>
        <v>0</v>
      </c>
      <c r="K166" s="304">
        <f>労働局用!K166</f>
        <v>0</v>
      </c>
      <c r="L166" s="305">
        <f>労働局用!L166</f>
        <v>0</v>
      </c>
      <c r="M166" s="279">
        <f>労働局用!M166</f>
        <v>0</v>
      </c>
      <c r="N166" s="302"/>
      <c r="O166" s="302"/>
      <c r="P166" s="302"/>
      <c r="Q166" s="280"/>
      <c r="R166" s="146" t="str">
        <f ca="1">労働局用!R166</f>
        <v/>
      </c>
      <c r="S166" s="303" t="str">
        <f ca="1">労働局用!S166</f>
        <v/>
      </c>
      <c r="T166" s="304">
        <f>労働局用!T166</f>
        <v>0</v>
      </c>
      <c r="U166" s="304">
        <f>労働局用!U166</f>
        <v>0</v>
      </c>
      <c r="V166" s="304">
        <f>労働局用!V166</f>
        <v>0</v>
      </c>
      <c r="W166" s="305">
        <f>労働局用!W166</f>
        <v>0</v>
      </c>
      <c r="X166" s="99"/>
      <c r="Y166" s="91" t="str">
        <f t="shared" si="94"/>
        <v/>
      </c>
      <c r="Z166" s="91" t="str">
        <f t="shared" si="95"/>
        <v/>
      </c>
      <c r="AA166" s="106" t="str">
        <f t="shared" ca="1" si="84"/>
        <v/>
      </c>
      <c r="AB166" s="106" t="str">
        <f t="shared" ca="1" si="85"/>
        <v/>
      </c>
      <c r="AC166" s="106" t="str">
        <f t="shared" ca="1" si="86"/>
        <v/>
      </c>
      <c r="AD166" s="106" t="str">
        <f t="shared" ca="1" si="87"/>
        <v/>
      </c>
      <c r="AE166" s="107" t="str">
        <f t="shared" ca="1" si="88"/>
        <v/>
      </c>
      <c r="AF166" s="106" t="str">
        <f t="shared" ca="1" si="89"/>
        <v/>
      </c>
      <c r="AG166" s="106" t="str">
        <f t="shared" ca="1" si="90"/>
        <v/>
      </c>
      <c r="AH166" s="106" t="str">
        <f t="shared" ca="1" si="91"/>
        <v/>
      </c>
      <c r="AI166" s="106" t="str">
        <f t="shared" ca="1" si="92"/>
        <v/>
      </c>
      <c r="AJ166" s="107" t="str">
        <f t="shared" ca="1" si="93"/>
        <v/>
      </c>
    </row>
    <row r="167" spans="1:36" ht="27.95" customHeight="1" x14ac:dyDescent="0.15">
      <c r="A167" s="148">
        <f>労働局用!A167</f>
        <v>0</v>
      </c>
      <c r="B167" s="151">
        <f>労働局用!B167</f>
        <v>0</v>
      </c>
      <c r="C167" s="191"/>
      <c r="D167" s="152">
        <f>労働局用!D167</f>
        <v>0</v>
      </c>
      <c r="E167" s="153">
        <f>労働局用!E167</f>
        <v>0</v>
      </c>
      <c r="F167" s="279">
        <f>労働局用!F167</f>
        <v>0</v>
      </c>
      <c r="G167" s="280"/>
      <c r="H167" s="146" t="str">
        <f ca="1">労働局用!H167</f>
        <v/>
      </c>
      <c r="I167" s="303" t="str">
        <f ca="1">労働局用!I167</f>
        <v/>
      </c>
      <c r="J167" s="304">
        <f>労働局用!J167</f>
        <v>0</v>
      </c>
      <c r="K167" s="304">
        <f>労働局用!K167</f>
        <v>0</v>
      </c>
      <c r="L167" s="305">
        <f>労働局用!L167</f>
        <v>0</v>
      </c>
      <c r="M167" s="279">
        <f>労働局用!M167</f>
        <v>0</v>
      </c>
      <c r="N167" s="302"/>
      <c r="O167" s="302"/>
      <c r="P167" s="302"/>
      <c r="Q167" s="280"/>
      <c r="R167" s="146" t="str">
        <f ca="1">労働局用!R167</f>
        <v/>
      </c>
      <c r="S167" s="303" t="str">
        <f ca="1">労働局用!S167</f>
        <v/>
      </c>
      <c r="T167" s="304">
        <f>労働局用!T167</f>
        <v>0</v>
      </c>
      <c r="U167" s="304">
        <f>労働局用!U167</f>
        <v>0</v>
      </c>
      <c r="V167" s="304">
        <f>労働局用!V167</f>
        <v>0</v>
      </c>
      <c r="W167" s="305">
        <f>労働局用!W167</f>
        <v>0</v>
      </c>
      <c r="X167" s="99"/>
      <c r="Y167" s="91" t="str">
        <f t="shared" si="94"/>
        <v/>
      </c>
      <c r="Z167" s="91" t="str">
        <f t="shared" si="95"/>
        <v/>
      </c>
      <c r="AA167" s="106" t="str">
        <f t="shared" ca="1" si="84"/>
        <v/>
      </c>
      <c r="AB167" s="106" t="str">
        <f t="shared" ca="1" si="85"/>
        <v/>
      </c>
      <c r="AC167" s="106" t="str">
        <f t="shared" ca="1" si="86"/>
        <v/>
      </c>
      <c r="AD167" s="106" t="str">
        <f t="shared" ca="1" si="87"/>
        <v/>
      </c>
      <c r="AE167" s="107" t="str">
        <f t="shared" ca="1" si="88"/>
        <v/>
      </c>
      <c r="AF167" s="106" t="str">
        <f t="shared" ca="1" si="89"/>
        <v/>
      </c>
      <c r="AG167" s="106" t="str">
        <f t="shared" ca="1" si="90"/>
        <v/>
      </c>
      <c r="AH167" s="106" t="str">
        <f t="shared" ca="1" si="91"/>
        <v/>
      </c>
      <c r="AI167" s="106" t="str">
        <f t="shared" ca="1" si="92"/>
        <v/>
      </c>
      <c r="AJ167" s="107" t="str">
        <f t="shared" ca="1" si="93"/>
        <v/>
      </c>
    </row>
    <row r="168" spans="1:36" ht="27.95" customHeight="1" x14ac:dyDescent="0.15">
      <c r="A168" s="148">
        <f>労働局用!A168</f>
        <v>0</v>
      </c>
      <c r="B168" s="151">
        <f>労働局用!B168</f>
        <v>0</v>
      </c>
      <c r="C168" s="191"/>
      <c r="D168" s="152">
        <f>労働局用!D168</f>
        <v>0</v>
      </c>
      <c r="E168" s="153">
        <f>労働局用!E168</f>
        <v>0</v>
      </c>
      <c r="F168" s="279">
        <f>労働局用!F168</f>
        <v>0</v>
      </c>
      <c r="G168" s="280"/>
      <c r="H168" s="146" t="str">
        <f ca="1">労働局用!H168</f>
        <v/>
      </c>
      <c r="I168" s="303" t="str">
        <f ca="1">労働局用!I168</f>
        <v/>
      </c>
      <c r="J168" s="304">
        <f>労働局用!J168</f>
        <v>0</v>
      </c>
      <c r="K168" s="304">
        <f>労働局用!K168</f>
        <v>0</v>
      </c>
      <c r="L168" s="305">
        <f>労働局用!L168</f>
        <v>0</v>
      </c>
      <c r="M168" s="279">
        <f>労働局用!M168</f>
        <v>0</v>
      </c>
      <c r="N168" s="302"/>
      <c r="O168" s="302"/>
      <c r="P168" s="302"/>
      <c r="Q168" s="280"/>
      <c r="R168" s="146" t="str">
        <f ca="1">労働局用!R168</f>
        <v/>
      </c>
      <c r="S168" s="303" t="str">
        <f ca="1">労働局用!S168</f>
        <v/>
      </c>
      <c r="T168" s="304">
        <f>労働局用!T168</f>
        <v>0</v>
      </c>
      <c r="U168" s="304">
        <f>労働局用!U168</f>
        <v>0</v>
      </c>
      <c r="V168" s="304">
        <f>労働局用!V168</f>
        <v>0</v>
      </c>
      <c r="W168" s="305">
        <f>労働局用!W168</f>
        <v>0</v>
      </c>
      <c r="X168" s="99"/>
      <c r="Y168" s="91" t="str">
        <f t="shared" si="94"/>
        <v/>
      </c>
      <c r="Z168" s="91" t="str">
        <f t="shared" si="95"/>
        <v/>
      </c>
      <c r="AA168" s="106" t="str">
        <f t="shared" ca="1" si="84"/>
        <v/>
      </c>
      <c r="AB168" s="106" t="str">
        <f t="shared" ca="1" si="85"/>
        <v/>
      </c>
      <c r="AC168" s="106" t="str">
        <f t="shared" ca="1" si="86"/>
        <v/>
      </c>
      <c r="AD168" s="106" t="str">
        <f t="shared" ca="1" si="87"/>
        <v/>
      </c>
      <c r="AE168" s="107" t="str">
        <f t="shared" ca="1" si="88"/>
        <v/>
      </c>
      <c r="AF168" s="106" t="str">
        <f t="shared" ca="1" si="89"/>
        <v/>
      </c>
      <c r="AG168" s="106" t="str">
        <f t="shared" ca="1" si="90"/>
        <v/>
      </c>
      <c r="AH168" s="106" t="str">
        <f t="shared" ca="1" si="91"/>
        <v/>
      </c>
      <c r="AI168" s="106" t="str">
        <f t="shared" ca="1" si="92"/>
        <v/>
      </c>
      <c r="AJ168" s="107" t="str">
        <f t="shared" ca="1" si="93"/>
        <v/>
      </c>
    </row>
    <row r="169" spans="1:36" ht="27.95" customHeight="1" x14ac:dyDescent="0.15">
      <c r="A169" s="148">
        <f>労働局用!A169</f>
        <v>0</v>
      </c>
      <c r="B169" s="151">
        <f>労働局用!B169</f>
        <v>0</v>
      </c>
      <c r="C169" s="191"/>
      <c r="D169" s="152">
        <f>労働局用!D169</f>
        <v>0</v>
      </c>
      <c r="E169" s="153">
        <f>労働局用!E169</f>
        <v>0</v>
      </c>
      <c r="F169" s="279">
        <f>労働局用!F169</f>
        <v>0</v>
      </c>
      <c r="G169" s="280"/>
      <c r="H169" s="146" t="str">
        <f ca="1">労働局用!H169</f>
        <v/>
      </c>
      <c r="I169" s="303" t="str">
        <f ca="1">労働局用!I169</f>
        <v/>
      </c>
      <c r="J169" s="304">
        <f>労働局用!J169</f>
        <v>0</v>
      </c>
      <c r="K169" s="304">
        <f>労働局用!K169</f>
        <v>0</v>
      </c>
      <c r="L169" s="305">
        <f>労働局用!L169</f>
        <v>0</v>
      </c>
      <c r="M169" s="279">
        <f>労働局用!M169</f>
        <v>0</v>
      </c>
      <c r="N169" s="302"/>
      <c r="O169" s="302"/>
      <c r="P169" s="302"/>
      <c r="Q169" s="280"/>
      <c r="R169" s="146" t="str">
        <f ca="1">労働局用!R169</f>
        <v/>
      </c>
      <c r="S169" s="303" t="str">
        <f ca="1">労働局用!S169</f>
        <v/>
      </c>
      <c r="T169" s="304">
        <f>労働局用!T169</f>
        <v>0</v>
      </c>
      <c r="U169" s="304">
        <f>労働局用!U169</f>
        <v>0</v>
      </c>
      <c r="V169" s="304">
        <f>労働局用!V169</f>
        <v>0</v>
      </c>
      <c r="W169" s="305">
        <f>労働局用!W169</f>
        <v>0</v>
      </c>
      <c r="X169" s="99"/>
      <c r="Y169" s="91" t="str">
        <f t="shared" si="94"/>
        <v/>
      </c>
      <c r="Z169" s="91" t="str">
        <f t="shared" si="95"/>
        <v/>
      </c>
      <c r="AA169" s="106" t="str">
        <f t="shared" ca="1" si="84"/>
        <v/>
      </c>
      <c r="AB169" s="106" t="str">
        <f t="shared" ca="1" si="85"/>
        <v/>
      </c>
      <c r="AC169" s="106" t="str">
        <f t="shared" ca="1" si="86"/>
        <v/>
      </c>
      <c r="AD169" s="106" t="str">
        <f t="shared" ca="1" si="87"/>
        <v/>
      </c>
      <c r="AE169" s="107" t="str">
        <f t="shared" ca="1" si="88"/>
        <v/>
      </c>
      <c r="AF169" s="106" t="str">
        <f t="shared" ca="1" si="89"/>
        <v/>
      </c>
      <c r="AG169" s="106" t="str">
        <f t="shared" ca="1" si="90"/>
        <v/>
      </c>
      <c r="AH169" s="106" t="str">
        <f t="shared" ca="1" si="91"/>
        <v/>
      </c>
      <c r="AI169" s="106" t="str">
        <f t="shared" ca="1" si="92"/>
        <v/>
      </c>
      <c r="AJ169" s="107" t="str">
        <f t="shared" ca="1" si="93"/>
        <v/>
      </c>
    </row>
    <row r="170" spans="1:36" ht="27.95" customHeight="1" x14ac:dyDescent="0.15">
      <c r="A170" s="148">
        <f>労働局用!A170</f>
        <v>0</v>
      </c>
      <c r="B170" s="151">
        <f>労働局用!B170</f>
        <v>0</v>
      </c>
      <c r="C170" s="191"/>
      <c r="D170" s="152">
        <f>労働局用!D170</f>
        <v>0</v>
      </c>
      <c r="E170" s="153">
        <f>労働局用!E170</f>
        <v>0</v>
      </c>
      <c r="F170" s="279">
        <f>労働局用!F170</f>
        <v>0</v>
      </c>
      <c r="G170" s="280"/>
      <c r="H170" s="146" t="str">
        <f ca="1">労働局用!H170</f>
        <v/>
      </c>
      <c r="I170" s="303" t="str">
        <f ca="1">労働局用!I170</f>
        <v/>
      </c>
      <c r="J170" s="304">
        <f>労働局用!J170</f>
        <v>0</v>
      </c>
      <c r="K170" s="304">
        <f>労働局用!K170</f>
        <v>0</v>
      </c>
      <c r="L170" s="305">
        <f>労働局用!L170</f>
        <v>0</v>
      </c>
      <c r="M170" s="279">
        <f>労働局用!M170</f>
        <v>0</v>
      </c>
      <c r="N170" s="302"/>
      <c r="O170" s="302"/>
      <c r="P170" s="302"/>
      <c r="Q170" s="280"/>
      <c r="R170" s="146" t="str">
        <f ca="1">労働局用!R170</f>
        <v/>
      </c>
      <c r="S170" s="303" t="str">
        <f ca="1">労働局用!S170</f>
        <v/>
      </c>
      <c r="T170" s="304">
        <f>労働局用!T170</f>
        <v>0</v>
      </c>
      <c r="U170" s="304">
        <f>労働局用!U170</f>
        <v>0</v>
      </c>
      <c r="V170" s="304">
        <f>労働局用!V170</f>
        <v>0</v>
      </c>
      <c r="W170" s="305">
        <f>労働局用!W170</f>
        <v>0</v>
      </c>
      <c r="X170" s="99"/>
      <c r="Y170" s="91" t="str">
        <f t="shared" si="94"/>
        <v/>
      </c>
      <c r="Z170" s="91" t="str">
        <f t="shared" si="95"/>
        <v/>
      </c>
      <c r="AA170" s="106" t="str">
        <f t="shared" ca="1" si="84"/>
        <v/>
      </c>
      <c r="AB170" s="106" t="str">
        <f t="shared" ca="1" si="85"/>
        <v/>
      </c>
      <c r="AC170" s="106" t="str">
        <f t="shared" ca="1" si="86"/>
        <v/>
      </c>
      <c r="AD170" s="106" t="str">
        <f t="shared" ca="1" si="87"/>
        <v/>
      </c>
      <c r="AE170" s="107" t="str">
        <f t="shared" ca="1" si="88"/>
        <v/>
      </c>
      <c r="AF170" s="106" t="str">
        <f t="shared" ca="1" si="89"/>
        <v/>
      </c>
      <c r="AG170" s="106" t="str">
        <f t="shared" ca="1" si="90"/>
        <v/>
      </c>
      <c r="AH170" s="106" t="str">
        <f t="shared" ca="1" si="91"/>
        <v/>
      </c>
      <c r="AI170" s="106" t="str">
        <f t="shared" ca="1" si="92"/>
        <v/>
      </c>
      <c r="AJ170" s="107" t="str">
        <f t="shared" ca="1" si="93"/>
        <v/>
      </c>
    </row>
    <row r="171" spans="1:36" ht="27.95" customHeight="1" x14ac:dyDescent="0.15">
      <c r="A171" s="149">
        <f>労働局用!A171</f>
        <v>0</v>
      </c>
      <c r="B171" s="151">
        <f>労働局用!B171</f>
        <v>0</v>
      </c>
      <c r="C171" s="191"/>
      <c r="D171" s="152">
        <f>労働局用!D171</f>
        <v>0</v>
      </c>
      <c r="E171" s="153">
        <f>労働局用!E171</f>
        <v>0</v>
      </c>
      <c r="F171" s="279">
        <f>労働局用!F171</f>
        <v>0</v>
      </c>
      <c r="G171" s="280"/>
      <c r="H171" s="146" t="str">
        <f ca="1">労働局用!H171</f>
        <v/>
      </c>
      <c r="I171" s="299" t="str">
        <f ca="1">労働局用!I171</f>
        <v/>
      </c>
      <c r="J171" s="300">
        <f>労働局用!J171</f>
        <v>0</v>
      </c>
      <c r="K171" s="300">
        <f>労働局用!K171</f>
        <v>0</v>
      </c>
      <c r="L171" s="301">
        <f>労働局用!L171</f>
        <v>0</v>
      </c>
      <c r="M171" s="279">
        <f>労働局用!M171</f>
        <v>0</v>
      </c>
      <c r="N171" s="302"/>
      <c r="O171" s="302"/>
      <c r="P171" s="302"/>
      <c r="Q171" s="280"/>
      <c r="R171" s="150" t="str">
        <f ca="1">労働局用!R171</f>
        <v/>
      </c>
      <c r="S171" s="299" t="str">
        <f ca="1">労働局用!S171</f>
        <v/>
      </c>
      <c r="T171" s="300">
        <f>労働局用!T171</f>
        <v>0</v>
      </c>
      <c r="U171" s="300">
        <f>労働局用!U171</f>
        <v>0</v>
      </c>
      <c r="V171" s="300">
        <f>労働局用!V171</f>
        <v>0</v>
      </c>
      <c r="W171" s="301">
        <f>労働局用!W171</f>
        <v>0</v>
      </c>
      <c r="X171" s="99"/>
      <c r="Y171" s="92" t="str">
        <f t="shared" si="94"/>
        <v/>
      </c>
      <c r="Z171" s="92" t="str">
        <f t="shared" si="95"/>
        <v/>
      </c>
      <c r="AA171" s="108" t="str">
        <f t="shared" ca="1" si="84"/>
        <v/>
      </c>
      <c r="AB171" s="108" t="str">
        <f t="shared" ca="1" si="85"/>
        <v/>
      </c>
      <c r="AC171" s="108" t="str">
        <f t="shared" ca="1" si="86"/>
        <v/>
      </c>
      <c r="AD171" s="108" t="str">
        <f t="shared" ca="1" si="87"/>
        <v/>
      </c>
      <c r="AE171" s="109" t="str">
        <f t="shared" ca="1" si="88"/>
        <v/>
      </c>
      <c r="AF171" s="108" t="str">
        <f t="shared" ca="1" si="89"/>
        <v/>
      </c>
      <c r="AG171" s="108" t="str">
        <f t="shared" ca="1" si="90"/>
        <v/>
      </c>
      <c r="AH171" s="108" t="str">
        <f t="shared" ca="1" si="91"/>
        <v/>
      </c>
      <c r="AI171" s="108" t="str">
        <f t="shared" ca="1" si="92"/>
        <v/>
      </c>
      <c r="AJ171" s="109" t="str">
        <f t="shared" ca="1" si="93"/>
        <v/>
      </c>
    </row>
    <row r="172" spans="1:36" ht="24.95" customHeight="1" thickBot="1" x14ac:dyDescent="0.2">
      <c r="A172" s="294" t="s">
        <v>11</v>
      </c>
      <c r="B172" s="295"/>
      <c r="C172" s="295"/>
      <c r="D172" s="295"/>
      <c r="E172" s="295"/>
      <c r="F172" s="296"/>
      <c r="G172" s="297"/>
      <c r="H172" s="156" t="s">
        <v>15</v>
      </c>
      <c r="I172" s="285">
        <f ca="1">労働局用!I172</f>
        <v>0</v>
      </c>
      <c r="J172" s="286">
        <f>労働局用!J172</f>
        <v>0</v>
      </c>
      <c r="K172" s="286">
        <f>労働局用!K172</f>
        <v>0</v>
      </c>
      <c r="L172" s="93" t="s">
        <v>10</v>
      </c>
      <c r="M172" s="296"/>
      <c r="N172" s="298"/>
      <c r="O172" s="298"/>
      <c r="P172" s="298"/>
      <c r="Q172" s="297"/>
      <c r="R172" s="156"/>
      <c r="S172" s="285">
        <f ca="1">労働局用!S172</f>
        <v>0</v>
      </c>
      <c r="T172" s="286">
        <f>労働局用!T172</f>
        <v>0</v>
      </c>
      <c r="U172" s="286">
        <f>労働局用!U172</f>
        <v>0</v>
      </c>
      <c r="V172" s="286">
        <f>労働局用!V172</f>
        <v>0</v>
      </c>
      <c r="W172" s="93" t="s">
        <v>10</v>
      </c>
      <c r="X172" s="99"/>
    </row>
    <row r="173" spans="1:36" ht="24.95" customHeight="1" thickTop="1" x14ac:dyDescent="0.15">
      <c r="A173" s="287" t="s">
        <v>35</v>
      </c>
      <c r="B173" s="288"/>
      <c r="C173" s="288"/>
      <c r="D173" s="288"/>
      <c r="E173" s="288"/>
      <c r="F173" s="289"/>
      <c r="G173" s="290"/>
      <c r="H173" s="157" t="s">
        <v>44</v>
      </c>
      <c r="I173" s="291">
        <f ca="1">労働局用!I173</f>
        <v>0</v>
      </c>
      <c r="J173" s="292">
        <f>労働局用!J173</f>
        <v>0</v>
      </c>
      <c r="K173" s="292">
        <f>労働局用!K173</f>
        <v>0</v>
      </c>
      <c r="L173" s="94" t="s">
        <v>10</v>
      </c>
      <c r="M173" s="289"/>
      <c r="N173" s="293"/>
      <c r="O173" s="293"/>
      <c r="P173" s="293"/>
      <c r="Q173" s="290"/>
      <c r="R173" s="157"/>
      <c r="S173" s="291">
        <f ca="1">労働局用!S173</f>
        <v>0</v>
      </c>
      <c r="T173" s="292">
        <f>労働局用!T173</f>
        <v>0</v>
      </c>
      <c r="U173" s="292">
        <f>労働局用!U173</f>
        <v>0</v>
      </c>
      <c r="V173" s="292">
        <f>労働局用!V173</f>
        <v>0</v>
      </c>
      <c r="W173" s="94" t="s">
        <v>10</v>
      </c>
      <c r="X173" s="99"/>
      <c r="Z173" s="110"/>
    </row>
    <row r="174" spans="1:36" x14ac:dyDescent="0.15">
      <c r="X174" s="99"/>
      <c r="Z174" s="110"/>
    </row>
    <row r="175" spans="1:36" x14ac:dyDescent="0.15">
      <c r="T175" s="282" t="s">
        <v>49</v>
      </c>
      <c r="U175" s="346"/>
      <c r="V175" s="346"/>
      <c r="W175" s="347"/>
      <c r="X175" s="99"/>
    </row>
    <row r="177" spans="1:36" ht="13.5" customHeight="1" x14ac:dyDescent="0.15">
      <c r="A177" s="276">
        <f ca="1">$A$1</f>
        <v>44591</v>
      </c>
      <c r="B177" s="276"/>
      <c r="C177" s="182"/>
      <c r="D177" s="277" t="s">
        <v>8</v>
      </c>
      <c r="E177" s="277"/>
      <c r="F177" s="278"/>
      <c r="G177" s="278"/>
      <c r="S177" s="111">
        <f>$S$1</f>
        <v>0</v>
      </c>
      <c r="T177" s="335" t="s">
        <v>13</v>
      </c>
      <c r="U177" s="335"/>
      <c r="V177" s="98">
        <v>9</v>
      </c>
      <c r="W177" s="86" t="s">
        <v>14</v>
      </c>
    </row>
    <row r="178" spans="1:36" ht="13.5" customHeight="1" x14ac:dyDescent="0.15">
      <c r="A178" s="336">
        <f ca="1">$A$2</f>
        <v>45017</v>
      </c>
      <c r="B178" s="336"/>
      <c r="C178" s="185"/>
      <c r="D178" s="278"/>
      <c r="E178" s="278"/>
      <c r="F178" s="278"/>
      <c r="G178" s="278"/>
    </row>
    <row r="179" spans="1:36" x14ac:dyDescent="0.15">
      <c r="D179" s="281" t="s">
        <v>9</v>
      </c>
      <c r="E179" s="281"/>
      <c r="F179" s="281"/>
    </row>
    <row r="180" spans="1:36" ht="15" customHeight="1" x14ac:dyDescent="0.15">
      <c r="H180" s="331" t="s">
        <v>6</v>
      </c>
      <c r="I180" s="332"/>
      <c r="J180" s="318" t="s">
        <v>0</v>
      </c>
      <c r="K180" s="339"/>
      <c r="L180" s="154" t="s">
        <v>1</v>
      </c>
      <c r="M180" s="339" t="s">
        <v>7</v>
      </c>
      <c r="N180" s="339"/>
      <c r="O180" s="339" t="s">
        <v>2</v>
      </c>
      <c r="P180" s="339"/>
      <c r="Q180" s="339"/>
      <c r="R180" s="339"/>
      <c r="S180" s="339"/>
      <c r="T180" s="339"/>
      <c r="U180" s="339" t="s">
        <v>3</v>
      </c>
      <c r="V180" s="339"/>
      <c r="W180" s="339"/>
    </row>
    <row r="181" spans="1:36" ht="20.100000000000001" customHeight="1" x14ac:dyDescent="0.15">
      <c r="H181" s="337"/>
      <c r="I181" s="338"/>
      <c r="J181" s="135">
        <f>$J$5</f>
        <v>2</v>
      </c>
      <c r="K181" s="136">
        <f>$K$5</f>
        <v>6</v>
      </c>
      <c r="L181" s="137">
        <f>$L$5</f>
        <v>1</v>
      </c>
      <c r="M181" s="138">
        <f>$M$5</f>
        <v>0</v>
      </c>
      <c r="N181" s="139" t="str">
        <f>$N$5</f>
        <v/>
      </c>
      <c r="O181" s="138" t="str">
        <f>$O$5</f>
        <v/>
      </c>
      <c r="P181" s="140" t="str">
        <f>$P$5</f>
        <v/>
      </c>
      <c r="Q181" s="140" t="str">
        <f>$Q$5</f>
        <v/>
      </c>
      <c r="R181" s="140" t="str">
        <f>$R$5</f>
        <v/>
      </c>
      <c r="S181" s="140" t="str">
        <f>$S$5</f>
        <v/>
      </c>
      <c r="T181" s="139" t="str">
        <f>$T$5</f>
        <v/>
      </c>
      <c r="U181" s="138" t="str">
        <f>$U$5</f>
        <v/>
      </c>
      <c r="V181" s="140" t="str">
        <f>$V$5</f>
        <v/>
      </c>
      <c r="W181" s="139" t="str">
        <f>$W$5</f>
        <v/>
      </c>
      <c r="Y181" s="88" t="s">
        <v>37</v>
      </c>
      <c r="Z181" s="89" t="s">
        <v>38</v>
      </c>
      <c r="AA181" s="340">
        <f ca="1">$A$1</f>
        <v>44591</v>
      </c>
      <c r="AB181" s="340"/>
      <c r="AC181" s="340"/>
      <c r="AD181" s="340"/>
      <c r="AE181" s="340"/>
      <c r="AF181" s="341">
        <f ca="1">$A$2</f>
        <v>45017</v>
      </c>
      <c r="AG181" s="341"/>
      <c r="AH181" s="341"/>
      <c r="AI181" s="341"/>
      <c r="AJ181" s="341"/>
    </row>
    <row r="182" spans="1:36" ht="21.95" customHeight="1" x14ac:dyDescent="0.15">
      <c r="A182" s="312" t="s">
        <v>12</v>
      </c>
      <c r="B182" s="342" t="s">
        <v>33</v>
      </c>
      <c r="C182" s="186"/>
      <c r="D182" s="343" t="s">
        <v>53</v>
      </c>
      <c r="E182" s="342" t="s">
        <v>55</v>
      </c>
      <c r="F182" s="319">
        <f ca="1">$A$1</f>
        <v>44591</v>
      </c>
      <c r="G182" s="320"/>
      <c r="H182" s="320"/>
      <c r="I182" s="320"/>
      <c r="J182" s="320"/>
      <c r="K182" s="320"/>
      <c r="L182" s="321"/>
      <c r="M182" s="322">
        <f ca="1">$A$2</f>
        <v>45017</v>
      </c>
      <c r="N182" s="323"/>
      <c r="O182" s="323"/>
      <c r="P182" s="323"/>
      <c r="Q182" s="323"/>
      <c r="R182" s="323"/>
      <c r="S182" s="323"/>
      <c r="T182" s="323"/>
      <c r="U182" s="323"/>
      <c r="V182" s="323"/>
      <c r="W182" s="324"/>
      <c r="X182" s="99"/>
      <c r="Y182" s="100">
        <f ca="1">$A$1</f>
        <v>44591</v>
      </c>
      <c r="Z182" s="100">
        <f ca="1">DATE(YEAR($Y$6)+1,7,10)</f>
        <v>45117</v>
      </c>
      <c r="AA182" s="101" t="s">
        <v>37</v>
      </c>
      <c r="AB182" s="101" t="s">
        <v>38</v>
      </c>
      <c r="AC182" s="101" t="s">
        <v>41</v>
      </c>
      <c r="AD182" s="101" t="s">
        <v>42</v>
      </c>
      <c r="AE182" s="101" t="s">
        <v>36</v>
      </c>
      <c r="AF182" s="101" t="s">
        <v>37</v>
      </c>
      <c r="AG182" s="101" t="s">
        <v>38</v>
      </c>
      <c r="AH182" s="101" t="s">
        <v>41</v>
      </c>
      <c r="AI182" s="101" t="s">
        <v>42</v>
      </c>
      <c r="AJ182" s="101" t="s">
        <v>36</v>
      </c>
    </row>
    <row r="183" spans="1:36" ht="28.5" customHeight="1" x14ac:dyDescent="0.15">
      <c r="A183" s="313"/>
      <c r="B183" s="342"/>
      <c r="C183" s="187"/>
      <c r="D183" s="344"/>
      <c r="E183" s="342"/>
      <c r="F183" s="345" t="s">
        <v>4</v>
      </c>
      <c r="G183" s="345"/>
      <c r="H183" s="155" t="s">
        <v>43</v>
      </c>
      <c r="I183" s="345" t="s">
        <v>5</v>
      </c>
      <c r="J183" s="345"/>
      <c r="K183" s="345"/>
      <c r="L183" s="345"/>
      <c r="M183" s="345" t="s">
        <v>4</v>
      </c>
      <c r="N183" s="345"/>
      <c r="O183" s="345"/>
      <c r="P183" s="345"/>
      <c r="Q183" s="345"/>
      <c r="R183" s="155" t="s">
        <v>43</v>
      </c>
      <c r="S183" s="345" t="s">
        <v>5</v>
      </c>
      <c r="T183" s="345"/>
      <c r="U183" s="345"/>
      <c r="V183" s="345"/>
      <c r="W183" s="345"/>
      <c r="X183" s="99"/>
      <c r="Y183" s="100">
        <f ca="1">DATE(YEAR($A$1),4,1)</f>
        <v>44652</v>
      </c>
      <c r="Z183" s="100">
        <f ca="1">DATE(YEAR($Y$7)+2,3,31)</f>
        <v>45382</v>
      </c>
      <c r="AA183" s="100">
        <f ca="1">$Y$7</f>
        <v>44652</v>
      </c>
      <c r="AB183" s="100">
        <f ca="1">DATE(YEAR($Y$7)+1,3,31)</f>
        <v>45016</v>
      </c>
      <c r="AC183" s="100"/>
      <c r="AD183" s="100"/>
      <c r="AE183" s="100"/>
      <c r="AF183" s="102">
        <f ca="1">DATE(YEAR($A$1)+1,4,1)</f>
        <v>45017</v>
      </c>
      <c r="AG183" s="102">
        <f ca="1">DATE(YEAR($AF$7)+1,3,31)</f>
        <v>45382</v>
      </c>
      <c r="AH183" s="100"/>
      <c r="AI183" s="100"/>
      <c r="AJ183" s="103"/>
    </row>
    <row r="184" spans="1:36" ht="27.95" customHeight="1" x14ac:dyDescent="0.15">
      <c r="A184" s="145">
        <f>労働局用!A184</f>
        <v>0</v>
      </c>
      <c r="B184" s="151">
        <f>労働局用!B184</f>
        <v>0</v>
      </c>
      <c r="C184" s="191"/>
      <c r="D184" s="152">
        <f>労働局用!D184</f>
        <v>0</v>
      </c>
      <c r="E184" s="153">
        <f>労働局用!E184</f>
        <v>0</v>
      </c>
      <c r="F184" s="279">
        <f>労働局用!F184</f>
        <v>0</v>
      </c>
      <c r="G184" s="280"/>
      <c r="H184" s="146" t="str">
        <f ca="1">労働局用!H184</f>
        <v/>
      </c>
      <c r="I184" s="309" t="str">
        <f ca="1">労働局用!I184</f>
        <v/>
      </c>
      <c r="J184" s="310">
        <f>労働局用!J184</f>
        <v>0</v>
      </c>
      <c r="K184" s="310">
        <f>労働局用!K184</f>
        <v>0</v>
      </c>
      <c r="L184" s="311">
        <f>労働局用!L184</f>
        <v>0</v>
      </c>
      <c r="M184" s="279">
        <f>労働局用!M184</f>
        <v>0</v>
      </c>
      <c r="N184" s="302"/>
      <c r="O184" s="302"/>
      <c r="P184" s="302"/>
      <c r="Q184" s="280"/>
      <c r="R184" s="147" t="str">
        <f ca="1">労働局用!R184</f>
        <v/>
      </c>
      <c r="S184" s="309" t="str">
        <f ca="1">労働局用!S184</f>
        <v/>
      </c>
      <c r="T184" s="310">
        <f>労働局用!T184</f>
        <v>0</v>
      </c>
      <c r="U184" s="310">
        <f>労働局用!U184</f>
        <v>0</v>
      </c>
      <c r="V184" s="310">
        <f>労働局用!V184</f>
        <v>0</v>
      </c>
      <c r="W184" s="311">
        <f>労働局用!W184</f>
        <v>0</v>
      </c>
      <c r="X184" s="99"/>
      <c r="Y184" s="90" t="str">
        <f>IF($B184&lt;&gt;0,IF(D184=0,AA$7,D184),"")</f>
        <v/>
      </c>
      <c r="Z184" s="90" t="str">
        <f>IF($B184&lt;&gt;0,IF(E184=0,Z$7,E184),"")</f>
        <v/>
      </c>
      <c r="AA184" s="104" t="str">
        <f t="shared" ref="AA184:AA193" ca="1" si="96">IF(Y184&lt;AF$7,Y184,"")</f>
        <v/>
      </c>
      <c r="AB184" s="104" t="str">
        <f t="shared" ref="AB184:AB193" ca="1" si="97">IF(Y184&gt;AB$7,"",IF(Z184&gt;AB$7,AB$7,Z184))</f>
        <v/>
      </c>
      <c r="AC184" s="104" t="str">
        <f t="shared" ref="AC184:AC193" ca="1" si="98">IF(AA184="","",DATE(YEAR(AA184),MONTH(AA184),1))</f>
        <v/>
      </c>
      <c r="AD184" s="104" t="str">
        <f t="shared" ref="AD184:AD193" ca="1" si="99">IF(AA184="","",DATE(YEAR(AB184),MONTH(AB184)+1,1)-1)</f>
        <v/>
      </c>
      <c r="AE184" s="105" t="str">
        <f t="shared" ref="AE184:AE193" ca="1" si="100">IF(AA184="","",DATEDIF(AC184,AD184+1,"m"))</f>
        <v/>
      </c>
      <c r="AF184" s="104" t="str">
        <f t="shared" ref="AF184:AF193" ca="1" si="101">IF(Z184&lt;AF$7,"",IF(Y184&gt;AF$7,Y184,AF$7))</f>
        <v/>
      </c>
      <c r="AG184" s="104" t="str">
        <f t="shared" ref="AG184:AG193" ca="1" si="102">IF(Z184&lt;AF$7,"",Z184)</f>
        <v/>
      </c>
      <c r="AH184" s="104" t="str">
        <f t="shared" ref="AH184:AH193" ca="1" si="103">IF(AF184="","",DATE(YEAR(AF184),MONTH(AF184),1))</f>
        <v/>
      </c>
      <c r="AI184" s="104" t="str">
        <f t="shared" ref="AI184:AI193" ca="1" si="104">IF(AF184="","",DATE(YEAR(AG184),MONTH(AG184)+1,1)-1)</f>
        <v/>
      </c>
      <c r="AJ184" s="105" t="str">
        <f t="shared" ref="AJ184:AJ193" ca="1" si="105">IF(AF184="","",DATEDIF(AH184,AI184+1,"m"))</f>
        <v/>
      </c>
    </row>
    <row r="185" spans="1:36" ht="27.95" customHeight="1" x14ac:dyDescent="0.15">
      <c r="A185" s="148">
        <f>労働局用!A185</f>
        <v>0</v>
      </c>
      <c r="B185" s="151">
        <f>労働局用!B185</f>
        <v>0</v>
      </c>
      <c r="C185" s="191"/>
      <c r="D185" s="152">
        <f>労働局用!D185</f>
        <v>0</v>
      </c>
      <c r="E185" s="153">
        <f>労働局用!E185</f>
        <v>0</v>
      </c>
      <c r="F185" s="279">
        <f>労働局用!F185</f>
        <v>0</v>
      </c>
      <c r="G185" s="280"/>
      <c r="H185" s="146" t="str">
        <f ca="1">労働局用!H185</f>
        <v/>
      </c>
      <c r="I185" s="303" t="str">
        <f ca="1">労働局用!I185</f>
        <v/>
      </c>
      <c r="J185" s="304">
        <f>労働局用!J185</f>
        <v>0</v>
      </c>
      <c r="K185" s="304">
        <f>労働局用!K185</f>
        <v>0</v>
      </c>
      <c r="L185" s="305">
        <f>労働局用!L185</f>
        <v>0</v>
      </c>
      <c r="M185" s="279">
        <f>労働局用!M185</f>
        <v>0</v>
      </c>
      <c r="N185" s="302"/>
      <c r="O185" s="302"/>
      <c r="P185" s="302"/>
      <c r="Q185" s="280"/>
      <c r="R185" s="146" t="str">
        <f ca="1">労働局用!R185</f>
        <v/>
      </c>
      <c r="S185" s="303" t="str">
        <f ca="1">労働局用!S185</f>
        <v/>
      </c>
      <c r="T185" s="304">
        <f>労働局用!T185</f>
        <v>0</v>
      </c>
      <c r="U185" s="304">
        <f>労働局用!U185</f>
        <v>0</v>
      </c>
      <c r="V185" s="304">
        <f>労働局用!V185</f>
        <v>0</v>
      </c>
      <c r="W185" s="305">
        <f>労働局用!W185</f>
        <v>0</v>
      </c>
      <c r="X185" s="99"/>
      <c r="Y185" s="91" t="str">
        <f t="shared" ref="Y185:Y193" si="106">IF($B185&lt;&gt;0,IF(D185=0,AA$7,D185),"")</f>
        <v/>
      </c>
      <c r="Z185" s="91" t="str">
        <f t="shared" ref="Z185:Z193" si="107">IF($B185&lt;&gt;0,IF(E185=0,Z$7,E185),"")</f>
        <v/>
      </c>
      <c r="AA185" s="106" t="str">
        <f t="shared" ca="1" si="96"/>
        <v/>
      </c>
      <c r="AB185" s="106" t="str">
        <f t="shared" ca="1" si="97"/>
        <v/>
      </c>
      <c r="AC185" s="106" t="str">
        <f t="shared" ca="1" si="98"/>
        <v/>
      </c>
      <c r="AD185" s="106" t="str">
        <f t="shared" ca="1" si="99"/>
        <v/>
      </c>
      <c r="AE185" s="107" t="str">
        <f t="shared" ca="1" si="100"/>
        <v/>
      </c>
      <c r="AF185" s="106" t="str">
        <f t="shared" ca="1" si="101"/>
        <v/>
      </c>
      <c r="AG185" s="106" t="str">
        <f t="shared" ca="1" si="102"/>
        <v/>
      </c>
      <c r="AH185" s="106" t="str">
        <f t="shared" ca="1" si="103"/>
        <v/>
      </c>
      <c r="AI185" s="106" t="str">
        <f t="shared" ca="1" si="104"/>
        <v/>
      </c>
      <c r="AJ185" s="107" t="str">
        <f t="shared" ca="1" si="105"/>
        <v/>
      </c>
    </row>
    <row r="186" spans="1:36" ht="27.95" customHeight="1" x14ac:dyDescent="0.15">
      <c r="A186" s="148">
        <f>労働局用!A186</f>
        <v>0</v>
      </c>
      <c r="B186" s="151">
        <f>労働局用!B186</f>
        <v>0</v>
      </c>
      <c r="C186" s="191"/>
      <c r="D186" s="152">
        <f>労働局用!D186</f>
        <v>0</v>
      </c>
      <c r="E186" s="153">
        <f>労働局用!E186</f>
        <v>0</v>
      </c>
      <c r="F186" s="279">
        <f>労働局用!F186</f>
        <v>0</v>
      </c>
      <c r="G186" s="280"/>
      <c r="H186" s="146" t="str">
        <f ca="1">労働局用!H186</f>
        <v/>
      </c>
      <c r="I186" s="303" t="str">
        <f ca="1">労働局用!I186</f>
        <v/>
      </c>
      <c r="J186" s="304">
        <f>労働局用!J186</f>
        <v>0</v>
      </c>
      <c r="K186" s="304">
        <f>労働局用!K186</f>
        <v>0</v>
      </c>
      <c r="L186" s="305">
        <f>労働局用!L186</f>
        <v>0</v>
      </c>
      <c r="M186" s="279">
        <f>労働局用!M186</f>
        <v>0</v>
      </c>
      <c r="N186" s="302"/>
      <c r="O186" s="302"/>
      <c r="P186" s="302"/>
      <c r="Q186" s="280"/>
      <c r="R186" s="146" t="str">
        <f ca="1">労働局用!R186</f>
        <v/>
      </c>
      <c r="S186" s="303" t="str">
        <f ca="1">労働局用!S186</f>
        <v/>
      </c>
      <c r="T186" s="304">
        <f>労働局用!T186</f>
        <v>0</v>
      </c>
      <c r="U186" s="304">
        <f>労働局用!U186</f>
        <v>0</v>
      </c>
      <c r="V186" s="304">
        <f>労働局用!V186</f>
        <v>0</v>
      </c>
      <c r="W186" s="305">
        <f>労働局用!W186</f>
        <v>0</v>
      </c>
      <c r="X186" s="99"/>
      <c r="Y186" s="91" t="str">
        <f t="shared" si="106"/>
        <v/>
      </c>
      <c r="Z186" s="91" t="str">
        <f t="shared" si="107"/>
        <v/>
      </c>
      <c r="AA186" s="106" t="str">
        <f t="shared" ca="1" si="96"/>
        <v/>
      </c>
      <c r="AB186" s="106" t="str">
        <f t="shared" ca="1" si="97"/>
        <v/>
      </c>
      <c r="AC186" s="106" t="str">
        <f t="shared" ca="1" si="98"/>
        <v/>
      </c>
      <c r="AD186" s="106" t="str">
        <f t="shared" ca="1" si="99"/>
        <v/>
      </c>
      <c r="AE186" s="107" t="str">
        <f t="shared" ca="1" si="100"/>
        <v/>
      </c>
      <c r="AF186" s="106" t="str">
        <f t="shared" ca="1" si="101"/>
        <v/>
      </c>
      <c r="AG186" s="106" t="str">
        <f t="shared" ca="1" si="102"/>
        <v/>
      </c>
      <c r="AH186" s="106" t="str">
        <f t="shared" ca="1" si="103"/>
        <v/>
      </c>
      <c r="AI186" s="106" t="str">
        <f t="shared" ca="1" si="104"/>
        <v/>
      </c>
      <c r="AJ186" s="107" t="str">
        <f t="shared" ca="1" si="105"/>
        <v/>
      </c>
    </row>
    <row r="187" spans="1:36" ht="27.95" customHeight="1" x14ac:dyDescent="0.15">
      <c r="A187" s="148">
        <f>労働局用!A187</f>
        <v>0</v>
      </c>
      <c r="B187" s="151">
        <f>労働局用!B187</f>
        <v>0</v>
      </c>
      <c r="C187" s="191"/>
      <c r="D187" s="152">
        <f>労働局用!D187</f>
        <v>0</v>
      </c>
      <c r="E187" s="153">
        <f>労働局用!E187</f>
        <v>0</v>
      </c>
      <c r="F187" s="279">
        <f>労働局用!F187</f>
        <v>0</v>
      </c>
      <c r="G187" s="280"/>
      <c r="H187" s="146" t="str">
        <f ca="1">労働局用!H187</f>
        <v/>
      </c>
      <c r="I187" s="303" t="str">
        <f ca="1">労働局用!I187</f>
        <v/>
      </c>
      <c r="J187" s="304">
        <f>労働局用!J187</f>
        <v>0</v>
      </c>
      <c r="K187" s="304">
        <f>労働局用!K187</f>
        <v>0</v>
      </c>
      <c r="L187" s="305">
        <f>労働局用!L187</f>
        <v>0</v>
      </c>
      <c r="M187" s="279">
        <f>労働局用!M187</f>
        <v>0</v>
      </c>
      <c r="N187" s="302"/>
      <c r="O187" s="302"/>
      <c r="P187" s="302"/>
      <c r="Q187" s="280"/>
      <c r="R187" s="146" t="str">
        <f ca="1">労働局用!R187</f>
        <v/>
      </c>
      <c r="S187" s="303" t="str">
        <f ca="1">労働局用!S187</f>
        <v/>
      </c>
      <c r="T187" s="304">
        <f>労働局用!T187</f>
        <v>0</v>
      </c>
      <c r="U187" s="304">
        <f>労働局用!U187</f>
        <v>0</v>
      </c>
      <c r="V187" s="304">
        <f>労働局用!V187</f>
        <v>0</v>
      </c>
      <c r="W187" s="305">
        <f>労働局用!W187</f>
        <v>0</v>
      </c>
      <c r="X187" s="99"/>
      <c r="Y187" s="91" t="str">
        <f t="shared" si="106"/>
        <v/>
      </c>
      <c r="Z187" s="91" t="str">
        <f t="shared" si="107"/>
        <v/>
      </c>
      <c r="AA187" s="106" t="str">
        <f t="shared" ca="1" si="96"/>
        <v/>
      </c>
      <c r="AB187" s="106" t="str">
        <f t="shared" ca="1" si="97"/>
        <v/>
      </c>
      <c r="AC187" s="106" t="str">
        <f t="shared" ca="1" si="98"/>
        <v/>
      </c>
      <c r="AD187" s="106" t="str">
        <f t="shared" ca="1" si="99"/>
        <v/>
      </c>
      <c r="AE187" s="107" t="str">
        <f t="shared" ca="1" si="100"/>
        <v/>
      </c>
      <c r="AF187" s="106" t="str">
        <f t="shared" ca="1" si="101"/>
        <v/>
      </c>
      <c r="AG187" s="106" t="str">
        <f t="shared" ca="1" si="102"/>
        <v/>
      </c>
      <c r="AH187" s="106" t="str">
        <f t="shared" ca="1" si="103"/>
        <v/>
      </c>
      <c r="AI187" s="106" t="str">
        <f t="shared" ca="1" si="104"/>
        <v/>
      </c>
      <c r="AJ187" s="107" t="str">
        <f t="shared" ca="1" si="105"/>
        <v/>
      </c>
    </row>
    <row r="188" spans="1:36" ht="27.95" customHeight="1" x14ac:dyDescent="0.15">
      <c r="A188" s="148">
        <f>労働局用!A188</f>
        <v>0</v>
      </c>
      <c r="B188" s="151">
        <f>労働局用!B188</f>
        <v>0</v>
      </c>
      <c r="C188" s="191"/>
      <c r="D188" s="152">
        <f>労働局用!D188</f>
        <v>0</v>
      </c>
      <c r="E188" s="153">
        <f>労働局用!E188</f>
        <v>0</v>
      </c>
      <c r="F188" s="279">
        <f>労働局用!F188</f>
        <v>0</v>
      </c>
      <c r="G188" s="280"/>
      <c r="H188" s="146" t="str">
        <f ca="1">労働局用!H188</f>
        <v/>
      </c>
      <c r="I188" s="303" t="str">
        <f ca="1">労働局用!I188</f>
        <v/>
      </c>
      <c r="J188" s="304">
        <f>労働局用!J188</f>
        <v>0</v>
      </c>
      <c r="K188" s="304">
        <f>労働局用!K188</f>
        <v>0</v>
      </c>
      <c r="L188" s="305">
        <f>労働局用!L188</f>
        <v>0</v>
      </c>
      <c r="M188" s="279">
        <f>労働局用!M188</f>
        <v>0</v>
      </c>
      <c r="N188" s="302"/>
      <c r="O188" s="302"/>
      <c r="P188" s="302"/>
      <c r="Q188" s="280"/>
      <c r="R188" s="146" t="str">
        <f ca="1">労働局用!R188</f>
        <v/>
      </c>
      <c r="S188" s="303" t="str">
        <f ca="1">労働局用!S188</f>
        <v/>
      </c>
      <c r="T188" s="304">
        <f>労働局用!T188</f>
        <v>0</v>
      </c>
      <c r="U188" s="304">
        <f>労働局用!U188</f>
        <v>0</v>
      </c>
      <c r="V188" s="304">
        <f>労働局用!V188</f>
        <v>0</v>
      </c>
      <c r="W188" s="305">
        <f>労働局用!W188</f>
        <v>0</v>
      </c>
      <c r="X188" s="99"/>
      <c r="Y188" s="91" t="str">
        <f t="shared" si="106"/>
        <v/>
      </c>
      <c r="Z188" s="91" t="str">
        <f t="shared" si="107"/>
        <v/>
      </c>
      <c r="AA188" s="106" t="str">
        <f t="shared" ca="1" si="96"/>
        <v/>
      </c>
      <c r="AB188" s="106" t="str">
        <f t="shared" ca="1" si="97"/>
        <v/>
      </c>
      <c r="AC188" s="106" t="str">
        <f t="shared" ca="1" si="98"/>
        <v/>
      </c>
      <c r="AD188" s="106" t="str">
        <f t="shared" ca="1" si="99"/>
        <v/>
      </c>
      <c r="AE188" s="107" t="str">
        <f t="shared" ca="1" si="100"/>
        <v/>
      </c>
      <c r="AF188" s="106" t="str">
        <f t="shared" ca="1" si="101"/>
        <v/>
      </c>
      <c r="AG188" s="106" t="str">
        <f t="shared" ca="1" si="102"/>
        <v/>
      </c>
      <c r="AH188" s="106" t="str">
        <f t="shared" ca="1" si="103"/>
        <v/>
      </c>
      <c r="AI188" s="106" t="str">
        <f t="shared" ca="1" si="104"/>
        <v/>
      </c>
      <c r="AJ188" s="107" t="str">
        <f t="shared" ca="1" si="105"/>
        <v/>
      </c>
    </row>
    <row r="189" spans="1:36" ht="27.95" customHeight="1" x14ac:dyDescent="0.15">
      <c r="A189" s="148">
        <f>労働局用!A189</f>
        <v>0</v>
      </c>
      <c r="B189" s="151">
        <f>労働局用!B189</f>
        <v>0</v>
      </c>
      <c r="C189" s="191"/>
      <c r="D189" s="152">
        <f>労働局用!D189</f>
        <v>0</v>
      </c>
      <c r="E189" s="153">
        <f>労働局用!E189</f>
        <v>0</v>
      </c>
      <c r="F189" s="279">
        <f>労働局用!F189</f>
        <v>0</v>
      </c>
      <c r="G189" s="280"/>
      <c r="H189" s="146" t="str">
        <f ca="1">労働局用!H189</f>
        <v/>
      </c>
      <c r="I189" s="303" t="str">
        <f ca="1">労働局用!I189</f>
        <v/>
      </c>
      <c r="J189" s="304">
        <f>労働局用!J189</f>
        <v>0</v>
      </c>
      <c r="K189" s="304">
        <f>労働局用!K189</f>
        <v>0</v>
      </c>
      <c r="L189" s="305">
        <f>労働局用!L189</f>
        <v>0</v>
      </c>
      <c r="M189" s="279">
        <f>労働局用!M189</f>
        <v>0</v>
      </c>
      <c r="N189" s="302"/>
      <c r="O189" s="302"/>
      <c r="P189" s="302"/>
      <c r="Q189" s="280"/>
      <c r="R189" s="146" t="str">
        <f ca="1">労働局用!R189</f>
        <v/>
      </c>
      <c r="S189" s="303" t="str">
        <f ca="1">労働局用!S189</f>
        <v/>
      </c>
      <c r="T189" s="304">
        <f>労働局用!T189</f>
        <v>0</v>
      </c>
      <c r="U189" s="304">
        <f>労働局用!U189</f>
        <v>0</v>
      </c>
      <c r="V189" s="304">
        <f>労働局用!V189</f>
        <v>0</v>
      </c>
      <c r="W189" s="305">
        <f>労働局用!W189</f>
        <v>0</v>
      </c>
      <c r="X189" s="99"/>
      <c r="Y189" s="91" t="str">
        <f t="shared" si="106"/>
        <v/>
      </c>
      <c r="Z189" s="91" t="str">
        <f t="shared" si="107"/>
        <v/>
      </c>
      <c r="AA189" s="106" t="str">
        <f t="shared" ca="1" si="96"/>
        <v/>
      </c>
      <c r="AB189" s="106" t="str">
        <f t="shared" ca="1" si="97"/>
        <v/>
      </c>
      <c r="AC189" s="106" t="str">
        <f t="shared" ca="1" si="98"/>
        <v/>
      </c>
      <c r="AD189" s="106" t="str">
        <f t="shared" ca="1" si="99"/>
        <v/>
      </c>
      <c r="AE189" s="107" t="str">
        <f t="shared" ca="1" si="100"/>
        <v/>
      </c>
      <c r="AF189" s="106" t="str">
        <f t="shared" ca="1" si="101"/>
        <v/>
      </c>
      <c r="AG189" s="106" t="str">
        <f t="shared" ca="1" si="102"/>
        <v/>
      </c>
      <c r="AH189" s="106" t="str">
        <f t="shared" ca="1" si="103"/>
        <v/>
      </c>
      <c r="AI189" s="106" t="str">
        <f t="shared" ca="1" si="104"/>
        <v/>
      </c>
      <c r="AJ189" s="107" t="str">
        <f t="shared" ca="1" si="105"/>
        <v/>
      </c>
    </row>
    <row r="190" spans="1:36" ht="27.95" customHeight="1" x14ac:dyDescent="0.15">
      <c r="A190" s="148">
        <f>労働局用!A190</f>
        <v>0</v>
      </c>
      <c r="B190" s="151">
        <f>労働局用!B190</f>
        <v>0</v>
      </c>
      <c r="C190" s="191"/>
      <c r="D190" s="152">
        <f>労働局用!D190</f>
        <v>0</v>
      </c>
      <c r="E190" s="153">
        <f>労働局用!E190</f>
        <v>0</v>
      </c>
      <c r="F190" s="279">
        <f>労働局用!F190</f>
        <v>0</v>
      </c>
      <c r="G190" s="280"/>
      <c r="H190" s="146" t="str">
        <f ca="1">労働局用!H190</f>
        <v/>
      </c>
      <c r="I190" s="303" t="str">
        <f ca="1">労働局用!I190</f>
        <v/>
      </c>
      <c r="J190" s="304">
        <f>労働局用!J190</f>
        <v>0</v>
      </c>
      <c r="K190" s="304">
        <f>労働局用!K190</f>
        <v>0</v>
      </c>
      <c r="L190" s="305">
        <f>労働局用!L190</f>
        <v>0</v>
      </c>
      <c r="M190" s="279">
        <f>労働局用!M190</f>
        <v>0</v>
      </c>
      <c r="N190" s="302"/>
      <c r="O190" s="302"/>
      <c r="P190" s="302"/>
      <c r="Q190" s="280"/>
      <c r="R190" s="146" t="str">
        <f ca="1">労働局用!R190</f>
        <v/>
      </c>
      <c r="S190" s="303" t="str">
        <f ca="1">労働局用!S190</f>
        <v/>
      </c>
      <c r="T190" s="304">
        <f>労働局用!T190</f>
        <v>0</v>
      </c>
      <c r="U190" s="304">
        <f>労働局用!U190</f>
        <v>0</v>
      </c>
      <c r="V190" s="304">
        <f>労働局用!V190</f>
        <v>0</v>
      </c>
      <c r="W190" s="305">
        <f>労働局用!W190</f>
        <v>0</v>
      </c>
      <c r="X190" s="99"/>
      <c r="Y190" s="91" t="str">
        <f t="shared" si="106"/>
        <v/>
      </c>
      <c r="Z190" s="91" t="str">
        <f t="shared" si="107"/>
        <v/>
      </c>
      <c r="AA190" s="106" t="str">
        <f t="shared" ca="1" si="96"/>
        <v/>
      </c>
      <c r="AB190" s="106" t="str">
        <f t="shared" ca="1" si="97"/>
        <v/>
      </c>
      <c r="AC190" s="106" t="str">
        <f t="shared" ca="1" si="98"/>
        <v/>
      </c>
      <c r="AD190" s="106" t="str">
        <f t="shared" ca="1" si="99"/>
        <v/>
      </c>
      <c r="AE190" s="107" t="str">
        <f t="shared" ca="1" si="100"/>
        <v/>
      </c>
      <c r="AF190" s="106" t="str">
        <f t="shared" ca="1" si="101"/>
        <v/>
      </c>
      <c r="AG190" s="106" t="str">
        <f t="shared" ca="1" si="102"/>
        <v/>
      </c>
      <c r="AH190" s="106" t="str">
        <f t="shared" ca="1" si="103"/>
        <v/>
      </c>
      <c r="AI190" s="106" t="str">
        <f t="shared" ca="1" si="104"/>
        <v/>
      </c>
      <c r="AJ190" s="107" t="str">
        <f t="shared" ca="1" si="105"/>
        <v/>
      </c>
    </row>
    <row r="191" spans="1:36" ht="27.95" customHeight="1" x14ac:dyDescent="0.15">
      <c r="A191" s="148">
        <f>労働局用!A191</f>
        <v>0</v>
      </c>
      <c r="B191" s="151">
        <f>労働局用!B191</f>
        <v>0</v>
      </c>
      <c r="C191" s="191"/>
      <c r="D191" s="152">
        <f>労働局用!D191</f>
        <v>0</v>
      </c>
      <c r="E191" s="153">
        <f>労働局用!E191</f>
        <v>0</v>
      </c>
      <c r="F191" s="279">
        <f>労働局用!F191</f>
        <v>0</v>
      </c>
      <c r="G191" s="280"/>
      <c r="H191" s="146" t="str">
        <f ca="1">労働局用!H191</f>
        <v/>
      </c>
      <c r="I191" s="303" t="str">
        <f ca="1">労働局用!I191</f>
        <v/>
      </c>
      <c r="J191" s="304">
        <f>労働局用!J191</f>
        <v>0</v>
      </c>
      <c r="K191" s="304">
        <f>労働局用!K191</f>
        <v>0</v>
      </c>
      <c r="L191" s="305">
        <f>労働局用!L191</f>
        <v>0</v>
      </c>
      <c r="M191" s="279">
        <f>労働局用!M191</f>
        <v>0</v>
      </c>
      <c r="N191" s="302"/>
      <c r="O191" s="302"/>
      <c r="P191" s="302"/>
      <c r="Q191" s="280"/>
      <c r="R191" s="146" t="str">
        <f ca="1">労働局用!R191</f>
        <v/>
      </c>
      <c r="S191" s="303" t="str">
        <f ca="1">労働局用!S191</f>
        <v/>
      </c>
      <c r="T191" s="304">
        <f>労働局用!T191</f>
        <v>0</v>
      </c>
      <c r="U191" s="304">
        <f>労働局用!U191</f>
        <v>0</v>
      </c>
      <c r="V191" s="304">
        <f>労働局用!V191</f>
        <v>0</v>
      </c>
      <c r="W191" s="305">
        <f>労働局用!W191</f>
        <v>0</v>
      </c>
      <c r="X191" s="99"/>
      <c r="Y191" s="91" t="str">
        <f t="shared" si="106"/>
        <v/>
      </c>
      <c r="Z191" s="91" t="str">
        <f t="shared" si="107"/>
        <v/>
      </c>
      <c r="AA191" s="106" t="str">
        <f t="shared" ca="1" si="96"/>
        <v/>
      </c>
      <c r="AB191" s="106" t="str">
        <f t="shared" ca="1" si="97"/>
        <v/>
      </c>
      <c r="AC191" s="106" t="str">
        <f t="shared" ca="1" si="98"/>
        <v/>
      </c>
      <c r="AD191" s="106" t="str">
        <f t="shared" ca="1" si="99"/>
        <v/>
      </c>
      <c r="AE191" s="107" t="str">
        <f t="shared" ca="1" si="100"/>
        <v/>
      </c>
      <c r="AF191" s="106" t="str">
        <f t="shared" ca="1" si="101"/>
        <v/>
      </c>
      <c r="AG191" s="106" t="str">
        <f t="shared" ca="1" si="102"/>
        <v/>
      </c>
      <c r="AH191" s="106" t="str">
        <f t="shared" ca="1" si="103"/>
        <v/>
      </c>
      <c r="AI191" s="106" t="str">
        <f t="shared" ca="1" si="104"/>
        <v/>
      </c>
      <c r="AJ191" s="107" t="str">
        <f t="shared" ca="1" si="105"/>
        <v/>
      </c>
    </row>
    <row r="192" spans="1:36" ht="27.95" customHeight="1" x14ac:dyDescent="0.15">
      <c r="A192" s="148">
        <f>労働局用!A192</f>
        <v>0</v>
      </c>
      <c r="B192" s="151">
        <f>労働局用!B192</f>
        <v>0</v>
      </c>
      <c r="C192" s="191"/>
      <c r="D192" s="152">
        <f>労働局用!D192</f>
        <v>0</v>
      </c>
      <c r="E192" s="153">
        <f>労働局用!E192</f>
        <v>0</v>
      </c>
      <c r="F192" s="279">
        <f>労働局用!F192</f>
        <v>0</v>
      </c>
      <c r="G192" s="280"/>
      <c r="H192" s="146" t="str">
        <f ca="1">労働局用!H192</f>
        <v/>
      </c>
      <c r="I192" s="303" t="str">
        <f ca="1">労働局用!I192</f>
        <v/>
      </c>
      <c r="J192" s="304">
        <f>労働局用!J192</f>
        <v>0</v>
      </c>
      <c r="K192" s="304">
        <f>労働局用!K192</f>
        <v>0</v>
      </c>
      <c r="L192" s="305">
        <f>労働局用!L192</f>
        <v>0</v>
      </c>
      <c r="M192" s="279">
        <f>労働局用!M192</f>
        <v>0</v>
      </c>
      <c r="N192" s="302"/>
      <c r="O192" s="302"/>
      <c r="P192" s="302"/>
      <c r="Q192" s="280"/>
      <c r="R192" s="146" t="str">
        <f ca="1">労働局用!R192</f>
        <v/>
      </c>
      <c r="S192" s="303" t="str">
        <f ca="1">労働局用!S192</f>
        <v/>
      </c>
      <c r="T192" s="304">
        <f>労働局用!T192</f>
        <v>0</v>
      </c>
      <c r="U192" s="304">
        <f>労働局用!U192</f>
        <v>0</v>
      </c>
      <c r="V192" s="304">
        <f>労働局用!V192</f>
        <v>0</v>
      </c>
      <c r="W192" s="305">
        <f>労働局用!W192</f>
        <v>0</v>
      </c>
      <c r="X192" s="99"/>
      <c r="Y192" s="91" t="str">
        <f t="shared" si="106"/>
        <v/>
      </c>
      <c r="Z192" s="91" t="str">
        <f t="shared" si="107"/>
        <v/>
      </c>
      <c r="AA192" s="106" t="str">
        <f t="shared" ca="1" si="96"/>
        <v/>
      </c>
      <c r="AB192" s="106" t="str">
        <f t="shared" ca="1" si="97"/>
        <v/>
      </c>
      <c r="AC192" s="106" t="str">
        <f t="shared" ca="1" si="98"/>
        <v/>
      </c>
      <c r="AD192" s="106" t="str">
        <f t="shared" ca="1" si="99"/>
        <v/>
      </c>
      <c r="AE192" s="107" t="str">
        <f t="shared" ca="1" si="100"/>
        <v/>
      </c>
      <c r="AF192" s="106" t="str">
        <f t="shared" ca="1" si="101"/>
        <v/>
      </c>
      <c r="AG192" s="106" t="str">
        <f t="shared" ca="1" si="102"/>
        <v/>
      </c>
      <c r="AH192" s="106" t="str">
        <f t="shared" ca="1" si="103"/>
        <v/>
      </c>
      <c r="AI192" s="106" t="str">
        <f t="shared" ca="1" si="104"/>
        <v/>
      </c>
      <c r="AJ192" s="107" t="str">
        <f t="shared" ca="1" si="105"/>
        <v/>
      </c>
    </row>
    <row r="193" spans="1:36" ht="27.95" customHeight="1" x14ac:dyDescent="0.15">
      <c r="A193" s="149">
        <f>労働局用!A193</f>
        <v>0</v>
      </c>
      <c r="B193" s="151">
        <f>労働局用!B193</f>
        <v>0</v>
      </c>
      <c r="C193" s="191"/>
      <c r="D193" s="152">
        <f>労働局用!D193</f>
        <v>0</v>
      </c>
      <c r="E193" s="153">
        <f>労働局用!E193</f>
        <v>0</v>
      </c>
      <c r="F193" s="279">
        <f>労働局用!F193</f>
        <v>0</v>
      </c>
      <c r="G193" s="280"/>
      <c r="H193" s="146" t="str">
        <f ca="1">労働局用!H193</f>
        <v/>
      </c>
      <c r="I193" s="299" t="str">
        <f ca="1">労働局用!I193</f>
        <v/>
      </c>
      <c r="J193" s="300">
        <f>労働局用!J193</f>
        <v>0</v>
      </c>
      <c r="K193" s="300">
        <f>労働局用!K193</f>
        <v>0</v>
      </c>
      <c r="L193" s="301">
        <f>労働局用!L193</f>
        <v>0</v>
      </c>
      <c r="M193" s="279">
        <f>労働局用!M193</f>
        <v>0</v>
      </c>
      <c r="N193" s="302"/>
      <c r="O193" s="302"/>
      <c r="P193" s="302"/>
      <c r="Q193" s="280"/>
      <c r="R193" s="150" t="str">
        <f ca="1">労働局用!R193</f>
        <v/>
      </c>
      <c r="S193" s="299" t="str">
        <f ca="1">労働局用!S193</f>
        <v/>
      </c>
      <c r="T193" s="300">
        <f>労働局用!T193</f>
        <v>0</v>
      </c>
      <c r="U193" s="300">
        <f>労働局用!U193</f>
        <v>0</v>
      </c>
      <c r="V193" s="300">
        <f>労働局用!V193</f>
        <v>0</v>
      </c>
      <c r="W193" s="301">
        <f>労働局用!W193</f>
        <v>0</v>
      </c>
      <c r="X193" s="99"/>
      <c r="Y193" s="92" t="str">
        <f t="shared" si="106"/>
        <v/>
      </c>
      <c r="Z193" s="92" t="str">
        <f t="shared" si="107"/>
        <v/>
      </c>
      <c r="AA193" s="108" t="str">
        <f t="shared" ca="1" si="96"/>
        <v/>
      </c>
      <c r="AB193" s="108" t="str">
        <f t="shared" ca="1" si="97"/>
        <v/>
      </c>
      <c r="AC193" s="108" t="str">
        <f t="shared" ca="1" si="98"/>
        <v/>
      </c>
      <c r="AD193" s="108" t="str">
        <f t="shared" ca="1" si="99"/>
        <v/>
      </c>
      <c r="AE193" s="109" t="str">
        <f t="shared" ca="1" si="100"/>
        <v/>
      </c>
      <c r="AF193" s="108" t="str">
        <f t="shared" ca="1" si="101"/>
        <v/>
      </c>
      <c r="AG193" s="108" t="str">
        <f t="shared" ca="1" si="102"/>
        <v/>
      </c>
      <c r="AH193" s="108" t="str">
        <f t="shared" ca="1" si="103"/>
        <v/>
      </c>
      <c r="AI193" s="108" t="str">
        <f t="shared" ca="1" si="104"/>
        <v/>
      </c>
      <c r="AJ193" s="109" t="str">
        <f t="shared" ca="1" si="105"/>
        <v/>
      </c>
    </row>
    <row r="194" spans="1:36" ht="24.95" customHeight="1" thickBot="1" x14ac:dyDescent="0.2">
      <c r="A194" s="294" t="s">
        <v>11</v>
      </c>
      <c r="B194" s="295"/>
      <c r="C194" s="295"/>
      <c r="D194" s="295"/>
      <c r="E194" s="295"/>
      <c r="F194" s="296"/>
      <c r="G194" s="297"/>
      <c r="H194" s="156" t="s">
        <v>15</v>
      </c>
      <c r="I194" s="285">
        <f ca="1">労働局用!I194</f>
        <v>0</v>
      </c>
      <c r="J194" s="286">
        <f>労働局用!J194</f>
        <v>0</v>
      </c>
      <c r="K194" s="286">
        <f>労働局用!K194</f>
        <v>0</v>
      </c>
      <c r="L194" s="93" t="s">
        <v>10</v>
      </c>
      <c r="M194" s="296"/>
      <c r="N194" s="298"/>
      <c r="O194" s="298"/>
      <c r="P194" s="298"/>
      <c r="Q194" s="297"/>
      <c r="R194" s="156"/>
      <c r="S194" s="285">
        <f ca="1">労働局用!S194</f>
        <v>0</v>
      </c>
      <c r="T194" s="286">
        <f>労働局用!T194</f>
        <v>0</v>
      </c>
      <c r="U194" s="286">
        <f>労働局用!U194</f>
        <v>0</v>
      </c>
      <c r="V194" s="286">
        <f>労働局用!V194</f>
        <v>0</v>
      </c>
      <c r="W194" s="93" t="s">
        <v>10</v>
      </c>
      <c r="X194" s="99"/>
    </row>
    <row r="195" spans="1:36" ht="24.95" customHeight="1" thickTop="1" x14ac:dyDescent="0.15">
      <c r="A195" s="287" t="s">
        <v>35</v>
      </c>
      <c r="B195" s="288"/>
      <c r="C195" s="288"/>
      <c r="D195" s="288"/>
      <c r="E195" s="288"/>
      <c r="F195" s="289"/>
      <c r="G195" s="290"/>
      <c r="H195" s="157" t="s">
        <v>44</v>
      </c>
      <c r="I195" s="291">
        <f ca="1">労働局用!I195</f>
        <v>0</v>
      </c>
      <c r="J195" s="292">
        <f>労働局用!J195</f>
        <v>0</v>
      </c>
      <c r="K195" s="292">
        <f>労働局用!K195</f>
        <v>0</v>
      </c>
      <c r="L195" s="94" t="s">
        <v>10</v>
      </c>
      <c r="M195" s="289"/>
      <c r="N195" s="293"/>
      <c r="O195" s="293"/>
      <c r="P195" s="293"/>
      <c r="Q195" s="290"/>
      <c r="R195" s="157"/>
      <c r="S195" s="291">
        <f ca="1">労働局用!S195</f>
        <v>0</v>
      </c>
      <c r="T195" s="292">
        <f>労働局用!T195</f>
        <v>0</v>
      </c>
      <c r="U195" s="292">
        <f>労働局用!U195</f>
        <v>0</v>
      </c>
      <c r="V195" s="292">
        <f>労働局用!V195</f>
        <v>0</v>
      </c>
      <c r="W195" s="94" t="s">
        <v>10</v>
      </c>
      <c r="X195" s="99"/>
      <c r="Z195" s="110"/>
    </row>
    <row r="196" spans="1:36" x14ac:dyDescent="0.15">
      <c r="X196" s="99"/>
      <c r="Z196" s="110"/>
    </row>
    <row r="197" spans="1:36" x14ac:dyDescent="0.15">
      <c r="T197" s="282" t="s">
        <v>49</v>
      </c>
      <c r="U197" s="346"/>
      <c r="V197" s="346"/>
      <c r="W197" s="347"/>
      <c r="X197" s="99"/>
    </row>
    <row r="199" spans="1:36" ht="13.5" customHeight="1" x14ac:dyDescent="0.15">
      <c r="A199" s="276">
        <f ca="1">$A$1</f>
        <v>44591</v>
      </c>
      <c r="B199" s="276"/>
      <c r="C199" s="182"/>
      <c r="D199" s="277" t="s">
        <v>8</v>
      </c>
      <c r="E199" s="277"/>
      <c r="F199" s="278"/>
      <c r="G199" s="278"/>
      <c r="S199" s="111">
        <f>$S$1</f>
        <v>0</v>
      </c>
      <c r="T199" s="335" t="s">
        <v>13</v>
      </c>
      <c r="U199" s="335"/>
      <c r="V199" s="98">
        <v>10</v>
      </c>
      <c r="W199" s="86" t="s">
        <v>14</v>
      </c>
    </row>
    <row r="200" spans="1:36" ht="13.5" customHeight="1" x14ac:dyDescent="0.15">
      <c r="A200" s="336">
        <f ca="1">$A$2</f>
        <v>45017</v>
      </c>
      <c r="B200" s="336"/>
      <c r="C200" s="185"/>
      <c r="D200" s="278"/>
      <c r="E200" s="278"/>
      <c r="F200" s="278"/>
      <c r="G200" s="278"/>
    </row>
    <row r="201" spans="1:36" x14ac:dyDescent="0.15">
      <c r="D201" s="281" t="s">
        <v>9</v>
      </c>
      <c r="E201" s="281"/>
      <c r="F201" s="281"/>
    </row>
    <row r="202" spans="1:36" ht="15" customHeight="1" x14ac:dyDescent="0.15">
      <c r="H202" s="331" t="s">
        <v>6</v>
      </c>
      <c r="I202" s="332"/>
      <c r="J202" s="318" t="s">
        <v>0</v>
      </c>
      <c r="K202" s="339"/>
      <c r="L202" s="154" t="s">
        <v>1</v>
      </c>
      <c r="M202" s="339" t="s">
        <v>7</v>
      </c>
      <c r="N202" s="339"/>
      <c r="O202" s="339" t="s">
        <v>2</v>
      </c>
      <c r="P202" s="339"/>
      <c r="Q202" s="339"/>
      <c r="R202" s="339"/>
      <c r="S202" s="339"/>
      <c r="T202" s="339"/>
      <c r="U202" s="339" t="s">
        <v>3</v>
      </c>
      <c r="V202" s="339"/>
      <c r="W202" s="339"/>
    </row>
    <row r="203" spans="1:36" ht="20.100000000000001" customHeight="1" x14ac:dyDescent="0.15">
      <c r="H203" s="337"/>
      <c r="I203" s="338"/>
      <c r="J203" s="135">
        <f>$J$5</f>
        <v>2</v>
      </c>
      <c r="K203" s="136">
        <f>$K$5</f>
        <v>6</v>
      </c>
      <c r="L203" s="137">
        <f>$L$5</f>
        <v>1</v>
      </c>
      <c r="M203" s="138">
        <f>$M$5</f>
        <v>0</v>
      </c>
      <c r="N203" s="139" t="str">
        <f>$N$5</f>
        <v/>
      </c>
      <c r="O203" s="138" t="str">
        <f>$O$5</f>
        <v/>
      </c>
      <c r="P203" s="140" t="str">
        <f>$P$5</f>
        <v/>
      </c>
      <c r="Q203" s="140" t="str">
        <f>$Q$5</f>
        <v/>
      </c>
      <c r="R203" s="140" t="str">
        <f>$R$5</f>
        <v/>
      </c>
      <c r="S203" s="140" t="str">
        <f>$S$5</f>
        <v/>
      </c>
      <c r="T203" s="139" t="str">
        <f>$T$5</f>
        <v/>
      </c>
      <c r="U203" s="138" t="str">
        <f>$U$5</f>
        <v/>
      </c>
      <c r="V203" s="140" t="str">
        <f>$V$5</f>
        <v/>
      </c>
      <c r="W203" s="139" t="str">
        <f>$W$5</f>
        <v/>
      </c>
      <c r="Y203" s="88" t="s">
        <v>37</v>
      </c>
      <c r="Z203" s="89" t="s">
        <v>38</v>
      </c>
      <c r="AA203" s="340">
        <f ca="1">$A$1</f>
        <v>44591</v>
      </c>
      <c r="AB203" s="340"/>
      <c r="AC203" s="340"/>
      <c r="AD203" s="340"/>
      <c r="AE203" s="340"/>
      <c r="AF203" s="341">
        <f ca="1">$A$2</f>
        <v>45017</v>
      </c>
      <c r="AG203" s="341"/>
      <c r="AH203" s="341"/>
      <c r="AI203" s="341"/>
      <c r="AJ203" s="341"/>
    </row>
    <row r="204" spans="1:36" ht="21.95" customHeight="1" x14ac:dyDescent="0.15">
      <c r="A204" s="312" t="s">
        <v>12</v>
      </c>
      <c r="B204" s="342" t="s">
        <v>33</v>
      </c>
      <c r="C204" s="186"/>
      <c r="D204" s="343" t="s">
        <v>53</v>
      </c>
      <c r="E204" s="342" t="s">
        <v>55</v>
      </c>
      <c r="F204" s="319">
        <f ca="1">$A$1</f>
        <v>44591</v>
      </c>
      <c r="G204" s="320"/>
      <c r="H204" s="320"/>
      <c r="I204" s="320"/>
      <c r="J204" s="320"/>
      <c r="K204" s="320"/>
      <c r="L204" s="321"/>
      <c r="M204" s="322">
        <f ca="1">$A$2</f>
        <v>45017</v>
      </c>
      <c r="N204" s="323"/>
      <c r="O204" s="323"/>
      <c r="P204" s="323"/>
      <c r="Q204" s="323"/>
      <c r="R204" s="323"/>
      <c r="S204" s="323"/>
      <c r="T204" s="323"/>
      <c r="U204" s="323"/>
      <c r="V204" s="323"/>
      <c r="W204" s="324"/>
      <c r="X204" s="99"/>
      <c r="Y204" s="100">
        <f ca="1">$A$1</f>
        <v>44591</v>
      </c>
      <c r="Z204" s="100">
        <f ca="1">DATE(YEAR($Y$6)+1,7,10)</f>
        <v>45117</v>
      </c>
      <c r="AA204" s="101" t="s">
        <v>37</v>
      </c>
      <c r="AB204" s="101" t="s">
        <v>38</v>
      </c>
      <c r="AC204" s="101" t="s">
        <v>41</v>
      </c>
      <c r="AD204" s="101" t="s">
        <v>42</v>
      </c>
      <c r="AE204" s="101" t="s">
        <v>36</v>
      </c>
      <c r="AF204" s="101" t="s">
        <v>37</v>
      </c>
      <c r="AG204" s="101" t="s">
        <v>38</v>
      </c>
      <c r="AH204" s="101" t="s">
        <v>41</v>
      </c>
      <c r="AI204" s="101" t="s">
        <v>42</v>
      </c>
      <c r="AJ204" s="101" t="s">
        <v>36</v>
      </c>
    </row>
    <row r="205" spans="1:36" ht="28.5" customHeight="1" x14ac:dyDescent="0.15">
      <c r="A205" s="313"/>
      <c r="B205" s="342"/>
      <c r="C205" s="187"/>
      <c r="D205" s="344"/>
      <c r="E205" s="342"/>
      <c r="F205" s="345" t="s">
        <v>4</v>
      </c>
      <c r="G205" s="345"/>
      <c r="H205" s="155" t="s">
        <v>43</v>
      </c>
      <c r="I205" s="345" t="s">
        <v>5</v>
      </c>
      <c r="J205" s="345"/>
      <c r="K205" s="345"/>
      <c r="L205" s="345"/>
      <c r="M205" s="345" t="s">
        <v>4</v>
      </c>
      <c r="N205" s="345"/>
      <c r="O205" s="345"/>
      <c r="P205" s="345"/>
      <c r="Q205" s="345"/>
      <c r="R205" s="155" t="s">
        <v>43</v>
      </c>
      <c r="S205" s="345" t="s">
        <v>5</v>
      </c>
      <c r="T205" s="345"/>
      <c r="U205" s="345"/>
      <c r="V205" s="345"/>
      <c r="W205" s="345"/>
      <c r="X205" s="99"/>
      <c r="Y205" s="100">
        <f ca="1">DATE(YEAR($A$1),4,1)</f>
        <v>44652</v>
      </c>
      <c r="Z205" s="100">
        <f ca="1">DATE(YEAR($Y$7)+2,3,31)</f>
        <v>45382</v>
      </c>
      <c r="AA205" s="100">
        <f ca="1">$Y$7</f>
        <v>44652</v>
      </c>
      <c r="AB205" s="100">
        <f ca="1">DATE(YEAR($Y$7)+1,3,31)</f>
        <v>45016</v>
      </c>
      <c r="AC205" s="100"/>
      <c r="AD205" s="100"/>
      <c r="AE205" s="100"/>
      <c r="AF205" s="102">
        <f ca="1">DATE(YEAR($A$1)+1,4,1)</f>
        <v>45017</v>
      </c>
      <c r="AG205" s="102">
        <f ca="1">DATE(YEAR($AF$7)+1,3,31)</f>
        <v>45382</v>
      </c>
      <c r="AH205" s="100"/>
      <c r="AI205" s="100"/>
      <c r="AJ205" s="103"/>
    </row>
    <row r="206" spans="1:36" ht="27.95" customHeight="1" x14ac:dyDescent="0.15">
      <c r="A206" s="145">
        <f>労働局用!A206</f>
        <v>0</v>
      </c>
      <c r="B206" s="151">
        <f>労働局用!B206</f>
        <v>0</v>
      </c>
      <c r="C206" s="191"/>
      <c r="D206" s="152">
        <f>労働局用!D206</f>
        <v>0</v>
      </c>
      <c r="E206" s="153">
        <f>労働局用!E206</f>
        <v>0</v>
      </c>
      <c r="F206" s="279">
        <f>労働局用!F206</f>
        <v>0</v>
      </c>
      <c r="G206" s="280"/>
      <c r="H206" s="146" t="str">
        <f ca="1">労働局用!H206</f>
        <v/>
      </c>
      <c r="I206" s="309" t="str">
        <f ca="1">労働局用!I206</f>
        <v/>
      </c>
      <c r="J206" s="310">
        <f>労働局用!J206</f>
        <v>0</v>
      </c>
      <c r="K206" s="310">
        <f>労働局用!K206</f>
        <v>0</v>
      </c>
      <c r="L206" s="311">
        <f>労働局用!L206</f>
        <v>0</v>
      </c>
      <c r="M206" s="279">
        <f>労働局用!M206</f>
        <v>0</v>
      </c>
      <c r="N206" s="302"/>
      <c r="O206" s="302"/>
      <c r="P206" s="302"/>
      <c r="Q206" s="280"/>
      <c r="R206" s="147" t="str">
        <f ca="1">労働局用!R206</f>
        <v/>
      </c>
      <c r="S206" s="309" t="str">
        <f ca="1">労働局用!S206</f>
        <v/>
      </c>
      <c r="T206" s="310">
        <f>労働局用!T206</f>
        <v>0</v>
      </c>
      <c r="U206" s="310">
        <f>労働局用!U206</f>
        <v>0</v>
      </c>
      <c r="V206" s="310">
        <f>労働局用!V206</f>
        <v>0</v>
      </c>
      <c r="W206" s="311">
        <f>労働局用!W206</f>
        <v>0</v>
      </c>
      <c r="X206" s="99"/>
      <c r="Y206" s="90" t="str">
        <f>IF($B206&lt;&gt;0,IF(D206=0,AA$7,D206),"")</f>
        <v/>
      </c>
      <c r="Z206" s="90" t="str">
        <f>IF($B206&lt;&gt;0,IF(E206=0,Z$7,E206),"")</f>
        <v/>
      </c>
      <c r="AA206" s="104" t="str">
        <f t="shared" ref="AA206:AA215" ca="1" si="108">IF(Y206&lt;AF$7,Y206,"")</f>
        <v/>
      </c>
      <c r="AB206" s="104" t="str">
        <f t="shared" ref="AB206:AB215" ca="1" si="109">IF(Y206&gt;AB$7,"",IF(Z206&gt;AB$7,AB$7,Z206))</f>
        <v/>
      </c>
      <c r="AC206" s="104" t="str">
        <f t="shared" ref="AC206:AC215" ca="1" si="110">IF(AA206="","",DATE(YEAR(AA206),MONTH(AA206),1))</f>
        <v/>
      </c>
      <c r="AD206" s="104" t="str">
        <f t="shared" ref="AD206:AD215" ca="1" si="111">IF(AA206="","",DATE(YEAR(AB206),MONTH(AB206)+1,1)-1)</f>
        <v/>
      </c>
      <c r="AE206" s="105" t="str">
        <f t="shared" ref="AE206:AE215" ca="1" si="112">IF(AA206="","",DATEDIF(AC206,AD206+1,"m"))</f>
        <v/>
      </c>
      <c r="AF206" s="104" t="str">
        <f t="shared" ref="AF206:AF215" ca="1" si="113">IF(Z206&lt;AF$7,"",IF(Y206&gt;AF$7,Y206,AF$7))</f>
        <v/>
      </c>
      <c r="AG206" s="104" t="str">
        <f t="shared" ref="AG206:AG215" ca="1" si="114">IF(Z206&lt;AF$7,"",Z206)</f>
        <v/>
      </c>
      <c r="AH206" s="104" t="str">
        <f t="shared" ref="AH206:AH215" ca="1" si="115">IF(AF206="","",DATE(YEAR(AF206),MONTH(AF206),1))</f>
        <v/>
      </c>
      <c r="AI206" s="104" t="str">
        <f t="shared" ref="AI206:AI215" ca="1" si="116">IF(AF206="","",DATE(YEAR(AG206),MONTH(AG206)+1,1)-1)</f>
        <v/>
      </c>
      <c r="AJ206" s="105" t="str">
        <f t="shared" ref="AJ206:AJ215" ca="1" si="117">IF(AF206="","",DATEDIF(AH206,AI206+1,"m"))</f>
        <v/>
      </c>
    </row>
    <row r="207" spans="1:36" ht="27.95" customHeight="1" x14ac:dyDescent="0.15">
      <c r="A207" s="148">
        <f>労働局用!A207</f>
        <v>0</v>
      </c>
      <c r="B207" s="151">
        <f>労働局用!B207</f>
        <v>0</v>
      </c>
      <c r="C207" s="191"/>
      <c r="D207" s="152">
        <f>労働局用!D207</f>
        <v>0</v>
      </c>
      <c r="E207" s="153">
        <f>労働局用!E207</f>
        <v>0</v>
      </c>
      <c r="F207" s="279">
        <f>労働局用!F207</f>
        <v>0</v>
      </c>
      <c r="G207" s="280"/>
      <c r="H207" s="146" t="str">
        <f ca="1">労働局用!H207</f>
        <v/>
      </c>
      <c r="I207" s="303" t="str">
        <f ca="1">労働局用!I207</f>
        <v/>
      </c>
      <c r="J207" s="304">
        <f>労働局用!J207</f>
        <v>0</v>
      </c>
      <c r="K207" s="304">
        <f>労働局用!K207</f>
        <v>0</v>
      </c>
      <c r="L207" s="305">
        <f>労働局用!L207</f>
        <v>0</v>
      </c>
      <c r="M207" s="279">
        <f>労働局用!M207</f>
        <v>0</v>
      </c>
      <c r="N207" s="302"/>
      <c r="O207" s="302"/>
      <c r="P207" s="302"/>
      <c r="Q207" s="280"/>
      <c r="R207" s="146" t="str">
        <f ca="1">労働局用!R207</f>
        <v/>
      </c>
      <c r="S207" s="303" t="str">
        <f ca="1">労働局用!S207</f>
        <v/>
      </c>
      <c r="T207" s="304">
        <f>労働局用!T207</f>
        <v>0</v>
      </c>
      <c r="U207" s="304">
        <f>労働局用!U207</f>
        <v>0</v>
      </c>
      <c r="V207" s="304">
        <f>労働局用!V207</f>
        <v>0</v>
      </c>
      <c r="W207" s="305">
        <f>労働局用!W207</f>
        <v>0</v>
      </c>
      <c r="X207" s="99"/>
      <c r="Y207" s="91" t="str">
        <f t="shared" ref="Y207:Y215" si="118">IF($B207&lt;&gt;0,IF(D207=0,AA$7,D207),"")</f>
        <v/>
      </c>
      <c r="Z207" s="91" t="str">
        <f t="shared" ref="Z207:Z215" si="119">IF($B207&lt;&gt;0,IF(E207=0,Z$7,E207),"")</f>
        <v/>
      </c>
      <c r="AA207" s="106" t="str">
        <f t="shared" ca="1" si="108"/>
        <v/>
      </c>
      <c r="AB207" s="106" t="str">
        <f t="shared" ca="1" si="109"/>
        <v/>
      </c>
      <c r="AC207" s="106" t="str">
        <f t="shared" ca="1" si="110"/>
        <v/>
      </c>
      <c r="AD207" s="106" t="str">
        <f t="shared" ca="1" si="111"/>
        <v/>
      </c>
      <c r="AE207" s="107" t="str">
        <f t="shared" ca="1" si="112"/>
        <v/>
      </c>
      <c r="AF207" s="106" t="str">
        <f t="shared" ca="1" si="113"/>
        <v/>
      </c>
      <c r="AG207" s="106" t="str">
        <f t="shared" ca="1" si="114"/>
        <v/>
      </c>
      <c r="AH207" s="106" t="str">
        <f t="shared" ca="1" si="115"/>
        <v/>
      </c>
      <c r="AI207" s="106" t="str">
        <f t="shared" ca="1" si="116"/>
        <v/>
      </c>
      <c r="AJ207" s="107" t="str">
        <f t="shared" ca="1" si="117"/>
        <v/>
      </c>
    </row>
    <row r="208" spans="1:36" ht="27.95" customHeight="1" x14ac:dyDescent="0.15">
      <c r="A208" s="148">
        <f>労働局用!A208</f>
        <v>0</v>
      </c>
      <c r="B208" s="151">
        <f>労働局用!B208</f>
        <v>0</v>
      </c>
      <c r="C208" s="191"/>
      <c r="D208" s="152">
        <f>労働局用!D208</f>
        <v>0</v>
      </c>
      <c r="E208" s="153">
        <f>労働局用!E208</f>
        <v>0</v>
      </c>
      <c r="F208" s="279">
        <f>労働局用!F208</f>
        <v>0</v>
      </c>
      <c r="G208" s="280"/>
      <c r="H208" s="146" t="str">
        <f ca="1">労働局用!H208</f>
        <v/>
      </c>
      <c r="I208" s="303" t="str">
        <f ca="1">労働局用!I208</f>
        <v/>
      </c>
      <c r="J208" s="304">
        <f>労働局用!J208</f>
        <v>0</v>
      </c>
      <c r="K208" s="304">
        <f>労働局用!K208</f>
        <v>0</v>
      </c>
      <c r="L208" s="305">
        <f>労働局用!L208</f>
        <v>0</v>
      </c>
      <c r="M208" s="279">
        <f>労働局用!M208</f>
        <v>0</v>
      </c>
      <c r="N208" s="302"/>
      <c r="O208" s="302"/>
      <c r="P208" s="302"/>
      <c r="Q208" s="280"/>
      <c r="R208" s="146" t="str">
        <f ca="1">労働局用!R208</f>
        <v/>
      </c>
      <c r="S208" s="303" t="str">
        <f ca="1">労働局用!S208</f>
        <v/>
      </c>
      <c r="T208" s="304">
        <f>労働局用!T208</f>
        <v>0</v>
      </c>
      <c r="U208" s="304">
        <f>労働局用!U208</f>
        <v>0</v>
      </c>
      <c r="V208" s="304">
        <f>労働局用!V208</f>
        <v>0</v>
      </c>
      <c r="W208" s="305">
        <f>労働局用!W208</f>
        <v>0</v>
      </c>
      <c r="X208" s="99"/>
      <c r="Y208" s="91" t="str">
        <f t="shared" si="118"/>
        <v/>
      </c>
      <c r="Z208" s="91" t="str">
        <f t="shared" si="119"/>
        <v/>
      </c>
      <c r="AA208" s="106" t="str">
        <f t="shared" ca="1" si="108"/>
        <v/>
      </c>
      <c r="AB208" s="106" t="str">
        <f t="shared" ca="1" si="109"/>
        <v/>
      </c>
      <c r="AC208" s="106" t="str">
        <f t="shared" ca="1" si="110"/>
        <v/>
      </c>
      <c r="AD208" s="106" t="str">
        <f t="shared" ca="1" si="111"/>
        <v/>
      </c>
      <c r="AE208" s="107" t="str">
        <f t="shared" ca="1" si="112"/>
        <v/>
      </c>
      <c r="AF208" s="106" t="str">
        <f t="shared" ca="1" si="113"/>
        <v/>
      </c>
      <c r="AG208" s="106" t="str">
        <f t="shared" ca="1" si="114"/>
        <v/>
      </c>
      <c r="AH208" s="106" t="str">
        <f t="shared" ca="1" si="115"/>
        <v/>
      </c>
      <c r="AI208" s="106" t="str">
        <f t="shared" ca="1" si="116"/>
        <v/>
      </c>
      <c r="AJ208" s="107" t="str">
        <f t="shared" ca="1" si="117"/>
        <v/>
      </c>
    </row>
    <row r="209" spans="1:36" ht="27.95" customHeight="1" x14ac:dyDescent="0.15">
      <c r="A209" s="148">
        <f>労働局用!A209</f>
        <v>0</v>
      </c>
      <c r="B209" s="151">
        <f>労働局用!B209</f>
        <v>0</v>
      </c>
      <c r="C209" s="191"/>
      <c r="D209" s="152">
        <f>労働局用!D209</f>
        <v>0</v>
      </c>
      <c r="E209" s="153">
        <f>労働局用!E209</f>
        <v>0</v>
      </c>
      <c r="F209" s="279">
        <f>労働局用!F209</f>
        <v>0</v>
      </c>
      <c r="G209" s="280"/>
      <c r="H209" s="146" t="str">
        <f ca="1">労働局用!H209</f>
        <v/>
      </c>
      <c r="I209" s="303" t="str">
        <f ca="1">労働局用!I209</f>
        <v/>
      </c>
      <c r="J209" s="304">
        <f>労働局用!J209</f>
        <v>0</v>
      </c>
      <c r="K209" s="304">
        <f>労働局用!K209</f>
        <v>0</v>
      </c>
      <c r="L209" s="305">
        <f>労働局用!L209</f>
        <v>0</v>
      </c>
      <c r="M209" s="279">
        <f>労働局用!M209</f>
        <v>0</v>
      </c>
      <c r="N209" s="302"/>
      <c r="O209" s="302"/>
      <c r="P209" s="302"/>
      <c r="Q209" s="280"/>
      <c r="R209" s="146" t="str">
        <f ca="1">労働局用!R209</f>
        <v/>
      </c>
      <c r="S209" s="303" t="str">
        <f ca="1">労働局用!S209</f>
        <v/>
      </c>
      <c r="T209" s="304">
        <f>労働局用!T209</f>
        <v>0</v>
      </c>
      <c r="U209" s="304">
        <f>労働局用!U209</f>
        <v>0</v>
      </c>
      <c r="V209" s="304">
        <f>労働局用!V209</f>
        <v>0</v>
      </c>
      <c r="W209" s="305">
        <f>労働局用!W209</f>
        <v>0</v>
      </c>
      <c r="X209" s="99"/>
      <c r="Y209" s="91" t="str">
        <f t="shared" si="118"/>
        <v/>
      </c>
      <c r="Z209" s="91" t="str">
        <f t="shared" si="119"/>
        <v/>
      </c>
      <c r="AA209" s="106" t="str">
        <f t="shared" ca="1" si="108"/>
        <v/>
      </c>
      <c r="AB209" s="106" t="str">
        <f t="shared" ca="1" si="109"/>
        <v/>
      </c>
      <c r="AC209" s="106" t="str">
        <f t="shared" ca="1" si="110"/>
        <v/>
      </c>
      <c r="AD209" s="106" t="str">
        <f t="shared" ca="1" si="111"/>
        <v/>
      </c>
      <c r="AE209" s="107" t="str">
        <f t="shared" ca="1" si="112"/>
        <v/>
      </c>
      <c r="AF209" s="106" t="str">
        <f t="shared" ca="1" si="113"/>
        <v/>
      </c>
      <c r="AG209" s="106" t="str">
        <f t="shared" ca="1" si="114"/>
        <v/>
      </c>
      <c r="AH209" s="106" t="str">
        <f t="shared" ca="1" si="115"/>
        <v/>
      </c>
      <c r="AI209" s="106" t="str">
        <f t="shared" ca="1" si="116"/>
        <v/>
      </c>
      <c r="AJ209" s="107" t="str">
        <f t="shared" ca="1" si="117"/>
        <v/>
      </c>
    </row>
    <row r="210" spans="1:36" ht="27.95" customHeight="1" x14ac:dyDescent="0.15">
      <c r="A210" s="148">
        <f>労働局用!A210</f>
        <v>0</v>
      </c>
      <c r="B210" s="151">
        <f>労働局用!B210</f>
        <v>0</v>
      </c>
      <c r="C210" s="191"/>
      <c r="D210" s="152">
        <f>労働局用!D210</f>
        <v>0</v>
      </c>
      <c r="E210" s="153">
        <f>労働局用!E210</f>
        <v>0</v>
      </c>
      <c r="F210" s="279">
        <f>労働局用!F210</f>
        <v>0</v>
      </c>
      <c r="G210" s="280"/>
      <c r="H210" s="146" t="str">
        <f ca="1">労働局用!H210</f>
        <v/>
      </c>
      <c r="I210" s="303" t="str">
        <f ca="1">労働局用!I210</f>
        <v/>
      </c>
      <c r="J210" s="304">
        <f>労働局用!J210</f>
        <v>0</v>
      </c>
      <c r="K210" s="304">
        <f>労働局用!K210</f>
        <v>0</v>
      </c>
      <c r="L210" s="305">
        <f>労働局用!L210</f>
        <v>0</v>
      </c>
      <c r="M210" s="279">
        <f>労働局用!M210</f>
        <v>0</v>
      </c>
      <c r="N210" s="302"/>
      <c r="O210" s="302"/>
      <c r="P210" s="302"/>
      <c r="Q210" s="280"/>
      <c r="R210" s="146" t="str">
        <f ca="1">労働局用!R210</f>
        <v/>
      </c>
      <c r="S210" s="303" t="str">
        <f ca="1">労働局用!S210</f>
        <v/>
      </c>
      <c r="T210" s="304">
        <f>労働局用!T210</f>
        <v>0</v>
      </c>
      <c r="U210" s="304">
        <f>労働局用!U210</f>
        <v>0</v>
      </c>
      <c r="V210" s="304">
        <f>労働局用!V210</f>
        <v>0</v>
      </c>
      <c r="W210" s="305">
        <f>労働局用!W210</f>
        <v>0</v>
      </c>
      <c r="X210" s="99"/>
      <c r="Y210" s="91" t="str">
        <f t="shared" si="118"/>
        <v/>
      </c>
      <c r="Z210" s="91" t="str">
        <f t="shared" si="119"/>
        <v/>
      </c>
      <c r="AA210" s="106" t="str">
        <f t="shared" ca="1" si="108"/>
        <v/>
      </c>
      <c r="AB210" s="106" t="str">
        <f t="shared" ca="1" si="109"/>
        <v/>
      </c>
      <c r="AC210" s="106" t="str">
        <f t="shared" ca="1" si="110"/>
        <v/>
      </c>
      <c r="AD210" s="106" t="str">
        <f t="shared" ca="1" si="111"/>
        <v/>
      </c>
      <c r="AE210" s="107" t="str">
        <f t="shared" ca="1" si="112"/>
        <v/>
      </c>
      <c r="AF210" s="106" t="str">
        <f t="shared" ca="1" si="113"/>
        <v/>
      </c>
      <c r="AG210" s="106" t="str">
        <f t="shared" ca="1" si="114"/>
        <v/>
      </c>
      <c r="AH210" s="106" t="str">
        <f t="shared" ca="1" si="115"/>
        <v/>
      </c>
      <c r="AI210" s="106" t="str">
        <f t="shared" ca="1" si="116"/>
        <v/>
      </c>
      <c r="AJ210" s="107" t="str">
        <f t="shared" ca="1" si="117"/>
        <v/>
      </c>
    </row>
    <row r="211" spans="1:36" ht="27.95" customHeight="1" x14ac:dyDescent="0.15">
      <c r="A211" s="148">
        <f>労働局用!A211</f>
        <v>0</v>
      </c>
      <c r="B211" s="151">
        <f>労働局用!B211</f>
        <v>0</v>
      </c>
      <c r="C211" s="191"/>
      <c r="D211" s="152">
        <f>労働局用!D211</f>
        <v>0</v>
      </c>
      <c r="E211" s="153">
        <f>労働局用!E211</f>
        <v>0</v>
      </c>
      <c r="F211" s="279">
        <f>労働局用!F211</f>
        <v>0</v>
      </c>
      <c r="G211" s="280"/>
      <c r="H211" s="146" t="str">
        <f ca="1">労働局用!H211</f>
        <v/>
      </c>
      <c r="I211" s="303" t="str">
        <f ca="1">労働局用!I211</f>
        <v/>
      </c>
      <c r="J211" s="304">
        <f>労働局用!J211</f>
        <v>0</v>
      </c>
      <c r="K211" s="304">
        <f>労働局用!K211</f>
        <v>0</v>
      </c>
      <c r="L211" s="305">
        <f>労働局用!L211</f>
        <v>0</v>
      </c>
      <c r="M211" s="279">
        <f>労働局用!M211</f>
        <v>0</v>
      </c>
      <c r="N211" s="302"/>
      <c r="O211" s="302"/>
      <c r="P211" s="302"/>
      <c r="Q211" s="280"/>
      <c r="R211" s="146" t="str">
        <f ca="1">労働局用!R211</f>
        <v/>
      </c>
      <c r="S211" s="303" t="str">
        <f ca="1">労働局用!S211</f>
        <v/>
      </c>
      <c r="T211" s="304">
        <f>労働局用!T211</f>
        <v>0</v>
      </c>
      <c r="U211" s="304">
        <f>労働局用!U211</f>
        <v>0</v>
      </c>
      <c r="V211" s="304">
        <f>労働局用!V211</f>
        <v>0</v>
      </c>
      <c r="W211" s="305">
        <f>労働局用!W211</f>
        <v>0</v>
      </c>
      <c r="X211" s="99"/>
      <c r="Y211" s="91" t="str">
        <f t="shared" si="118"/>
        <v/>
      </c>
      <c r="Z211" s="91" t="str">
        <f t="shared" si="119"/>
        <v/>
      </c>
      <c r="AA211" s="106" t="str">
        <f t="shared" ca="1" si="108"/>
        <v/>
      </c>
      <c r="AB211" s="106" t="str">
        <f t="shared" ca="1" si="109"/>
        <v/>
      </c>
      <c r="AC211" s="106" t="str">
        <f t="shared" ca="1" si="110"/>
        <v/>
      </c>
      <c r="AD211" s="106" t="str">
        <f t="shared" ca="1" si="111"/>
        <v/>
      </c>
      <c r="AE211" s="107" t="str">
        <f t="shared" ca="1" si="112"/>
        <v/>
      </c>
      <c r="AF211" s="106" t="str">
        <f t="shared" ca="1" si="113"/>
        <v/>
      </c>
      <c r="AG211" s="106" t="str">
        <f t="shared" ca="1" si="114"/>
        <v/>
      </c>
      <c r="AH211" s="106" t="str">
        <f t="shared" ca="1" si="115"/>
        <v/>
      </c>
      <c r="AI211" s="106" t="str">
        <f t="shared" ca="1" si="116"/>
        <v/>
      </c>
      <c r="AJ211" s="107" t="str">
        <f t="shared" ca="1" si="117"/>
        <v/>
      </c>
    </row>
    <row r="212" spans="1:36" ht="27.95" customHeight="1" x14ac:dyDescent="0.15">
      <c r="A212" s="148">
        <f>労働局用!A212</f>
        <v>0</v>
      </c>
      <c r="B212" s="151">
        <f>労働局用!B212</f>
        <v>0</v>
      </c>
      <c r="C212" s="191"/>
      <c r="D212" s="152">
        <f>労働局用!D212</f>
        <v>0</v>
      </c>
      <c r="E212" s="153">
        <f>労働局用!E212</f>
        <v>0</v>
      </c>
      <c r="F212" s="279">
        <f>労働局用!F212</f>
        <v>0</v>
      </c>
      <c r="G212" s="280"/>
      <c r="H212" s="146" t="str">
        <f ca="1">労働局用!H212</f>
        <v/>
      </c>
      <c r="I212" s="303" t="str">
        <f ca="1">労働局用!I212</f>
        <v/>
      </c>
      <c r="J212" s="304">
        <f>労働局用!J212</f>
        <v>0</v>
      </c>
      <c r="K212" s="304">
        <f>労働局用!K212</f>
        <v>0</v>
      </c>
      <c r="L212" s="305">
        <f>労働局用!L212</f>
        <v>0</v>
      </c>
      <c r="M212" s="279">
        <f>労働局用!M212</f>
        <v>0</v>
      </c>
      <c r="N212" s="302"/>
      <c r="O212" s="302"/>
      <c r="P212" s="302"/>
      <c r="Q212" s="280"/>
      <c r="R212" s="146" t="str">
        <f ca="1">労働局用!R212</f>
        <v/>
      </c>
      <c r="S212" s="303" t="str">
        <f ca="1">労働局用!S212</f>
        <v/>
      </c>
      <c r="T212" s="304">
        <f>労働局用!T212</f>
        <v>0</v>
      </c>
      <c r="U212" s="304">
        <f>労働局用!U212</f>
        <v>0</v>
      </c>
      <c r="V212" s="304">
        <f>労働局用!V212</f>
        <v>0</v>
      </c>
      <c r="W212" s="305">
        <f>労働局用!W212</f>
        <v>0</v>
      </c>
      <c r="X212" s="99"/>
      <c r="Y212" s="91" t="str">
        <f t="shared" si="118"/>
        <v/>
      </c>
      <c r="Z212" s="91" t="str">
        <f t="shared" si="119"/>
        <v/>
      </c>
      <c r="AA212" s="106" t="str">
        <f t="shared" ca="1" si="108"/>
        <v/>
      </c>
      <c r="AB212" s="106" t="str">
        <f t="shared" ca="1" si="109"/>
        <v/>
      </c>
      <c r="AC212" s="106" t="str">
        <f t="shared" ca="1" si="110"/>
        <v/>
      </c>
      <c r="AD212" s="106" t="str">
        <f t="shared" ca="1" si="111"/>
        <v/>
      </c>
      <c r="AE212" s="107" t="str">
        <f t="shared" ca="1" si="112"/>
        <v/>
      </c>
      <c r="AF212" s="106" t="str">
        <f t="shared" ca="1" si="113"/>
        <v/>
      </c>
      <c r="AG212" s="106" t="str">
        <f t="shared" ca="1" si="114"/>
        <v/>
      </c>
      <c r="AH212" s="106" t="str">
        <f t="shared" ca="1" si="115"/>
        <v/>
      </c>
      <c r="AI212" s="106" t="str">
        <f t="shared" ca="1" si="116"/>
        <v/>
      </c>
      <c r="AJ212" s="107" t="str">
        <f t="shared" ca="1" si="117"/>
        <v/>
      </c>
    </row>
    <row r="213" spans="1:36" ht="27.95" customHeight="1" x14ac:dyDescent="0.15">
      <c r="A213" s="148">
        <f>労働局用!A213</f>
        <v>0</v>
      </c>
      <c r="B213" s="151">
        <f>労働局用!B213</f>
        <v>0</v>
      </c>
      <c r="C213" s="191"/>
      <c r="D213" s="152">
        <f>労働局用!D213</f>
        <v>0</v>
      </c>
      <c r="E213" s="153">
        <f>労働局用!E213</f>
        <v>0</v>
      </c>
      <c r="F213" s="279">
        <f>労働局用!F213</f>
        <v>0</v>
      </c>
      <c r="G213" s="280"/>
      <c r="H213" s="146" t="str">
        <f ca="1">労働局用!H213</f>
        <v/>
      </c>
      <c r="I213" s="303" t="str">
        <f ca="1">労働局用!I213</f>
        <v/>
      </c>
      <c r="J213" s="304">
        <f>労働局用!J213</f>
        <v>0</v>
      </c>
      <c r="K213" s="304">
        <f>労働局用!K213</f>
        <v>0</v>
      </c>
      <c r="L213" s="305">
        <f>労働局用!L213</f>
        <v>0</v>
      </c>
      <c r="M213" s="279">
        <f>労働局用!M213</f>
        <v>0</v>
      </c>
      <c r="N213" s="302"/>
      <c r="O213" s="302"/>
      <c r="P213" s="302"/>
      <c r="Q213" s="280"/>
      <c r="R213" s="146" t="str">
        <f ca="1">労働局用!R213</f>
        <v/>
      </c>
      <c r="S213" s="303" t="str">
        <f ca="1">労働局用!S213</f>
        <v/>
      </c>
      <c r="T213" s="304">
        <f>労働局用!T213</f>
        <v>0</v>
      </c>
      <c r="U213" s="304">
        <f>労働局用!U213</f>
        <v>0</v>
      </c>
      <c r="V213" s="304">
        <f>労働局用!V213</f>
        <v>0</v>
      </c>
      <c r="W213" s="305">
        <f>労働局用!W213</f>
        <v>0</v>
      </c>
      <c r="X213" s="99"/>
      <c r="Y213" s="91" t="str">
        <f t="shared" si="118"/>
        <v/>
      </c>
      <c r="Z213" s="91" t="str">
        <f t="shared" si="119"/>
        <v/>
      </c>
      <c r="AA213" s="106" t="str">
        <f t="shared" ca="1" si="108"/>
        <v/>
      </c>
      <c r="AB213" s="106" t="str">
        <f t="shared" ca="1" si="109"/>
        <v/>
      </c>
      <c r="AC213" s="106" t="str">
        <f t="shared" ca="1" si="110"/>
        <v/>
      </c>
      <c r="AD213" s="106" t="str">
        <f t="shared" ca="1" si="111"/>
        <v/>
      </c>
      <c r="AE213" s="107" t="str">
        <f t="shared" ca="1" si="112"/>
        <v/>
      </c>
      <c r="AF213" s="106" t="str">
        <f t="shared" ca="1" si="113"/>
        <v/>
      </c>
      <c r="AG213" s="106" t="str">
        <f t="shared" ca="1" si="114"/>
        <v/>
      </c>
      <c r="AH213" s="106" t="str">
        <f t="shared" ca="1" si="115"/>
        <v/>
      </c>
      <c r="AI213" s="106" t="str">
        <f t="shared" ca="1" si="116"/>
        <v/>
      </c>
      <c r="AJ213" s="107" t="str">
        <f t="shared" ca="1" si="117"/>
        <v/>
      </c>
    </row>
    <row r="214" spans="1:36" ht="27.95" customHeight="1" x14ac:dyDescent="0.15">
      <c r="A214" s="148">
        <f>労働局用!A214</f>
        <v>0</v>
      </c>
      <c r="B214" s="151">
        <f>労働局用!B214</f>
        <v>0</v>
      </c>
      <c r="C214" s="191"/>
      <c r="D214" s="152">
        <f>労働局用!D214</f>
        <v>0</v>
      </c>
      <c r="E214" s="153">
        <f>労働局用!E214</f>
        <v>0</v>
      </c>
      <c r="F214" s="279">
        <f>労働局用!F214</f>
        <v>0</v>
      </c>
      <c r="G214" s="280"/>
      <c r="H214" s="146" t="str">
        <f ca="1">労働局用!H214</f>
        <v/>
      </c>
      <c r="I214" s="303" t="str">
        <f ca="1">労働局用!I214</f>
        <v/>
      </c>
      <c r="J214" s="304">
        <f>労働局用!J214</f>
        <v>0</v>
      </c>
      <c r="K214" s="304">
        <f>労働局用!K214</f>
        <v>0</v>
      </c>
      <c r="L214" s="305">
        <f>労働局用!L214</f>
        <v>0</v>
      </c>
      <c r="M214" s="279">
        <f>労働局用!M214</f>
        <v>0</v>
      </c>
      <c r="N214" s="302"/>
      <c r="O214" s="302"/>
      <c r="P214" s="302"/>
      <c r="Q214" s="280"/>
      <c r="R214" s="146" t="str">
        <f ca="1">労働局用!R214</f>
        <v/>
      </c>
      <c r="S214" s="303" t="str">
        <f ca="1">労働局用!S214</f>
        <v/>
      </c>
      <c r="T214" s="304">
        <f>労働局用!T214</f>
        <v>0</v>
      </c>
      <c r="U214" s="304">
        <f>労働局用!U214</f>
        <v>0</v>
      </c>
      <c r="V214" s="304">
        <f>労働局用!V214</f>
        <v>0</v>
      </c>
      <c r="W214" s="305">
        <f>労働局用!W214</f>
        <v>0</v>
      </c>
      <c r="X214" s="99"/>
      <c r="Y214" s="91" t="str">
        <f t="shared" si="118"/>
        <v/>
      </c>
      <c r="Z214" s="91" t="str">
        <f t="shared" si="119"/>
        <v/>
      </c>
      <c r="AA214" s="106" t="str">
        <f t="shared" ca="1" si="108"/>
        <v/>
      </c>
      <c r="AB214" s="106" t="str">
        <f t="shared" ca="1" si="109"/>
        <v/>
      </c>
      <c r="AC214" s="106" t="str">
        <f t="shared" ca="1" si="110"/>
        <v/>
      </c>
      <c r="AD214" s="106" t="str">
        <f t="shared" ca="1" si="111"/>
        <v/>
      </c>
      <c r="AE214" s="107" t="str">
        <f t="shared" ca="1" si="112"/>
        <v/>
      </c>
      <c r="AF214" s="106" t="str">
        <f t="shared" ca="1" si="113"/>
        <v/>
      </c>
      <c r="AG214" s="106" t="str">
        <f t="shared" ca="1" si="114"/>
        <v/>
      </c>
      <c r="AH214" s="106" t="str">
        <f t="shared" ca="1" si="115"/>
        <v/>
      </c>
      <c r="AI214" s="106" t="str">
        <f t="shared" ca="1" si="116"/>
        <v/>
      </c>
      <c r="AJ214" s="107" t="str">
        <f t="shared" ca="1" si="117"/>
        <v/>
      </c>
    </row>
    <row r="215" spans="1:36" ht="27.95" customHeight="1" x14ac:dyDescent="0.15">
      <c r="A215" s="149">
        <f>労働局用!A215</f>
        <v>0</v>
      </c>
      <c r="B215" s="151">
        <f>労働局用!B215</f>
        <v>0</v>
      </c>
      <c r="C215" s="191"/>
      <c r="D215" s="152">
        <f>労働局用!D215</f>
        <v>0</v>
      </c>
      <c r="E215" s="153">
        <f>労働局用!E215</f>
        <v>0</v>
      </c>
      <c r="F215" s="279">
        <f>労働局用!F215</f>
        <v>0</v>
      </c>
      <c r="G215" s="280"/>
      <c r="H215" s="146" t="str">
        <f ca="1">労働局用!H215</f>
        <v/>
      </c>
      <c r="I215" s="299" t="str">
        <f ca="1">労働局用!I215</f>
        <v/>
      </c>
      <c r="J215" s="300">
        <f>労働局用!J215</f>
        <v>0</v>
      </c>
      <c r="K215" s="300">
        <f>労働局用!K215</f>
        <v>0</v>
      </c>
      <c r="L215" s="301">
        <f>労働局用!L215</f>
        <v>0</v>
      </c>
      <c r="M215" s="279">
        <f>労働局用!M215</f>
        <v>0</v>
      </c>
      <c r="N215" s="302"/>
      <c r="O215" s="302"/>
      <c r="P215" s="302"/>
      <c r="Q215" s="280"/>
      <c r="R215" s="150" t="str">
        <f ca="1">労働局用!R215</f>
        <v/>
      </c>
      <c r="S215" s="299" t="str">
        <f ca="1">労働局用!S215</f>
        <v/>
      </c>
      <c r="T215" s="300">
        <f>労働局用!T215</f>
        <v>0</v>
      </c>
      <c r="U215" s="300">
        <f>労働局用!U215</f>
        <v>0</v>
      </c>
      <c r="V215" s="300">
        <f>労働局用!V215</f>
        <v>0</v>
      </c>
      <c r="W215" s="301">
        <f>労働局用!W215</f>
        <v>0</v>
      </c>
      <c r="X215" s="99"/>
      <c r="Y215" s="92" t="str">
        <f t="shared" si="118"/>
        <v/>
      </c>
      <c r="Z215" s="92" t="str">
        <f t="shared" si="119"/>
        <v/>
      </c>
      <c r="AA215" s="108" t="str">
        <f t="shared" ca="1" si="108"/>
        <v/>
      </c>
      <c r="AB215" s="108" t="str">
        <f t="shared" ca="1" si="109"/>
        <v/>
      </c>
      <c r="AC215" s="108" t="str">
        <f t="shared" ca="1" si="110"/>
        <v/>
      </c>
      <c r="AD215" s="108" t="str">
        <f t="shared" ca="1" si="111"/>
        <v/>
      </c>
      <c r="AE215" s="109" t="str">
        <f t="shared" ca="1" si="112"/>
        <v/>
      </c>
      <c r="AF215" s="108" t="str">
        <f t="shared" ca="1" si="113"/>
        <v/>
      </c>
      <c r="AG215" s="108" t="str">
        <f t="shared" ca="1" si="114"/>
        <v/>
      </c>
      <c r="AH215" s="108" t="str">
        <f t="shared" ca="1" si="115"/>
        <v/>
      </c>
      <c r="AI215" s="108" t="str">
        <f t="shared" ca="1" si="116"/>
        <v/>
      </c>
      <c r="AJ215" s="109" t="str">
        <f t="shared" ca="1" si="117"/>
        <v/>
      </c>
    </row>
    <row r="216" spans="1:36" ht="24.95" customHeight="1" thickBot="1" x14ac:dyDescent="0.2">
      <c r="A216" s="294" t="s">
        <v>11</v>
      </c>
      <c r="B216" s="295"/>
      <c r="C216" s="295"/>
      <c r="D216" s="295"/>
      <c r="E216" s="295"/>
      <c r="F216" s="296"/>
      <c r="G216" s="297"/>
      <c r="H216" s="156" t="s">
        <v>15</v>
      </c>
      <c r="I216" s="285">
        <f ca="1">労働局用!I216</f>
        <v>0</v>
      </c>
      <c r="J216" s="286">
        <f>労働局用!J216</f>
        <v>0</v>
      </c>
      <c r="K216" s="286">
        <f>労働局用!K216</f>
        <v>0</v>
      </c>
      <c r="L216" s="93" t="s">
        <v>10</v>
      </c>
      <c r="M216" s="296"/>
      <c r="N216" s="298"/>
      <c r="O216" s="298"/>
      <c r="P216" s="298"/>
      <c r="Q216" s="297"/>
      <c r="R216" s="156"/>
      <c r="S216" s="285">
        <f ca="1">労働局用!S216</f>
        <v>0</v>
      </c>
      <c r="T216" s="286">
        <f>労働局用!T216</f>
        <v>0</v>
      </c>
      <c r="U216" s="286">
        <f>労働局用!U216</f>
        <v>0</v>
      </c>
      <c r="V216" s="286">
        <f>労働局用!V216</f>
        <v>0</v>
      </c>
      <c r="W216" s="93" t="s">
        <v>10</v>
      </c>
      <c r="X216" s="99"/>
    </row>
    <row r="217" spans="1:36" ht="24.95" customHeight="1" thickTop="1" x14ac:dyDescent="0.15">
      <c r="A217" s="287" t="s">
        <v>35</v>
      </c>
      <c r="B217" s="288"/>
      <c r="C217" s="288"/>
      <c r="D217" s="288"/>
      <c r="E217" s="288"/>
      <c r="F217" s="289"/>
      <c r="G217" s="290"/>
      <c r="H217" s="157" t="s">
        <v>44</v>
      </c>
      <c r="I217" s="291">
        <f ca="1">労働局用!I217</f>
        <v>0</v>
      </c>
      <c r="J217" s="292">
        <f>労働局用!J217</f>
        <v>0</v>
      </c>
      <c r="K217" s="292">
        <f>労働局用!K217</f>
        <v>0</v>
      </c>
      <c r="L217" s="94" t="s">
        <v>10</v>
      </c>
      <c r="M217" s="289"/>
      <c r="N217" s="293"/>
      <c r="O217" s="293"/>
      <c r="P217" s="293"/>
      <c r="Q217" s="290"/>
      <c r="R217" s="157"/>
      <c r="S217" s="291">
        <f ca="1">労働局用!S217</f>
        <v>0</v>
      </c>
      <c r="T217" s="292">
        <f>労働局用!T217</f>
        <v>0</v>
      </c>
      <c r="U217" s="292">
        <f>労働局用!U217</f>
        <v>0</v>
      </c>
      <c r="V217" s="292">
        <f>労働局用!V217</f>
        <v>0</v>
      </c>
      <c r="W217" s="94" t="s">
        <v>10</v>
      </c>
      <c r="X217" s="99"/>
      <c r="Z217" s="110"/>
    </row>
    <row r="218" spans="1:36" x14ac:dyDescent="0.15">
      <c r="X218" s="99"/>
      <c r="Z218" s="110"/>
    </row>
    <row r="219" spans="1:36" x14ac:dyDescent="0.15">
      <c r="T219" s="282" t="s">
        <v>49</v>
      </c>
      <c r="U219" s="346"/>
      <c r="V219" s="346"/>
      <c r="W219" s="347"/>
      <c r="X219" s="99"/>
    </row>
    <row r="221" spans="1:36" ht="13.5" customHeight="1" x14ac:dyDescent="0.15">
      <c r="A221" s="276">
        <f ca="1">$A$1</f>
        <v>44591</v>
      </c>
      <c r="B221" s="276"/>
      <c r="C221" s="182"/>
      <c r="D221" s="277" t="s">
        <v>8</v>
      </c>
      <c r="E221" s="277"/>
      <c r="F221" s="278"/>
      <c r="G221" s="278"/>
      <c r="S221" s="111">
        <f>$S$1</f>
        <v>0</v>
      </c>
      <c r="T221" s="335" t="s">
        <v>13</v>
      </c>
      <c r="U221" s="335"/>
      <c r="V221" s="98">
        <v>11</v>
      </c>
      <c r="W221" s="86" t="s">
        <v>14</v>
      </c>
    </row>
    <row r="222" spans="1:36" ht="13.5" customHeight="1" x14ac:dyDescent="0.15">
      <c r="A222" s="336">
        <f ca="1">$A$2</f>
        <v>45017</v>
      </c>
      <c r="B222" s="336"/>
      <c r="C222" s="185"/>
      <c r="D222" s="278"/>
      <c r="E222" s="278"/>
      <c r="F222" s="278"/>
      <c r="G222" s="278"/>
    </row>
    <row r="223" spans="1:36" x14ac:dyDescent="0.15">
      <c r="D223" s="281" t="s">
        <v>9</v>
      </c>
      <c r="E223" s="281"/>
      <c r="F223" s="281"/>
    </row>
    <row r="224" spans="1:36" ht="15" customHeight="1" x14ac:dyDescent="0.15">
      <c r="H224" s="331" t="s">
        <v>6</v>
      </c>
      <c r="I224" s="332"/>
      <c r="J224" s="318" t="s">
        <v>0</v>
      </c>
      <c r="K224" s="339"/>
      <c r="L224" s="154" t="s">
        <v>1</v>
      </c>
      <c r="M224" s="339" t="s">
        <v>7</v>
      </c>
      <c r="N224" s="339"/>
      <c r="O224" s="339" t="s">
        <v>2</v>
      </c>
      <c r="P224" s="339"/>
      <c r="Q224" s="339"/>
      <c r="R224" s="339"/>
      <c r="S224" s="339"/>
      <c r="T224" s="339"/>
      <c r="U224" s="339" t="s">
        <v>3</v>
      </c>
      <c r="V224" s="339"/>
      <c r="W224" s="339"/>
    </row>
    <row r="225" spans="1:36" ht="20.100000000000001" customHeight="1" x14ac:dyDescent="0.15">
      <c r="H225" s="337"/>
      <c r="I225" s="338"/>
      <c r="J225" s="135">
        <f>$J$5</f>
        <v>2</v>
      </c>
      <c r="K225" s="136">
        <f>$K$5</f>
        <v>6</v>
      </c>
      <c r="L225" s="137">
        <f>$L$5</f>
        <v>1</v>
      </c>
      <c r="M225" s="138">
        <f>$M$5</f>
        <v>0</v>
      </c>
      <c r="N225" s="139" t="str">
        <f>$N$5</f>
        <v/>
      </c>
      <c r="O225" s="138" t="str">
        <f>$O$5</f>
        <v/>
      </c>
      <c r="P225" s="140" t="str">
        <f>$P$5</f>
        <v/>
      </c>
      <c r="Q225" s="140" t="str">
        <f>$Q$5</f>
        <v/>
      </c>
      <c r="R225" s="140" t="str">
        <f>$R$5</f>
        <v/>
      </c>
      <c r="S225" s="140" t="str">
        <f>$S$5</f>
        <v/>
      </c>
      <c r="T225" s="139" t="str">
        <f>$T$5</f>
        <v/>
      </c>
      <c r="U225" s="138" t="str">
        <f>$U$5</f>
        <v/>
      </c>
      <c r="V225" s="140" t="str">
        <f>$V$5</f>
        <v/>
      </c>
      <c r="W225" s="139" t="str">
        <f>$W$5</f>
        <v/>
      </c>
      <c r="Y225" s="88" t="s">
        <v>37</v>
      </c>
      <c r="Z225" s="89" t="s">
        <v>38</v>
      </c>
      <c r="AA225" s="340">
        <f ca="1">$A$1</f>
        <v>44591</v>
      </c>
      <c r="AB225" s="340"/>
      <c r="AC225" s="340"/>
      <c r="AD225" s="340"/>
      <c r="AE225" s="340"/>
      <c r="AF225" s="341">
        <f ca="1">$A$2</f>
        <v>45017</v>
      </c>
      <c r="AG225" s="341"/>
      <c r="AH225" s="341"/>
      <c r="AI225" s="341"/>
      <c r="AJ225" s="341"/>
    </row>
    <row r="226" spans="1:36" ht="21.95" customHeight="1" x14ac:dyDescent="0.15">
      <c r="A226" s="312" t="s">
        <v>12</v>
      </c>
      <c r="B226" s="342" t="s">
        <v>33</v>
      </c>
      <c r="C226" s="186"/>
      <c r="D226" s="343" t="s">
        <v>53</v>
      </c>
      <c r="E226" s="342" t="s">
        <v>55</v>
      </c>
      <c r="F226" s="319">
        <f ca="1">$A$1</f>
        <v>44591</v>
      </c>
      <c r="G226" s="320"/>
      <c r="H226" s="320"/>
      <c r="I226" s="320"/>
      <c r="J226" s="320"/>
      <c r="K226" s="320"/>
      <c r="L226" s="321"/>
      <c r="M226" s="322">
        <f ca="1">$A$2</f>
        <v>45017</v>
      </c>
      <c r="N226" s="323"/>
      <c r="O226" s="323"/>
      <c r="P226" s="323"/>
      <c r="Q226" s="323"/>
      <c r="R226" s="323"/>
      <c r="S226" s="323"/>
      <c r="T226" s="323"/>
      <c r="U226" s="323"/>
      <c r="V226" s="323"/>
      <c r="W226" s="324"/>
      <c r="X226" s="99"/>
      <c r="Y226" s="100">
        <f ca="1">$A$1</f>
        <v>44591</v>
      </c>
      <c r="Z226" s="100">
        <f ca="1">DATE(YEAR($Y$6)+1,7,10)</f>
        <v>45117</v>
      </c>
      <c r="AA226" s="101" t="s">
        <v>37</v>
      </c>
      <c r="AB226" s="101" t="s">
        <v>38</v>
      </c>
      <c r="AC226" s="101" t="s">
        <v>41</v>
      </c>
      <c r="AD226" s="101" t="s">
        <v>42</v>
      </c>
      <c r="AE226" s="101" t="s">
        <v>36</v>
      </c>
      <c r="AF226" s="101" t="s">
        <v>37</v>
      </c>
      <c r="AG226" s="101" t="s">
        <v>38</v>
      </c>
      <c r="AH226" s="101" t="s">
        <v>41</v>
      </c>
      <c r="AI226" s="101" t="s">
        <v>42</v>
      </c>
      <c r="AJ226" s="101" t="s">
        <v>36</v>
      </c>
    </row>
    <row r="227" spans="1:36" ht="28.5" customHeight="1" x14ac:dyDescent="0.15">
      <c r="A227" s="313"/>
      <c r="B227" s="342"/>
      <c r="C227" s="187"/>
      <c r="D227" s="344"/>
      <c r="E227" s="342"/>
      <c r="F227" s="345" t="s">
        <v>4</v>
      </c>
      <c r="G227" s="345"/>
      <c r="H227" s="155" t="s">
        <v>43</v>
      </c>
      <c r="I227" s="345" t="s">
        <v>5</v>
      </c>
      <c r="J227" s="345"/>
      <c r="K227" s="345"/>
      <c r="L227" s="345"/>
      <c r="M227" s="345" t="s">
        <v>4</v>
      </c>
      <c r="N227" s="345"/>
      <c r="O227" s="345"/>
      <c r="P227" s="345"/>
      <c r="Q227" s="345"/>
      <c r="R227" s="155" t="s">
        <v>43</v>
      </c>
      <c r="S227" s="345" t="s">
        <v>5</v>
      </c>
      <c r="T227" s="345"/>
      <c r="U227" s="345"/>
      <c r="V227" s="345"/>
      <c r="W227" s="345"/>
      <c r="X227" s="99"/>
      <c r="Y227" s="100">
        <f ca="1">DATE(YEAR($A$1),4,1)</f>
        <v>44652</v>
      </c>
      <c r="Z227" s="100">
        <f ca="1">DATE(YEAR($Y$7)+2,3,31)</f>
        <v>45382</v>
      </c>
      <c r="AA227" s="100">
        <f ca="1">$Y$7</f>
        <v>44652</v>
      </c>
      <c r="AB227" s="100">
        <f ca="1">DATE(YEAR($Y$7)+1,3,31)</f>
        <v>45016</v>
      </c>
      <c r="AC227" s="100"/>
      <c r="AD227" s="100"/>
      <c r="AE227" s="100"/>
      <c r="AF227" s="102">
        <f ca="1">DATE(YEAR($A$1)+1,4,1)</f>
        <v>45017</v>
      </c>
      <c r="AG227" s="102">
        <f ca="1">DATE(YEAR($AF$7)+1,3,31)</f>
        <v>45382</v>
      </c>
      <c r="AH227" s="100"/>
      <c r="AI227" s="100"/>
      <c r="AJ227" s="103"/>
    </row>
    <row r="228" spans="1:36" ht="27.95" customHeight="1" x14ac:dyDescent="0.15">
      <c r="A228" s="145">
        <f>労働局用!A228</f>
        <v>0</v>
      </c>
      <c r="B228" s="151">
        <f>労働局用!B228</f>
        <v>0</v>
      </c>
      <c r="C228" s="191"/>
      <c r="D228" s="152">
        <f>労働局用!D228</f>
        <v>0</v>
      </c>
      <c r="E228" s="153">
        <f>労働局用!E228</f>
        <v>0</v>
      </c>
      <c r="F228" s="279">
        <f>労働局用!F228</f>
        <v>0</v>
      </c>
      <c r="G228" s="280"/>
      <c r="H228" s="146" t="str">
        <f ca="1">労働局用!H228</f>
        <v/>
      </c>
      <c r="I228" s="309" t="str">
        <f ca="1">労働局用!I228</f>
        <v/>
      </c>
      <c r="J228" s="310">
        <f>労働局用!J228</f>
        <v>0</v>
      </c>
      <c r="K228" s="310">
        <f>労働局用!K228</f>
        <v>0</v>
      </c>
      <c r="L228" s="311">
        <f>労働局用!L228</f>
        <v>0</v>
      </c>
      <c r="M228" s="279">
        <f>労働局用!M228</f>
        <v>0</v>
      </c>
      <c r="N228" s="302"/>
      <c r="O228" s="302"/>
      <c r="P228" s="302"/>
      <c r="Q228" s="280"/>
      <c r="R228" s="147" t="str">
        <f ca="1">労働局用!R228</f>
        <v/>
      </c>
      <c r="S228" s="309" t="str">
        <f ca="1">労働局用!S228</f>
        <v/>
      </c>
      <c r="T228" s="310">
        <f>労働局用!T228</f>
        <v>0</v>
      </c>
      <c r="U228" s="310">
        <f>労働局用!U228</f>
        <v>0</v>
      </c>
      <c r="V228" s="310">
        <f>労働局用!V228</f>
        <v>0</v>
      </c>
      <c r="W228" s="311">
        <f>労働局用!W228</f>
        <v>0</v>
      </c>
      <c r="X228" s="99"/>
      <c r="Y228" s="90" t="str">
        <f>IF($B228&lt;&gt;0,IF(D228=0,AA$7,D228),"")</f>
        <v/>
      </c>
      <c r="Z228" s="90" t="str">
        <f>IF($B228&lt;&gt;0,IF(E228=0,Z$7,E228),"")</f>
        <v/>
      </c>
      <c r="AA228" s="104" t="str">
        <f t="shared" ref="AA228:AA237" ca="1" si="120">IF(Y228&lt;AF$7,Y228,"")</f>
        <v/>
      </c>
      <c r="AB228" s="104" t="str">
        <f t="shared" ref="AB228:AB237" ca="1" si="121">IF(Y228&gt;AB$7,"",IF(Z228&gt;AB$7,AB$7,Z228))</f>
        <v/>
      </c>
      <c r="AC228" s="104" t="str">
        <f t="shared" ref="AC228:AC237" ca="1" si="122">IF(AA228="","",DATE(YEAR(AA228),MONTH(AA228),1))</f>
        <v/>
      </c>
      <c r="AD228" s="104" t="str">
        <f t="shared" ref="AD228:AD237" ca="1" si="123">IF(AA228="","",DATE(YEAR(AB228),MONTH(AB228)+1,1)-1)</f>
        <v/>
      </c>
      <c r="AE228" s="105" t="str">
        <f t="shared" ref="AE228:AE237" ca="1" si="124">IF(AA228="","",DATEDIF(AC228,AD228+1,"m"))</f>
        <v/>
      </c>
      <c r="AF228" s="104" t="str">
        <f t="shared" ref="AF228:AF237" ca="1" si="125">IF(Z228&lt;AF$7,"",IF(Y228&gt;AF$7,Y228,AF$7))</f>
        <v/>
      </c>
      <c r="AG228" s="104" t="str">
        <f t="shared" ref="AG228:AG237" ca="1" si="126">IF(Z228&lt;AF$7,"",Z228)</f>
        <v/>
      </c>
      <c r="AH228" s="104" t="str">
        <f t="shared" ref="AH228:AH237" ca="1" si="127">IF(AF228="","",DATE(YEAR(AF228),MONTH(AF228),1))</f>
        <v/>
      </c>
      <c r="AI228" s="104" t="str">
        <f t="shared" ref="AI228:AI237" ca="1" si="128">IF(AF228="","",DATE(YEAR(AG228),MONTH(AG228)+1,1)-1)</f>
        <v/>
      </c>
      <c r="AJ228" s="105" t="str">
        <f t="shared" ref="AJ228:AJ237" ca="1" si="129">IF(AF228="","",DATEDIF(AH228,AI228+1,"m"))</f>
        <v/>
      </c>
    </row>
    <row r="229" spans="1:36" ht="27.95" customHeight="1" x14ac:dyDescent="0.15">
      <c r="A229" s="148">
        <f>労働局用!A229</f>
        <v>0</v>
      </c>
      <c r="B229" s="151">
        <f>労働局用!B229</f>
        <v>0</v>
      </c>
      <c r="C229" s="191"/>
      <c r="D229" s="152">
        <f>労働局用!D229</f>
        <v>0</v>
      </c>
      <c r="E229" s="153">
        <f>労働局用!E229</f>
        <v>0</v>
      </c>
      <c r="F229" s="279">
        <f>労働局用!F229</f>
        <v>0</v>
      </c>
      <c r="G229" s="280"/>
      <c r="H229" s="146" t="str">
        <f ca="1">労働局用!H229</f>
        <v/>
      </c>
      <c r="I229" s="303" t="str">
        <f ca="1">労働局用!I229</f>
        <v/>
      </c>
      <c r="J229" s="304">
        <f>労働局用!J229</f>
        <v>0</v>
      </c>
      <c r="K229" s="304">
        <f>労働局用!K229</f>
        <v>0</v>
      </c>
      <c r="L229" s="305">
        <f>労働局用!L229</f>
        <v>0</v>
      </c>
      <c r="M229" s="279">
        <f>労働局用!M229</f>
        <v>0</v>
      </c>
      <c r="N229" s="302"/>
      <c r="O229" s="302"/>
      <c r="P229" s="302"/>
      <c r="Q229" s="280"/>
      <c r="R229" s="146" t="str">
        <f ca="1">労働局用!R229</f>
        <v/>
      </c>
      <c r="S229" s="303" t="str">
        <f ca="1">労働局用!S229</f>
        <v/>
      </c>
      <c r="T229" s="304">
        <f>労働局用!T229</f>
        <v>0</v>
      </c>
      <c r="U229" s="304">
        <f>労働局用!U229</f>
        <v>0</v>
      </c>
      <c r="V229" s="304">
        <f>労働局用!V229</f>
        <v>0</v>
      </c>
      <c r="W229" s="305">
        <f>労働局用!W229</f>
        <v>0</v>
      </c>
      <c r="X229" s="99"/>
      <c r="Y229" s="91" t="str">
        <f t="shared" ref="Y229:Y237" si="130">IF($B229&lt;&gt;0,IF(D229=0,AA$7,D229),"")</f>
        <v/>
      </c>
      <c r="Z229" s="91" t="str">
        <f t="shared" ref="Z229:Z237" si="131">IF($B229&lt;&gt;0,IF(E229=0,Z$7,E229),"")</f>
        <v/>
      </c>
      <c r="AA229" s="106" t="str">
        <f t="shared" ca="1" si="120"/>
        <v/>
      </c>
      <c r="AB229" s="106" t="str">
        <f t="shared" ca="1" si="121"/>
        <v/>
      </c>
      <c r="AC229" s="106" t="str">
        <f t="shared" ca="1" si="122"/>
        <v/>
      </c>
      <c r="AD229" s="106" t="str">
        <f t="shared" ca="1" si="123"/>
        <v/>
      </c>
      <c r="AE229" s="107" t="str">
        <f t="shared" ca="1" si="124"/>
        <v/>
      </c>
      <c r="AF229" s="106" t="str">
        <f t="shared" ca="1" si="125"/>
        <v/>
      </c>
      <c r="AG229" s="106" t="str">
        <f t="shared" ca="1" si="126"/>
        <v/>
      </c>
      <c r="AH229" s="106" t="str">
        <f t="shared" ca="1" si="127"/>
        <v/>
      </c>
      <c r="AI229" s="106" t="str">
        <f t="shared" ca="1" si="128"/>
        <v/>
      </c>
      <c r="AJ229" s="107" t="str">
        <f t="shared" ca="1" si="129"/>
        <v/>
      </c>
    </row>
    <row r="230" spans="1:36" ht="27.95" customHeight="1" x14ac:dyDescent="0.15">
      <c r="A230" s="148">
        <f>労働局用!A230</f>
        <v>0</v>
      </c>
      <c r="B230" s="151">
        <f>労働局用!B230</f>
        <v>0</v>
      </c>
      <c r="C230" s="191"/>
      <c r="D230" s="152">
        <f>労働局用!D230</f>
        <v>0</v>
      </c>
      <c r="E230" s="153">
        <f>労働局用!E230</f>
        <v>0</v>
      </c>
      <c r="F230" s="279">
        <f>労働局用!F230</f>
        <v>0</v>
      </c>
      <c r="G230" s="280"/>
      <c r="H230" s="146" t="str">
        <f ca="1">労働局用!H230</f>
        <v/>
      </c>
      <c r="I230" s="303" t="str">
        <f ca="1">労働局用!I230</f>
        <v/>
      </c>
      <c r="J230" s="304">
        <f>労働局用!J230</f>
        <v>0</v>
      </c>
      <c r="K230" s="304">
        <f>労働局用!K230</f>
        <v>0</v>
      </c>
      <c r="L230" s="305">
        <f>労働局用!L230</f>
        <v>0</v>
      </c>
      <c r="M230" s="279">
        <f>労働局用!M230</f>
        <v>0</v>
      </c>
      <c r="N230" s="302"/>
      <c r="O230" s="302"/>
      <c r="P230" s="302"/>
      <c r="Q230" s="280"/>
      <c r="R230" s="146" t="str">
        <f ca="1">労働局用!R230</f>
        <v/>
      </c>
      <c r="S230" s="303" t="str">
        <f ca="1">労働局用!S230</f>
        <v/>
      </c>
      <c r="T230" s="304">
        <f>労働局用!T230</f>
        <v>0</v>
      </c>
      <c r="U230" s="304">
        <f>労働局用!U230</f>
        <v>0</v>
      </c>
      <c r="V230" s="304">
        <f>労働局用!V230</f>
        <v>0</v>
      </c>
      <c r="W230" s="305">
        <f>労働局用!W230</f>
        <v>0</v>
      </c>
      <c r="X230" s="99"/>
      <c r="Y230" s="91" t="str">
        <f t="shared" si="130"/>
        <v/>
      </c>
      <c r="Z230" s="91" t="str">
        <f t="shared" si="131"/>
        <v/>
      </c>
      <c r="AA230" s="106" t="str">
        <f t="shared" ca="1" si="120"/>
        <v/>
      </c>
      <c r="AB230" s="106" t="str">
        <f t="shared" ca="1" si="121"/>
        <v/>
      </c>
      <c r="AC230" s="106" t="str">
        <f t="shared" ca="1" si="122"/>
        <v/>
      </c>
      <c r="AD230" s="106" t="str">
        <f t="shared" ca="1" si="123"/>
        <v/>
      </c>
      <c r="AE230" s="107" t="str">
        <f t="shared" ca="1" si="124"/>
        <v/>
      </c>
      <c r="AF230" s="106" t="str">
        <f t="shared" ca="1" si="125"/>
        <v/>
      </c>
      <c r="AG230" s="106" t="str">
        <f t="shared" ca="1" si="126"/>
        <v/>
      </c>
      <c r="AH230" s="106" t="str">
        <f t="shared" ca="1" si="127"/>
        <v/>
      </c>
      <c r="AI230" s="106" t="str">
        <f t="shared" ca="1" si="128"/>
        <v/>
      </c>
      <c r="AJ230" s="107" t="str">
        <f t="shared" ca="1" si="129"/>
        <v/>
      </c>
    </row>
    <row r="231" spans="1:36" ht="27.95" customHeight="1" x14ac:dyDescent="0.15">
      <c r="A231" s="148">
        <f>労働局用!A231</f>
        <v>0</v>
      </c>
      <c r="B231" s="151">
        <f>労働局用!B231</f>
        <v>0</v>
      </c>
      <c r="C231" s="191"/>
      <c r="D231" s="152">
        <f>労働局用!D231</f>
        <v>0</v>
      </c>
      <c r="E231" s="153">
        <f>労働局用!E231</f>
        <v>0</v>
      </c>
      <c r="F231" s="279">
        <f>労働局用!F231</f>
        <v>0</v>
      </c>
      <c r="G231" s="280"/>
      <c r="H231" s="146" t="str">
        <f ca="1">労働局用!H231</f>
        <v/>
      </c>
      <c r="I231" s="303" t="str">
        <f ca="1">労働局用!I231</f>
        <v/>
      </c>
      <c r="J231" s="304">
        <f>労働局用!J231</f>
        <v>0</v>
      </c>
      <c r="K231" s="304">
        <f>労働局用!K231</f>
        <v>0</v>
      </c>
      <c r="L231" s="305">
        <f>労働局用!L231</f>
        <v>0</v>
      </c>
      <c r="M231" s="279">
        <f>労働局用!M231</f>
        <v>0</v>
      </c>
      <c r="N231" s="302"/>
      <c r="O231" s="302"/>
      <c r="P231" s="302"/>
      <c r="Q231" s="280"/>
      <c r="R231" s="146" t="str">
        <f ca="1">労働局用!R231</f>
        <v/>
      </c>
      <c r="S231" s="303" t="str">
        <f ca="1">労働局用!S231</f>
        <v/>
      </c>
      <c r="T231" s="304">
        <f>労働局用!T231</f>
        <v>0</v>
      </c>
      <c r="U231" s="304">
        <f>労働局用!U231</f>
        <v>0</v>
      </c>
      <c r="V231" s="304">
        <f>労働局用!V231</f>
        <v>0</v>
      </c>
      <c r="W231" s="305">
        <f>労働局用!W231</f>
        <v>0</v>
      </c>
      <c r="X231" s="99"/>
      <c r="Y231" s="91" t="str">
        <f t="shared" si="130"/>
        <v/>
      </c>
      <c r="Z231" s="91" t="str">
        <f t="shared" si="131"/>
        <v/>
      </c>
      <c r="AA231" s="106" t="str">
        <f t="shared" ca="1" si="120"/>
        <v/>
      </c>
      <c r="AB231" s="106" t="str">
        <f t="shared" ca="1" si="121"/>
        <v/>
      </c>
      <c r="AC231" s="106" t="str">
        <f t="shared" ca="1" si="122"/>
        <v/>
      </c>
      <c r="AD231" s="106" t="str">
        <f t="shared" ca="1" si="123"/>
        <v/>
      </c>
      <c r="AE231" s="107" t="str">
        <f t="shared" ca="1" si="124"/>
        <v/>
      </c>
      <c r="AF231" s="106" t="str">
        <f t="shared" ca="1" si="125"/>
        <v/>
      </c>
      <c r="AG231" s="106" t="str">
        <f t="shared" ca="1" si="126"/>
        <v/>
      </c>
      <c r="AH231" s="106" t="str">
        <f t="shared" ca="1" si="127"/>
        <v/>
      </c>
      <c r="AI231" s="106" t="str">
        <f t="shared" ca="1" si="128"/>
        <v/>
      </c>
      <c r="AJ231" s="107" t="str">
        <f t="shared" ca="1" si="129"/>
        <v/>
      </c>
    </row>
    <row r="232" spans="1:36" ht="27.95" customHeight="1" x14ac:dyDescent="0.15">
      <c r="A232" s="148">
        <f>労働局用!A232</f>
        <v>0</v>
      </c>
      <c r="B232" s="151">
        <f>労働局用!B232</f>
        <v>0</v>
      </c>
      <c r="C232" s="191"/>
      <c r="D232" s="152">
        <f>労働局用!D232</f>
        <v>0</v>
      </c>
      <c r="E232" s="153">
        <f>労働局用!E232</f>
        <v>0</v>
      </c>
      <c r="F232" s="279">
        <f>労働局用!F232</f>
        <v>0</v>
      </c>
      <c r="G232" s="280"/>
      <c r="H232" s="146" t="str">
        <f ca="1">労働局用!H232</f>
        <v/>
      </c>
      <c r="I232" s="303" t="str">
        <f ca="1">労働局用!I232</f>
        <v/>
      </c>
      <c r="J232" s="304">
        <f>労働局用!J232</f>
        <v>0</v>
      </c>
      <c r="K232" s="304">
        <f>労働局用!K232</f>
        <v>0</v>
      </c>
      <c r="L232" s="305">
        <f>労働局用!L232</f>
        <v>0</v>
      </c>
      <c r="M232" s="279">
        <f>労働局用!M232</f>
        <v>0</v>
      </c>
      <c r="N232" s="302"/>
      <c r="O232" s="302"/>
      <c r="P232" s="302"/>
      <c r="Q232" s="280"/>
      <c r="R232" s="146" t="str">
        <f ca="1">労働局用!R232</f>
        <v/>
      </c>
      <c r="S232" s="303" t="str">
        <f ca="1">労働局用!S232</f>
        <v/>
      </c>
      <c r="T232" s="304">
        <f>労働局用!T232</f>
        <v>0</v>
      </c>
      <c r="U232" s="304">
        <f>労働局用!U232</f>
        <v>0</v>
      </c>
      <c r="V232" s="304">
        <f>労働局用!V232</f>
        <v>0</v>
      </c>
      <c r="W232" s="305">
        <f>労働局用!W232</f>
        <v>0</v>
      </c>
      <c r="X232" s="99"/>
      <c r="Y232" s="91" t="str">
        <f t="shared" si="130"/>
        <v/>
      </c>
      <c r="Z232" s="91" t="str">
        <f t="shared" si="131"/>
        <v/>
      </c>
      <c r="AA232" s="106" t="str">
        <f t="shared" ca="1" si="120"/>
        <v/>
      </c>
      <c r="AB232" s="106" t="str">
        <f t="shared" ca="1" si="121"/>
        <v/>
      </c>
      <c r="AC232" s="106" t="str">
        <f t="shared" ca="1" si="122"/>
        <v/>
      </c>
      <c r="AD232" s="106" t="str">
        <f t="shared" ca="1" si="123"/>
        <v/>
      </c>
      <c r="AE232" s="107" t="str">
        <f t="shared" ca="1" si="124"/>
        <v/>
      </c>
      <c r="AF232" s="106" t="str">
        <f t="shared" ca="1" si="125"/>
        <v/>
      </c>
      <c r="AG232" s="106" t="str">
        <f t="shared" ca="1" si="126"/>
        <v/>
      </c>
      <c r="AH232" s="106" t="str">
        <f t="shared" ca="1" si="127"/>
        <v/>
      </c>
      <c r="AI232" s="106" t="str">
        <f t="shared" ca="1" si="128"/>
        <v/>
      </c>
      <c r="AJ232" s="107" t="str">
        <f t="shared" ca="1" si="129"/>
        <v/>
      </c>
    </row>
    <row r="233" spans="1:36" ht="27.95" customHeight="1" x14ac:dyDescent="0.15">
      <c r="A233" s="148">
        <f>労働局用!A233</f>
        <v>0</v>
      </c>
      <c r="B233" s="151">
        <f>労働局用!B233</f>
        <v>0</v>
      </c>
      <c r="C233" s="191"/>
      <c r="D233" s="152">
        <f>労働局用!D233</f>
        <v>0</v>
      </c>
      <c r="E233" s="153">
        <f>労働局用!E233</f>
        <v>0</v>
      </c>
      <c r="F233" s="279">
        <f>労働局用!F233</f>
        <v>0</v>
      </c>
      <c r="G233" s="280"/>
      <c r="H233" s="146" t="str">
        <f ca="1">労働局用!H233</f>
        <v/>
      </c>
      <c r="I233" s="303" t="str">
        <f ca="1">労働局用!I233</f>
        <v/>
      </c>
      <c r="J233" s="304">
        <f>労働局用!J233</f>
        <v>0</v>
      </c>
      <c r="K233" s="304">
        <f>労働局用!K233</f>
        <v>0</v>
      </c>
      <c r="L233" s="305">
        <f>労働局用!L233</f>
        <v>0</v>
      </c>
      <c r="M233" s="279">
        <f>労働局用!M233</f>
        <v>0</v>
      </c>
      <c r="N233" s="302"/>
      <c r="O233" s="302"/>
      <c r="P233" s="302"/>
      <c r="Q233" s="280"/>
      <c r="R233" s="146" t="str">
        <f ca="1">労働局用!R233</f>
        <v/>
      </c>
      <c r="S233" s="303" t="str">
        <f ca="1">労働局用!S233</f>
        <v/>
      </c>
      <c r="T233" s="304">
        <f>労働局用!T233</f>
        <v>0</v>
      </c>
      <c r="U233" s="304">
        <f>労働局用!U233</f>
        <v>0</v>
      </c>
      <c r="V233" s="304">
        <f>労働局用!V233</f>
        <v>0</v>
      </c>
      <c r="W233" s="305">
        <f>労働局用!W233</f>
        <v>0</v>
      </c>
      <c r="X233" s="99"/>
      <c r="Y233" s="91" t="str">
        <f t="shared" si="130"/>
        <v/>
      </c>
      <c r="Z233" s="91" t="str">
        <f t="shared" si="131"/>
        <v/>
      </c>
      <c r="AA233" s="106" t="str">
        <f t="shared" ca="1" si="120"/>
        <v/>
      </c>
      <c r="AB233" s="106" t="str">
        <f t="shared" ca="1" si="121"/>
        <v/>
      </c>
      <c r="AC233" s="106" t="str">
        <f t="shared" ca="1" si="122"/>
        <v/>
      </c>
      <c r="AD233" s="106" t="str">
        <f t="shared" ca="1" si="123"/>
        <v/>
      </c>
      <c r="AE233" s="107" t="str">
        <f t="shared" ca="1" si="124"/>
        <v/>
      </c>
      <c r="AF233" s="106" t="str">
        <f t="shared" ca="1" si="125"/>
        <v/>
      </c>
      <c r="AG233" s="106" t="str">
        <f t="shared" ca="1" si="126"/>
        <v/>
      </c>
      <c r="AH233" s="106" t="str">
        <f t="shared" ca="1" si="127"/>
        <v/>
      </c>
      <c r="AI233" s="106" t="str">
        <f t="shared" ca="1" si="128"/>
        <v/>
      </c>
      <c r="AJ233" s="107" t="str">
        <f t="shared" ca="1" si="129"/>
        <v/>
      </c>
    </row>
    <row r="234" spans="1:36" ht="27.95" customHeight="1" x14ac:dyDescent="0.15">
      <c r="A234" s="148">
        <f>労働局用!A234</f>
        <v>0</v>
      </c>
      <c r="B234" s="151">
        <f>労働局用!B234</f>
        <v>0</v>
      </c>
      <c r="C234" s="191"/>
      <c r="D234" s="152">
        <f>労働局用!D234</f>
        <v>0</v>
      </c>
      <c r="E234" s="153">
        <f>労働局用!E234</f>
        <v>0</v>
      </c>
      <c r="F234" s="279">
        <f>労働局用!F234</f>
        <v>0</v>
      </c>
      <c r="G234" s="280"/>
      <c r="H234" s="146" t="str">
        <f ca="1">労働局用!H234</f>
        <v/>
      </c>
      <c r="I234" s="303" t="str">
        <f ca="1">労働局用!I234</f>
        <v/>
      </c>
      <c r="J234" s="304">
        <f>労働局用!J234</f>
        <v>0</v>
      </c>
      <c r="K234" s="304">
        <f>労働局用!K234</f>
        <v>0</v>
      </c>
      <c r="L234" s="305">
        <f>労働局用!L234</f>
        <v>0</v>
      </c>
      <c r="M234" s="279">
        <f>労働局用!M234</f>
        <v>0</v>
      </c>
      <c r="N234" s="302"/>
      <c r="O234" s="302"/>
      <c r="P234" s="302"/>
      <c r="Q234" s="280"/>
      <c r="R234" s="146" t="str">
        <f ca="1">労働局用!R234</f>
        <v/>
      </c>
      <c r="S234" s="303" t="str">
        <f ca="1">労働局用!S234</f>
        <v/>
      </c>
      <c r="T234" s="304">
        <f>労働局用!T234</f>
        <v>0</v>
      </c>
      <c r="U234" s="304">
        <f>労働局用!U234</f>
        <v>0</v>
      </c>
      <c r="V234" s="304">
        <f>労働局用!V234</f>
        <v>0</v>
      </c>
      <c r="W234" s="305">
        <f>労働局用!W234</f>
        <v>0</v>
      </c>
      <c r="X234" s="99"/>
      <c r="Y234" s="91" t="str">
        <f t="shared" si="130"/>
        <v/>
      </c>
      <c r="Z234" s="91" t="str">
        <f t="shared" si="131"/>
        <v/>
      </c>
      <c r="AA234" s="106" t="str">
        <f t="shared" ca="1" si="120"/>
        <v/>
      </c>
      <c r="AB234" s="106" t="str">
        <f t="shared" ca="1" si="121"/>
        <v/>
      </c>
      <c r="AC234" s="106" t="str">
        <f t="shared" ca="1" si="122"/>
        <v/>
      </c>
      <c r="AD234" s="106" t="str">
        <f t="shared" ca="1" si="123"/>
        <v/>
      </c>
      <c r="AE234" s="107" t="str">
        <f t="shared" ca="1" si="124"/>
        <v/>
      </c>
      <c r="AF234" s="106" t="str">
        <f t="shared" ca="1" si="125"/>
        <v/>
      </c>
      <c r="AG234" s="106" t="str">
        <f t="shared" ca="1" si="126"/>
        <v/>
      </c>
      <c r="AH234" s="106" t="str">
        <f t="shared" ca="1" si="127"/>
        <v/>
      </c>
      <c r="AI234" s="106" t="str">
        <f t="shared" ca="1" si="128"/>
        <v/>
      </c>
      <c r="AJ234" s="107" t="str">
        <f t="shared" ca="1" si="129"/>
        <v/>
      </c>
    </row>
    <row r="235" spans="1:36" ht="27.95" customHeight="1" x14ac:dyDescent="0.15">
      <c r="A235" s="148">
        <f>労働局用!A235</f>
        <v>0</v>
      </c>
      <c r="B235" s="151">
        <f>労働局用!B235</f>
        <v>0</v>
      </c>
      <c r="C235" s="191"/>
      <c r="D235" s="152">
        <f>労働局用!D235</f>
        <v>0</v>
      </c>
      <c r="E235" s="153">
        <f>労働局用!E235</f>
        <v>0</v>
      </c>
      <c r="F235" s="279">
        <f>労働局用!F235</f>
        <v>0</v>
      </c>
      <c r="G235" s="280"/>
      <c r="H235" s="146" t="str">
        <f ca="1">労働局用!H235</f>
        <v/>
      </c>
      <c r="I235" s="303" t="str">
        <f ca="1">労働局用!I235</f>
        <v/>
      </c>
      <c r="J235" s="304">
        <f>労働局用!J235</f>
        <v>0</v>
      </c>
      <c r="K235" s="304">
        <f>労働局用!K235</f>
        <v>0</v>
      </c>
      <c r="L235" s="305">
        <f>労働局用!L235</f>
        <v>0</v>
      </c>
      <c r="M235" s="279">
        <f>労働局用!M235</f>
        <v>0</v>
      </c>
      <c r="N235" s="302"/>
      <c r="O235" s="302"/>
      <c r="P235" s="302"/>
      <c r="Q235" s="280"/>
      <c r="R235" s="146" t="str">
        <f ca="1">労働局用!R235</f>
        <v/>
      </c>
      <c r="S235" s="303" t="str">
        <f ca="1">労働局用!S235</f>
        <v/>
      </c>
      <c r="T235" s="304">
        <f>労働局用!T235</f>
        <v>0</v>
      </c>
      <c r="U235" s="304">
        <f>労働局用!U235</f>
        <v>0</v>
      </c>
      <c r="V235" s="304">
        <f>労働局用!V235</f>
        <v>0</v>
      </c>
      <c r="W235" s="305">
        <f>労働局用!W235</f>
        <v>0</v>
      </c>
      <c r="X235" s="99"/>
      <c r="Y235" s="91" t="str">
        <f t="shared" si="130"/>
        <v/>
      </c>
      <c r="Z235" s="91" t="str">
        <f t="shared" si="131"/>
        <v/>
      </c>
      <c r="AA235" s="106" t="str">
        <f t="shared" ca="1" si="120"/>
        <v/>
      </c>
      <c r="AB235" s="106" t="str">
        <f t="shared" ca="1" si="121"/>
        <v/>
      </c>
      <c r="AC235" s="106" t="str">
        <f t="shared" ca="1" si="122"/>
        <v/>
      </c>
      <c r="AD235" s="106" t="str">
        <f t="shared" ca="1" si="123"/>
        <v/>
      </c>
      <c r="AE235" s="107" t="str">
        <f t="shared" ca="1" si="124"/>
        <v/>
      </c>
      <c r="AF235" s="106" t="str">
        <f t="shared" ca="1" si="125"/>
        <v/>
      </c>
      <c r="AG235" s="106" t="str">
        <f t="shared" ca="1" si="126"/>
        <v/>
      </c>
      <c r="AH235" s="106" t="str">
        <f t="shared" ca="1" si="127"/>
        <v/>
      </c>
      <c r="AI235" s="106" t="str">
        <f t="shared" ca="1" si="128"/>
        <v/>
      </c>
      <c r="AJ235" s="107" t="str">
        <f t="shared" ca="1" si="129"/>
        <v/>
      </c>
    </row>
    <row r="236" spans="1:36" ht="27.95" customHeight="1" x14ac:dyDescent="0.15">
      <c r="A236" s="148">
        <f>労働局用!A236</f>
        <v>0</v>
      </c>
      <c r="B236" s="151">
        <f>労働局用!B236</f>
        <v>0</v>
      </c>
      <c r="C236" s="191"/>
      <c r="D236" s="152">
        <f>労働局用!D236</f>
        <v>0</v>
      </c>
      <c r="E236" s="153">
        <f>労働局用!E236</f>
        <v>0</v>
      </c>
      <c r="F236" s="279">
        <f>労働局用!F236</f>
        <v>0</v>
      </c>
      <c r="G236" s="280"/>
      <c r="H236" s="146" t="str">
        <f ca="1">労働局用!H236</f>
        <v/>
      </c>
      <c r="I236" s="303" t="str">
        <f ca="1">労働局用!I236</f>
        <v/>
      </c>
      <c r="J236" s="304">
        <f>労働局用!J236</f>
        <v>0</v>
      </c>
      <c r="K236" s="304">
        <f>労働局用!K236</f>
        <v>0</v>
      </c>
      <c r="L236" s="305">
        <f>労働局用!L236</f>
        <v>0</v>
      </c>
      <c r="M236" s="279">
        <f>労働局用!M236</f>
        <v>0</v>
      </c>
      <c r="N236" s="302"/>
      <c r="O236" s="302"/>
      <c r="P236" s="302"/>
      <c r="Q236" s="280"/>
      <c r="R236" s="146" t="str">
        <f ca="1">労働局用!R236</f>
        <v/>
      </c>
      <c r="S236" s="303" t="str">
        <f ca="1">労働局用!S236</f>
        <v/>
      </c>
      <c r="T236" s="304">
        <f>労働局用!T236</f>
        <v>0</v>
      </c>
      <c r="U236" s="304">
        <f>労働局用!U236</f>
        <v>0</v>
      </c>
      <c r="V236" s="304">
        <f>労働局用!V236</f>
        <v>0</v>
      </c>
      <c r="W236" s="305">
        <f>労働局用!W236</f>
        <v>0</v>
      </c>
      <c r="X236" s="99"/>
      <c r="Y236" s="91" t="str">
        <f t="shared" si="130"/>
        <v/>
      </c>
      <c r="Z236" s="91" t="str">
        <f t="shared" si="131"/>
        <v/>
      </c>
      <c r="AA236" s="106" t="str">
        <f t="shared" ca="1" si="120"/>
        <v/>
      </c>
      <c r="AB236" s="106" t="str">
        <f t="shared" ca="1" si="121"/>
        <v/>
      </c>
      <c r="AC236" s="106" t="str">
        <f t="shared" ca="1" si="122"/>
        <v/>
      </c>
      <c r="AD236" s="106" t="str">
        <f t="shared" ca="1" si="123"/>
        <v/>
      </c>
      <c r="AE236" s="107" t="str">
        <f t="shared" ca="1" si="124"/>
        <v/>
      </c>
      <c r="AF236" s="106" t="str">
        <f t="shared" ca="1" si="125"/>
        <v/>
      </c>
      <c r="AG236" s="106" t="str">
        <f t="shared" ca="1" si="126"/>
        <v/>
      </c>
      <c r="AH236" s="106" t="str">
        <f t="shared" ca="1" si="127"/>
        <v/>
      </c>
      <c r="AI236" s="106" t="str">
        <f t="shared" ca="1" si="128"/>
        <v/>
      </c>
      <c r="AJ236" s="107" t="str">
        <f t="shared" ca="1" si="129"/>
        <v/>
      </c>
    </row>
    <row r="237" spans="1:36" ht="27.95" customHeight="1" x14ac:dyDescent="0.15">
      <c r="A237" s="149">
        <f>労働局用!A237</f>
        <v>0</v>
      </c>
      <c r="B237" s="151">
        <f>労働局用!B237</f>
        <v>0</v>
      </c>
      <c r="C237" s="191"/>
      <c r="D237" s="152">
        <f>労働局用!D237</f>
        <v>0</v>
      </c>
      <c r="E237" s="153">
        <f>労働局用!E237</f>
        <v>0</v>
      </c>
      <c r="F237" s="279">
        <f>労働局用!F237</f>
        <v>0</v>
      </c>
      <c r="G237" s="280"/>
      <c r="H237" s="146" t="str">
        <f ca="1">労働局用!H237</f>
        <v/>
      </c>
      <c r="I237" s="299" t="str">
        <f ca="1">労働局用!I237</f>
        <v/>
      </c>
      <c r="J237" s="300">
        <f>労働局用!J237</f>
        <v>0</v>
      </c>
      <c r="K237" s="300">
        <f>労働局用!K237</f>
        <v>0</v>
      </c>
      <c r="L237" s="301">
        <f>労働局用!L237</f>
        <v>0</v>
      </c>
      <c r="M237" s="279">
        <f>労働局用!M237</f>
        <v>0</v>
      </c>
      <c r="N237" s="302"/>
      <c r="O237" s="302"/>
      <c r="P237" s="302"/>
      <c r="Q237" s="280"/>
      <c r="R237" s="150" t="str">
        <f ca="1">労働局用!R237</f>
        <v/>
      </c>
      <c r="S237" s="299" t="str">
        <f ca="1">労働局用!S237</f>
        <v/>
      </c>
      <c r="T237" s="300">
        <f>労働局用!T237</f>
        <v>0</v>
      </c>
      <c r="U237" s="300">
        <f>労働局用!U237</f>
        <v>0</v>
      </c>
      <c r="V237" s="300">
        <f>労働局用!V237</f>
        <v>0</v>
      </c>
      <c r="W237" s="301">
        <f>労働局用!W237</f>
        <v>0</v>
      </c>
      <c r="X237" s="99"/>
      <c r="Y237" s="92" t="str">
        <f t="shared" si="130"/>
        <v/>
      </c>
      <c r="Z237" s="92" t="str">
        <f t="shared" si="131"/>
        <v/>
      </c>
      <c r="AA237" s="108" t="str">
        <f t="shared" ca="1" si="120"/>
        <v/>
      </c>
      <c r="AB237" s="108" t="str">
        <f t="shared" ca="1" si="121"/>
        <v/>
      </c>
      <c r="AC237" s="108" t="str">
        <f t="shared" ca="1" si="122"/>
        <v/>
      </c>
      <c r="AD237" s="108" t="str">
        <f t="shared" ca="1" si="123"/>
        <v/>
      </c>
      <c r="AE237" s="109" t="str">
        <f t="shared" ca="1" si="124"/>
        <v/>
      </c>
      <c r="AF237" s="108" t="str">
        <f t="shared" ca="1" si="125"/>
        <v/>
      </c>
      <c r="AG237" s="108" t="str">
        <f t="shared" ca="1" si="126"/>
        <v/>
      </c>
      <c r="AH237" s="108" t="str">
        <f t="shared" ca="1" si="127"/>
        <v/>
      </c>
      <c r="AI237" s="108" t="str">
        <f t="shared" ca="1" si="128"/>
        <v/>
      </c>
      <c r="AJ237" s="109" t="str">
        <f t="shared" ca="1" si="129"/>
        <v/>
      </c>
    </row>
    <row r="238" spans="1:36" ht="24.95" customHeight="1" thickBot="1" x14ac:dyDescent="0.2">
      <c r="A238" s="294" t="s">
        <v>11</v>
      </c>
      <c r="B238" s="295"/>
      <c r="C238" s="295"/>
      <c r="D238" s="295"/>
      <c r="E238" s="295"/>
      <c r="F238" s="296"/>
      <c r="G238" s="297"/>
      <c r="H238" s="156" t="s">
        <v>15</v>
      </c>
      <c r="I238" s="285">
        <f ca="1">労働局用!I238</f>
        <v>0</v>
      </c>
      <c r="J238" s="286">
        <f>労働局用!J238</f>
        <v>0</v>
      </c>
      <c r="K238" s="286">
        <f>労働局用!K238</f>
        <v>0</v>
      </c>
      <c r="L238" s="93" t="s">
        <v>10</v>
      </c>
      <c r="M238" s="296"/>
      <c r="N238" s="298"/>
      <c r="O238" s="298"/>
      <c r="P238" s="298"/>
      <c r="Q238" s="297"/>
      <c r="R238" s="156"/>
      <c r="S238" s="285">
        <f ca="1">労働局用!S238</f>
        <v>0</v>
      </c>
      <c r="T238" s="286">
        <f>労働局用!T238</f>
        <v>0</v>
      </c>
      <c r="U238" s="286">
        <f>労働局用!U238</f>
        <v>0</v>
      </c>
      <c r="V238" s="286">
        <f>労働局用!V238</f>
        <v>0</v>
      </c>
      <c r="W238" s="93" t="s">
        <v>10</v>
      </c>
      <c r="X238" s="99"/>
    </row>
    <row r="239" spans="1:36" ht="24.95" customHeight="1" thickTop="1" x14ac:dyDescent="0.15">
      <c r="A239" s="287" t="s">
        <v>35</v>
      </c>
      <c r="B239" s="288"/>
      <c r="C239" s="288"/>
      <c r="D239" s="288"/>
      <c r="E239" s="288"/>
      <c r="F239" s="289"/>
      <c r="G239" s="290"/>
      <c r="H239" s="157" t="s">
        <v>44</v>
      </c>
      <c r="I239" s="291">
        <f ca="1">労働局用!I239</f>
        <v>0</v>
      </c>
      <c r="J239" s="292">
        <f>労働局用!J239</f>
        <v>0</v>
      </c>
      <c r="K239" s="292">
        <f>労働局用!K239</f>
        <v>0</v>
      </c>
      <c r="L239" s="94" t="s">
        <v>10</v>
      </c>
      <c r="M239" s="289"/>
      <c r="N239" s="293"/>
      <c r="O239" s="293"/>
      <c r="P239" s="293"/>
      <c r="Q239" s="290"/>
      <c r="R239" s="157"/>
      <c r="S239" s="291">
        <f ca="1">労働局用!S239</f>
        <v>0</v>
      </c>
      <c r="T239" s="292">
        <f>労働局用!T239</f>
        <v>0</v>
      </c>
      <c r="U239" s="292">
        <f>労働局用!U239</f>
        <v>0</v>
      </c>
      <c r="V239" s="292">
        <f>労働局用!V239</f>
        <v>0</v>
      </c>
      <c r="W239" s="94" t="s">
        <v>10</v>
      </c>
      <c r="X239" s="99"/>
      <c r="Z239" s="110"/>
    </row>
    <row r="240" spans="1:36" x14ac:dyDescent="0.15">
      <c r="X240" s="99"/>
      <c r="Z240" s="110"/>
    </row>
    <row r="241" spans="1:36" x14ac:dyDescent="0.15">
      <c r="T241" s="282" t="s">
        <v>49</v>
      </c>
      <c r="U241" s="346"/>
      <c r="V241" s="346"/>
      <c r="W241" s="347"/>
      <c r="X241" s="99"/>
    </row>
    <row r="243" spans="1:36" ht="13.5" customHeight="1" x14ac:dyDescent="0.15">
      <c r="A243" s="276">
        <f ca="1">$A$1</f>
        <v>44591</v>
      </c>
      <c r="B243" s="276"/>
      <c r="C243" s="182"/>
      <c r="D243" s="277" t="s">
        <v>8</v>
      </c>
      <c r="E243" s="277"/>
      <c r="F243" s="278"/>
      <c r="G243" s="278"/>
      <c r="S243" s="111">
        <f>$S$1</f>
        <v>0</v>
      </c>
      <c r="T243" s="335" t="s">
        <v>13</v>
      </c>
      <c r="U243" s="335"/>
      <c r="V243" s="98">
        <v>12</v>
      </c>
      <c r="W243" s="86" t="s">
        <v>14</v>
      </c>
    </row>
    <row r="244" spans="1:36" ht="13.5" customHeight="1" x14ac:dyDescent="0.15">
      <c r="A244" s="336">
        <f ca="1">$A$2</f>
        <v>45017</v>
      </c>
      <c r="B244" s="336"/>
      <c r="C244" s="185"/>
      <c r="D244" s="278"/>
      <c r="E244" s="278"/>
      <c r="F244" s="278"/>
      <c r="G244" s="278"/>
    </row>
    <row r="245" spans="1:36" x14ac:dyDescent="0.15">
      <c r="D245" s="281" t="s">
        <v>9</v>
      </c>
      <c r="E245" s="281"/>
      <c r="F245" s="281"/>
    </row>
    <row r="246" spans="1:36" ht="15" customHeight="1" x14ac:dyDescent="0.15">
      <c r="H246" s="331" t="s">
        <v>6</v>
      </c>
      <c r="I246" s="332"/>
      <c r="J246" s="318" t="s">
        <v>0</v>
      </c>
      <c r="K246" s="339"/>
      <c r="L246" s="154" t="s">
        <v>1</v>
      </c>
      <c r="M246" s="339" t="s">
        <v>7</v>
      </c>
      <c r="N246" s="339"/>
      <c r="O246" s="339" t="s">
        <v>2</v>
      </c>
      <c r="P246" s="339"/>
      <c r="Q246" s="339"/>
      <c r="R246" s="339"/>
      <c r="S246" s="339"/>
      <c r="T246" s="339"/>
      <c r="U246" s="339" t="s">
        <v>3</v>
      </c>
      <c r="V246" s="339"/>
      <c r="W246" s="339"/>
    </row>
    <row r="247" spans="1:36" ht="20.100000000000001" customHeight="1" x14ac:dyDescent="0.15">
      <c r="H247" s="337"/>
      <c r="I247" s="338"/>
      <c r="J247" s="135">
        <f>$J$5</f>
        <v>2</v>
      </c>
      <c r="K247" s="136">
        <f>$K$5</f>
        <v>6</v>
      </c>
      <c r="L247" s="137">
        <f>$L$5</f>
        <v>1</v>
      </c>
      <c r="M247" s="138">
        <f>$M$5</f>
        <v>0</v>
      </c>
      <c r="N247" s="139" t="str">
        <f>$N$5</f>
        <v/>
      </c>
      <c r="O247" s="138" t="str">
        <f>$O$5</f>
        <v/>
      </c>
      <c r="P247" s="140" t="str">
        <f>$P$5</f>
        <v/>
      </c>
      <c r="Q247" s="140" t="str">
        <f>$Q$5</f>
        <v/>
      </c>
      <c r="R247" s="140" t="str">
        <f>$R$5</f>
        <v/>
      </c>
      <c r="S247" s="140" t="str">
        <f>$S$5</f>
        <v/>
      </c>
      <c r="T247" s="139" t="str">
        <f>$T$5</f>
        <v/>
      </c>
      <c r="U247" s="138" t="str">
        <f>$U$5</f>
        <v/>
      </c>
      <c r="V247" s="140" t="str">
        <f>$V$5</f>
        <v/>
      </c>
      <c r="W247" s="139" t="str">
        <f>$W$5</f>
        <v/>
      </c>
      <c r="Y247" s="88" t="s">
        <v>37</v>
      </c>
      <c r="Z247" s="89" t="s">
        <v>38</v>
      </c>
      <c r="AA247" s="340">
        <f ca="1">$A$1</f>
        <v>44591</v>
      </c>
      <c r="AB247" s="340"/>
      <c r="AC247" s="340"/>
      <c r="AD247" s="340"/>
      <c r="AE247" s="340"/>
      <c r="AF247" s="341">
        <f ca="1">$A$2</f>
        <v>45017</v>
      </c>
      <c r="AG247" s="341"/>
      <c r="AH247" s="341"/>
      <c r="AI247" s="341"/>
      <c r="AJ247" s="341"/>
    </row>
    <row r="248" spans="1:36" ht="21.95" customHeight="1" x14ac:dyDescent="0.15">
      <c r="A248" s="312" t="s">
        <v>12</v>
      </c>
      <c r="B248" s="342" t="s">
        <v>33</v>
      </c>
      <c r="C248" s="186"/>
      <c r="D248" s="343" t="s">
        <v>53</v>
      </c>
      <c r="E248" s="342" t="s">
        <v>55</v>
      </c>
      <c r="F248" s="319">
        <f ca="1">$A$1</f>
        <v>44591</v>
      </c>
      <c r="G248" s="320"/>
      <c r="H248" s="320"/>
      <c r="I248" s="320"/>
      <c r="J248" s="320"/>
      <c r="K248" s="320"/>
      <c r="L248" s="321"/>
      <c r="M248" s="322">
        <f ca="1">$A$2</f>
        <v>45017</v>
      </c>
      <c r="N248" s="323"/>
      <c r="O248" s="323"/>
      <c r="P248" s="323"/>
      <c r="Q248" s="323"/>
      <c r="R248" s="323"/>
      <c r="S248" s="323"/>
      <c r="T248" s="323"/>
      <c r="U248" s="323"/>
      <c r="V248" s="323"/>
      <c r="W248" s="324"/>
      <c r="X248" s="99"/>
      <c r="Y248" s="100">
        <f ca="1">$A$1</f>
        <v>44591</v>
      </c>
      <c r="Z248" s="100">
        <f ca="1">DATE(YEAR($Y$6)+1,7,10)</f>
        <v>45117</v>
      </c>
      <c r="AA248" s="101" t="s">
        <v>37</v>
      </c>
      <c r="AB248" s="101" t="s">
        <v>38</v>
      </c>
      <c r="AC248" s="101" t="s">
        <v>41</v>
      </c>
      <c r="AD248" s="101" t="s">
        <v>42</v>
      </c>
      <c r="AE248" s="101" t="s">
        <v>36</v>
      </c>
      <c r="AF248" s="101" t="s">
        <v>37</v>
      </c>
      <c r="AG248" s="101" t="s">
        <v>38</v>
      </c>
      <c r="AH248" s="101" t="s">
        <v>41</v>
      </c>
      <c r="AI248" s="101" t="s">
        <v>42</v>
      </c>
      <c r="AJ248" s="101" t="s">
        <v>36</v>
      </c>
    </row>
    <row r="249" spans="1:36" ht="28.5" customHeight="1" x14ac:dyDescent="0.15">
      <c r="A249" s="313"/>
      <c r="B249" s="342"/>
      <c r="C249" s="187"/>
      <c r="D249" s="344"/>
      <c r="E249" s="342"/>
      <c r="F249" s="345" t="s">
        <v>4</v>
      </c>
      <c r="G249" s="345"/>
      <c r="H249" s="155" t="s">
        <v>43</v>
      </c>
      <c r="I249" s="345" t="s">
        <v>5</v>
      </c>
      <c r="J249" s="345"/>
      <c r="K249" s="345"/>
      <c r="L249" s="345"/>
      <c r="M249" s="345" t="s">
        <v>4</v>
      </c>
      <c r="N249" s="345"/>
      <c r="O249" s="345"/>
      <c r="P249" s="345"/>
      <c r="Q249" s="345"/>
      <c r="R249" s="155" t="s">
        <v>43</v>
      </c>
      <c r="S249" s="345" t="s">
        <v>5</v>
      </c>
      <c r="T249" s="345"/>
      <c r="U249" s="345"/>
      <c r="V249" s="345"/>
      <c r="W249" s="345"/>
      <c r="X249" s="99"/>
      <c r="Y249" s="100">
        <f ca="1">DATE(YEAR($A$1),4,1)</f>
        <v>44652</v>
      </c>
      <c r="Z249" s="100">
        <f ca="1">DATE(YEAR($Y$7)+2,3,31)</f>
        <v>45382</v>
      </c>
      <c r="AA249" s="100">
        <f ca="1">$Y$7</f>
        <v>44652</v>
      </c>
      <c r="AB249" s="100">
        <f ca="1">DATE(YEAR($Y$7)+1,3,31)</f>
        <v>45016</v>
      </c>
      <c r="AC249" s="100"/>
      <c r="AD249" s="100"/>
      <c r="AE249" s="100"/>
      <c r="AF249" s="102">
        <f ca="1">DATE(YEAR($A$1)+1,4,1)</f>
        <v>45017</v>
      </c>
      <c r="AG249" s="102">
        <f ca="1">DATE(YEAR($AF$7)+1,3,31)</f>
        <v>45382</v>
      </c>
      <c r="AH249" s="100"/>
      <c r="AI249" s="100"/>
      <c r="AJ249" s="103"/>
    </row>
    <row r="250" spans="1:36" ht="27.95" customHeight="1" x14ac:dyDescent="0.15">
      <c r="A250" s="145">
        <f>労働局用!A250</f>
        <v>0</v>
      </c>
      <c r="B250" s="151">
        <f>労働局用!B250</f>
        <v>0</v>
      </c>
      <c r="C250" s="191"/>
      <c r="D250" s="152">
        <f>労働局用!D250</f>
        <v>0</v>
      </c>
      <c r="E250" s="153">
        <f>労働局用!E250</f>
        <v>0</v>
      </c>
      <c r="F250" s="279">
        <f>労働局用!F250</f>
        <v>0</v>
      </c>
      <c r="G250" s="280"/>
      <c r="H250" s="146" t="str">
        <f ca="1">労働局用!H250</f>
        <v/>
      </c>
      <c r="I250" s="309" t="str">
        <f ca="1">労働局用!I250</f>
        <v/>
      </c>
      <c r="J250" s="310">
        <f>労働局用!J250</f>
        <v>0</v>
      </c>
      <c r="K250" s="310">
        <f>労働局用!K250</f>
        <v>0</v>
      </c>
      <c r="L250" s="311">
        <f>労働局用!L250</f>
        <v>0</v>
      </c>
      <c r="M250" s="279">
        <f>労働局用!M250</f>
        <v>0</v>
      </c>
      <c r="N250" s="302"/>
      <c r="O250" s="302"/>
      <c r="P250" s="302"/>
      <c r="Q250" s="280"/>
      <c r="R250" s="147" t="str">
        <f ca="1">労働局用!R250</f>
        <v/>
      </c>
      <c r="S250" s="309" t="str">
        <f ca="1">労働局用!S250</f>
        <v/>
      </c>
      <c r="T250" s="310">
        <f>労働局用!T250</f>
        <v>0</v>
      </c>
      <c r="U250" s="310">
        <f>労働局用!U250</f>
        <v>0</v>
      </c>
      <c r="V250" s="310">
        <f>労働局用!V250</f>
        <v>0</v>
      </c>
      <c r="W250" s="311">
        <f>労働局用!W250</f>
        <v>0</v>
      </c>
      <c r="X250" s="99"/>
      <c r="Y250" s="90" t="str">
        <f>IF($B250&lt;&gt;0,IF(D250=0,AA$7,D250),"")</f>
        <v/>
      </c>
      <c r="Z250" s="90" t="str">
        <f>IF($B250&lt;&gt;0,IF(E250=0,Z$7,E250),"")</f>
        <v/>
      </c>
      <c r="AA250" s="104" t="str">
        <f t="shared" ref="AA250:AA259" ca="1" si="132">IF(Y250&lt;AF$7,Y250,"")</f>
        <v/>
      </c>
      <c r="AB250" s="104" t="str">
        <f t="shared" ref="AB250:AB259" ca="1" si="133">IF(Y250&gt;AB$7,"",IF(Z250&gt;AB$7,AB$7,Z250))</f>
        <v/>
      </c>
      <c r="AC250" s="104" t="str">
        <f t="shared" ref="AC250:AC259" ca="1" si="134">IF(AA250="","",DATE(YEAR(AA250),MONTH(AA250),1))</f>
        <v/>
      </c>
      <c r="AD250" s="104" t="str">
        <f t="shared" ref="AD250:AD259" ca="1" si="135">IF(AA250="","",DATE(YEAR(AB250),MONTH(AB250)+1,1)-1)</f>
        <v/>
      </c>
      <c r="AE250" s="105" t="str">
        <f t="shared" ref="AE250:AE259" ca="1" si="136">IF(AA250="","",DATEDIF(AC250,AD250+1,"m"))</f>
        <v/>
      </c>
      <c r="AF250" s="104" t="str">
        <f t="shared" ref="AF250:AF259" ca="1" si="137">IF(Z250&lt;AF$7,"",IF(Y250&gt;AF$7,Y250,AF$7))</f>
        <v/>
      </c>
      <c r="AG250" s="104" t="str">
        <f t="shared" ref="AG250:AG259" ca="1" si="138">IF(Z250&lt;AF$7,"",Z250)</f>
        <v/>
      </c>
      <c r="AH250" s="104" t="str">
        <f t="shared" ref="AH250:AH259" ca="1" si="139">IF(AF250="","",DATE(YEAR(AF250),MONTH(AF250),1))</f>
        <v/>
      </c>
      <c r="AI250" s="104" t="str">
        <f t="shared" ref="AI250:AI259" ca="1" si="140">IF(AF250="","",DATE(YEAR(AG250),MONTH(AG250)+1,1)-1)</f>
        <v/>
      </c>
      <c r="AJ250" s="105" t="str">
        <f t="shared" ref="AJ250:AJ259" ca="1" si="141">IF(AF250="","",DATEDIF(AH250,AI250+1,"m"))</f>
        <v/>
      </c>
    </row>
    <row r="251" spans="1:36" ht="27.95" customHeight="1" x14ac:dyDescent="0.15">
      <c r="A251" s="148">
        <f>労働局用!A251</f>
        <v>0</v>
      </c>
      <c r="B251" s="151">
        <f>労働局用!B251</f>
        <v>0</v>
      </c>
      <c r="C251" s="191"/>
      <c r="D251" s="152">
        <f>労働局用!D251</f>
        <v>0</v>
      </c>
      <c r="E251" s="153">
        <f>労働局用!E251</f>
        <v>0</v>
      </c>
      <c r="F251" s="279">
        <f>労働局用!F251</f>
        <v>0</v>
      </c>
      <c r="G251" s="280"/>
      <c r="H251" s="146" t="str">
        <f ca="1">労働局用!H251</f>
        <v/>
      </c>
      <c r="I251" s="303" t="str">
        <f ca="1">労働局用!I251</f>
        <v/>
      </c>
      <c r="J251" s="304">
        <f>労働局用!J251</f>
        <v>0</v>
      </c>
      <c r="K251" s="304">
        <f>労働局用!K251</f>
        <v>0</v>
      </c>
      <c r="L251" s="305">
        <f>労働局用!L251</f>
        <v>0</v>
      </c>
      <c r="M251" s="279">
        <f>労働局用!M251</f>
        <v>0</v>
      </c>
      <c r="N251" s="302"/>
      <c r="O251" s="302"/>
      <c r="P251" s="302"/>
      <c r="Q251" s="280"/>
      <c r="R251" s="146" t="str">
        <f ca="1">労働局用!R251</f>
        <v/>
      </c>
      <c r="S251" s="303" t="str">
        <f ca="1">労働局用!S251</f>
        <v/>
      </c>
      <c r="T251" s="304">
        <f>労働局用!T251</f>
        <v>0</v>
      </c>
      <c r="U251" s="304">
        <f>労働局用!U251</f>
        <v>0</v>
      </c>
      <c r="V251" s="304">
        <f>労働局用!V251</f>
        <v>0</v>
      </c>
      <c r="W251" s="305">
        <f>労働局用!W251</f>
        <v>0</v>
      </c>
      <c r="X251" s="99"/>
      <c r="Y251" s="91" t="str">
        <f t="shared" ref="Y251:Y259" si="142">IF($B251&lt;&gt;0,IF(D251=0,AA$7,D251),"")</f>
        <v/>
      </c>
      <c r="Z251" s="91" t="str">
        <f t="shared" ref="Z251:Z259" si="143">IF($B251&lt;&gt;0,IF(E251=0,Z$7,E251),"")</f>
        <v/>
      </c>
      <c r="AA251" s="106" t="str">
        <f t="shared" ca="1" si="132"/>
        <v/>
      </c>
      <c r="AB251" s="106" t="str">
        <f t="shared" ca="1" si="133"/>
        <v/>
      </c>
      <c r="AC251" s="106" t="str">
        <f t="shared" ca="1" si="134"/>
        <v/>
      </c>
      <c r="AD251" s="106" t="str">
        <f t="shared" ca="1" si="135"/>
        <v/>
      </c>
      <c r="AE251" s="107" t="str">
        <f t="shared" ca="1" si="136"/>
        <v/>
      </c>
      <c r="AF251" s="106" t="str">
        <f t="shared" ca="1" si="137"/>
        <v/>
      </c>
      <c r="AG251" s="106" t="str">
        <f t="shared" ca="1" si="138"/>
        <v/>
      </c>
      <c r="AH251" s="106" t="str">
        <f t="shared" ca="1" si="139"/>
        <v/>
      </c>
      <c r="AI251" s="106" t="str">
        <f t="shared" ca="1" si="140"/>
        <v/>
      </c>
      <c r="AJ251" s="107" t="str">
        <f t="shared" ca="1" si="141"/>
        <v/>
      </c>
    </row>
    <row r="252" spans="1:36" ht="27.95" customHeight="1" x14ac:dyDescent="0.15">
      <c r="A252" s="148">
        <f>労働局用!A252</f>
        <v>0</v>
      </c>
      <c r="B252" s="151">
        <f>労働局用!B252</f>
        <v>0</v>
      </c>
      <c r="C252" s="191"/>
      <c r="D252" s="152">
        <f>労働局用!D252</f>
        <v>0</v>
      </c>
      <c r="E252" s="153">
        <f>労働局用!E252</f>
        <v>0</v>
      </c>
      <c r="F252" s="279">
        <f>労働局用!F252</f>
        <v>0</v>
      </c>
      <c r="G252" s="280"/>
      <c r="H252" s="146" t="str">
        <f ca="1">労働局用!H252</f>
        <v/>
      </c>
      <c r="I252" s="303" t="str">
        <f ca="1">労働局用!I252</f>
        <v/>
      </c>
      <c r="J252" s="304">
        <f>労働局用!J252</f>
        <v>0</v>
      </c>
      <c r="K252" s="304">
        <f>労働局用!K252</f>
        <v>0</v>
      </c>
      <c r="L252" s="305">
        <f>労働局用!L252</f>
        <v>0</v>
      </c>
      <c r="M252" s="279">
        <f>労働局用!M252</f>
        <v>0</v>
      </c>
      <c r="N252" s="302"/>
      <c r="O252" s="302"/>
      <c r="P252" s="302"/>
      <c r="Q252" s="280"/>
      <c r="R252" s="146" t="str">
        <f ca="1">労働局用!R252</f>
        <v/>
      </c>
      <c r="S252" s="303" t="str">
        <f ca="1">労働局用!S252</f>
        <v/>
      </c>
      <c r="T252" s="304">
        <f>労働局用!T252</f>
        <v>0</v>
      </c>
      <c r="U252" s="304">
        <f>労働局用!U252</f>
        <v>0</v>
      </c>
      <c r="V252" s="304">
        <f>労働局用!V252</f>
        <v>0</v>
      </c>
      <c r="W252" s="305">
        <f>労働局用!W252</f>
        <v>0</v>
      </c>
      <c r="X252" s="99"/>
      <c r="Y252" s="91" t="str">
        <f t="shared" si="142"/>
        <v/>
      </c>
      <c r="Z252" s="91" t="str">
        <f t="shared" si="143"/>
        <v/>
      </c>
      <c r="AA252" s="106" t="str">
        <f t="shared" ca="1" si="132"/>
        <v/>
      </c>
      <c r="AB252" s="106" t="str">
        <f t="shared" ca="1" si="133"/>
        <v/>
      </c>
      <c r="AC252" s="106" t="str">
        <f t="shared" ca="1" si="134"/>
        <v/>
      </c>
      <c r="AD252" s="106" t="str">
        <f t="shared" ca="1" si="135"/>
        <v/>
      </c>
      <c r="AE252" s="107" t="str">
        <f t="shared" ca="1" si="136"/>
        <v/>
      </c>
      <c r="AF252" s="106" t="str">
        <f t="shared" ca="1" si="137"/>
        <v/>
      </c>
      <c r="AG252" s="106" t="str">
        <f t="shared" ca="1" si="138"/>
        <v/>
      </c>
      <c r="AH252" s="106" t="str">
        <f t="shared" ca="1" si="139"/>
        <v/>
      </c>
      <c r="AI252" s="106" t="str">
        <f t="shared" ca="1" si="140"/>
        <v/>
      </c>
      <c r="AJ252" s="107" t="str">
        <f t="shared" ca="1" si="141"/>
        <v/>
      </c>
    </row>
    <row r="253" spans="1:36" ht="27.95" customHeight="1" x14ac:dyDescent="0.15">
      <c r="A253" s="148">
        <f>労働局用!A253</f>
        <v>0</v>
      </c>
      <c r="B253" s="151">
        <f>労働局用!B253</f>
        <v>0</v>
      </c>
      <c r="C253" s="191"/>
      <c r="D253" s="152">
        <f>労働局用!D253</f>
        <v>0</v>
      </c>
      <c r="E253" s="153">
        <f>労働局用!E253</f>
        <v>0</v>
      </c>
      <c r="F253" s="279">
        <f>労働局用!F253</f>
        <v>0</v>
      </c>
      <c r="G253" s="280"/>
      <c r="H253" s="146" t="str">
        <f ca="1">労働局用!H253</f>
        <v/>
      </c>
      <c r="I253" s="303" t="str">
        <f ca="1">労働局用!I253</f>
        <v/>
      </c>
      <c r="J253" s="304">
        <f>労働局用!J253</f>
        <v>0</v>
      </c>
      <c r="K253" s="304">
        <f>労働局用!K253</f>
        <v>0</v>
      </c>
      <c r="L253" s="305">
        <f>労働局用!L253</f>
        <v>0</v>
      </c>
      <c r="M253" s="279">
        <f>労働局用!M253</f>
        <v>0</v>
      </c>
      <c r="N253" s="302"/>
      <c r="O253" s="302"/>
      <c r="P253" s="302"/>
      <c r="Q253" s="280"/>
      <c r="R253" s="146" t="str">
        <f ca="1">労働局用!R253</f>
        <v/>
      </c>
      <c r="S253" s="303" t="str">
        <f ca="1">労働局用!S253</f>
        <v/>
      </c>
      <c r="T253" s="304">
        <f>労働局用!T253</f>
        <v>0</v>
      </c>
      <c r="U253" s="304">
        <f>労働局用!U253</f>
        <v>0</v>
      </c>
      <c r="V253" s="304">
        <f>労働局用!V253</f>
        <v>0</v>
      </c>
      <c r="W253" s="305">
        <f>労働局用!W253</f>
        <v>0</v>
      </c>
      <c r="X253" s="99"/>
      <c r="Y253" s="91" t="str">
        <f t="shared" si="142"/>
        <v/>
      </c>
      <c r="Z253" s="91" t="str">
        <f t="shared" si="143"/>
        <v/>
      </c>
      <c r="AA253" s="106" t="str">
        <f t="shared" ca="1" si="132"/>
        <v/>
      </c>
      <c r="AB253" s="106" t="str">
        <f t="shared" ca="1" si="133"/>
        <v/>
      </c>
      <c r="AC253" s="106" t="str">
        <f t="shared" ca="1" si="134"/>
        <v/>
      </c>
      <c r="AD253" s="106" t="str">
        <f t="shared" ca="1" si="135"/>
        <v/>
      </c>
      <c r="AE253" s="107" t="str">
        <f t="shared" ca="1" si="136"/>
        <v/>
      </c>
      <c r="AF253" s="106" t="str">
        <f t="shared" ca="1" si="137"/>
        <v/>
      </c>
      <c r="AG253" s="106" t="str">
        <f t="shared" ca="1" si="138"/>
        <v/>
      </c>
      <c r="AH253" s="106" t="str">
        <f t="shared" ca="1" si="139"/>
        <v/>
      </c>
      <c r="AI253" s="106" t="str">
        <f t="shared" ca="1" si="140"/>
        <v/>
      </c>
      <c r="AJ253" s="107" t="str">
        <f t="shared" ca="1" si="141"/>
        <v/>
      </c>
    </row>
    <row r="254" spans="1:36" ht="27.95" customHeight="1" x14ac:dyDescent="0.15">
      <c r="A254" s="148">
        <f>労働局用!A254</f>
        <v>0</v>
      </c>
      <c r="B254" s="151">
        <f>労働局用!B254</f>
        <v>0</v>
      </c>
      <c r="C254" s="191"/>
      <c r="D254" s="152">
        <f>労働局用!D254</f>
        <v>0</v>
      </c>
      <c r="E254" s="153">
        <f>労働局用!E254</f>
        <v>0</v>
      </c>
      <c r="F254" s="279">
        <f>労働局用!F254</f>
        <v>0</v>
      </c>
      <c r="G254" s="280"/>
      <c r="H254" s="146" t="str">
        <f ca="1">労働局用!H254</f>
        <v/>
      </c>
      <c r="I254" s="303" t="str">
        <f ca="1">労働局用!I254</f>
        <v/>
      </c>
      <c r="J254" s="304">
        <f>労働局用!J254</f>
        <v>0</v>
      </c>
      <c r="K254" s="304">
        <f>労働局用!K254</f>
        <v>0</v>
      </c>
      <c r="L254" s="305">
        <f>労働局用!L254</f>
        <v>0</v>
      </c>
      <c r="M254" s="279">
        <f>労働局用!M254</f>
        <v>0</v>
      </c>
      <c r="N254" s="302"/>
      <c r="O254" s="302"/>
      <c r="P254" s="302"/>
      <c r="Q254" s="280"/>
      <c r="R254" s="146" t="str">
        <f ca="1">労働局用!R254</f>
        <v/>
      </c>
      <c r="S254" s="303" t="str">
        <f ca="1">労働局用!S254</f>
        <v/>
      </c>
      <c r="T254" s="304">
        <f>労働局用!T254</f>
        <v>0</v>
      </c>
      <c r="U254" s="304">
        <f>労働局用!U254</f>
        <v>0</v>
      </c>
      <c r="V254" s="304">
        <f>労働局用!V254</f>
        <v>0</v>
      </c>
      <c r="W254" s="305">
        <f>労働局用!W254</f>
        <v>0</v>
      </c>
      <c r="X254" s="99"/>
      <c r="Y254" s="91" t="str">
        <f t="shared" si="142"/>
        <v/>
      </c>
      <c r="Z254" s="91" t="str">
        <f t="shared" si="143"/>
        <v/>
      </c>
      <c r="AA254" s="106" t="str">
        <f t="shared" ca="1" si="132"/>
        <v/>
      </c>
      <c r="AB254" s="106" t="str">
        <f t="shared" ca="1" si="133"/>
        <v/>
      </c>
      <c r="AC254" s="106" t="str">
        <f t="shared" ca="1" si="134"/>
        <v/>
      </c>
      <c r="AD254" s="106" t="str">
        <f t="shared" ca="1" si="135"/>
        <v/>
      </c>
      <c r="AE254" s="107" t="str">
        <f t="shared" ca="1" si="136"/>
        <v/>
      </c>
      <c r="AF254" s="106" t="str">
        <f t="shared" ca="1" si="137"/>
        <v/>
      </c>
      <c r="AG254" s="106" t="str">
        <f t="shared" ca="1" si="138"/>
        <v/>
      </c>
      <c r="AH254" s="106" t="str">
        <f t="shared" ca="1" si="139"/>
        <v/>
      </c>
      <c r="AI254" s="106" t="str">
        <f t="shared" ca="1" si="140"/>
        <v/>
      </c>
      <c r="AJ254" s="107" t="str">
        <f t="shared" ca="1" si="141"/>
        <v/>
      </c>
    </row>
    <row r="255" spans="1:36" ht="27.95" customHeight="1" x14ac:dyDescent="0.15">
      <c r="A255" s="148">
        <f>労働局用!A255</f>
        <v>0</v>
      </c>
      <c r="B255" s="151">
        <f>労働局用!B255</f>
        <v>0</v>
      </c>
      <c r="C255" s="191"/>
      <c r="D255" s="152">
        <f>労働局用!D255</f>
        <v>0</v>
      </c>
      <c r="E255" s="153">
        <f>労働局用!E255</f>
        <v>0</v>
      </c>
      <c r="F255" s="279">
        <f>労働局用!F255</f>
        <v>0</v>
      </c>
      <c r="G255" s="280"/>
      <c r="H255" s="146" t="str">
        <f ca="1">労働局用!H255</f>
        <v/>
      </c>
      <c r="I255" s="303" t="str">
        <f ca="1">労働局用!I255</f>
        <v/>
      </c>
      <c r="J255" s="304">
        <f>労働局用!J255</f>
        <v>0</v>
      </c>
      <c r="K255" s="304">
        <f>労働局用!K255</f>
        <v>0</v>
      </c>
      <c r="L255" s="305">
        <f>労働局用!L255</f>
        <v>0</v>
      </c>
      <c r="M255" s="279">
        <f>労働局用!M255</f>
        <v>0</v>
      </c>
      <c r="N255" s="302"/>
      <c r="O255" s="302"/>
      <c r="P255" s="302"/>
      <c r="Q255" s="280"/>
      <c r="R255" s="146" t="str">
        <f ca="1">労働局用!R255</f>
        <v/>
      </c>
      <c r="S255" s="303" t="str">
        <f ca="1">労働局用!S255</f>
        <v/>
      </c>
      <c r="T255" s="304">
        <f>労働局用!T255</f>
        <v>0</v>
      </c>
      <c r="U255" s="304">
        <f>労働局用!U255</f>
        <v>0</v>
      </c>
      <c r="V255" s="304">
        <f>労働局用!V255</f>
        <v>0</v>
      </c>
      <c r="W255" s="305">
        <f>労働局用!W255</f>
        <v>0</v>
      </c>
      <c r="X255" s="99"/>
      <c r="Y255" s="91" t="str">
        <f t="shared" si="142"/>
        <v/>
      </c>
      <c r="Z255" s="91" t="str">
        <f t="shared" si="143"/>
        <v/>
      </c>
      <c r="AA255" s="106" t="str">
        <f t="shared" ca="1" si="132"/>
        <v/>
      </c>
      <c r="AB255" s="106" t="str">
        <f t="shared" ca="1" si="133"/>
        <v/>
      </c>
      <c r="AC255" s="106" t="str">
        <f t="shared" ca="1" si="134"/>
        <v/>
      </c>
      <c r="AD255" s="106" t="str">
        <f t="shared" ca="1" si="135"/>
        <v/>
      </c>
      <c r="AE255" s="107" t="str">
        <f t="shared" ca="1" si="136"/>
        <v/>
      </c>
      <c r="AF255" s="106" t="str">
        <f t="shared" ca="1" si="137"/>
        <v/>
      </c>
      <c r="AG255" s="106" t="str">
        <f t="shared" ca="1" si="138"/>
        <v/>
      </c>
      <c r="AH255" s="106" t="str">
        <f t="shared" ca="1" si="139"/>
        <v/>
      </c>
      <c r="AI255" s="106" t="str">
        <f t="shared" ca="1" si="140"/>
        <v/>
      </c>
      <c r="AJ255" s="107" t="str">
        <f t="shared" ca="1" si="141"/>
        <v/>
      </c>
    </row>
    <row r="256" spans="1:36" ht="27.95" customHeight="1" x14ac:dyDescent="0.15">
      <c r="A256" s="148">
        <f>労働局用!A256</f>
        <v>0</v>
      </c>
      <c r="B256" s="151">
        <f>労働局用!B256</f>
        <v>0</v>
      </c>
      <c r="C256" s="191"/>
      <c r="D256" s="152">
        <f>労働局用!D256</f>
        <v>0</v>
      </c>
      <c r="E256" s="153">
        <f>労働局用!E256</f>
        <v>0</v>
      </c>
      <c r="F256" s="279">
        <f>労働局用!F256</f>
        <v>0</v>
      </c>
      <c r="G256" s="280"/>
      <c r="H256" s="146" t="str">
        <f ca="1">労働局用!H256</f>
        <v/>
      </c>
      <c r="I256" s="303" t="str">
        <f ca="1">労働局用!I256</f>
        <v/>
      </c>
      <c r="J256" s="304">
        <f>労働局用!J256</f>
        <v>0</v>
      </c>
      <c r="K256" s="304">
        <f>労働局用!K256</f>
        <v>0</v>
      </c>
      <c r="L256" s="305">
        <f>労働局用!L256</f>
        <v>0</v>
      </c>
      <c r="M256" s="279">
        <f>労働局用!M256</f>
        <v>0</v>
      </c>
      <c r="N256" s="302"/>
      <c r="O256" s="302"/>
      <c r="P256" s="302"/>
      <c r="Q256" s="280"/>
      <c r="R256" s="146" t="str">
        <f ca="1">労働局用!R256</f>
        <v/>
      </c>
      <c r="S256" s="303" t="str">
        <f ca="1">労働局用!S256</f>
        <v/>
      </c>
      <c r="T256" s="304">
        <f>労働局用!T256</f>
        <v>0</v>
      </c>
      <c r="U256" s="304">
        <f>労働局用!U256</f>
        <v>0</v>
      </c>
      <c r="V256" s="304">
        <f>労働局用!V256</f>
        <v>0</v>
      </c>
      <c r="W256" s="305">
        <f>労働局用!W256</f>
        <v>0</v>
      </c>
      <c r="X256" s="99"/>
      <c r="Y256" s="91" t="str">
        <f t="shared" si="142"/>
        <v/>
      </c>
      <c r="Z256" s="91" t="str">
        <f t="shared" si="143"/>
        <v/>
      </c>
      <c r="AA256" s="106" t="str">
        <f t="shared" ca="1" si="132"/>
        <v/>
      </c>
      <c r="AB256" s="106" t="str">
        <f t="shared" ca="1" si="133"/>
        <v/>
      </c>
      <c r="AC256" s="106" t="str">
        <f t="shared" ca="1" si="134"/>
        <v/>
      </c>
      <c r="AD256" s="106" t="str">
        <f t="shared" ca="1" si="135"/>
        <v/>
      </c>
      <c r="AE256" s="107" t="str">
        <f t="shared" ca="1" si="136"/>
        <v/>
      </c>
      <c r="AF256" s="106" t="str">
        <f t="shared" ca="1" si="137"/>
        <v/>
      </c>
      <c r="AG256" s="106" t="str">
        <f t="shared" ca="1" si="138"/>
        <v/>
      </c>
      <c r="AH256" s="106" t="str">
        <f t="shared" ca="1" si="139"/>
        <v/>
      </c>
      <c r="AI256" s="106" t="str">
        <f t="shared" ca="1" si="140"/>
        <v/>
      </c>
      <c r="AJ256" s="107" t="str">
        <f t="shared" ca="1" si="141"/>
        <v/>
      </c>
    </row>
    <row r="257" spans="1:36" ht="27.95" customHeight="1" x14ac:dyDescent="0.15">
      <c r="A257" s="148">
        <f>労働局用!A257</f>
        <v>0</v>
      </c>
      <c r="B257" s="151">
        <f>労働局用!B257</f>
        <v>0</v>
      </c>
      <c r="C257" s="191"/>
      <c r="D257" s="152">
        <f>労働局用!D257</f>
        <v>0</v>
      </c>
      <c r="E257" s="153">
        <f>労働局用!E257</f>
        <v>0</v>
      </c>
      <c r="F257" s="279">
        <f>労働局用!F257</f>
        <v>0</v>
      </c>
      <c r="G257" s="280"/>
      <c r="H257" s="146" t="str">
        <f ca="1">労働局用!H257</f>
        <v/>
      </c>
      <c r="I257" s="303" t="str">
        <f ca="1">労働局用!I257</f>
        <v/>
      </c>
      <c r="J257" s="304">
        <f>労働局用!J257</f>
        <v>0</v>
      </c>
      <c r="K257" s="304">
        <f>労働局用!K257</f>
        <v>0</v>
      </c>
      <c r="L257" s="305">
        <f>労働局用!L257</f>
        <v>0</v>
      </c>
      <c r="M257" s="279">
        <f>労働局用!M257</f>
        <v>0</v>
      </c>
      <c r="N257" s="302"/>
      <c r="O257" s="302"/>
      <c r="P257" s="302"/>
      <c r="Q257" s="280"/>
      <c r="R257" s="146" t="str">
        <f ca="1">労働局用!R257</f>
        <v/>
      </c>
      <c r="S257" s="303" t="str">
        <f ca="1">労働局用!S257</f>
        <v/>
      </c>
      <c r="T257" s="304">
        <f>労働局用!T257</f>
        <v>0</v>
      </c>
      <c r="U257" s="304">
        <f>労働局用!U257</f>
        <v>0</v>
      </c>
      <c r="V257" s="304">
        <f>労働局用!V257</f>
        <v>0</v>
      </c>
      <c r="W257" s="305">
        <f>労働局用!W257</f>
        <v>0</v>
      </c>
      <c r="X257" s="99"/>
      <c r="Y257" s="91" t="str">
        <f t="shared" si="142"/>
        <v/>
      </c>
      <c r="Z257" s="91" t="str">
        <f t="shared" si="143"/>
        <v/>
      </c>
      <c r="AA257" s="106" t="str">
        <f t="shared" ca="1" si="132"/>
        <v/>
      </c>
      <c r="AB257" s="106" t="str">
        <f t="shared" ca="1" si="133"/>
        <v/>
      </c>
      <c r="AC257" s="106" t="str">
        <f t="shared" ca="1" si="134"/>
        <v/>
      </c>
      <c r="AD257" s="106" t="str">
        <f t="shared" ca="1" si="135"/>
        <v/>
      </c>
      <c r="AE257" s="107" t="str">
        <f t="shared" ca="1" si="136"/>
        <v/>
      </c>
      <c r="AF257" s="106" t="str">
        <f t="shared" ca="1" si="137"/>
        <v/>
      </c>
      <c r="AG257" s="106" t="str">
        <f t="shared" ca="1" si="138"/>
        <v/>
      </c>
      <c r="AH257" s="106" t="str">
        <f t="shared" ca="1" si="139"/>
        <v/>
      </c>
      <c r="AI257" s="106" t="str">
        <f t="shared" ca="1" si="140"/>
        <v/>
      </c>
      <c r="AJ257" s="107" t="str">
        <f t="shared" ca="1" si="141"/>
        <v/>
      </c>
    </row>
    <row r="258" spans="1:36" ht="27.95" customHeight="1" x14ac:dyDescent="0.15">
      <c r="A258" s="148">
        <f>労働局用!A258</f>
        <v>0</v>
      </c>
      <c r="B258" s="151">
        <f>労働局用!B258</f>
        <v>0</v>
      </c>
      <c r="C258" s="191"/>
      <c r="D258" s="152">
        <f>労働局用!D258</f>
        <v>0</v>
      </c>
      <c r="E258" s="153">
        <f>労働局用!E258</f>
        <v>0</v>
      </c>
      <c r="F258" s="279">
        <f>労働局用!F258</f>
        <v>0</v>
      </c>
      <c r="G258" s="280"/>
      <c r="H258" s="146" t="str">
        <f ca="1">労働局用!H258</f>
        <v/>
      </c>
      <c r="I258" s="303" t="str">
        <f ca="1">労働局用!I258</f>
        <v/>
      </c>
      <c r="J258" s="304">
        <f>労働局用!J258</f>
        <v>0</v>
      </c>
      <c r="K258" s="304">
        <f>労働局用!K258</f>
        <v>0</v>
      </c>
      <c r="L258" s="305">
        <f>労働局用!L258</f>
        <v>0</v>
      </c>
      <c r="M258" s="279">
        <f>労働局用!M258</f>
        <v>0</v>
      </c>
      <c r="N258" s="302"/>
      <c r="O258" s="302"/>
      <c r="P258" s="302"/>
      <c r="Q258" s="280"/>
      <c r="R258" s="146" t="str">
        <f ca="1">労働局用!R258</f>
        <v/>
      </c>
      <c r="S258" s="303" t="str">
        <f ca="1">労働局用!S258</f>
        <v/>
      </c>
      <c r="T258" s="304">
        <f>労働局用!T258</f>
        <v>0</v>
      </c>
      <c r="U258" s="304">
        <f>労働局用!U258</f>
        <v>0</v>
      </c>
      <c r="V258" s="304">
        <f>労働局用!V258</f>
        <v>0</v>
      </c>
      <c r="W258" s="305">
        <f>労働局用!W258</f>
        <v>0</v>
      </c>
      <c r="X258" s="99"/>
      <c r="Y258" s="91" t="str">
        <f t="shared" si="142"/>
        <v/>
      </c>
      <c r="Z258" s="91" t="str">
        <f t="shared" si="143"/>
        <v/>
      </c>
      <c r="AA258" s="106" t="str">
        <f t="shared" ca="1" si="132"/>
        <v/>
      </c>
      <c r="AB258" s="106" t="str">
        <f t="shared" ca="1" si="133"/>
        <v/>
      </c>
      <c r="AC258" s="106" t="str">
        <f t="shared" ca="1" si="134"/>
        <v/>
      </c>
      <c r="AD258" s="106" t="str">
        <f t="shared" ca="1" si="135"/>
        <v/>
      </c>
      <c r="AE258" s="107" t="str">
        <f t="shared" ca="1" si="136"/>
        <v/>
      </c>
      <c r="AF258" s="106" t="str">
        <f t="shared" ca="1" si="137"/>
        <v/>
      </c>
      <c r="AG258" s="106" t="str">
        <f t="shared" ca="1" si="138"/>
        <v/>
      </c>
      <c r="AH258" s="106" t="str">
        <f t="shared" ca="1" si="139"/>
        <v/>
      </c>
      <c r="AI258" s="106" t="str">
        <f t="shared" ca="1" si="140"/>
        <v/>
      </c>
      <c r="AJ258" s="107" t="str">
        <f t="shared" ca="1" si="141"/>
        <v/>
      </c>
    </row>
    <row r="259" spans="1:36" ht="27.95" customHeight="1" x14ac:dyDescent="0.15">
      <c r="A259" s="149">
        <f>労働局用!A259</f>
        <v>0</v>
      </c>
      <c r="B259" s="151">
        <f>労働局用!B259</f>
        <v>0</v>
      </c>
      <c r="C259" s="191"/>
      <c r="D259" s="152">
        <f>労働局用!D259</f>
        <v>0</v>
      </c>
      <c r="E259" s="153">
        <f>労働局用!E259</f>
        <v>0</v>
      </c>
      <c r="F259" s="279">
        <f>労働局用!F259</f>
        <v>0</v>
      </c>
      <c r="G259" s="280"/>
      <c r="H259" s="146" t="str">
        <f ca="1">労働局用!H259</f>
        <v/>
      </c>
      <c r="I259" s="299" t="str">
        <f ca="1">労働局用!I259</f>
        <v/>
      </c>
      <c r="J259" s="300">
        <f>労働局用!J259</f>
        <v>0</v>
      </c>
      <c r="K259" s="300">
        <f>労働局用!K259</f>
        <v>0</v>
      </c>
      <c r="L259" s="301">
        <f>労働局用!L259</f>
        <v>0</v>
      </c>
      <c r="M259" s="279">
        <f>労働局用!M259</f>
        <v>0</v>
      </c>
      <c r="N259" s="302"/>
      <c r="O259" s="302"/>
      <c r="P259" s="302"/>
      <c r="Q259" s="280"/>
      <c r="R259" s="150" t="str">
        <f ca="1">労働局用!R259</f>
        <v/>
      </c>
      <c r="S259" s="299" t="str">
        <f ca="1">労働局用!S259</f>
        <v/>
      </c>
      <c r="T259" s="300">
        <f>労働局用!T259</f>
        <v>0</v>
      </c>
      <c r="U259" s="300">
        <f>労働局用!U259</f>
        <v>0</v>
      </c>
      <c r="V259" s="300">
        <f>労働局用!V259</f>
        <v>0</v>
      </c>
      <c r="W259" s="301">
        <f>労働局用!W259</f>
        <v>0</v>
      </c>
      <c r="X259" s="99"/>
      <c r="Y259" s="92" t="str">
        <f t="shared" si="142"/>
        <v/>
      </c>
      <c r="Z259" s="92" t="str">
        <f t="shared" si="143"/>
        <v/>
      </c>
      <c r="AA259" s="108" t="str">
        <f t="shared" ca="1" si="132"/>
        <v/>
      </c>
      <c r="AB259" s="108" t="str">
        <f t="shared" ca="1" si="133"/>
        <v/>
      </c>
      <c r="AC259" s="108" t="str">
        <f t="shared" ca="1" si="134"/>
        <v/>
      </c>
      <c r="AD259" s="108" t="str">
        <f t="shared" ca="1" si="135"/>
        <v/>
      </c>
      <c r="AE259" s="109" t="str">
        <f t="shared" ca="1" si="136"/>
        <v/>
      </c>
      <c r="AF259" s="108" t="str">
        <f t="shared" ca="1" si="137"/>
        <v/>
      </c>
      <c r="AG259" s="108" t="str">
        <f t="shared" ca="1" si="138"/>
        <v/>
      </c>
      <c r="AH259" s="108" t="str">
        <f t="shared" ca="1" si="139"/>
        <v/>
      </c>
      <c r="AI259" s="108" t="str">
        <f t="shared" ca="1" si="140"/>
        <v/>
      </c>
      <c r="AJ259" s="109" t="str">
        <f t="shared" ca="1" si="141"/>
        <v/>
      </c>
    </row>
    <row r="260" spans="1:36" ht="24.95" customHeight="1" thickBot="1" x14ac:dyDescent="0.2">
      <c r="A260" s="294" t="s">
        <v>11</v>
      </c>
      <c r="B260" s="295"/>
      <c r="C260" s="295"/>
      <c r="D260" s="295"/>
      <c r="E260" s="295"/>
      <c r="F260" s="296"/>
      <c r="G260" s="297"/>
      <c r="H260" s="156" t="s">
        <v>15</v>
      </c>
      <c r="I260" s="285">
        <f ca="1">労働局用!I260</f>
        <v>0</v>
      </c>
      <c r="J260" s="286">
        <f>労働局用!J260</f>
        <v>0</v>
      </c>
      <c r="K260" s="286">
        <f>労働局用!K260</f>
        <v>0</v>
      </c>
      <c r="L260" s="93" t="s">
        <v>10</v>
      </c>
      <c r="M260" s="296"/>
      <c r="N260" s="298"/>
      <c r="O260" s="298"/>
      <c r="P260" s="298"/>
      <c r="Q260" s="297"/>
      <c r="R260" s="156"/>
      <c r="S260" s="285">
        <f ca="1">労働局用!S260</f>
        <v>0</v>
      </c>
      <c r="T260" s="286">
        <f>労働局用!T260</f>
        <v>0</v>
      </c>
      <c r="U260" s="286">
        <f>労働局用!U260</f>
        <v>0</v>
      </c>
      <c r="V260" s="286">
        <f>労働局用!V260</f>
        <v>0</v>
      </c>
      <c r="W260" s="93" t="s">
        <v>10</v>
      </c>
      <c r="X260" s="99"/>
    </row>
    <row r="261" spans="1:36" ht="24.95" customHeight="1" thickTop="1" x14ac:dyDescent="0.15">
      <c r="A261" s="287" t="s">
        <v>35</v>
      </c>
      <c r="B261" s="288"/>
      <c r="C261" s="288"/>
      <c r="D261" s="288"/>
      <c r="E261" s="288"/>
      <c r="F261" s="289"/>
      <c r="G261" s="290"/>
      <c r="H261" s="157" t="s">
        <v>44</v>
      </c>
      <c r="I261" s="291">
        <f ca="1">労働局用!I261</f>
        <v>0</v>
      </c>
      <c r="J261" s="292">
        <f>労働局用!J261</f>
        <v>0</v>
      </c>
      <c r="K261" s="292">
        <f>労働局用!K261</f>
        <v>0</v>
      </c>
      <c r="L261" s="94" t="s">
        <v>10</v>
      </c>
      <c r="M261" s="289"/>
      <c r="N261" s="293"/>
      <c r="O261" s="293"/>
      <c r="P261" s="293"/>
      <c r="Q261" s="290"/>
      <c r="R261" s="157"/>
      <c r="S261" s="291">
        <f ca="1">労働局用!S261</f>
        <v>0</v>
      </c>
      <c r="T261" s="292">
        <f>労働局用!T261</f>
        <v>0</v>
      </c>
      <c r="U261" s="292">
        <f>労働局用!U261</f>
        <v>0</v>
      </c>
      <c r="V261" s="292">
        <f>労働局用!V261</f>
        <v>0</v>
      </c>
      <c r="W261" s="94" t="s">
        <v>10</v>
      </c>
      <c r="X261" s="99"/>
      <c r="Z261" s="110"/>
    </row>
    <row r="262" spans="1:36" x14ac:dyDescent="0.15">
      <c r="X262" s="99"/>
      <c r="Z262" s="110"/>
    </row>
    <row r="263" spans="1:36" x14ac:dyDescent="0.15">
      <c r="T263" s="282" t="s">
        <v>49</v>
      </c>
      <c r="U263" s="346"/>
      <c r="V263" s="346"/>
      <c r="W263" s="347"/>
      <c r="X263" s="99"/>
    </row>
    <row r="265" spans="1:36" ht="13.5" customHeight="1" x14ac:dyDescent="0.15">
      <c r="A265" s="276">
        <f ca="1">$A$1</f>
        <v>44591</v>
      </c>
      <c r="B265" s="276"/>
      <c r="C265" s="182"/>
      <c r="D265" s="277" t="s">
        <v>8</v>
      </c>
      <c r="E265" s="277"/>
      <c r="F265" s="278"/>
      <c r="G265" s="278"/>
      <c r="S265" s="111">
        <f>$S$1</f>
        <v>0</v>
      </c>
      <c r="T265" s="335" t="s">
        <v>13</v>
      </c>
      <c r="U265" s="335"/>
      <c r="V265" s="98">
        <v>13</v>
      </c>
      <c r="W265" s="86" t="s">
        <v>14</v>
      </c>
    </row>
    <row r="266" spans="1:36" ht="13.5" customHeight="1" x14ac:dyDescent="0.15">
      <c r="A266" s="336">
        <f ca="1">$A$2</f>
        <v>45017</v>
      </c>
      <c r="B266" s="336"/>
      <c r="C266" s="185"/>
      <c r="D266" s="278"/>
      <c r="E266" s="278"/>
      <c r="F266" s="278"/>
      <c r="G266" s="278"/>
    </row>
    <row r="267" spans="1:36" x14ac:dyDescent="0.15">
      <c r="D267" s="281" t="s">
        <v>9</v>
      </c>
      <c r="E267" s="281"/>
      <c r="F267" s="281"/>
    </row>
    <row r="268" spans="1:36" ht="15" customHeight="1" x14ac:dyDescent="0.15">
      <c r="H268" s="331" t="s">
        <v>6</v>
      </c>
      <c r="I268" s="332"/>
      <c r="J268" s="318" t="s">
        <v>0</v>
      </c>
      <c r="K268" s="339"/>
      <c r="L268" s="154" t="s">
        <v>1</v>
      </c>
      <c r="M268" s="339" t="s">
        <v>7</v>
      </c>
      <c r="N268" s="339"/>
      <c r="O268" s="339" t="s">
        <v>2</v>
      </c>
      <c r="P268" s="339"/>
      <c r="Q268" s="339"/>
      <c r="R268" s="339"/>
      <c r="S268" s="339"/>
      <c r="T268" s="339"/>
      <c r="U268" s="339" t="s">
        <v>3</v>
      </c>
      <c r="V268" s="339"/>
      <c r="W268" s="339"/>
    </row>
    <row r="269" spans="1:36" ht="20.100000000000001" customHeight="1" x14ac:dyDescent="0.15">
      <c r="H269" s="337"/>
      <c r="I269" s="338"/>
      <c r="J269" s="135">
        <f>$J$5</f>
        <v>2</v>
      </c>
      <c r="K269" s="136">
        <f>$K$5</f>
        <v>6</v>
      </c>
      <c r="L269" s="137">
        <f>$L$5</f>
        <v>1</v>
      </c>
      <c r="M269" s="138">
        <f>$M$5</f>
        <v>0</v>
      </c>
      <c r="N269" s="139" t="str">
        <f>$N$5</f>
        <v/>
      </c>
      <c r="O269" s="138" t="str">
        <f>$O$5</f>
        <v/>
      </c>
      <c r="P269" s="140" t="str">
        <f>$P$5</f>
        <v/>
      </c>
      <c r="Q269" s="140" t="str">
        <f>$Q$5</f>
        <v/>
      </c>
      <c r="R269" s="140" t="str">
        <f>$R$5</f>
        <v/>
      </c>
      <c r="S269" s="140" t="str">
        <f>$S$5</f>
        <v/>
      </c>
      <c r="T269" s="139" t="str">
        <f>$T$5</f>
        <v/>
      </c>
      <c r="U269" s="138" t="str">
        <f>$U$5</f>
        <v/>
      </c>
      <c r="V269" s="140" t="str">
        <f>$V$5</f>
        <v/>
      </c>
      <c r="W269" s="139" t="str">
        <f>$W$5</f>
        <v/>
      </c>
      <c r="Y269" s="88" t="s">
        <v>37</v>
      </c>
      <c r="Z269" s="89" t="s">
        <v>38</v>
      </c>
      <c r="AA269" s="340">
        <f ca="1">$A$1</f>
        <v>44591</v>
      </c>
      <c r="AB269" s="340"/>
      <c r="AC269" s="340"/>
      <c r="AD269" s="340"/>
      <c r="AE269" s="340"/>
      <c r="AF269" s="341">
        <f ca="1">$A$2</f>
        <v>45017</v>
      </c>
      <c r="AG269" s="341"/>
      <c r="AH269" s="341"/>
      <c r="AI269" s="341"/>
      <c r="AJ269" s="341"/>
    </row>
    <row r="270" spans="1:36" ht="21.95" customHeight="1" x14ac:dyDescent="0.15">
      <c r="A270" s="312" t="s">
        <v>12</v>
      </c>
      <c r="B270" s="342" t="s">
        <v>33</v>
      </c>
      <c r="C270" s="186"/>
      <c r="D270" s="343" t="s">
        <v>53</v>
      </c>
      <c r="E270" s="342" t="s">
        <v>55</v>
      </c>
      <c r="F270" s="319">
        <f ca="1">$A$1</f>
        <v>44591</v>
      </c>
      <c r="G270" s="320"/>
      <c r="H270" s="320"/>
      <c r="I270" s="320"/>
      <c r="J270" s="320"/>
      <c r="K270" s="320"/>
      <c r="L270" s="321"/>
      <c r="M270" s="322">
        <f ca="1">$A$2</f>
        <v>45017</v>
      </c>
      <c r="N270" s="323"/>
      <c r="O270" s="323"/>
      <c r="P270" s="323"/>
      <c r="Q270" s="323"/>
      <c r="R270" s="323"/>
      <c r="S270" s="323"/>
      <c r="T270" s="323"/>
      <c r="U270" s="323"/>
      <c r="V270" s="323"/>
      <c r="W270" s="324"/>
      <c r="X270" s="99"/>
      <c r="Y270" s="100">
        <f ca="1">$A$1</f>
        <v>44591</v>
      </c>
      <c r="Z270" s="100">
        <f ca="1">DATE(YEAR($Y$6)+1,7,10)</f>
        <v>45117</v>
      </c>
      <c r="AA270" s="101" t="s">
        <v>37</v>
      </c>
      <c r="AB270" s="101" t="s">
        <v>38</v>
      </c>
      <c r="AC270" s="101" t="s">
        <v>41</v>
      </c>
      <c r="AD270" s="101" t="s">
        <v>42</v>
      </c>
      <c r="AE270" s="101" t="s">
        <v>36</v>
      </c>
      <c r="AF270" s="101" t="s">
        <v>37</v>
      </c>
      <c r="AG270" s="101" t="s">
        <v>38</v>
      </c>
      <c r="AH270" s="101" t="s">
        <v>41</v>
      </c>
      <c r="AI270" s="101" t="s">
        <v>42</v>
      </c>
      <c r="AJ270" s="101" t="s">
        <v>36</v>
      </c>
    </row>
    <row r="271" spans="1:36" ht="28.5" customHeight="1" x14ac:dyDescent="0.15">
      <c r="A271" s="313"/>
      <c r="B271" s="342"/>
      <c r="C271" s="187"/>
      <c r="D271" s="344"/>
      <c r="E271" s="342"/>
      <c r="F271" s="345" t="s">
        <v>4</v>
      </c>
      <c r="G271" s="345"/>
      <c r="H271" s="155" t="s">
        <v>43</v>
      </c>
      <c r="I271" s="345" t="s">
        <v>5</v>
      </c>
      <c r="J271" s="345"/>
      <c r="K271" s="345"/>
      <c r="L271" s="345"/>
      <c r="M271" s="345" t="s">
        <v>4</v>
      </c>
      <c r="N271" s="345"/>
      <c r="O271" s="345"/>
      <c r="P271" s="345"/>
      <c r="Q271" s="345"/>
      <c r="R271" s="155" t="s">
        <v>43</v>
      </c>
      <c r="S271" s="345" t="s">
        <v>5</v>
      </c>
      <c r="T271" s="345"/>
      <c r="U271" s="345"/>
      <c r="V271" s="345"/>
      <c r="W271" s="345"/>
      <c r="X271" s="99"/>
      <c r="Y271" s="100">
        <f ca="1">DATE(YEAR($A$1),4,1)</f>
        <v>44652</v>
      </c>
      <c r="Z271" s="100">
        <f ca="1">DATE(YEAR($Y$7)+2,3,31)</f>
        <v>45382</v>
      </c>
      <c r="AA271" s="100">
        <f ca="1">$Y$7</f>
        <v>44652</v>
      </c>
      <c r="AB271" s="100">
        <f ca="1">DATE(YEAR($Y$7)+1,3,31)</f>
        <v>45016</v>
      </c>
      <c r="AC271" s="100"/>
      <c r="AD271" s="100"/>
      <c r="AE271" s="100"/>
      <c r="AF271" s="102">
        <f ca="1">DATE(YEAR($A$1)+1,4,1)</f>
        <v>45017</v>
      </c>
      <c r="AG271" s="102">
        <f ca="1">DATE(YEAR($AF$7)+1,3,31)</f>
        <v>45382</v>
      </c>
      <c r="AH271" s="100"/>
      <c r="AI271" s="100"/>
      <c r="AJ271" s="103"/>
    </row>
    <row r="272" spans="1:36" ht="27.95" customHeight="1" x14ac:dyDescent="0.15">
      <c r="A272" s="145">
        <f>労働局用!A272</f>
        <v>0</v>
      </c>
      <c r="B272" s="151">
        <f>労働局用!B272</f>
        <v>0</v>
      </c>
      <c r="C272" s="191"/>
      <c r="D272" s="152">
        <f>労働局用!D272</f>
        <v>0</v>
      </c>
      <c r="E272" s="153">
        <f>労働局用!E272</f>
        <v>0</v>
      </c>
      <c r="F272" s="279">
        <f>労働局用!F272</f>
        <v>0</v>
      </c>
      <c r="G272" s="280"/>
      <c r="H272" s="146" t="str">
        <f ca="1">労働局用!H272</f>
        <v/>
      </c>
      <c r="I272" s="309" t="str">
        <f ca="1">労働局用!I272</f>
        <v/>
      </c>
      <c r="J272" s="310">
        <f>労働局用!J272</f>
        <v>0</v>
      </c>
      <c r="K272" s="310">
        <f>労働局用!K272</f>
        <v>0</v>
      </c>
      <c r="L272" s="311">
        <f>労働局用!L272</f>
        <v>0</v>
      </c>
      <c r="M272" s="279">
        <f>労働局用!M272</f>
        <v>0</v>
      </c>
      <c r="N272" s="302"/>
      <c r="O272" s="302"/>
      <c r="P272" s="302"/>
      <c r="Q272" s="280"/>
      <c r="R272" s="147" t="str">
        <f ca="1">労働局用!R272</f>
        <v/>
      </c>
      <c r="S272" s="309" t="str">
        <f ca="1">労働局用!S272</f>
        <v/>
      </c>
      <c r="T272" s="310">
        <f>労働局用!T272</f>
        <v>0</v>
      </c>
      <c r="U272" s="310">
        <f>労働局用!U272</f>
        <v>0</v>
      </c>
      <c r="V272" s="310">
        <f>労働局用!V272</f>
        <v>0</v>
      </c>
      <c r="W272" s="311">
        <f>労働局用!W272</f>
        <v>0</v>
      </c>
      <c r="X272" s="99"/>
      <c r="Y272" s="90" t="str">
        <f>IF($B272&lt;&gt;0,IF(D272=0,AA$7,D272),"")</f>
        <v/>
      </c>
      <c r="Z272" s="90" t="str">
        <f>IF($B272&lt;&gt;0,IF(E272=0,Z$7,E272),"")</f>
        <v/>
      </c>
      <c r="AA272" s="104" t="str">
        <f t="shared" ref="AA272:AA281" ca="1" si="144">IF(Y272&lt;AF$7,Y272,"")</f>
        <v/>
      </c>
      <c r="AB272" s="104" t="str">
        <f t="shared" ref="AB272:AB281" ca="1" si="145">IF(Y272&gt;AB$7,"",IF(Z272&gt;AB$7,AB$7,Z272))</f>
        <v/>
      </c>
      <c r="AC272" s="104" t="str">
        <f t="shared" ref="AC272:AC281" ca="1" si="146">IF(AA272="","",DATE(YEAR(AA272),MONTH(AA272),1))</f>
        <v/>
      </c>
      <c r="AD272" s="104" t="str">
        <f t="shared" ref="AD272:AD281" ca="1" si="147">IF(AA272="","",DATE(YEAR(AB272),MONTH(AB272)+1,1)-1)</f>
        <v/>
      </c>
      <c r="AE272" s="105" t="str">
        <f t="shared" ref="AE272:AE281" ca="1" si="148">IF(AA272="","",DATEDIF(AC272,AD272+1,"m"))</f>
        <v/>
      </c>
      <c r="AF272" s="104" t="str">
        <f t="shared" ref="AF272:AF281" ca="1" si="149">IF(Z272&lt;AF$7,"",IF(Y272&gt;AF$7,Y272,AF$7))</f>
        <v/>
      </c>
      <c r="AG272" s="104" t="str">
        <f t="shared" ref="AG272:AG281" ca="1" si="150">IF(Z272&lt;AF$7,"",Z272)</f>
        <v/>
      </c>
      <c r="AH272" s="104" t="str">
        <f t="shared" ref="AH272:AH281" ca="1" si="151">IF(AF272="","",DATE(YEAR(AF272),MONTH(AF272),1))</f>
        <v/>
      </c>
      <c r="AI272" s="104" t="str">
        <f t="shared" ref="AI272:AI281" ca="1" si="152">IF(AF272="","",DATE(YEAR(AG272),MONTH(AG272)+1,1)-1)</f>
        <v/>
      </c>
      <c r="AJ272" s="105" t="str">
        <f t="shared" ref="AJ272:AJ281" ca="1" si="153">IF(AF272="","",DATEDIF(AH272,AI272+1,"m"))</f>
        <v/>
      </c>
    </row>
    <row r="273" spans="1:36" ht="27.95" customHeight="1" x14ac:dyDescent="0.15">
      <c r="A273" s="148">
        <f>労働局用!A273</f>
        <v>0</v>
      </c>
      <c r="B273" s="151">
        <f>労働局用!B273</f>
        <v>0</v>
      </c>
      <c r="C273" s="191"/>
      <c r="D273" s="152">
        <f>労働局用!D273</f>
        <v>0</v>
      </c>
      <c r="E273" s="153">
        <f>労働局用!E273</f>
        <v>0</v>
      </c>
      <c r="F273" s="279">
        <f>労働局用!F273</f>
        <v>0</v>
      </c>
      <c r="G273" s="280"/>
      <c r="H273" s="146" t="str">
        <f ca="1">労働局用!H273</f>
        <v/>
      </c>
      <c r="I273" s="303" t="str">
        <f ca="1">労働局用!I273</f>
        <v/>
      </c>
      <c r="J273" s="304">
        <f>労働局用!J273</f>
        <v>0</v>
      </c>
      <c r="K273" s="304">
        <f>労働局用!K273</f>
        <v>0</v>
      </c>
      <c r="L273" s="305">
        <f>労働局用!L273</f>
        <v>0</v>
      </c>
      <c r="M273" s="279">
        <f>労働局用!M273</f>
        <v>0</v>
      </c>
      <c r="N273" s="302"/>
      <c r="O273" s="302"/>
      <c r="P273" s="302"/>
      <c r="Q273" s="280"/>
      <c r="R273" s="146" t="str">
        <f ca="1">労働局用!R273</f>
        <v/>
      </c>
      <c r="S273" s="303" t="str">
        <f ca="1">労働局用!S273</f>
        <v/>
      </c>
      <c r="T273" s="304">
        <f>労働局用!T273</f>
        <v>0</v>
      </c>
      <c r="U273" s="304">
        <f>労働局用!U273</f>
        <v>0</v>
      </c>
      <c r="V273" s="304">
        <f>労働局用!V273</f>
        <v>0</v>
      </c>
      <c r="W273" s="305">
        <f>労働局用!W273</f>
        <v>0</v>
      </c>
      <c r="X273" s="99"/>
      <c r="Y273" s="91" t="str">
        <f t="shared" ref="Y273:Y281" si="154">IF($B273&lt;&gt;0,IF(D273=0,AA$7,D273),"")</f>
        <v/>
      </c>
      <c r="Z273" s="91" t="str">
        <f t="shared" ref="Z273:Z281" si="155">IF($B273&lt;&gt;0,IF(E273=0,Z$7,E273),"")</f>
        <v/>
      </c>
      <c r="AA273" s="106" t="str">
        <f t="shared" ca="1" si="144"/>
        <v/>
      </c>
      <c r="AB273" s="106" t="str">
        <f t="shared" ca="1" si="145"/>
        <v/>
      </c>
      <c r="AC273" s="106" t="str">
        <f t="shared" ca="1" si="146"/>
        <v/>
      </c>
      <c r="AD273" s="106" t="str">
        <f t="shared" ca="1" si="147"/>
        <v/>
      </c>
      <c r="AE273" s="107" t="str">
        <f t="shared" ca="1" si="148"/>
        <v/>
      </c>
      <c r="AF273" s="106" t="str">
        <f t="shared" ca="1" si="149"/>
        <v/>
      </c>
      <c r="AG273" s="106" t="str">
        <f t="shared" ca="1" si="150"/>
        <v/>
      </c>
      <c r="AH273" s="106" t="str">
        <f t="shared" ca="1" si="151"/>
        <v/>
      </c>
      <c r="AI273" s="106" t="str">
        <f t="shared" ca="1" si="152"/>
        <v/>
      </c>
      <c r="AJ273" s="107" t="str">
        <f t="shared" ca="1" si="153"/>
        <v/>
      </c>
    </row>
    <row r="274" spans="1:36" ht="27.95" customHeight="1" x14ac:dyDescent="0.15">
      <c r="A274" s="148">
        <f>労働局用!A274</f>
        <v>0</v>
      </c>
      <c r="B274" s="151">
        <f>労働局用!B274</f>
        <v>0</v>
      </c>
      <c r="C274" s="191"/>
      <c r="D274" s="152">
        <f>労働局用!D274</f>
        <v>0</v>
      </c>
      <c r="E274" s="153">
        <f>労働局用!E274</f>
        <v>0</v>
      </c>
      <c r="F274" s="279">
        <f>労働局用!F274</f>
        <v>0</v>
      </c>
      <c r="G274" s="280"/>
      <c r="H274" s="146" t="str">
        <f ca="1">労働局用!H274</f>
        <v/>
      </c>
      <c r="I274" s="303" t="str">
        <f ca="1">労働局用!I274</f>
        <v/>
      </c>
      <c r="J274" s="304">
        <f>労働局用!J274</f>
        <v>0</v>
      </c>
      <c r="K274" s="304">
        <f>労働局用!K274</f>
        <v>0</v>
      </c>
      <c r="L274" s="305">
        <f>労働局用!L274</f>
        <v>0</v>
      </c>
      <c r="M274" s="279">
        <f>労働局用!M274</f>
        <v>0</v>
      </c>
      <c r="N274" s="302"/>
      <c r="O274" s="302"/>
      <c r="P274" s="302"/>
      <c r="Q274" s="280"/>
      <c r="R274" s="146" t="str">
        <f ca="1">労働局用!R274</f>
        <v/>
      </c>
      <c r="S274" s="303" t="str">
        <f ca="1">労働局用!S274</f>
        <v/>
      </c>
      <c r="T274" s="304">
        <f>労働局用!T274</f>
        <v>0</v>
      </c>
      <c r="U274" s="304">
        <f>労働局用!U274</f>
        <v>0</v>
      </c>
      <c r="V274" s="304">
        <f>労働局用!V274</f>
        <v>0</v>
      </c>
      <c r="W274" s="305">
        <f>労働局用!W274</f>
        <v>0</v>
      </c>
      <c r="X274" s="99"/>
      <c r="Y274" s="91" t="str">
        <f t="shared" si="154"/>
        <v/>
      </c>
      <c r="Z274" s="91" t="str">
        <f t="shared" si="155"/>
        <v/>
      </c>
      <c r="AA274" s="106" t="str">
        <f t="shared" ca="1" si="144"/>
        <v/>
      </c>
      <c r="AB274" s="106" t="str">
        <f t="shared" ca="1" si="145"/>
        <v/>
      </c>
      <c r="AC274" s="106" t="str">
        <f t="shared" ca="1" si="146"/>
        <v/>
      </c>
      <c r="AD274" s="106" t="str">
        <f t="shared" ca="1" si="147"/>
        <v/>
      </c>
      <c r="AE274" s="107" t="str">
        <f t="shared" ca="1" si="148"/>
        <v/>
      </c>
      <c r="AF274" s="106" t="str">
        <f t="shared" ca="1" si="149"/>
        <v/>
      </c>
      <c r="AG274" s="106" t="str">
        <f t="shared" ca="1" si="150"/>
        <v/>
      </c>
      <c r="AH274" s="106" t="str">
        <f t="shared" ca="1" si="151"/>
        <v/>
      </c>
      <c r="AI274" s="106" t="str">
        <f t="shared" ca="1" si="152"/>
        <v/>
      </c>
      <c r="AJ274" s="107" t="str">
        <f t="shared" ca="1" si="153"/>
        <v/>
      </c>
    </row>
    <row r="275" spans="1:36" ht="27.95" customHeight="1" x14ac:dyDescent="0.15">
      <c r="A275" s="148">
        <f>労働局用!A275</f>
        <v>0</v>
      </c>
      <c r="B275" s="151">
        <f>労働局用!B275</f>
        <v>0</v>
      </c>
      <c r="C275" s="191"/>
      <c r="D275" s="152">
        <f>労働局用!D275</f>
        <v>0</v>
      </c>
      <c r="E275" s="153">
        <f>労働局用!E275</f>
        <v>0</v>
      </c>
      <c r="F275" s="279">
        <f>労働局用!F275</f>
        <v>0</v>
      </c>
      <c r="G275" s="280"/>
      <c r="H275" s="146" t="str">
        <f ca="1">労働局用!H275</f>
        <v/>
      </c>
      <c r="I275" s="303" t="str">
        <f ca="1">労働局用!I275</f>
        <v/>
      </c>
      <c r="J275" s="304">
        <f>労働局用!J275</f>
        <v>0</v>
      </c>
      <c r="K275" s="304">
        <f>労働局用!K275</f>
        <v>0</v>
      </c>
      <c r="L275" s="305">
        <f>労働局用!L275</f>
        <v>0</v>
      </c>
      <c r="M275" s="279">
        <f>労働局用!M275</f>
        <v>0</v>
      </c>
      <c r="N275" s="302"/>
      <c r="O275" s="302"/>
      <c r="P275" s="302"/>
      <c r="Q275" s="280"/>
      <c r="R275" s="146" t="str">
        <f ca="1">労働局用!R275</f>
        <v/>
      </c>
      <c r="S275" s="303" t="str">
        <f ca="1">労働局用!S275</f>
        <v/>
      </c>
      <c r="T275" s="304">
        <f>労働局用!T275</f>
        <v>0</v>
      </c>
      <c r="U275" s="304">
        <f>労働局用!U275</f>
        <v>0</v>
      </c>
      <c r="V275" s="304">
        <f>労働局用!V275</f>
        <v>0</v>
      </c>
      <c r="W275" s="305">
        <f>労働局用!W275</f>
        <v>0</v>
      </c>
      <c r="X275" s="99"/>
      <c r="Y275" s="91" t="str">
        <f t="shared" si="154"/>
        <v/>
      </c>
      <c r="Z275" s="91" t="str">
        <f t="shared" si="155"/>
        <v/>
      </c>
      <c r="AA275" s="106" t="str">
        <f t="shared" ca="1" si="144"/>
        <v/>
      </c>
      <c r="AB275" s="106" t="str">
        <f t="shared" ca="1" si="145"/>
        <v/>
      </c>
      <c r="AC275" s="106" t="str">
        <f t="shared" ca="1" si="146"/>
        <v/>
      </c>
      <c r="AD275" s="106" t="str">
        <f t="shared" ca="1" si="147"/>
        <v/>
      </c>
      <c r="AE275" s="107" t="str">
        <f t="shared" ca="1" si="148"/>
        <v/>
      </c>
      <c r="AF275" s="106" t="str">
        <f t="shared" ca="1" si="149"/>
        <v/>
      </c>
      <c r="AG275" s="106" t="str">
        <f t="shared" ca="1" si="150"/>
        <v/>
      </c>
      <c r="AH275" s="106" t="str">
        <f t="shared" ca="1" si="151"/>
        <v/>
      </c>
      <c r="AI275" s="106" t="str">
        <f t="shared" ca="1" si="152"/>
        <v/>
      </c>
      <c r="AJ275" s="107" t="str">
        <f t="shared" ca="1" si="153"/>
        <v/>
      </c>
    </row>
    <row r="276" spans="1:36" ht="27.95" customHeight="1" x14ac:dyDescent="0.15">
      <c r="A276" s="148">
        <f>労働局用!A276</f>
        <v>0</v>
      </c>
      <c r="B276" s="151">
        <f>労働局用!B276</f>
        <v>0</v>
      </c>
      <c r="C276" s="191"/>
      <c r="D276" s="152">
        <f>労働局用!D276</f>
        <v>0</v>
      </c>
      <c r="E276" s="153">
        <f>労働局用!E276</f>
        <v>0</v>
      </c>
      <c r="F276" s="279">
        <f>労働局用!F276</f>
        <v>0</v>
      </c>
      <c r="G276" s="280"/>
      <c r="H276" s="146" t="str">
        <f ca="1">労働局用!H276</f>
        <v/>
      </c>
      <c r="I276" s="303" t="str">
        <f ca="1">労働局用!I276</f>
        <v/>
      </c>
      <c r="J276" s="304">
        <f>労働局用!J276</f>
        <v>0</v>
      </c>
      <c r="K276" s="304">
        <f>労働局用!K276</f>
        <v>0</v>
      </c>
      <c r="L276" s="305">
        <f>労働局用!L276</f>
        <v>0</v>
      </c>
      <c r="M276" s="279">
        <f>労働局用!M276</f>
        <v>0</v>
      </c>
      <c r="N276" s="302"/>
      <c r="O276" s="302"/>
      <c r="P276" s="302"/>
      <c r="Q276" s="280"/>
      <c r="R276" s="146" t="str">
        <f ca="1">労働局用!R276</f>
        <v/>
      </c>
      <c r="S276" s="303" t="str">
        <f ca="1">労働局用!S276</f>
        <v/>
      </c>
      <c r="T276" s="304">
        <f>労働局用!T276</f>
        <v>0</v>
      </c>
      <c r="U276" s="304">
        <f>労働局用!U276</f>
        <v>0</v>
      </c>
      <c r="V276" s="304">
        <f>労働局用!V276</f>
        <v>0</v>
      </c>
      <c r="W276" s="305">
        <f>労働局用!W276</f>
        <v>0</v>
      </c>
      <c r="X276" s="99"/>
      <c r="Y276" s="91" t="str">
        <f t="shared" si="154"/>
        <v/>
      </c>
      <c r="Z276" s="91" t="str">
        <f t="shared" si="155"/>
        <v/>
      </c>
      <c r="AA276" s="106" t="str">
        <f t="shared" ca="1" si="144"/>
        <v/>
      </c>
      <c r="AB276" s="106" t="str">
        <f t="shared" ca="1" si="145"/>
        <v/>
      </c>
      <c r="AC276" s="106" t="str">
        <f t="shared" ca="1" si="146"/>
        <v/>
      </c>
      <c r="AD276" s="106" t="str">
        <f t="shared" ca="1" si="147"/>
        <v/>
      </c>
      <c r="AE276" s="107" t="str">
        <f t="shared" ca="1" si="148"/>
        <v/>
      </c>
      <c r="AF276" s="106" t="str">
        <f t="shared" ca="1" si="149"/>
        <v/>
      </c>
      <c r="AG276" s="106" t="str">
        <f t="shared" ca="1" si="150"/>
        <v/>
      </c>
      <c r="AH276" s="106" t="str">
        <f t="shared" ca="1" si="151"/>
        <v/>
      </c>
      <c r="AI276" s="106" t="str">
        <f t="shared" ca="1" si="152"/>
        <v/>
      </c>
      <c r="AJ276" s="107" t="str">
        <f t="shared" ca="1" si="153"/>
        <v/>
      </c>
    </row>
    <row r="277" spans="1:36" ht="27.95" customHeight="1" x14ac:dyDescent="0.15">
      <c r="A277" s="148">
        <f>労働局用!A277</f>
        <v>0</v>
      </c>
      <c r="B277" s="151">
        <f>労働局用!B277</f>
        <v>0</v>
      </c>
      <c r="C277" s="191"/>
      <c r="D277" s="152">
        <f>労働局用!D277</f>
        <v>0</v>
      </c>
      <c r="E277" s="153">
        <f>労働局用!E277</f>
        <v>0</v>
      </c>
      <c r="F277" s="279">
        <f>労働局用!F277</f>
        <v>0</v>
      </c>
      <c r="G277" s="280"/>
      <c r="H277" s="146" t="str">
        <f ca="1">労働局用!H277</f>
        <v/>
      </c>
      <c r="I277" s="303" t="str">
        <f ca="1">労働局用!I277</f>
        <v/>
      </c>
      <c r="J277" s="304">
        <f>労働局用!J277</f>
        <v>0</v>
      </c>
      <c r="K277" s="304">
        <f>労働局用!K277</f>
        <v>0</v>
      </c>
      <c r="L277" s="305">
        <f>労働局用!L277</f>
        <v>0</v>
      </c>
      <c r="M277" s="279">
        <f>労働局用!M277</f>
        <v>0</v>
      </c>
      <c r="N277" s="302"/>
      <c r="O277" s="302"/>
      <c r="P277" s="302"/>
      <c r="Q277" s="280"/>
      <c r="R277" s="146" t="str">
        <f ca="1">労働局用!R277</f>
        <v/>
      </c>
      <c r="S277" s="303" t="str">
        <f ca="1">労働局用!S277</f>
        <v/>
      </c>
      <c r="T277" s="304">
        <f>労働局用!T277</f>
        <v>0</v>
      </c>
      <c r="U277" s="304">
        <f>労働局用!U277</f>
        <v>0</v>
      </c>
      <c r="V277" s="304">
        <f>労働局用!V277</f>
        <v>0</v>
      </c>
      <c r="W277" s="305">
        <f>労働局用!W277</f>
        <v>0</v>
      </c>
      <c r="X277" s="99"/>
      <c r="Y277" s="91" t="str">
        <f t="shared" si="154"/>
        <v/>
      </c>
      <c r="Z277" s="91" t="str">
        <f t="shared" si="155"/>
        <v/>
      </c>
      <c r="AA277" s="106" t="str">
        <f t="shared" ca="1" si="144"/>
        <v/>
      </c>
      <c r="AB277" s="106" t="str">
        <f t="shared" ca="1" si="145"/>
        <v/>
      </c>
      <c r="AC277" s="106" t="str">
        <f t="shared" ca="1" si="146"/>
        <v/>
      </c>
      <c r="AD277" s="106" t="str">
        <f t="shared" ca="1" si="147"/>
        <v/>
      </c>
      <c r="AE277" s="107" t="str">
        <f t="shared" ca="1" si="148"/>
        <v/>
      </c>
      <c r="AF277" s="106" t="str">
        <f t="shared" ca="1" si="149"/>
        <v/>
      </c>
      <c r="AG277" s="106" t="str">
        <f t="shared" ca="1" si="150"/>
        <v/>
      </c>
      <c r="AH277" s="106" t="str">
        <f t="shared" ca="1" si="151"/>
        <v/>
      </c>
      <c r="AI277" s="106" t="str">
        <f t="shared" ca="1" si="152"/>
        <v/>
      </c>
      <c r="AJ277" s="107" t="str">
        <f t="shared" ca="1" si="153"/>
        <v/>
      </c>
    </row>
    <row r="278" spans="1:36" ht="27.95" customHeight="1" x14ac:dyDescent="0.15">
      <c r="A278" s="148">
        <f>労働局用!A278</f>
        <v>0</v>
      </c>
      <c r="B278" s="151">
        <f>労働局用!B278</f>
        <v>0</v>
      </c>
      <c r="C278" s="191"/>
      <c r="D278" s="152">
        <f>労働局用!D278</f>
        <v>0</v>
      </c>
      <c r="E278" s="153">
        <f>労働局用!E278</f>
        <v>0</v>
      </c>
      <c r="F278" s="279">
        <f>労働局用!F278</f>
        <v>0</v>
      </c>
      <c r="G278" s="280"/>
      <c r="H278" s="146" t="str">
        <f ca="1">労働局用!H278</f>
        <v/>
      </c>
      <c r="I278" s="303" t="str">
        <f ca="1">労働局用!I278</f>
        <v/>
      </c>
      <c r="J278" s="304">
        <f>労働局用!J278</f>
        <v>0</v>
      </c>
      <c r="K278" s="304">
        <f>労働局用!K278</f>
        <v>0</v>
      </c>
      <c r="L278" s="305">
        <f>労働局用!L278</f>
        <v>0</v>
      </c>
      <c r="M278" s="279">
        <f>労働局用!M278</f>
        <v>0</v>
      </c>
      <c r="N278" s="302"/>
      <c r="O278" s="302"/>
      <c r="P278" s="302"/>
      <c r="Q278" s="280"/>
      <c r="R278" s="146" t="str">
        <f ca="1">労働局用!R278</f>
        <v/>
      </c>
      <c r="S278" s="303" t="str">
        <f ca="1">労働局用!S278</f>
        <v/>
      </c>
      <c r="T278" s="304">
        <f>労働局用!T278</f>
        <v>0</v>
      </c>
      <c r="U278" s="304">
        <f>労働局用!U278</f>
        <v>0</v>
      </c>
      <c r="V278" s="304">
        <f>労働局用!V278</f>
        <v>0</v>
      </c>
      <c r="W278" s="305">
        <f>労働局用!W278</f>
        <v>0</v>
      </c>
      <c r="X278" s="99"/>
      <c r="Y278" s="91" t="str">
        <f t="shared" si="154"/>
        <v/>
      </c>
      <c r="Z278" s="91" t="str">
        <f t="shared" si="155"/>
        <v/>
      </c>
      <c r="AA278" s="106" t="str">
        <f t="shared" ca="1" si="144"/>
        <v/>
      </c>
      <c r="AB278" s="106" t="str">
        <f t="shared" ca="1" si="145"/>
        <v/>
      </c>
      <c r="AC278" s="106" t="str">
        <f t="shared" ca="1" si="146"/>
        <v/>
      </c>
      <c r="AD278" s="106" t="str">
        <f t="shared" ca="1" si="147"/>
        <v/>
      </c>
      <c r="AE278" s="107" t="str">
        <f t="shared" ca="1" si="148"/>
        <v/>
      </c>
      <c r="AF278" s="106" t="str">
        <f t="shared" ca="1" si="149"/>
        <v/>
      </c>
      <c r="AG278" s="106" t="str">
        <f t="shared" ca="1" si="150"/>
        <v/>
      </c>
      <c r="AH278" s="106" t="str">
        <f t="shared" ca="1" si="151"/>
        <v/>
      </c>
      <c r="AI278" s="106" t="str">
        <f t="shared" ca="1" si="152"/>
        <v/>
      </c>
      <c r="AJ278" s="107" t="str">
        <f t="shared" ca="1" si="153"/>
        <v/>
      </c>
    </row>
    <row r="279" spans="1:36" ht="27.95" customHeight="1" x14ac:dyDescent="0.15">
      <c r="A279" s="148">
        <f>労働局用!A279</f>
        <v>0</v>
      </c>
      <c r="B279" s="151">
        <f>労働局用!B279</f>
        <v>0</v>
      </c>
      <c r="C279" s="191"/>
      <c r="D279" s="152">
        <f>労働局用!D279</f>
        <v>0</v>
      </c>
      <c r="E279" s="153">
        <f>労働局用!E279</f>
        <v>0</v>
      </c>
      <c r="F279" s="279">
        <f>労働局用!F279</f>
        <v>0</v>
      </c>
      <c r="G279" s="280"/>
      <c r="H279" s="146" t="str">
        <f ca="1">労働局用!H279</f>
        <v/>
      </c>
      <c r="I279" s="303" t="str">
        <f ca="1">労働局用!I279</f>
        <v/>
      </c>
      <c r="J279" s="304">
        <f>労働局用!J279</f>
        <v>0</v>
      </c>
      <c r="K279" s="304">
        <f>労働局用!K279</f>
        <v>0</v>
      </c>
      <c r="L279" s="305">
        <f>労働局用!L279</f>
        <v>0</v>
      </c>
      <c r="M279" s="279">
        <f>労働局用!M279</f>
        <v>0</v>
      </c>
      <c r="N279" s="302"/>
      <c r="O279" s="302"/>
      <c r="P279" s="302"/>
      <c r="Q279" s="280"/>
      <c r="R279" s="146" t="str">
        <f ca="1">労働局用!R279</f>
        <v/>
      </c>
      <c r="S279" s="303" t="str">
        <f ca="1">労働局用!S279</f>
        <v/>
      </c>
      <c r="T279" s="304">
        <f>労働局用!T279</f>
        <v>0</v>
      </c>
      <c r="U279" s="304">
        <f>労働局用!U279</f>
        <v>0</v>
      </c>
      <c r="V279" s="304">
        <f>労働局用!V279</f>
        <v>0</v>
      </c>
      <c r="W279" s="305">
        <f>労働局用!W279</f>
        <v>0</v>
      </c>
      <c r="X279" s="99"/>
      <c r="Y279" s="91" t="str">
        <f t="shared" si="154"/>
        <v/>
      </c>
      <c r="Z279" s="91" t="str">
        <f t="shared" si="155"/>
        <v/>
      </c>
      <c r="AA279" s="106" t="str">
        <f t="shared" ca="1" si="144"/>
        <v/>
      </c>
      <c r="AB279" s="106" t="str">
        <f t="shared" ca="1" si="145"/>
        <v/>
      </c>
      <c r="AC279" s="106" t="str">
        <f t="shared" ca="1" si="146"/>
        <v/>
      </c>
      <c r="AD279" s="106" t="str">
        <f t="shared" ca="1" si="147"/>
        <v/>
      </c>
      <c r="AE279" s="107" t="str">
        <f t="shared" ca="1" si="148"/>
        <v/>
      </c>
      <c r="AF279" s="106" t="str">
        <f t="shared" ca="1" si="149"/>
        <v/>
      </c>
      <c r="AG279" s="106" t="str">
        <f t="shared" ca="1" si="150"/>
        <v/>
      </c>
      <c r="AH279" s="106" t="str">
        <f t="shared" ca="1" si="151"/>
        <v/>
      </c>
      <c r="AI279" s="106" t="str">
        <f t="shared" ca="1" si="152"/>
        <v/>
      </c>
      <c r="AJ279" s="107" t="str">
        <f t="shared" ca="1" si="153"/>
        <v/>
      </c>
    </row>
    <row r="280" spans="1:36" ht="27.95" customHeight="1" x14ac:dyDescent="0.15">
      <c r="A280" s="148">
        <f>労働局用!A280</f>
        <v>0</v>
      </c>
      <c r="B280" s="151">
        <f>労働局用!B280</f>
        <v>0</v>
      </c>
      <c r="C280" s="191"/>
      <c r="D280" s="152">
        <f>労働局用!D280</f>
        <v>0</v>
      </c>
      <c r="E280" s="153">
        <f>労働局用!E280</f>
        <v>0</v>
      </c>
      <c r="F280" s="279">
        <f>労働局用!F280</f>
        <v>0</v>
      </c>
      <c r="G280" s="280"/>
      <c r="H280" s="146" t="str">
        <f ca="1">労働局用!H280</f>
        <v/>
      </c>
      <c r="I280" s="303" t="str">
        <f ca="1">労働局用!I280</f>
        <v/>
      </c>
      <c r="J280" s="304">
        <f>労働局用!J280</f>
        <v>0</v>
      </c>
      <c r="K280" s="304">
        <f>労働局用!K280</f>
        <v>0</v>
      </c>
      <c r="L280" s="305">
        <f>労働局用!L280</f>
        <v>0</v>
      </c>
      <c r="M280" s="279">
        <f>労働局用!M280</f>
        <v>0</v>
      </c>
      <c r="N280" s="302"/>
      <c r="O280" s="302"/>
      <c r="P280" s="302"/>
      <c r="Q280" s="280"/>
      <c r="R280" s="146" t="str">
        <f ca="1">労働局用!R280</f>
        <v/>
      </c>
      <c r="S280" s="303" t="str">
        <f ca="1">労働局用!S280</f>
        <v/>
      </c>
      <c r="T280" s="304">
        <f>労働局用!T280</f>
        <v>0</v>
      </c>
      <c r="U280" s="304">
        <f>労働局用!U280</f>
        <v>0</v>
      </c>
      <c r="V280" s="304">
        <f>労働局用!V280</f>
        <v>0</v>
      </c>
      <c r="W280" s="305">
        <f>労働局用!W280</f>
        <v>0</v>
      </c>
      <c r="X280" s="99"/>
      <c r="Y280" s="91" t="str">
        <f t="shared" si="154"/>
        <v/>
      </c>
      <c r="Z280" s="91" t="str">
        <f t="shared" si="155"/>
        <v/>
      </c>
      <c r="AA280" s="106" t="str">
        <f t="shared" ca="1" si="144"/>
        <v/>
      </c>
      <c r="AB280" s="106" t="str">
        <f t="shared" ca="1" si="145"/>
        <v/>
      </c>
      <c r="AC280" s="106" t="str">
        <f t="shared" ca="1" si="146"/>
        <v/>
      </c>
      <c r="AD280" s="106" t="str">
        <f t="shared" ca="1" si="147"/>
        <v/>
      </c>
      <c r="AE280" s="107" t="str">
        <f t="shared" ca="1" si="148"/>
        <v/>
      </c>
      <c r="AF280" s="106" t="str">
        <f t="shared" ca="1" si="149"/>
        <v/>
      </c>
      <c r="AG280" s="106" t="str">
        <f t="shared" ca="1" si="150"/>
        <v/>
      </c>
      <c r="AH280" s="106" t="str">
        <f t="shared" ca="1" si="151"/>
        <v/>
      </c>
      <c r="AI280" s="106" t="str">
        <f t="shared" ca="1" si="152"/>
        <v/>
      </c>
      <c r="AJ280" s="107" t="str">
        <f t="shared" ca="1" si="153"/>
        <v/>
      </c>
    </row>
    <row r="281" spans="1:36" ht="27.95" customHeight="1" x14ac:dyDescent="0.15">
      <c r="A281" s="149">
        <f>労働局用!A281</f>
        <v>0</v>
      </c>
      <c r="B281" s="151">
        <f>労働局用!B281</f>
        <v>0</v>
      </c>
      <c r="C281" s="191"/>
      <c r="D281" s="152">
        <f>労働局用!D281</f>
        <v>0</v>
      </c>
      <c r="E281" s="153">
        <f>労働局用!E281</f>
        <v>0</v>
      </c>
      <c r="F281" s="279">
        <f>労働局用!F281</f>
        <v>0</v>
      </c>
      <c r="G281" s="280"/>
      <c r="H281" s="146" t="str">
        <f ca="1">労働局用!H281</f>
        <v/>
      </c>
      <c r="I281" s="299" t="str">
        <f ca="1">労働局用!I281</f>
        <v/>
      </c>
      <c r="J281" s="300">
        <f>労働局用!J281</f>
        <v>0</v>
      </c>
      <c r="K281" s="300">
        <f>労働局用!K281</f>
        <v>0</v>
      </c>
      <c r="L281" s="301">
        <f>労働局用!L281</f>
        <v>0</v>
      </c>
      <c r="M281" s="279">
        <f>労働局用!M281</f>
        <v>0</v>
      </c>
      <c r="N281" s="302"/>
      <c r="O281" s="302"/>
      <c r="P281" s="302"/>
      <c r="Q281" s="280"/>
      <c r="R281" s="150" t="str">
        <f ca="1">労働局用!R281</f>
        <v/>
      </c>
      <c r="S281" s="299" t="str">
        <f ca="1">労働局用!S281</f>
        <v/>
      </c>
      <c r="T281" s="300">
        <f>労働局用!T281</f>
        <v>0</v>
      </c>
      <c r="U281" s="300">
        <f>労働局用!U281</f>
        <v>0</v>
      </c>
      <c r="V281" s="300">
        <f>労働局用!V281</f>
        <v>0</v>
      </c>
      <c r="W281" s="301">
        <f>労働局用!W281</f>
        <v>0</v>
      </c>
      <c r="X281" s="99"/>
      <c r="Y281" s="92" t="str">
        <f t="shared" si="154"/>
        <v/>
      </c>
      <c r="Z281" s="92" t="str">
        <f t="shared" si="155"/>
        <v/>
      </c>
      <c r="AA281" s="108" t="str">
        <f t="shared" ca="1" si="144"/>
        <v/>
      </c>
      <c r="AB281" s="108" t="str">
        <f t="shared" ca="1" si="145"/>
        <v/>
      </c>
      <c r="AC281" s="108" t="str">
        <f t="shared" ca="1" si="146"/>
        <v/>
      </c>
      <c r="AD281" s="108" t="str">
        <f t="shared" ca="1" si="147"/>
        <v/>
      </c>
      <c r="AE281" s="109" t="str">
        <f t="shared" ca="1" si="148"/>
        <v/>
      </c>
      <c r="AF281" s="108" t="str">
        <f t="shared" ca="1" si="149"/>
        <v/>
      </c>
      <c r="AG281" s="108" t="str">
        <f t="shared" ca="1" si="150"/>
        <v/>
      </c>
      <c r="AH281" s="108" t="str">
        <f t="shared" ca="1" si="151"/>
        <v/>
      </c>
      <c r="AI281" s="108" t="str">
        <f t="shared" ca="1" si="152"/>
        <v/>
      </c>
      <c r="AJ281" s="109" t="str">
        <f t="shared" ca="1" si="153"/>
        <v/>
      </c>
    </row>
    <row r="282" spans="1:36" ht="24.95" customHeight="1" thickBot="1" x14ac:dyDescent="0.2">
      <c r="A282" s="294" t="s">
        <v>11</v>
      </c>
      <c r="B282" s="295"/>
      <c r="C282" s="295"/>
      <c r="D282" s="295"/>
      <c r="E282" s="295"/>
      <c r="F282" s="296"/>
      <c r="G282" s="297"/>
      <c r="H282" s="156" t="s">
        <v>15</v>
      </c>
      <c r="I282" s="285">
        <f ca="1">労働局用!I282</f>
        <v>0</v>
      </c>
      <c r="J282" s="286">
        <f>労働局用!J282</f>
        <v>0</v>
      </c>
      <c r="K282" s="286">
        <f>労働局用!K282</f>
        <v>0</v>
      </c>
      <c r="L282" s="93" t="s">
        <v>10</v>
      </c>
      <c r="M282" s="296"/>
      <c r="N282" s="298"/>
      <c r="O282" s="298"/>
      <c r="P282" s="298"/>
      <c r="Q282" s="297"/>
      <c r="R282" s="156"/>
      <c r="S282" s="285">
        <f ca="1">労働局用!S282</f>
        <v>0</v>
      </c>
      <c r="T282" s="286">
        <f>労働局用!T282</f>
        <v>0</v>
      </c>
      <c r="U282" s="286">
        <f>労働局用!U282</f>
        <v>0</v>
      </c>
      <c r="V282" s="286">
        <f>労働局用!V282</f>
        <v>0</v>
      </c>
      <c r="W282" s="93" t="s">
        <v>10</v>
      </c>
      <c r="X282" s="99"/>
    </row>
    <row r="283" spans="1:36" ht="24.95" customHeight="1" thickTop="1" x14ac:dyDescent="0.15">
      <c r="A283" s="287" t="s">
        <v>35</v>
      </c>
      <c r="B283" s="288"/>
      <c r="C283" s="288"/>
      <c r="D283" s="288"/>
      <c r="E283" s="288"/>
      <c r="F283" s="289"/>
      <c r="G283" s="290"/>
      <c r="H283" s="157" t="s">
        <v>44</v>
      </c>
      <c r="I283" s="291">
        <f ca="1">労働局用!I283</f>
        <v>0</v>
      </c>
      <c r="J283" s="292">
        <f>労働局用!J283</f>
        <v>0</v>
      </c>
      <c r="K283" s="292">
        <f>労働局用!K283</f>
        <v>0</v>
      </c>
      <c r="L283" s="94" t="s">
        <v>10</v>
      </c>
      <c r="M283" s="289"/>
      <c r="N283" s="293"/>
      <c r="O283" s="293"/>
      <c r="P283" s="293"/>
      <c r="Q283" s="290"/>
      <c r="R283" s="157"/>
      <c r="S283" s="291">
        <f ca="1">労働局用!S283</f>
        <v>0</v>
      </c>
      <c r="T283" s="292">
        <f>労働局用!T283</f>
        <v>0</v>
      </c>
      <c r="U283" s="292">
        <f>労働局用!U283</f>
        <v>0</v>
      </c>
      <c r="V283" s="292">
        <f>労働局用!V283</f>
        <v>0</v>
      </c>
      <c r="W283" s="94" t="s">
        <v>10</v>
      </c>
      <c r="X283" s="99"/>
      <c r="Z283" s="110"/>
    </row>
    <row r="284" spans="1:36" x14ac:dyDescent="0.15">
      <c r="X284" s="99"/>
      <c r="Z284" s="110"/>
    </row>
    <row r="285" spans="1:36" x14ac:dyDescent="0.15">
      <c r="T285" s="282" t="s">
        <v>49</v>
      </c>
      <c r="U285" s="346"/>
      <c r="V285" s="346"/>
      <c r="W285" s="347"/>
      <c r="X285" s="99"/>
    </row>
    <row r="287" spans="1:36" ht="13.5" customHeight="1" x14ac:dyDescent="0.15">
      <c r="A287" s="276">
        <f ca="1">$A$1</f>
        <v>44591</v>
      </c>
      <c r="B287" s="276"/>
      <c r="C287" s="182"/>
      <c r="D287" s="277" t="s">
        <v>8</v>
      </c>
      <c r="E287" s="277"/>
      <c r="F287" s="278"/>
      <c r="G287" s="278"/>
      <c r="S287" s="111">
        <f>$S$1</f>
        <v>0</v>
      </c>
      <c r="T287" s="335" t="s">
        <v>13</v>
      </c>
      <c r="U287" s="335"/>
      <c r="V287" s="98">
        <v>14</v>
      </c>
      <c r="W287" s="86" t="s">
        <v>14</v>
      </c>
    </row>
    <row r="288" spans="1:36" ht="13.5" customHeight="1" x14ac:dyDescent="0.15">
      <c r="A288" s="336">
        <f ca="1">$A$2</f>
        <v>45017</v>
      </c>
      <c r="B288" s="336"/>
      <c r="C288" s="185"/>
      <c r="D288" s="278"/>
      <c r="E288" s="278"/>
      <c r="F288" s="278"/>
      <c r="G288" s="278"/>
    </row>
    <row r="289" spans="1:36" x14ac:dyDescent="0.15">
      <c r="D289" s="281" t="s">
        <v>9</v>
      </c>
      <c r="E289" s="281"/>
      <c r="F289" s="281"/>
    </row>
    <row r="290" spans="1:36" ht="15" customHeight="1" x14ac:dyDescent="0.15">
      <c r="H290" s="331" t="s">
        <v>6</v>
      </c>
      <c r="I290" s="332"/>
      <c r="J290" s="318" t="s">
        <v>0</v>
      </c>
      <c r="K290" s="339"/>
      <c r="L290" s="154" t="s">
        <v>1</v>
      </c>
      <c r="M290" s="339" t="s">
        <v>7</v>
      </c>
      <c r="N290" s="339"/>
      <c r="O290" s="339" t="s">
        <v>2</v>
      </c>
      <c r="P290" s="339"/>
      <c r="Q290" s="339"/>
      <c r="R290" s="339"/>
      <c r="S290" s="339"/>
      <c r="T290" s="339"/>
      <c r="U290" s="339" t="s">
        <v>3</v>
      </c>
      <c r="V290" s="339"/>
      <c r="W290" s="339"/>
    </row>
    <row r="291" spans="1:36" ht="20.100000000000001" customHeight="1" x14ac:dyDescent="0.15">
      <c r="H291" s="337"/>
      <c r="I291" s="338"/>
      <c r="J291" s="135">
        <f>$J$5</f>
        <v>2</v>
      </c>
      <c r="K291" s="136">
        <f>$K$5</f>
        <v>6</v>
      </c>
      <c r="L291" s="137">
        <f>$L$5</f>
        <v>1</v>
      </c>
      <c r="M291" s="138">
        <f>$M$5</f>
        <v>0</v>
      </c>
      <c r="N291" s="139" t="str">
        <f>$N$5</f>
        <v/>
      </c>
      <c r="O291" s="138" t="str">
        <f>$O$5</f>
        <v/>
      </c>
      <c r="P291" s="140" t="str">
        <f>$P$5</f>
        <v/>
      </c>
      <c r="Q291" s="140" t="str">
        <f>$Q$5</f>
        <v/>
      </c>
      <c r="R291" s="140" t="str">
        <f>$R$5</f>
        <v/>
      </c>
      <c r="S291" s="140" t="str">
        <f>$S$5</f>
        <v/>
      </c>
      <c r="T291" s="139" t="str">
        <f>$T$5</f>
        <v/>
      </c>
      <c r="U291" s="138" t="str">
        <f>$U$5</f>
        <v/>
      </c>
      <c r="V291" s="140" t="str">
        <f>$V$5</f>
        <v/>
      </c>
      <c r="W291" s="139" t="str">
        <f>$W$5</f>
        <v/>
      </c>
      <c r="Y291" s="88" t="s">
        <v>37</v>
      </c>
      <c r="Z291" s="89" t="s">
        <v>38</v>
      </c>
      <c r="AA291" s="340">
        <f ca="1">$A$1</f>
        <v>44591</v>
      </c>
      <c r="AB291" s="340"/>
      <c r="AC291" s="340"/>
      <c r="AD291" s="340"/>
      <c r="AE291" s="340"/>
      <c r="AF291" s="341">
        <f ca="1">$A$2</f>
        <v>45017</v>
      </c>
      <c r="AG291" s="341"/>
      <c r="AH291" s="341"/>
      <c r="AI291" s="341"/>
      <c r="AJ291" s="341"/>
    </row>
    <row r="292" spans="1:36" ht="21.95" customHeight="1" x14ac:dyDescent="0.15">
      <c r="A292" s="312" t="s">
        <v>12</v>
      </c>
      <c r="B292" s="342" t="s">
        <v>33</v>
      </c>
      <c r="C292" s="186"/>
      <c r="D292" s="343" t="s">
        <v>53</v>
      </c>
      <c r="E292" s="342" t="s">
        <v>55</v>
      </c>
      <c r="F292" s="319">
        <f ca="1">$A$1</f>
        <v>44591</v>
      </c>
      <c r="G292" s="320"/>
      <c r="H292" s="320"/>
      <c r="I292" s="320"/>
      <c r="J292" s="320"/>
      <c r="K292" s="320"/>
      <c r="L292" s="321"/>
      <c r="M292" s="322">
        <f ca="1">$A$2</f>
        <v>45017</v>
      </c>
      <c r="N292" s="323"/>
      <c r="O292" s="323"/>
      <c r="P292" s="323"/>
      <c r="Q292" s="323"/>
      <c r="R292" s="323"/>
      <c r="S292" s="323"/>
      <c r="T292" s="323"/>
      <c r="U292" s="323"/>
      <c r="V292" s="323"/>
      <c r="W292" s="324"/>
      <c r="X292" s="99"/>
      <c r="Y292" s="100">
        <f ca="1">$A$1</f>
        <v>44591</v>
      </c>
      <c r="Z292" s="100">
        <f ca="1">DATE(YEAR($Y$6)+1,7,10)</f>
        <v>45117</v>
      </c>
      <c r="AA292" s="101" t="s">
        <v>37</v>
      </c>
      <c r="AB292" s="101" t="s">
        <v>38</v>
      </c>
      <c r="AC292" s="101" t="s">
        <v>41</v>
      </c>
      <c r="AD292" s="101" t="s">
        <v>42</v>
      </c>
      <c r="AE292" s="101" t="s">
        <v>36</v>
      </c>
      <c r="AF292" s="101" t="s">
        <v>37</v>
      </c>
      <c r="AG292" s="101" t="s">
        <v>38</v>
      </c>
      <c r="AH292" s="101" t="s">
        <v>41</v>
      </c>
      <c r="AI292" s="101" t="s">
        <v>42</v>
      </c>
      <c r="AJ292" s="101" t="s">
        <v>36</v>
      </c>
    </row>
    <row r="293" spans="1:36" ht="28.5" customHeight="1" x14ac:dyDescent="0.15">
      <c r="A293" s="313"/>
      <c r="B293" s="342"/>
      <c r="C293" s="187"/>
      <c r="D293" s="344"/>
      <c r="E293" s="342"/>
      <c r="F293" s="345" t="s">
        <v>4</v>
      </c>
      <c r="G293" s="345"/>
      <c r="H293" s="155" t="s">
        <v>43</v>
      </c>
      <c r="I293" s="345" t="s">
        <v>5</v>
      </c>
      <c r="J293" s="345"/>
      <c r="K293" s="345"/>
      <c r="L293" s="345"/>
      <c r="M293" s="345" t="s">
        <v>4</v>
      </c>
      <c r="N293" s="345"/>
      <c r="O293" s="345"/>
      <c r="P293" s="345"/>
      <c r="Q293" s="345"/>
      <c r="R293" s="155" t="s">
        <v>43</v>
      </c>
      <c r="S293" s="345" t="s">
        <v>5</v>
      </c>
      <c r="T293" s="345"/>
      <c r="U293" s="345"/>
      <c r="V293" s="345"/>
      <c r="W293" s="345"/>
      <c r="X293" s="99"/>
      <c r="Y293" s="100">
        <f ca="1">DATE(YEAR($A$1),4,1)</f>
        <v>44652</v>
      </c>
      <c r="Z293" s="100">
        <f ca="1">DATE(YEAR($Y$7)+2,3,31)</f>
        <v>45382</v>
      </c>
      <c r="AA293" s="100">
        <f ca="1">$Y$7</f>
        <v>44652</v>
      </c>
      <c r="AB293" s="100">
        <f ca="1">DATE(YEAR($Y$7)+1,3,31)</f>
        <v>45016</v>
      </c>
      <c r="AC293" s="100"/>
      <c r="AD293" s="100"/>
      <c r="AE293" s="100"/>
      <c r="AF293" s="102">
        <f ca="1">DATE(YEAR($A$1)+1,4,1)</f>
        <v>45017</v>
      </c>
      <c r="AG293" s="102">
        <f ca="1">DATE(YEAR($AF$7)+1,3,31)</f>
        <v>45382</v>
      </c>
      <c r="AH293" s="100"/>
      <c r="AI293" s="100"/>
      <c r="AJ293" s="103"/>
    </row>
    <row r="294" spans="1:36" ht="27.95" customHeight="1" x14ac:dyDescent="0.15">
      <c r="A294" s="145">
        <f>労働局用!A294</f>
        <v>0</v>
      </c>
      <c r="B294" s="151">
        <f>労働局用!B294</f>
        <v>0</v>
      </c>
      <c r="C294" s="191"/>
      <c r="D294" s="152">
        <f>労働局用!D294</f>
        <v>0</v>
      </c>
      <c r="E294" s="153">
        <f>労働局用!E294</f>
        <v>0</v>
      </c>
      <c r="F294" s="279">
        <f>労働局用!F294</f>
        <v>0</v>
      </c>
      <c r="G294" s="280"/>
      <c r="H294" s="146" t="str">
        <f ca="1">労働局用!H294</f>
        <v/>
      </c>
      <c r="I294" s="309" t="str">
        <f ca="1">労働局用!I294</f>
        <v/>
      </c>
      <c r="J294" s="310">
        <f>労働局用!J294</f>
        <v>0</v>
      </c>
      <c r="K294" s="310">
        <f>労働局用!K294</f>
        <v>0</v>
      </c>
      <c r="L294" s="311">
        <f>労働局用!L294</f>
        <v>0</v>
      </c>
      <c r="M294" s="279">
        <f>労働局用!M294</f>
        <v>0</v>
      </c>
      <c r="N294" s="302"/>
      <c r="O294" s="302"/>
      <c r="P294" s="302"/>
      <c r="Q294" s="280"/>
      <c r="R294" s="147" t="str">
        <f ca="1">労働局用!R294</f>
        <v/>
      </c>
      <c r="S294" s="309" t="str">
        <f ca="1">労働局用!S294</f>
        <v/>
      </c>
      <c r="T294" s="310">
        <f>労働局用!T294</f>
        <v>0</v>
      </c>
      <c r="U294" s="310">
        <f>労働局用!U294</f>
        <v>0</v>
      </c>
      <c r="V294" s="310">
        <f>労働局用!V294</f>
        <v>0</v>
      </c>
      <c r="W294" s="311">
        <f>労働局用!W294</f>
        <v>0</v>
      </c>
      <c r="X294" s="99"/>
      <c r="Y294" s="90" t="str">
        <f>IF($B294&lt;&gt;0,IF(D294=0,AA$7,D294),"")</f>
        <v/>
      </c>
      <c r="Z294" s="90" t="str">
        <f>IF($B294&lt;&gt;0,IF(E294=0,Z$7,E294),"")</f>
        <v/>
      </c>
      <c r="AA294" s="104" t="str">
        <f t="shared" ref="AA294:AA303" ca="1" si="156">IF(Y294&lt;AF$7,Y294,"")</f>
        <v/>
      </c>
      <c r="AB294" s="104" t="str">
        <f t="shared" ref="AB294:AB303" ca="1" si="157">IF(Y294&gt;AB$7,"",IF(Z294&gt;AB$7,AB$7,Z294))</f>
        <v/>
      </c>
      <c r="AC294" s="104" t="str">
        <f t="shared" ref="AC294:AC303" ca="1" si="158">IF(AA294="","",DATE(YEAR(AA294),MONTH(AA294),1))</f>
        <v/>
      </c>
      <c r="AD294" s="104" t="str">
        <f t="shared" ref="AD294:AD303" ca="1" si="159">IF(AA294="","",DATE(YEAR(AB294),MONTH(AB294)+1,1)-1)</f>
        <v/>
      </c>
      <c r="AE294" s="105" t="str">
        <f t="shared" ref="AE294:AE303" ca="1" si="160">IF(AA294="","",DATEDIF(AC294,AD294+1,"m"))</f>
        <v/>
      </c>
      <c r="AF294" s="104" t="str">
        <f t="shared" ref="AF294:AF303" ca="1" si="161">IF(Z294&lt;AF$7,"",IF(Y294&gt;AF$7,Y294,AF$7))</f>
        <v/>
      </c>
      <c r="AG294" s="104" t="str">
        <f t="shared" ref="AG294:AG303" ca="1" si="162">IF(Z294&lt;AF$7,"",Z294)</f>
        <v/>
      </c>
      <c r="AH294" s="104" t="str">
        <f t="shared" ref="AH294:AH303" ca="1" si="163">IF(AF294="","",DATE(YEAR(AF294),MONTH(AF294),1))</f>
        <v/>
      </c>
      <c r="AI294" s="104" t="str">
        <f t="shared" ref="AI294:AI303" ca="1" si="164">IF(AF294="","",DATE(YEAR(AG294),MONTH(AG294)+1,1)-1)</f>
        <v/>
      </c>
      <c r="AJ294" s="105" t="str">
        <f t="shared" ref="AJ294:AJ303" ca="1" si="165">IF(AF294="","",DATEDIF(AH294,AI294+1,"m"))</f>
        <v/>
      </c>
    </row>
    <row r="295" spans="1:36" ht="27.95" customHeight="1" x14ac:dyDescent="0.15">
      <c r="A295" s="148">
        <f>労働局用!A295</f>
        <v>0</v>
      </c>
      <c r="B295" s="151">
        <f>労働局用!B295</f>
        <v>0</v>
      </c>
      <c r="C295" s="191"/>
      <c r="D295" s="152">
        <f>労働局用!D295</f>
        <v>0</v>
      </c>
      <c r="E295" s="153">
        <f>労働局用!E295</f>
        <v>0</v>
      </c>
      <c r="F295" s="279">
        <f>労働局用!F295</f>
        <v>0</v>
      </c>
      <c r="G295" s="280"/>
      <c r="H295" s="146" t="str">
        <f ca="1">労働局用!H295</f>
        <v/>
      </c>
      <c r="I295" s="303" t="str">
        <f ca="1">労働局用!I295</f>
        <v/>
      </c>
      <c r="J295" s="304">
        <f>労働局用!J295</f>
        <v>0</v>
      </c>
      <c r="K295" s="304">
        <f>労働局用!K295</f>
        <v>0</v>
      </c>
      <c r="L295" s="305">
        <f>労働局用!L295</f>
        <v>0</v>
      </c>
      <c r="M295" s="279">
        <f>労働局用!M295</f>
        <v>0</v>
      </c>
      <c r="N295" s="302"/>
      <c r="O295" s="302"/>
      <c r="P295" s="302"/>
      <c r="Q295" s="280"/>
      <c r="R295" s="146" t="str">
        <f ca="1">労働局用!R295</f>
        <v/>
      </c>
      <c r="S295" s="303" t="str">
        <f ca="1">労働局用!S295</f>
        <v/>
      </c>
      <c r="T295" s="304">
        <f>労働局用!T295</f>
        <v>0</v>
      </c>
      <c r="U295" s="304">
        <f>労働局用!U295</f>
        <v>0</v>
      </c>
      <c r="V295" s="304">
        <f>労働局用!V295</f>
        <v>0</v>
      </c>
      <c r="W295" s="305">
        <f>労働局用!W295</f>
        <v>0</v>
      </c>
      <c r="X295" s="99"/>
      <c r="Y295" s="91" t="str">
        <f t="shared" ref="Y295:Y303" si="166">IF($B295&lt;&gt;0,IF(D295=0,AA$7,D295),"")</f>
        <v/>
      </c>
      <c r="Z295" s="91" t="str">
        <f t="shared" ref="Z295:Z303" si="167">IF($B295&lt;&gt;0,IF(E295=0,Z$7,E295),"")</f>
        <v/>
      </c>
      <c r="AA295" s="106" t="str">
        <f t="shared" ca="1" si="156"/>
        <v/>
      </c>
      <c r="AB295" s="106" t="str">
        <f t="shared" ca="1" si="157"/>
        <v/>
      </c>
      <c r="AC295" s="106" t="str">
        <f t="shared" ca="1" si="158"/>
        <v/>
      </c>
      <c r="AD295" s="106" t="str">
        <f t="shared" ca="1" si="159"/>
        <v/>
      </c>
      <c r="AE295" s="107" t="str">
        <f t="shared" ca="1" si="160"/>
        <v/>
      </c>
      <c r="AF295" s="106" t="str">
        <f t="shared" ca="1" si="161"/>
        <v/>
      </c>
      <c r="AG295" s="106" t="str">
        <f t="shared" ca="1" si="162"/>
        <v/>
      </c>
      <c r="AH295" s="106" t="str">
        <f t="shared" ca="1" si="163"/>
        <v/>
      </c>
      <c r="AI295" s="106" t="str">
        <f t="shared" ca="1" si="164"/>
        <v/>
      </c>
      <c r="AJ295" s="107" t="str">
        <f t="shared" ca="1" si="165"/>
        <v/>
      </c>
    </row>
    <row r="296" spans="1:36" ht="27.95" customHeight="1" x14ac:dyDescent="0.15">
      <c r="A296" s="148">
        <f>労働局用!A296</f>
        <v>0</v>
      </c>
      <c r="B296" s="151">
        <f>労働局用!B296</f>
        <v>0</v>
      </c>
      <c r="C296" s="191"/>
      <c r="D296" s="152">
        <f>労働局用!D296</f>
        <v>0</v>
      </c>
      <c r="E296" s="153">
        <f>労働局用!E296</f>
        <v>0</v>
      </c>
      <c r="F296" s="279">
        <f>労働局用!F296</f>
        <v>0</v>
      </c>
      <c r="G296" s="280"/>
      <c r="H296" s="146" t="str">
        <f ca="1">労働局用!H296</f>
        <v/>
      </c>
      <c r="I296" s="303" t="str">
        <f ca="1">労働局用!I296</f>
        <v/>
      </c>
      <c r="J296" s="304">
        <f>労働局用!J296</f>
        <v>0</v>
      </c>
      <c r="K296" s="304">
        <f>労働局用!K296</f>
        <v>0</v>
      </c>
      <c r="L296" s="305">
        <f>労働局用!L296</f>
        <v>0</v>
      </c>
      <c r="M296" s="279">
        <f>労働局用!M296</f>
        <v>0</v>
      </c>
      <c r="N296" s="302"/>
      <c r="O296" s="302"/>
      <c r="P296" s="302"/>
      <c r="Q296" s="280"/>
      <c r="R296" s="146" t="str">
        <f ca="1">労働局用!R296</f>
        <v/>
      </c>
      <c r="S296" s="303" t="str">
        <f ca="1">労働局用!S296</f>
        <v/>
      </c>
      <c r="T296" s="304">
        <f>労働局用!T296</f>
        <v>0</v>
      </c>
      <c r="U296" s="304">
        <f>労働局用!U296</f>
        <v>0</v>
      </c>
      <c r="V296" s="304">
        <f>労働局用!V296</f>
        <v>0</v>
      </c>
      <c r="W296" s="305">
        <f>労働局用!W296</f>
        <v>0</v>
      </c>
      <c r="X296" s="99"/>
      <c r="Y296" s="91" t="str">
        <f t="shared" si="166"/>
        <v/>
      </c>
      <c r="Z296" s="91" t="str">
        <f t="shared" si="167"/>
        <v/>
      </c>
      <c r="AA296" s="106" t="str">
        <f t="shared" ca="1" si="156"/>
        <v/>
      </c>
      <c r="AB296" s="106" t="str">
        <f t="shared" ca="1" si="157"/>
        <v/>
      </c>
      <c r="AC296" s="106" t="str">
        <f t="shared" ca="1" si="158"/>
        <v/>
      </c>
      <c r="AD296" s="106" t="str">
        <f t="shared" ca="1" si="159"/>
        <v/>
      </c>
      <c r="AE296" s="107" t="str">
        <f t="shared" ca="1" si="160"/>
        <v/>
      </c>
      <c r="AF296" s="106" t="str">
        <f t="shared" ca="1" si="161"/>
        <v/>
      </c>
      <c r="AG296" s="106" t="str">
        <f t="shared" ca="1" si="162"/>
        <v/>
      </c>
      <c r="AH296" s="106" t="str">
        <f t="shared" ca="1" si="163"/>
        <v/>
      </c>
      <c r="AI296" s="106" t="str">
        <f t="shared" ca="1" si="164"/>
        <v/>
      </c>
      <c r="AJ296" s="107" t="str">
        <f t="shared" ca="1" si="165"/>
        <v/>
      </c>
    </row>
    <row r="297" spans="1:36" ht="27.95" customHeight="1" x14ac:dyDescent="0.15">
      <c r="A297" s="148">
        <f>労働局用!A297</f>
        <v>0</v>
      </c>
      <c r="B297" s="151">
        <f>労働局用!B297</f>
        <v>0</v>
      </c>
      <c r="C297" s="191"/>
      <c r="D297" s="152">
        <f>労働局用!D297</f>
        <v>0</v>
      </c>
      <c r="E297" s="153">
        <f>労働局用!E297</f>
        <v>0</v>
      </c>
      <c r="F297" s="279">
        <f>労働局用!F297</f>
        <v>0</v>
      </c>
      <c r="G297" s="280"/>
      <c r="H297" s="146" t="str">
        <f ca="1">労働局用!H297</f>
        <v/>
      </c>
      <c r="I297" s="303" t="str">
        <f ca="1">労働局用!I297</f>
        <v/>
      </c>
      <c r="J297" s="304">
        <f>労働局用!J297</f>
        <v>0</v>
      </c>
      <c r="K297" s="304">
        <f>労働局用!K297</f>
        <v>0</v>
      </c>
      <c r="L297" s="305">
        <f>労働局用!L297</f>
        <v>0</v>
      </c>
      <c r="M297" s="279">
        <f>労働局用!M297</f>
        <v>0</v>
      </c>
      <c r="N297" s="302"/>
      <c r="O297" s="302"/>
      <c r="P297" s="302"/>
      <c r="Q297" s="280"/>
      <c r="R297" s="146" t="str">
        <f ca="1">労働局用!R297</f>
        <v/>
      </c>
      <c r="S297" s="303" t="str">
        <f ca="1">労働局用!S297</f>
        <v/>
      </c>
      <c r="T297" s="304">
        <f>労働局用!T297</f>
        <v>0</v>
      </c>
      <c r="U297" s="304">
        <f>労働局用!U297</f>
        <v>0</v>
      </c>
      <c r="V297" s="304">
        <f>労働局用!V297</f>
        <v>0</v>
      </c>
      <c r="W297" s="305">
        <f>労働局用!W297</f>
        <v>0</v>
      </c>
      <c r="X297" s="99"/>
      <c r="Y297" s="91" t="str">
        <f t="shared" si="166"/>
        <v/>
      </c>
      <c r="Z297" s="91" t="str">
        <f t="shared" si="167"/>
        <v/>
      </c>
      <c r="AA297" s="106" t="str">
        <f t="shared" ca="1" si="156"/>
        <v/>
      </c>
      <c r="AB297" s="106" t="str">
        <f t="shared" ca="1" si="157"/>
        <v/>
      </c>
      <c r="AC297" s="106" t="str">
        <f t="shared" ca="1" si="158"/>
        <v/>
      </c>
      <c r="AD297" s="106" t="str">
        <f t="shared" ca="1" si="159"/>
        <v/>
      </c>
      <c r="AE297" s="107" t="str">
        <f t="shared" ca="1" si="160"/>
        <v/>
      </c>
      <c r="AF297" s="106" t="str">
        <f t="shared" ca="1" si="161"/>
        <v/>
      </c>
      <c r="AG297" s="106" t="str">
        <f t="shared" ca="1" si="162"/>
        <v/>
      </c>
      <c r="AH297" s="106" t="str">
        <f t="shared" ca="1" si="163"/>
        <v/>
      </c>
      <c r="AI297" s="106" t="str">
        <f t="shared" ca="1" si="164"/>
        <v/>
      </c>
      <c r="AJ297" s="107" t="str">
        <f t="shared" ca="1" si="165"/>
        <v/>
      </c>
    </row>
    <row r="298" spans="1:36" ht="27.95" customHeight="1" x14ac:dyDescent="0.15">
      <c r="A298" s="148">
        <f>労働局用!A298</f>
        <v>0</v>
      </c>
      <c r="B298" s="151">
        <f>労働局用!B298</f>
        <v>0</v>
      </c>
      <c r="C298" s="191"/>
      <c r="D298" s="152">
        <f>労働局用!D298</f>
        <v>0</v>
      </c>
      <c r="E298" s="153">
        <f>労働局用!E298</f>
        <v>0</v>
      </c>
      <c r="F298" s="279">
        <f>労働局用!F298</f>
        <v>0</v>
      </c>
      <c r="G298" s="280"/>
      <c r="H298" s="146" t="str">
        <f ca="1">労働局用!H298</f>
        <v/>
      </c>
      <c r="I298" s="303" t="str">
        <f ca="1">労働局用!I298</f>
        <v/>
      </c>
      <c r="J298" s="304">
        <f>労働局用!J298</f>
        <v>0</v>
      </c>
      <c r="K298" s="304">
        <f>労働局用!K298</f>
        <v>0</v>
      </c>
      <c r="L298" s="305">
        <f>労働局用!L298</f>
        <v>0</v>
      </c>
      <c r="M298" s="279">
        <f>労働局用!M298</f>
        <v>0</v>
      </c>
      <c r="N298" s="302"/>
      <c r="O298" s="302"/>
      <c r="P298" s="302"/>
      <c r="Q298" s="280"/>
      <c r="R298" s="146" t="str">
        <f ca="1">労働局用!R298</f>
        <v/>
      </c>
      <c r="S298" s="303" t="str">
        <f ca="1">労働局用!S298</f>
        <v/>
      </c>
      <c r="T298" s="304">
        <f>労働局用!T298</f>
        <v>0</v>
      </c>
      <c r="U298" s="304">
        <f>労働局用!U298</f>
        <v>0</v>
      </c>
      <c r="V298" s="304">
        <f>労働局用!V298</f>
        <v>0</v>
      </c>
      <c r="W298" s="305">
        <f>労働局用!W298</f>
        <v>0</v>
      </c>
      <c r="X298" s="99"/>
      <c r="Y298" s="91" t="str">
        <f t="shared" si="166"/>
        <v/>
      </c>
      <c r="Z298" s="91" t="str">
        <f t="shared" si="167"/>
        <v/>
      </c>
      <c r="AA298" s="106" t="str">
        <f t="shared" ca="1" si="156"/>
        <v/>
      </c>
      <c r="AB298" s="106" t="str">
        <f t="shared" ca="1" si="157"/>
        <v/>
      </c>
      <c r="AC298" s="106" t="str">
        <f t="shared" ca="1" si="158"/>
        <v/>
      </c>
      <c r="AD298" s="106" t="str">
        <f t="shared" ca="1" si="159"/>
        <v/>
      </c>
      <c r="AE298" s="107" t="str">
        <f t="shared" ca="1" si="160"/>
        <v/>
      </c>
      <c r="AF298" s="106" t="str">
        <f t="shared" ca="1" si="161"/>
        <v/>
      </c>
      <c r="AG298" s="106" t="str">
        <f t="shared" ca="1" si="162"/>
        <v/>
      </c>
      <c r="AH298" s="106" t="str">
        <f t="shared" ca="1" si="163"/>
        <v/>
      </c>
      <c r="AI298" s="106" t="str">
        <f t="shared" ca="1" si="164"/>
        <v/>
      </c>
      <c r="AJ298" s="107" t="str">
        <f t="shared" ca="1" si="165"/>
        <v/>
      </c>
    </row>
    <row r="299" spans="1:36" ht="27.95" customHeight="1" x14ac:dyDescent="0.15">
      <c r="A299" s="148">
        <f>労働局用!A299</f>
        <v>0</v>
      </c>
      <c r="B299" s="151">
        <f>労働局用!B299</f>
        <v>0</v>
      </c>
      <c r="C299" s="191"/>
      <c r="D299" s="152">
        <f>労働局用!D299</f>
        <v>0</v>
      </c>
      <c r="E299" s="153">
        <f>労働局用!E299</f>
        <v>0</v>
      </c>
      <c r="F299" s="279">
        <f>労働局用!F299</f>
        <v>0</v>
      </c>
      <c r="G299" s="280"/>
      <c r="H299" s="146" t="str">
        <f ca="1">労働局用!H299</f>
        <v/>
      </c>
      <c r="I299" s="303" t="str">
        <f ca="1">労働局用!I299</f>
        <v/>
      </c>
      <c r="J299" s="304">
        <f>労働局用!J299</f>
        <v>0</v>
      </c>
      <c r="K299" s="304">
        <f>労働局用!K299</f>
        <v>0</v>
      </c>
      <c r="L299" s="305">
        <f>労働局用!L299</f>
        <v>0</v>
      </c>
      <c r="M299" s="279">
        <f>労働局用!M299</f>
        <v>0</v>
      </c>
      <c r="N299" s="302"/>
      <c r="O299" s="302"/>
      <c r="P299" s="302"/>
      <c r="Q299" s="280"/>
      <c r="R299" s="146" t="str">
        <f ca="1">労働局用!R299</f>
        <v/>
      </c>
      <c r="S299" s="303" t="str">
        <f ca="1">労働局用!S299</f>
        <v/>
      </c>
      <c r="T299" s="304">
        <f>労働局用!T299</f>
        <v>0</v>
      </c>
      <c r="U299" s="304">
        <f>労働局用!U299</f>
        <v>0</v>
      </c>
      <c r="V299" s="304">
        <f>労働局用!V299</f>
        <v>0</v>
      </c>
      <c r="W299" s="305">
        <f>労働局用!W299</f>
        <v>0</v>
      </c>
      <c r="X299" s="99"/>
      <c r="Y299" s="91" t="str">
        <f t="shared" si="166"/>
        <v/>
      </c>
      <c r="Z299" s="91" t="str">
        <f t="shared" si="167"/>
        <v/>
      </c>
      <c r="AA299" s="106" t="str">
        <f t="shared" ca="1" si="156"/>
        <v/>
      </c>
      <c r="AB299" s="106" t="str">
        <f t="shared" ca="1" si="157"/>
        <v/>
      </c>
      <c r="AC299" s="106" t="str">
        <f t="shared" ca="1" si="158"/>
        <v/>
      </c>
      <c r="AD299" s="106" t="str">
        <f t="shared" ca="1" si="159"/>
        <v/>
      </c>
      <c r="AE299" s="107" t="str">
        <f t="shared" ca="1" si="160"/>
        <v/>
      </c>
      <c r="AF299" s="106" t="str">
        <f t="shared" ca="1" si="161"/>
        <v/>
      </c>
      <c r="AG299" s="106" t="str">
        <f t="shared" ca="1" si="162"/>
        <v/>
      </c>
      <c r="AH299" s="106" t="str">
        <f t="shared" ca="1" si="163"/>
        <v/>
      </c>
      <c r="AI299" s="106" t="str">
        <f t="shared" ca="1" si="164"/>
        <v/>
      </c>
      <c r="AJ299" s="107" t="str">
        <f t="shared" ca="1" si="165"/>
        <v/>
      </c>
    </row>
    <row r="300" spans="1:36" ht="27.95" customHeight="1" x14ac:dyDescent="0.15">
      <c r="A300" s="148">
        <f>労働局用!A300</f>
        <v>0</v>
      </c>
      <c r="B300" s="151">
        <f>労働局用!B300</f>
        <v>0</v>
      </c>
      <c r="C300" s="191"/>
      <c r="D300" s="152">
        <f>労働局用!D300</f>
        <v>0</v>
      </c>
      <c r="E300" s="153">
        <f>労働局用!E300</f>
        <v>0</v>
      </c>
      <c r="F300" s="279">
        <f>労働局用!F300</f>
        <v>0</v>
      </c>
      <c r="G300" s="280"/>
      <c r="H300" s="146" t="str">
        <f ca="1">労働局用!H300</f>
        <v/>
      </c>
      <c r="I300" s="303" t="str">
        <f ca="1">労働局用!I300</f>
        <v/>
      </c>
      <c r="J300" s="304">
        <f>労働局用!J300</f>
        <v>0</v>
      </c>
      <c r="K300" s="304">
        <f>労働局用!K300</f>
        <v>0</v>
      </c>
      <c r="L300" s="305">
        <f>労働局用!L300</f>
        <v>0</v>
      </c>
      <c r="M300" s="279">
        <f>労働局用!M300</f>
        <v>0</v>
      </c>
      <c r="N300" s="302"/>
      <c r="O300" s="302"/>
      <c r="P300" s="302"/>
      <c r="Q300" s="280"/>
      <c r="R300" s="146" t="str">
        <f ca="1">労働局用!R300</f>
        <v/>
      </c>
      <c r="S300" s="303" t="str">
        <f ca="1">労働局用!S300</f>
        <v/>
      </c>
      <c r="T300" s="304">
        <f>労働局用!T300</f>
        <v>0</v>
      </c>
      <c r="U300" s="304">
        <f>労働局用!U300</f>
        <v>0</v>
      </c>
      <c r="V300" s="304">
        <f>労働局用!V300</f>
        <v>0</v>
      </c>
      <c r="W300" s="305">
        <f>労働局用!W300</f>
        <v>0</v>
      </c>
      <c r="X300" s="99"/>
      <c r="Y300" s="91" t="str">
        <f t="shared" si="166"/>
        <v/>
      </c>
      <c r="Z300" s="91" t="str">
        <f t="shared" si="167"/>
        <v/>
      </c>
      <c r="AA300" s="106" t="str">
        <f t="shared" ca="1" si="156"/>
        <v/>
      </c>
      <c r="AB300" s="106" t="str">
        <f t="shared" ca="1" si="157"/>
        <v/>
      </c>
      <c r="AC300" s="106" t="str">
        <f t="shared" ca="1" si="158"/>
        <v/>
      </c>
      <c r="AD300" s="106" t="str">
        <f t="shared" ca="1" si="159"/>
        <v/>
      </c>
      <c r="AE300" s="107" t="str">
        <f t="shared" ca="1" si="160"/>
        <v/>
      </c>
      <c r="AF300" s="106" t="str">
        <f t="shared" ca="1" si="161"/>
        <v/>
      </c>
      <c r="AG300" s="106" t="str">
        <f t="shared" ca="1" si="162"/>
        <v/>
      </c>
      <c r="AH300" s="106" t="str">
        <f t="shared" ca="1" si="163"/>
        <v/>
      </c>
      <c r="AI300" s="106" t="str">
        <f t="shared" ca="1" si="164"/>
        <v/>
      </c>
      <c r="AJ300" s="107" t="str">
        <f t="shared" ca="1" si="165"/>
        <v/>
      </c>
    </row>
    <row r="301" spans="1:36" ht="27.95" customHeight="1" x14ac:dyDescent="0.15">
      <c r="A301" s="148">
        <f>労働局用!A301</f>
        <v>0</v>
      </c>
      <c r="B301" s="151">
        <f>労働局用!B301</f>
        <v>0</v>
      </c>
      <c r="C301" s="191"/>
      <c r="D301" s="152">
        <f>労働局用!D301</f>
        <v>0</v>
      </c>
      <c r="E301" s="153">
        <f>労働局用!E301</f>
        <v>0</v>
      </c>
      <c r="F301" s="279">
        <f>労働局用!F301</f>
        <v>0</v>
      </c>
      <c r="G301" s="280"/>
      <c r="H301" s="146" t="str">
        <f ca="1">労働局用!H301</f>
        <v/>
      </c>
      <c r="I301" s="303" t="str">
        <f ca="1">労働局用!I301</f>
        <v/>
      </c>
      <c r="J301" s="304">
        <f>労働局用!J301</f>
        <v>0</v>
      </c>
      <c r="K301" s="304">
        <f>労働局用!K301</f>
        <v>0</v>
      </c>
      <c r="L301" s="305">
        <f>労働局用!L301</f>
        <v>0</v>
      </c>
      <c r="M301" s="279">
        <f>労働局用!M301</f>
        <v>0</v>
      </c>
      <c r="N301" s="302"/>
      <c r="O301" s="302"/>
      <c r="P301" s="302"/>
      <c r="Q301" s="280"/>
      <c r="R301" s="146" t="str">
        <f ca="1">労働局用!R301</f>
        <v/>
      </c>
      <c r="S301" s="303" t="str">
        <f ca="1">労働局用!S301</f>
        <v/>
      </c>
      <c r="T301" s="304">
        <f>労働局用!T301</f>
        <v>0</v>
      </c>
      <c r="U301" s="304">
        <f>労働局用!U301</f>
        <v>0</v>
      </c>
      <c r="V301" s="304">
        <f>労働局用!V301</f>
        <v>0</v>
      </c>
      <c r="W301" s="305">
        <f>労働局用!W301</f>
        <v>0</v>
      </c>
      <c r="X301" s="99"/>
      <c r="Y301" s="91" t="str">
        <f t="shared" si="166"/>
        <v/>
      </c>
      <c r="Z301" s="91" t="str">
        <f t="shared" si="167"/>
        <v/>
      </c>
      <c r="AA301" s="106" t="str">
        <f t="shared" ca="1" si="156"/>
        <v/>
      </c>
      <c r="AB301" s="106" t="str">
        <f t="shared" ca="1" si="157"/>
        <v/>
      </c>
      <c r="AC301" s="106" t="str">
        <f t="shared" ca="1" si="158"/>
        <v/>
      </c>
      <c r="AD301" s="106" t="str">
        <f t="shared" ca="1" si="159"/>
        <v/>
      </c>
      <c r="AE301" s="107" t="str">
        <f t="shared" ca="1" si="160"/>
        <v/>
      </c>
      <c r="AF301" s="106" t="str">
        <f t="shared" ca="1" si="161"/>
        <v/>
      </c>
      <c r="AG301" s="106" t="str">
        <f t="shared" ca="1" si="162"/>
        <v/>
      </c>
      <c r="AH301" s="106" t="str">
        <f t="shared" ca="1" si="163"/>
        <v/>
      </c>
      <c r="AI301" s="106" t="str">
        <f t="shared" ca="1" si="164"/>
        <v/>
      </c>
      <c r="AJ301" s="107" t="str">
        <f t="shared" ca="1" si="165"/>
        <v/>
      </c>
    </row>
    <row r="302" spans="1:36" ht="27.95" customHeight="1" x14ac:dyDescent="0.15">
      <c r="A302" s="148">
        <f>労働局用!A302</f>
        <v>0</v>
      </c>
      <c r="B302" s="151">
        <f>労働局用!B302</f>
        <v>0</v>
      </c>
      <c r="C302" s="191"/>
      <c r="D302" s="152">
        <f>労働局用!D302</f>
        <v>0</v>
      </c>
      <c r="E302" s="153">
        <f>労働局用!E302</f>
        <v>0</v>
      </c>
      <c r="F302" s="279">
        <f>労働局用!F302</f>
        <v>0</v>
      </c>
      <c r="G302" s="280"/>
      <c r="H302" s="146" t="str">
        <f ca="1">労働局用!H302</f>
        <v/>
      </c>
      <c r="I302" s="303" t="str">
        <f ca="1">労働局用!I302</f>
        <v/>
      </c>
      <c r="J302" s="304">
        <f>労働局用!J302</f>
        <v>0</v>
      </c>
      <c r="K302" s="304">
        <f>労働局用!K302</f>
        <v>0</v>
      </c>
      <c r="L302" s="305">
        <f>労働局用!L302</f>
        <v>0</v>
      </c>
      <c r="M302" s="279">
        <f>労働局用!M302</f>
        <v>0</v>
      </c>
      <c r="N302" s="302"/>
      <c r="O302" s="302"/>
      <c r="P302" s="302"/>
      <c r="Q302" s="280"/>
      <c r="R302" s="146" t="str">
        <f ca="1">労働局用!R302</f>
        <v/>
      </c>
      <c r="S302" s="303" t="str">
        <f ca="1">労働局用!S302</f>
        <v/>
      </c>
      <c r="T302" s="304">
        <f>労働局用!T302</f>
        <v>0</v>
      </c>
      <c r="U302" s="304">
        <f>労働局用!U302</f>
        <v>0</v>
      </c>
      <c r="V302" s="304">
        <f>労働局用!V302</f>
        <v>0</v>
      </c>
      <c r="W302" s="305">
        <f>労働局用!W302</f>
        <v>0</v>
      </c>
      <c r="X302" s="99"/>
      <c r="Y302" s="91" t="str">
        <f t="shared" si="166"/>
        <v/>
      </c>
      <c r="Z302" s="91" t="str">
        <f t="shared" si="167"/>
        <v/>
      </c>
      <c r="AA302" s="106" t="str">
        <f t="shared" ca="1" si="156"/>
        <v/>
      </c>
      <c r="AB302" s="106" t="str">
        <f t="shared" ca="1" si="157"/>
        <v/>
      </c>
      <c r="AC302" s="106" t="str">
        <f t="shared" ca="1" si="158"/>
        <v/>
      </c>
      <c r="AD302" s="106" t="str">
        <f t="shared" ca="1" si="159"/>
        <v/>
      </c>
      <c r="AE302" s="107" t="str">
        <f t="shared" ca="1" si="160"/>
        <v/>
      </c>
      <c r="AF302" s="106" t="str">
        <f t="shared" ca="1" si="161"/>
        <v/>
      </c>
      <c r="AG302" s="106" t="str">
        <f t="shared" ca="1" si="162"/>
        <v/>
      </c>
      <c r="AH302" s="106" t="str">
        <f t="shared" ca="1" si="163"/>
        <v/>
      </c>
      <c r="AI302" s="106" t="str">
        <f t="shared" ca="1" si="164"/>
        <v/>
      </c>
      <c r="AJ302" s="107" t="str">
        <f t="shared" ca="1" si="165"/>
        <v/>
      </c>
    </row>
    <row r="303" spans="1:36" ht="27.95" customHeight="1" x14ac:dyDescent="0.15">
      <c r="A303" s="149">
        <f>労働局用!A303</f>
        <v>0</v>
      </c>
      <c r="B303" s="151">
        <f>労働局用!B303</f>
        <v>0</v>
      </c>
      <c r="C303" s="191"/>
      <c r="D303" s="152">
        <f>労働局用!D303</f>
        <v>0</v>
      </c>
      <c r="E303" s="153">
        <f>労働局用!E303</f>
        <v>0</v>
      </c>
      <c r="F303" s="279">
        <f>労働局用!F303</f>
        <v>0</v>
      </c>
      <c r="G303" s="280"/>
      <c r="H303" s="146" t="str">
        <f ca="1">労働局用!H303</f>
        <v/>
      </c>
      <c r="I303" s="299" t="str">
        <f ca="1">労働局用!I303</f>
        <v/>
      </c>
      <c r="J303" s="300">
        <f>労働局用!J303</f>
        <v>0</v>
      </c>
      <c r="K303" s="300">
        <f>労働局用!K303</f>
        <v>0</v>
      </c>
      <c r="L303" s="301">
        <f>労働局用!L303</f>
        <v>0</v>
      </c>
      <c r="M303" s="279">
        <f>労働局用!M303</f>
        <v>0</v>
      </c>
      <c r="N303" s="302"/>
      <c r="O303" s="302"/>
      <c r="P303" s="302"/>
      <c r="Q303" s="280"/>
      <c r="R303" s="150" t="str">
        <f ca="1">労働局用!R303</f>
        <v/>
      </c>
      <c r="S303" s="299" t="str">
        <f ca="1">労働局用!S303</f>
        <v/>
      </c>
      <c r="T303" s="300">
        <f>労働局用!T303</f>
        <v>0</v>
      </c>
      <c r="U303" s="300">
        <f>労働局用!U303</f>
        <v>0</v>
      </c>
      <c r="V303" s="300">
        <f>労働局用!V303</f>
        <v>0</v>
      </c>
      <c r="W303" s="301">
        <f>労働局用!W303</f>
        <v>0</v>
      </c>
      <c r="X303" s="99"/>
      <c r="Y303" s="92" t="str">
        <f t="shared" si="166"/>
        <v/>
      </c>
      <c r="Z303" s="92" t="str">
        <f t="shared" si="167"/>
        <v/>
      </c>
      <c r="AA303" s="108" t="str">
        <f t="shared" ca="1" si="156"/>
        <v/>
      </c>
      <c r="AB303" s="108" t="str">
        <f t="shared" ca="1" si="157"/>
        <v/>
      </c>
      <c r="AC303" s="108" t="str">
        <f t="shared" ca="1" si="158"/>
        <v/>
      </c>
      <c r="AD303" s="108" t="str">
        <f t="shared" ca="1" si="159"/>
        <v/>
      </c>
      <c r="AE303" s="109" t="str">
        <f t="shared" ca="1" si="160"/>
        <v/>
      </c>
      <c r="AF303" s="108" t="str">
        <f t="shared" ca="1" si="161"/>
        <v/>
      </c>
      <c r="AG303" s="108" t="str">
        <f t="shared" ca="1" si="162"/>
        <v/>
      </c>
      <c r="AH303" s="108" t="str">
        <f t="shared" ca="1" si="163"/>
        <v/>
      </c>
      <c r="AI303" s="108" t="str">
        <f t="shared" ca="1" si="164"/>
        <v/>
      </c>
      <c r="AJ303" s="109" t="str">
        <f t="shared" ca="1" si="165"/>
        <v/>
      </c>
    </row>
    <row r="304" spans="1:36" ht="24.95" customHeight="1" thickBot="1" x14ac:dyDescent="0.2">
      <c r="A304" s="294" t="s">
        <v>11</v>
      </c>
      <c r="B304" s="295"/>
      <c r="C304" s="295"/>
      <c r="D304" s="295"/>
      <c r="E304" s="295"/>
      <c r="F304" s="296"/>
      <c r="G304" s="297"/>
      <c r="H304" s="156" t="s">
        <v>15</v>
      </c>
      <c r="I304" s="285">
        <f ca="1">労働局用!I304</f>
        <v>0</v>
      </c>
      <c r="J304" s="286">
        <f>労働局用!J304</f>
        <v>0</v>
      </c>
      <c r="K304" s="286">
        <f>労働局用!K304</f>
        <v>0</v>
      </c>
      <c r="L304" s="93" t="s">
        <v>10</v>
      </c>
      <c r="M304" s="296"/>
      <c r="N304" s="298"/>
      <c r="O304" s="298"/>
      <c r="P304" s="298"/>
      <c r="Q304" s="297"/>
      <c r="R304" s="156"/>
      <c r="S304" s="285">
        <f ca="1">労働局用!S304</f>
        <v>0</v>
      </c>
      <c r="T304" s="286">
        <f>労働局用!T304</f>
        <v>0</v>
      </c>
      <c r="U304" s="286">
        <f>労働局用!U304</f>
        <v>0</v>
      </c>
      <c r="V304" s="286">
        <f>労働局用!V304</f>
        <v>0</v>
      </c>
      <c r="W304" s="93" t="s">
        <v>10</v>
      </c>
      <c r="X304" s="99"/>
    </row>
    <row r="305" spans="1:36" ht="24.95" customHeight="1" thickTop="1" x14ac:dyDescent="0.15">
      <c r="A305" s="287" t="s">
        <v>35</v>
      </c>
      <c r="B305" s="288"/>
      <c r="C305" s="288"/>
      <c r="D305" s="288"/>
      <c r="E305" s="288"/>
      <c r="F305" s="289"/>
      <c r="G305" s="290"/>
      <c r="H305" s="157" t="s">
        <v>44</v>
      </c>
      <c r="I305" s="291">
        <f ca="1">労働局用!I305</f>
        <v>0</v>
      </c>
      <c r="J305" s="292">
        <f>労働局用!J305</f>
        <v>0</v>
      </c>
      <c r="K305" s="292">
        <f>労働局用!K305</f>
        <v>0</v>
      </c>
      <c r="L305" s="94" t="s">
        <v>10</v>
      </c>
      <c r="M305" s="289"/>
      <c r="N305" s="293"/>
      <c r="O305" s="293"/>
      <c r="P305" s="293"/>
      <c r="Q305" s="290"/>
      <c r="R305" s="157"/>
      <c r="S305" s="291">
        <f ca="1">労働局用!S305</f>
        <v>0</v>
      </c>
      <c r="T305" s="292">
        <f>労働局用!T305</f>
        <v>0</v>
      </c>
      <c r="U305" s="292">
        <f>労働局用!U305</f>
        <v>0</v>
      </c>
      <c r="V305" s="292">
        <f>労働局用!V305</f>
        <v>0</v>
      </c>
      <c r="W305" s="94" t="s">
        <v>10</v>
      </c>
      <c r="X305" s="99"/>
      <c r="Z305" s="110"/>
    </row>
    <row r="306" spans="1:36" x14ac:dyDescent="0.15">
      <c r="X306" s="99"/>
      <c r="Z306" s="110"/>
    </row>
    <row r="307" spans="1:36" x14ac:dyDescent="0.15">
      <c r="T307" s="282" t="s">
        <v>49</v>
      </c>
      <c r="U307" s="346"/>
      <c r="V307" s="346"/>
      <c r="W307" s="347"/>
      <c r="X307" s="99"/>
    </row>
    <row r="309" spans="1:36" ht="13.5" customHeight="1" x14ac:dyDescent="0.15">
      <c r="A309" s="276">
        <f ca="1">$A$1</f>
        <v>44591</v>
      </c>
      <c r="B309" s="276"/>
      <c r="C309" s="182"/>
      <c r="D309" s="277" t="s">
        <v>8</v>
      </c>
      <c r="E309" s="277"/>
      <c r="F309" s="278"/>
      <c r="G309" s="278"/>
      <c r="S309" s="111">
        <f>$S$1</f>
        <v>0</v>
      </c>
      <c r="T309" s="335" t="s">
        <v>13</v>
      </c>
      <c r="U309" s="335"/>
      <c r="V309" s="98">
        <v>15</v>
      </c>
      <c r="W309" s="86" t="s">
        <v>14</v>
      </c>
    </row>
    <row r="310" spans="1:36" ht="13.5" customHeight="1" x14ac:dyDescent="0.15">
      <c r="A310" s="336">
        <f ca="1">$A$2</f>
        <v>45017</v>
      </c>
      <c r="B310" s="336"/>
      <c r="C310" s="185"/>
      <c r="D310" s="278"/>
      <c r="E310" s="278"/>
      <c r="F310" s="278"/>
      <c r="G310" s="278"/>
    </row>
    <row r="311" spans="1:36" x14ac:dyDescent="0.15">
      <c r="D311" s="281" t="s">
        <v>9</v>
      </c>
      <c r="E311" s="281"/>
      <c r="F311" s="281"/>
    </row>
    <row r="312" spans="1:36" ht="15" customHeight="1" x14ac:dyDescent="0.15">
      <c r="H312" s="331" t="s">
        <v>6</v>
      </c>
      <c r="I312" s="332"/>
      <c r="J312" s="318" t="s">
        <v>0</v>
      </c>
      <c r="K312" s="339"/>
      <c r="L312" s="154" t="s">
        <v>1</v>
      </c>
      <c r="M312" s="339" t="s">
        <v>7</v>
      </c>
      <c r="N312" s="339"/>
      <c r="O312" s="339" t="s">
        <v>2</v>
      </c>
      <c r="P312" s="339"/>
      <c r="Q312" s="339"/>
      <c r="R312" s="339"/>
      <c r="S312" s="339"/>
      <c r="T312" s="339"/>
      <c r="U312" s="339" t="s">
        <v>3</v>
      </c>
      <c r="V312" s="339"/>
      <c r="W312" s="339"/>
    </row>
    <row r="313" spans="1:36" ht="20.100000000000001" customHeight="1" x14ac:dyDescent="0.15">
      <c r="H313" s="337"/>
      <c r="I313" s="338"/>
      <c r="J313" s="135">
        <f>$J$5</f>
        <v>2</v>
      </c>
      <c r="K313" s="136">
        <f>$K$5</f>
        <v>6</v>
      </c>
      <c r="L313" s="137">
        <f>$L$5</f>
        <v>1</v>
      </c>
      <c r="M313" s="138">
        <f>$M$5</f>
        <v>0</v>
      </c>
      <c r="N313" s="139" t="str">
        <f>$N$5</f>
        <v/>
      </c>
      <c r="O313" s="138" t="str">
        <f>$O$5</f>
        <v/>
      </c>
      <c r="P313" s="140" t="str">
        <f>$P$5</f>
        <v/>
      </c>
      <c r="Q313" s="140" t="str">
        <f>$Q$5</f>
        <v/>
      </c>
      <c r="R313" s="140" t="str">
        <f>$R$5</f>
        <v/>
      </c>
      <c r="S313" s="140" t="str">
        <f>$S$5</f>
        <v/>
      </c>
      <c r="T313" s="139" t="str">
        <f>$T$5</f>
        <v/>
      </c>
      <c r="U313" s="138" t="str">
        <f>$U$5</f>
        <v/>
      </c>
      <c r="V313" s="140" t="str">
        <f>$V$5</f>
        <v/>
      </c>
      <c r="W313" s="139" t="str">
        <f>$W$5</f>
        <v/>
      </c>
      <c r="Y313" s="88" t="s">
        <v>37</v>
      </c>
      <c r="Z313" s="89" t="s">
        <v>38</v>
      </c>
      <c r="AA313" s="340">
        <f ca="1">$A$1</f>
        <v>44591</v>
      </c>
      <c r="AB313" s="340"/>
      <c r="AC313" s="340"/>
      <c r="AD313" s="340"/>
      <c r="AE313" s="340"/>
      <c r="AF313" s="341">
        <f ca="1">$A$2</f>
        <v>45017</v>
      </c>
      <c r="AG313" s="341"/>
      <c r="AH313" s="341"/>
      <c r="AI313" s="341"/>
      <c r="AJ313" s="341"/>
    </row>
    <row r="314" spans="1:36" ht="21.95" customHeight="1" x14ac:dyDescent="0.15">
      <c r="A314" s="312" t="s">
        <v>12</v>
      </c>
      <c r="B314" s="342" t="s">
        <v>33</v>
      </c>
      <c r="C314" s="186"/>
      <c r="D314" s="343" t="s">
        <v>53</v>
      </c>
      <c r="E314" s="342" t="s">
        <v>55</v>
      </c>
      <c r="F314" s="319">
        <f ca="1">$A$1</f>
        <v>44591</v>
      </c>
      <c r="G314" s="320"/>
      <c r="H314" s="320"/>
      <c r="I314" s="320"/>
      <c r="J314" s="320"/>
      <c r="K314" s="320"/>
      <c r="L314" s="321"/>
      <c r="M314" s="322">
        <f ca="1">$A$2</f>
        <v>45017</v>
      </c>
      <c r="N314" s="323"/>
      <c r="O314" s="323"/>
      <c r="P314" s="323"/>
      <c r="Q314" s="323"/>
      <c r="R314" s="323"/>
      <c r="S314" s="323"/>
      <c r="T314" s="323"/>
      <c r="U314" s="323"/>
      <c r="V314" s="323"/>
      <c r="W314" s="324"/>
      <c r="X314" s="99"/>
      <c r="Y314" s="100">
        <f ca="1">$A$1</f>
        <v>44591</v>
      </c>
      <c r="Z314" s="100">
        <f ca="1">DATE(YEAR($Y$6)+1,7,10)</f>
        <v>45117</v>
      </c>
      <c r="AA314" s="101" t="s">
        <v>37</v>
      </c>
      <c r="AB314" s="101" t="s">
        <v>38</v>
      </c>
      <c r="AC314" s="101" t="s">
        <v>41</v>
      </c>
      <c r="AD314" s="101" t="s">
        <v>42</v>
      </c>
      <c r="AE314" s="101" t="s">
        <v>36</v>
      </c>
      <c r="AF314" s="101" t="s">
        <v>37</v>
      </c>
      <c r="AG314" s="101" t="s">
        <v>38</v>
      </c>
      <c r="AH314" s="101" t="s">
        <v>41</v>
      </c>
      <c r="AI314" s="101" t="s">
        <v>42</v>
      </c>
      <c r="AJ314" s="101" t="s">
        <v>36</v>
      </c>
    </row>
    <row r="315" spans="1:36" ht="28.5" customHeight="1" x14ac:dyDescent="0.15">
      <c r="A315" s="313"/>
      <c r="B315" s="342"/>
      <c r="C315" s="187"/>
      <c r="D315" s="344"/>
      <c r="E315" s="342"/>
      <c r="F315" s="345" t="s">
        <v>4</v>
      </c>
      <c r="G315" s="345"/>
      <c r="H315" s="155" t="s">
        <v>43</v>
      </c>
      <c r="I315" s="345" t="s">
        <v>5</v>
      </c>
      <c r="J315" s="345"/>
      <c r="K315" s="345"/>
      <c r="L315" s="345"/>
      <c r="M315" s="345" t="s">
        <v>4</v>
      </c>
      <c r="N315" s="345"/>
      <c r="O315" s="345"/>
      <c r="P315" s="345"/>
      <c r="Q315" s="345"/>
      <c r="R315" s="155" t="s">
        <v>43</v>
      </c>
      <c r="S315" s="345" t="s">
        <v>5</v>
      </c>
      <c r="T315" s="345"/>
      <c r="U315" s="345"/>
      <c r="V315" s="345"/>
      <c r="W315" s="345"/>
      <c r="X315" s="99"/>
      <c r="Y315" s="100">
        <f ca="1">DATE(YEAR($A$1),4,1)</f>
        <v>44652</v>
      </c>
      <c r="Z315" s="100">
        <f ca="1">DATE(YEAR($Y$7)+2,3,31)</f>
        <v>45382</v>
      </c>
      <c r="AA315" s="100">
        <f ca="1">$Y$7</f>
        <v>44652</v>
      </c>
      <c r="AB315" s="100">
        <f ca="1">DATE(YEAR($Y$7)+1,3,31)</f>
        <v>45016</v>
      </c>
      <c r="AC315" s="100"/>
      <c r="AD315" s="100"/>
      <c r="AE315" s="100"/>
      <c r="AF315" s="102">
        <f ca="1">DATE(YEAR($A$1)+1,4,1)</f>
        <v>45017</v>
      </c>
      <c r="AG315" s="102">
        <f ca="1">DATE(YEAR($AF$7)+1,3,31)</f>
        <v>45382</v>
      </c>
      <c r="AH315" s="100"/>
      <c r="AI315" s="100"/>
      <c r="AJ315" s="103"/>
    </row>
    <row r="316" spans="1:36" ht="27.95" customHeight="1" x14ac:dyDescent="0.15">
      <c r="A316" s="145">
        <f>労働局用!A316</f>
        <v>0</v>
      </c>
      <c r="B316" s="151">
        <f>労働局用!B316</f>
        <v>0</v>
      </c>
      <c r="C316" s="191"/>
      <c r="D316" s="152">
        <f>労働局用!D316</f>
        <v>0</v>
      </c>
      <c r="E316" s="153">
        <f>労働局用!E316</f>
        <v>0</v>
      </c>
      <c r="F316" s="279">
        <f>労働局用!F316</f>
        <v>0</v>
      </c>
      <c r="G316" s="280"/>
      <c r="H316" s="146" t="str">
        <f ca="1">労働局用!H316</f>
        <v/>
      </c>
      <c r="I316" s="309" t="str">
        <f ca="1">労働局用!I316</f>
        <v/>
      </c>
      <c r="J316" s="310">
        <f>労働局用!J316</f>
        <v>0</v>
      </c>
      <c r="K316" s="310">
        <f>労働局用!K316</f>
        <v>0</v>
      </c>
      <c r="L316" s="311">
        <f>労働局用!L316</f>
        <v>0</v>
      </c>
      <c r="M316" s="279">
        <f>労働局用!M316</f>
        <v>0</v>
      </c>
      <c r="N316" s="302"/>
      <c r="O316" s="302"/>
      <c r="P316" s="302"/>
      <c r="Q316" s="280"/>
      <c r="R316" s="147" t="str">
        <f ca="1">労働局用!R316</f>
        <v/>
      </c>
      <c r="S316" s="309" t="str">
        <f ca="1">労働局用!S316</f>
        <v/>
      </c>
      <c r="T316" s="310">
        <f>労働局用!T316</f>
        <v>0</v>
      </c>
      <c r="U316" s="310">
        <f>労働局用!U316</f>
        <v>0</v>
      </c>
      <c r="V316" s="310">
        <f>労働局用!V316</f>
        <v>0</v>
      </c>
      <c r="W316" s="311">
        <f>労働局用!W316</f>
        <v>0</v>
      </c>
      <c r="X316" s="99"/>
      <c r="Y316" s="90" t="str">
        <f>IF($B316&lt;&gt;0,IF(D316=0,AA$7,D316),"")</f>
        <v/>
      </c>
      <c r="Z316" s="90" t="str">
        <f>IF($B316&lt;&gt;0,IF(E316=0,Z$7,E316),"")</f>
        <v/>
      </c>
      <c r="AA316" s="104" t="str">
        <f t="shared" ref="AA316:AA325" ca="1" si="168">IF(Y316&lt;AF$7,Y316,"")</f>
        <v/>
      </c>
      <c r="AB316" s="104" t="str">
        <f t="shared" ref="AB316:AB325" ca="1" si="169">IF(Y316&gt;AB$7,"",IF(Z316&gt;AB$7,AB$7,Z316))</f>
        <v/>
      </c>
      <c r="AC316" s="104" t="str">
        <f t="shared" ref="AC316:AC325" ca="1" si="170">IF(AA316="","",DATE(YEAR(AA316),MONTH(AA316),1))</f>
        <v/>
      </c>
      <c r="AD316" s="104" t="str">
        <f t="shared" ref="AD316:AD325" ca="1" si="171">IF(AA316="","",DATE(YEAR(AB316),MONTH(AB316)+1,1)-1)</f>
        <v/>
      </c>
      <c r="AE316" s="105" t="str">
        <f t="shared" ref="AE316:AE325" ca="1" si="172">IF(AA316="","",DATEDIF(AC316,AD316+1,"m"))</f>
        <v/>
      </c>
      <c r="AF316" s="104" t="str">
        <f t="shared" ref="AF316:AF325" ca="1" si="173">IF(Z316&lt;AF$7,"",IF(Y316&gt;AF$7,Y316,AF$7))</f>
        <v/>
      </c>
      <c r="AG316" s="104" t="str">
        <f t="shared" ref="AG316:AG325" ca="1" si="174">IF(Z316&lt;AF$7,"",Z316)</f>
        <v/>
      </c>
      <c r="AH316" s="104" t="str">
        <f t="shared" ref="AH316:AH325" ca="1" si="175">IF(AF316="","",DATE(YEAR(AF316),MONTH(AF316),1))</f>
        <v/>
      </c>
      <c r="AI316" s="104" t="str">
        <f t="shared" ref="AI316:AI325" ca="1" si="176">IF(AF316="","",DATE(YEAR(AG316),MONTH(AG316)+1,1)-1)</f>
        <v/>
      </c>
      <c r="AJ316" s="105" t="str">
        <f t="shared" ref="AJ316:AJ325" ca="1" si="177">IF(AF316="","",DATEDIF(AH316,AI316+1,"m"))</f>
        <v/>
      </c>
    </row>
    <row r="317" spans="1:36" ht="27.95" customHeight="1" x14ac:dyDescent="0.15">
      <c r="A317" s="148">
        <f>労働局用!A317</f>
        <v>0</v>
      </c>
      <c r="B317" s="151">
        <f>労働局用!B317</f>
        <v>0</v>
      </c>
      <c r="C317" s="191"/>
      <c r="D317" s="152">
        <f>労働局用!D317</f>
        <v>0</v>
      </c>
      <c r="E317" s="153">
        <f>労働局用!E317</f>
        <v>0</v>
      </c>
      <c r="F317" s="279">
        <f>労働局用!F317</f>
        <v>0</v>
      </c>
      <c r="G317" s="280"/>
      <c r="H317" s="146" t="str">
        <f ca="1">労働局用!H317</f>
        <v/>
      </c>
      <c r="I317" s="303" t="str">
        <f ca="1">労働局用!I317</f>
        <v/>
      </c>
      <c r="J317" s="304">
        <f>労働局用!J317</f>
        <v>0</v>
      </c>
      <c r="K317" s="304">
        <f>労働局用!K317</f>
        <v>0</v>
      </c>
      <c r="L317" s="305">
        <f>労働局用!L317</f>
        <v>0</v>
      </c>
      <c r="M317" s="279">
        <f>労働局用!M317</f>
        <v>0</v>
      </c>
      <c r="N317" s="302"/>
      <c r="O317" s="302"/>
      <c r="P317" s="302"/>
      <c r="Q317" s="280"/>
      <c r="R317" s="146" t="str">
        <f ca="1">労働局用!R317</f>
        <v/>
      </c>
      <c r="S317" s="303" t="str">
        <f ca="1">労働局用!S317</f>
        <v/>
      </c>
      <c r="T317" s="304">
        <f>労働局用!T317</f>
        <v>0</v>
      </c>
      <c r="U317" s="304">
        <f>労働局用!U317</f>
        <v>0</v>
      </c>
      <c r="V317" s="304">
        <f>労働局用!V317</f>
        <v>0</v>
      </c>
      <c r="W317" s="305">
        <f>労働局用!W317</f>
        <v>0</v>
      </c>
      <c r="X317" s="99"/>
      <c r="Y317" s="91" t="str">
        <f t="shared" ref="Y317:Y325" si="178">IF($B317&lt;&gt;0,IF(D317=0,AA$7,D317),"")</f>
        <v/>
      </c>
      <c r="Z317" s="91" t="str">
        <f t="shared" ref="Z317:Z325" si="179">IF($B317&lt;&gt;0,IF(E317=0,Z$7,E317),"")</f>
        <v/>
      </c>
      <c r="AA317" s="106" t="str">
        <f t="shared" ca="1" si="168"/>
        <v/>
      </c>
      <c r="AB317" s="106" t="str">
        <f t="shared" ca="1" si="169"/>
        <v/>
      </c>
      <c r="AC317" s="106" t="str">
        <f t="shared" ca="1" si="170"/>
        <v/>
      </c>
      <c r="AD317" s="106" t="str">
        <f t="shared" ca="1" si="171"/>
        <v/>
      </c>
      <c r="AE317" s="107" t="str">
        <f t="shared" ca="1" si="172"/>
        <v/>
      </c>
      <c r="AF317" s="106" t="str">
        <f t="shared" ca="1" si="173"/>
        <v/>
      </c>
      <c r="AG317" s="106" t="str">
        <f t="shared" ca="1" si="174"/>
        <v/>
      </c>
      <c r="AH317" s="106" t="str">
        <f t="shared" ca="1" si="175"/>
        <v/>
      </c>
      <c r="AI317" s="106" t="str">
        <f t="shared" ca="1" si="176"/>
        <v/>
      </c>
      <c r="AJ317" s="107" t="str">
        <f t="shared" ca="1" si="177"/>
        <v/>
      </c>
    </row>
    <row r="318" spans="1:36" ht="27.95" customHeight="1" x14ac:dyDescent="0.15">
      <c r="A318" s="148">
        <f>労働局用!A318</f>
        <v>0</v>
      </c>
      <c r="B318" s="151">
        <f>労働局用!B318</f>
        <v>0</v>
      </c>
      <c r="C318" s="191"/>
      <c r="D318" s="152">
        <f>労働局用!D318</f>
        <v>0</v>
      </c>
      <c r="E318" s="153">
        <f>労働局用!E318</f>
        <v>0</v>
      </c>
      <c r="F318" s="279">
        <f>労働局用!F318</f>
        <v>0</v>
      </c>
      <c r="G318" s="280"/>
      <c r="H318" s="146" t="str">
        <f ca="1">労働局用!H318</f>
        <v/>
      </c>
      <c r="I318" s="303" t="str">
        <f ca="1">労働局用!I318</f>
        <v/>
      </c>
      <c r="J318" s="304">
        <f>労働局用!J318</f>
        <v>0</v>
      </c>
      <c r="K318" s="304">
        <f>労働局用!K318</f>
        <v>0</v>
      </c>
      <c r="L318" s="305">
        <f>労働局用!L318</f>
        <v>0</v>
      </c>
      <c r="M318" s="279">
        <f>労働局用!M318</f>
        <v>0</v>
      </c>
      <c r="N318" s="302"/>
      <c r="O318" s="302"/>
      <c r="P318" s="302"/>
      <c r="Q318" s="280"/>
      <c r="R318" s="146" t="str">
        <f ca="1">労働局用!R318</f>
        <v/>
      </c>
      <c r="S318" s="303" t="str">
        <f ca="1">労働局用!S318</f>
        <v/>
      </c>
      <c r="T318" s="304">
        <f>労働局用!T318</f>
        <v>0</v>
      </c>
      <c r="U318" s="304">
        <f>労働局用!U318</f>
        <v>0</v>
      </c>
      <c r="V318" s="304">
        <f>労働局用!V318</f>
        <v>0</v>
      </c>
      <c r="W318" s="305">
        <f>労働局用!W318</f>
        <v>0</v>
      </c>
      <c r="X318" s="99"/>
      <c r="Y318" s="91" t="str">
        <f t="shared" si="178"/>
        <v/>
      </c>
      <c r="Z318" s="91" t="str">
        <f t="shared" si="179"/>
        <v/>
      </c>
      <c r="AA318" s="106" t="str">
        <f t="shared" ca="1" si="168"/>
        <v/>
      </c>
      <c r="AB318" s="106" t="str">
        <f t="shared" ca="1" si="169"/>
        <v/>
      </c>
      <c r="AC318" s="106" t="str">
        <f t="shared" ca="1" si="170"/>
        <v/>
      </c>
      <c r="AD318" s="106" t="str">
        <f t="shared" ca="1" si="171"/>
        <v/>
      </c>
      <c r="AE318" s="107" t="str">
        <f t="shared" ca="1" si="172"/>
        <v/>
      </c>
      <c r="AF318" s="106" t="str">
        <f t="shared" ca="1" si="173"/>
        <v/>
      </c>
      <c r="AG318" s="106" t="str">
        <f t="shared" ca="1" si="174"/>
        <v/>
      </c>
      <c r="AH318" s="106" t="str">
        <f t="shared" ca="1" si="175"/>
        <v/>
      </c>
      <c r="AI318" s="106" t="str">
        <f t="shared" ca="1" si="176"/>
        <v/>
      </c>
      <c r="AJ318" s="107" t="str">
        <f t="shared" ca="1" si="177"/>
        <v/>
      </c>
    </row>
    <row r="319" spans="1:36" ht="27.95" customHeight="1" x14ac:dyDescent="0.15">
      <c r="A319" s="148">
        <f>労働局用!A319</f>
        <v>0</v>
      </c>
      <c r="B319" s="151">
        <f>労働局用!B319</f>
        <v>0</v>
      </c>
      <c r="C319" s="191"/>
      <c r="D319" s="152">
        <f>労働局用!D319</f>
        <v>0</v>
      </c>
      <c r="E319" s="153">
        <f>労働局用!E319</f>
        <v>0</v>
      </c>
      <c r="F319" s="279">
        <f>労働局用!F319</f>
        <v>0</v>
      </c>
      <c r="G319" s="280"/>
      <c r="H319" s="146" t="str">
        <f ca="1">労働局用!H319</f>
        <v/>
      </c>
      <c r="I319" s="303" t="str">
        <f ca="1">労働局用!I319</f>
        <v/>
      </c>
      <c r="J319" s="304">
        <f>労働局用!J319</f>
        <v>0</v>
      </c>
      <c r="K319" s="304">
        <f>労働局用!K319</f>
        <v>0</v>
      </c>
      <c r="L319" s="305">
        <f>労働局用!L319</f>
        <v>0</v>
      </c>
      <c r="M319" s="279">
        <f>労働局用!M319</f>
        <v>0</v>
      </c>
      <c r="N319" s="302"/>
      <c r="O319" s="302"/>
      <c r="P319" s="302"/>
      <c r="Q319" s="280"/>
      <c r="R319" s="146" t="str">
        <f ca="1">労働局用!R319</f>
        <v/>
      </c>
      <c r="S319" s="303" t="str">
        <f ca="1">労働局用!S319</f>
        <v/>
      </c>
      <c r="T319" s="304">
        <f>労働局用!T319</f>
        <v>0</v>
      </c>
      <c r="U319" s="304">
        <f>労働局用!U319</f>
        <v>0</v>
      </c>
      <c r="V319" s="304">
        <f>労働局用!V319</f>
        <v>0</v>
      </c>
      <c r="W319" s="305">
        <f>労働局用!W319</f>
        <v>0</v>
      </c>
      <c r="X319" s="99"/>
      <c r="Y319" s="91" t="str">
        <f t="shared" si="178"/>
        <v/>
      </c>
      <c r="Z319" s="91" t="str">
        <f t="shared" si="179"/>
        <v/>
      </c>
      <c r="AA319" s="106" t="str">
        <f t="shared" ca="1" si="168"/>
        <v/>
      </c>
      <c r="AB319" s="106" t="str">
        <f t="shared" ca="1" si="169"/>
        <v/>
      </c>
      <c r="AC319" s="106" t="str">
        <f t="shared" ca="1" si="170"/>
        <v/>
      </c>
      <c r="AD319" s="106" t="str">
        <f t="shared" ca="1" si="171"/>
        <v/>
      </c>
      <c r="AE319" s="107" t="str">
        <f t="shared" ca="1" si="172"/>
        <v/>
      </c>
      <c r="AF319" s="106" t="str">
        <f t="shared" ca="1" si="173"/>
        <v/>
      </c>
      <c r="AG319" s="106" t="str">
        <f t="shared" ca="1" si="174"/>
        <v/>
      </c>
      <c r="AH319" s="106" t="str">
        <f t="shared" ca="1" si="175"/>
        <v/>
      </c>
      <c r="AI319" s="106" t="str">
        <f t="shared" ca="1" si="176"/>
        <v/>
      </c>
      <c r="AJ319" s="107" t="str">
        <f t="shared" ca="1" si="177"/>
        <v/>
      </c>
    </row>
    <row r="320" spans="1:36" ht="27.95" customHeight="1" x14ac:dyDescent="0.15">
      <c r="A320" s="148">
        <f>労働局用!A320</f>
        <v>0</v>
      </c>
      <c r="B320" s="151">
        <f>労働局用!B320</f>
        <v>0</v>
      </c>
      <c r="C320" s="191"/>
      <c r="D320" s="152">
        <f>労働局用!D320</f>
        <v>0</v>
      </c>
      <c r="E320" s="153">
        <f>労働局用!E320</f>
        <v>0</v>
      </c>
      <c r="F320" s="279">
        <f>労働局用!F320</f>
        <v>0</v>
      </c>
      <c r="G320" s="280"/>
      <c r="H320" s="146" t="str">
        <f ca="1">労働局用!H320</f>
        <v/>
      </c>
      <c r="I320" s="303" t="str">
        <f ca="1">労働局用!I320</f>
        <v/>
      </c>
      <c r="J320" s="304">
        <f>労働局用!J320</f>
        <v>0</v>
      </c>
      <c r="K320" s="304">
        <f>労働局用!K320</f>
        <v>0</v>
      </c>
      <c r="L320" s="305">
        <f>労働局用!L320</f>
        <v>0</v>
      </c>
      <c r="M320" s="279">
        <f>労働局用!M320</f>
        <v>0</v>
      </c>
      <c r="N320" s="302"/>
      <c r="O320" s="302"/>
      <c r="P320" s="302"/>
      <c r="Q320" s="280"/>
      <c r="R320" s="146" t="str">
        <f ca="1">労働局用!R320</f>
        <v/>
      </c>
      <c r="S320" s="303" t="str">
        <f ca="1">労働局用!S320</f>
        <v/>
      </c>
      <c r="T320" s="304">
        <f>労働局用!T320</f>
        <v>0</v>
      </c>
      <c r="U320" s="304">
        <f>労働局用!U320</f>
        <v>0</v>
      </c>
      <c r="V320" s="304">
        <f>労働局用!V320</f>
        <v>0</v>
      </c>
      <c r="W320" s="305">
        <f>労働局用!W320</f>
        <v>0</v>
      </c>
      <c r="X320" s="99"/>
      <c r="Y320" s="91" t="str">
        <f t="shared" si="178"/>
        <v/>
      </c>
      <c r="Z320" s="91" t="str">
        <f t="shared" si="179"/>
        <v/>
      </c>
      <c r="AA320" s="106" t="str">
        <f t="shared" ca="1" si="168"/>
        <v/>
      </c>
      <c r="AB320" s="106" t="str">
        <f t="shared" ca="1" si="169"/>
        <v/>
      </c>
      <c r="AC320" s="106" t="str">
        <f t="shared" ca="1" si="170"/>
        <v/>
      </c>
      <c r="AD320" s="106" t="str">
        <f t="shared" ca="1" si="171"/>
        <v/>
      </c>
      <c r="AE320" s="107" t="str">
        <f t="shared" ca="1" si="172"/>
        <v/>
      </c>
      <c r="AF320" s="106" t="str">
        <f t="shared" ca="1" si="173"/>
        <v/>
      </c>
      <c r="AG320" s="106" t="str">
        <f t="shared" ca="1" si="174"/>
        <v/>
      </c>
      <c r="AH320" s="106" t="str">
        <f t="shared" ca="1" si="175"/>
        <v/>
      </c>
      <c r="AI320" s="106" t="str">
        <f t="shared" ca="1" si="176"/>
        <v/>
      </c>
      <c r="AJ320" s="107" t="str">
        <f t="shared" ca="1" si="177"/>
        <v/>
      </c>
    </row>
    <row r="321" spans="1:36" ht="27.95" customHeight="1" x14ac:dyDescent="0.15">
      <c r="A321" s="148">
        <f>労働局用!A321</f>
        <v>0</v>
      </c>
      <c r="B321" s="151">
        <f>労働局用!B321</f>
        <v>0</v>
      </c>
      <c r="C321" s="191"/>
      <c r="D321" s="152">
        <f>労働局用!D321</f>
        <v>0</v>
      </c>
      <c r="E321" s="153">
        <f>労働局用!E321</f>
        <v>0</v>
      </c>
      <c r="F321" s="279">
        <f>労働局用!F321</f>
        <v>0</v>
      </c>
      <c r="G321" s="280"/>
      <c r="H321" s="146" t="str">
        <f ca="1">労働局用!H321</f>
        <v/>
      </c>
      <c r="I321" s="303" t="str">
        <f ca="1">労働局用!I321</f>
        <v/>
      </c>
      <c r="J321" s="304">
        <f>労働局用!J321</f>
        <v>0</v>
      </c>
      <c r="K321" s="304">
        <f>労働局用!K321</f>
        <v>0</v>
      </c>
      <c r="L321" s="305">
        <f>労働局用!L321</f>
        <v>0</v>
      </c>
      <c r="M321" s="279">
        <f>労働局用!M321</f>
        <v>0</v>
      </c>
      <c r="N321" s="302"/>
      <c r="O321" s="302"/>
      <c r="P321" s="302"/>
      <c r="Q321" s="280"/>
      <c r="R321" s="146" t="str">
        <f ca="1">労働局用!R321</f>
        <v/>
      </c>
      <c r="S321" s="303" t="str">
        <f ca="1">労働局用!S321</f>
        <v/>
      </c>
      <c r="T321" s="304">
        <f>労働局用!T321</f>
        <v>0</v>
      </c>
      <c r="U321" s="304">
        <f>労働局用!U321</f>
        <v>0</v>
      </c>
      <c r="V321" s="304">
        <f>労働局用!V321</f>
        <v>0</v>
      </c>
      <c r="W321" s="305">
        <f>労働局用!W321</f>
        <v>0</v>
      </c>
      <c r="X321" s="99"/>
      <c r="Y321" s="91" t="str">
        <f t="shared" si="178"/>
        <v/>
      </c>
      <c r="Z321" s="91" t="str">
        <f t="shared" si="179"/>
        <v/>
      </c>
      <c r="AA321" s="106" t="str">
        <f t="shared" ca="1" si="168"/>
        <v/>
      </c>
      <c r="AB321" s="106" t="str">
        <f t="shared" ca="1" si="169"/>
        <v/>
      </c>
      <c r="AC321" s="106" t="str">
        <f t="shared" ca="1" si="170"/>
        <v/>
      </c>
      <c r="AD321" s="106" t="str">
        <f t="shared" ca="1" si="171"/>
        <v/>
      </c>
      <c r="AE321" s="107" t="str">
        <f t="shared" ca="1" si="172"/>
        <v/>
      </c>
      <c r="AF321" s="106" t="str">
        <f t="shared" ca="1" si="173"/>
        <v/>
      </c>
      <c r="AG321" s="106" t="str">
        <f t="shared" ca="1" si="174"/>
        <v/>
      </c>
      <c r="AH321" s="106" t="str">
        <f t="shared" ca="1" si="175"/>
        <v/>
      </c>
      <c r="AI321" s="106" t="str">
        <f t="shared" ca="1" si="176"/>
        <v/>
      </c>
      <c r="AJ321" s="107" t="str">
        <f t="shared" ca="1" si="177"/>
        <v/>
      </c>
    </row>
    <row r="322" spans="1:36" ht="27.95" customHeight="1" x14ac:dyDescent="0.15">
      <c r="A322" s="148">
        <f>労働局用!A322</f>
        <v>0</v>
      </c>
      <c r="B322" s="151">
        <f>労働局用!B322</f>
        <v>0</v>
      </c>
      <c r="C322" s="191"/>
      <c r="D322" s="152">
        <f>労働局用!D322</f>
        <v>0</v>
      </c>
      <c r="E322" s="153">
        <f>労働局用!E322</f>
        <v>0</v>
      </c>
      <c r="F322" s="279">
        <f>労働局用!F322</f>
        <v>0</v>
      </c>
      <c r="G322" s="280"/>
      <c r="H322" s="146" t="str">
        <f ca="1">労働局用!H322</f>
        <v/>
      </c>
      <c r="I322" s="303" t="str">
        <f ca="1">労働局用!I322</f>
        <v/>
      </c>
      <c r="J322" s="304">
        <f>労働局用!J322</f>
        <v>0</v>
      </c>
      <c r="K322" s="304">
        <f>労働局用!K322</f>
        <v>0</v>
      </c>
      <c r="L322" s="305">
        <f>労働局用!L322</f>
        <v>0</v>
      </c>
      <c r="M322" s="279">
        <f>労働局用!M322</f>
        <v>0</v>
      </c>
      <c r="N322" s="302"/>
      <c r="O322" s="302"/>
      <c r="P322" s="302"/>
      <c r="Q322" s="280"/>
      <c r="R322" s="146" t="str">
        <f ca="1">労働局用!R322</f>
        <v/>
      </c>
      <c r="S322" s="303" t="str">
        <f ca="1">労働局用!S322</f>
        <v/>
      </c>
      <c r="T322" s="304">
        <f>労働局用!T322</f>
        <v>0</v>
      </c>
      <c r="U322" s="304">
        <f>労働局用!U322</f>
        <v>0</v>
      </c>
      <c r="V322" s="304">
        <f>労働局用!V322</f>
        <v>0</v>
      </c>
      <c r="W322" s="305">
        <f>労働局用!W322</f>
        <v>0</v>
      </c>
      <c r="X322" s="99"/>
      <c r="Y322" s="91" t="str">
        <f t="shared" si="178"/>
        <v/>
      </c>
      <c r="Z322" s="91" t="str">
        <f t="shared" si="179"/>
        <v/>
      </c>
      <c r="AA322" s="106" t="str">
        <f t="shared" ca="1" si="168"/>
        <v/>
      </c>
      <c r="AB322" s="106" t="str">
        <f t="shared" ca="1" si="169"/>
        <v/>
      </c>
      <c r="AC322" s="106" t="str">
        <f t="shared" ca="1" si="170"/>
        <v/>
      </c>
      <c r="AD322" s="106" t="str">
        <f t="shared" ca="1" si="171"/>
        <v/>
      </c>
      <c r="AE322" s="107" t="str">
        <f t="shared" ca="1" si="172"/>
        <v/>
      </c>
      <c r="AF322" s="106" t="str">
        <f t="shared" ca="1" si="173"/>
        <v/>
      </c>
      <c r="AG322" s="106" t="str">
        <f t="shared" ca="1" si="174"/>
        <v/>
      </c>
      <c r="AH322" s="106" t="str">
        <f t="shared" ca="1" si="175"/>
        <v/>
      </c>
      <c r="AI322" s="106" t="str">
        <f t="shared" ca="1" si="176"/>
        <v/>
      </c>
      <c r="AJ322" s="107" t="str">
        <f t="shared" ca="1" si="177"/>
        <v/>
      </c>
    </row>
    <row r="323" spans="1:36" ht="27.95" customHeight="1" x14ac:dyDescent="0.15">
      <c r="A323" s="148">
        <f>労働局用!A323</f>
        <v>0</v>
      </c>
      <c r="B323" s="151">
        <f>労働局用!B323</f>
        <v>0</v>
      </c>
      <c r="C323" s="191"/>
      <c r="D323" s="152">
        <f>労働局用!D323</f>
        <v>0</v>
      </c>
      <c r="E323" s="153">
        <f>労働局用!E323</f>
        <v>0</v>
      </c>
      <c r="F323" s="279">
        <f>労働局用!F323</f>
        <v>0</v>
      </c>
      <c r="G323" s="280"/>
      <c r="H323" s="146" t="str">
        <f ca="1">労働局用!H323</f>
        <v/>
      </c>
      <c r="I323" s="303" t="str">
        <f ca="1">労働局用!I323</f>
        <v/>
      </c>
      <c r="J323" s="304">
        <f>労働局用!J323</f>
        <v>0</v>
      </c>
      <c r="K323" s="304">
        <f>労働局用!K323</f>
        <v>0</v>
      </c>
      <c r="L323" s="305">
        <f>労働局用!L323</f>
        <v>0</v>
      </c>
      <c r="M323" s="279">
        <f>労働局用!M323</f>
        <v>0</v>
      </c>
      <c r="N323" s="302"/>
      <c r="O323" s="302"/>
      <c r="P323" s="302"/>
      <c r="Q323" s="280"/>
      <c r="R323" s="146" t="str">
        <f ca="1">労働局用!R323</f>
        <v/>
      </c>
      <c r="S323" s="303" t="str">
        <f ca="1">労働局用!S323</f>
        <v/>
      </c>
      <c r="T323" s="304">
        <f>労働局用!T323</f>
        <v>0</v>
      </c>
      <c r="U323" s="304">
        <f>労働局用!U323</f>
        <v>0</v>
      </c>
      <c r="V323" s="304">
        <f>労働局用!V323</f>
        <v>0</v>
      </c>
      <c r="W323" s="305">
        <f>労働局用!W323</f>
        <v>0</v>
      </c>
      <c r="X323" s="99"/>
      <c r="Y323" s="91" t="str">
        <f t="shared" si="178"/>
        <v/>
      </c>
      <c r="Z323" s="91" t="str">
        <f t="shared" si="179"/>
        <v/>
      </c>
      <c r="AA323" s="106" t="str">
        <f t="shared" ca="1" si="168"/>
        <v/>
      </c>
      <c r="AB323" s="106" t="str">
        <f t="shared" ca="1" si="169"/>
        <v/>
      </c>
      <c r="AC323" s="106" t="str">
        <f t="shared" ca="1" si="170"/>
        <v/>
      </c>
      <c r="AD323" s="106" t="str">
        <f t="shared" ca="1" si="171"/>
        <v/>
      </c>
      <c r="AE323" s="107" t="str">
        <f t="shared" ca="1" si="172"/>
        <v/>
      </c>
      <c r="AF323" s="106" t="str">
        <f t="shared" ca="1" si="173"/>
        <v/>
      </c>
      <c r="AG323" s="106" t="str">
        <f t="shared" ca="1" si="174"/>
        <v/>
      </c>
      <c r="AH323" s="106" t="str">
        <f t="shared" ca="1" si="175"/>
        <v/>
      </c>
      <c r="AI323" s="106" t="str">
        <f t="shared" ca="1" si="176"/>
        <v/>
      </c>
      <c r="AJ323" s="107" t="str">
        <f t="shared" ca="1" si="177"/>
        <v/>
      </c>
    </row>
    <row r="324" spans="1:36" ht="27.95" customHeight="1" x14ac:dyDescent="0.15">
      <c r="A324" s="148">
        <f>労働局用!A324</f>
        <v>0</v>
      </c>
      <c r="B324" s="151">
        <f>労働局用!B324</f>
        <v>0</v>
      </c>
      <c r="C324" s="191"/>
      <c r="D324" s="152">
        <f>労働局用!D324</f>
        <v>0</v>
      </c>
      <c r="E324" s="153">
        <f>労働局用!E324</f>
        <v>0</v>
      </c>
      <c r="F324" s="279">
        <f>労働局用!F324</f>
        <v>0</v>
      </c>
      <c r="G324" s="280"/>
      <c r="H324" s="146" t="str">
        <f ca="1">労働局用!H324</f>
        <v/>
      </c>
      <c r="I324" s="303" t="str">
        <f ca="1">労働局用!I324</f>
        <v/>
      </c>
      <c r="J324" s="304">
        <f>労働局用!J324</f>
        <v>0</v>
      </c>
      <c r="K324" s="304">
        <f>労働局用!K324</f>
        <v>0</v>
      </c>
      <c r="L324" s="305">
        <f>労働局用!L324</f>
        <v>0</v>
      </c>
      <c r="M324" s="279">
        <f>労働局用!M324</f>
        <v>0</v>
      </c>
      <c r="N324" s="302"/>
      <c r="O324" s="302"/>
      <c r="P324" s="302"/>
      <c r="Q324" s="280"/>
      <c r="R324" s="146" t="str">
        <f ca="1">労働局用!R324</f>
        <v/>
      </c>
      <c r="S324" s="303" t="str">
        <f ca="1">労働局用!S324</f>
        <v/>
      </c>
      <c r="T324" s="304">
        <f>労働局用!T324</f>
        <v>0</v>
      </c>
      <c r="U324" s="304">
        <f>労働局用!U324</f>
        <v>0</v>
      </c>
      <c r="V324" s="304">
        <f>労働局用!V324</f>
        <v>0</v>
      </c>
      <c r="W324" s="305">
        <f>労働局用!W324</f>
        <v>0</v>
      </c>
      <c r="X324" s="99"/>
      <c r="Y324" s="91" t="str">
        <f t="shared" si="178"/>
        <v/>
      </c>
      <c r="Z324" s="91" t="str">
        <f t="shared" si="179"/>
        <v/>
      </c>
      <c r="AA324" s="106" t="str">
        <f t="shared" ca="1" si="168"/>
        <v/>
      </c>
      <c r="AB324" s="106" t="str">
        <f t="shared" ca="1" si="169"/>
        <v/>
      </c>
      <c r="AC324" s="106" t="str">
        <f t="shared" ca="1" si="170"/>
        <v/>
      </c>
      <c r="AD324" s="106" t="str">
        <f t="shared" ca="1" si="171"/>
        <v/>
      </c>
      <c r="AE324" s="107" t="str">
        <f t="shared" ca="1" si="172"/>
        <v/>
      </c>
      <c r="AF324" s="106" t="str">
        <f t="shared" ca="1" si="173"/>
        <v/>
      </c>
      <c r="AG324" s="106" t="str">
        <f t="shared" ca="1" si="174"/>
        <v/>
      </c>
      <c r="AH324" s="106" t="str">
        <f t="shared" ca="1" si="175"/>
        <v/>
      </c>
      <c r="AI324" s="106" t="str">
        <f t="shared" ca="1" si="176"/>
        <v/>
      </c>
      <c r="AJ324" s="107" t="str">
        <f t="shared" ca="1" si="177"/>
        <v/>
      </c>
    </row>
    <row r="325" spans="1:36" ht="27.95" customHeight="1" x14ac:dyDescent="0.15">
      <c r="A325" s="149">
        <f>労働局用!A325</f>
        <v>0</v>
      </c>
      <c r="B325" s="151">
        <f>労働局用!B325</f>
        <v>0</v>
      </c>
      <c r="C325" s="191"/>
      <c r="D325" s="152">
        <f>労働局用!D325</f>
        <v>0</v>
      </c>
      <c r="E325" s="153">
        <f>労働局用!E325</f>
        <v>0</v>
      </c>
      <c r="F325" s="279">
        <f>労働局用!F325</f>
        <v>0</v>
      </c>
      <c r="G325" s="280"/>
      <c r="H325" s="146" t="str">
        <f ca="1">労働局用!H325</f>
        <v/>
      </c>
      <c r="I325" s="299" t="str">
        <f ca="1">労働局用!I325</f>
        <v/>
      </c>
      <c r="J325" s="300">
        <f>労働局用!J325</f>
        <v>0</v>
      </c>
      <c r="K325" s="300">
        <f>労働局用!K325</f>
        <v>0</v>
      </c>
      <c r="L325" s="301">
        <f>労働局用!L325</f>
        <v>0</v>
      </c>
      <c r="M325" s="279">
        <f>労働局用!M325</f>
        <v>0</v>
      </c>
      <c r="N325" s="302"/>
      <c r="O325" s="302"/>
      <c r="P325" s="302"/>
      <c r="Q325" s="280"/>
      <c r="R325" s="150" t="str">
        <f ca="1">労働局用!R325</f>
        <v/>
      </c>
      <c r="S325" s="299" t="str">
        <f ca="1">労働局用!S325</f>
        <v/>
      </c>
      <c r="T325" s="300">
        <f>労働局用!T325</f>
        <v>0</v>
      </c>
      <c r="U325" s="300">
        <f>労働局用!U325</f>
        <v>0</v>
      </c>
      <c r="V325" s="300">
        <f>労働局用!V325</f>
        <v>0</v>
      </c>
      <c r="W325" s="301">
        <f>労働局用!W325</f>
        <v>0</v>
      </c>
      <c r="X325" s="99"/>
      <c r="Y325" s="92" t="str">
        <f t="shared" si="178"/>
        <v/>
      </c>
      <c r="Z325" s="92" t="str">
        <f t="shared" si="179"/>
        <v/>
      </c>
      <c r="AA325" s="108" t="str">
        <f t="shared" ca="1" si="168"/>
        <v/>
      </c>
      <c r="AB325" s="108" t="str">
        <f t="shared" ca="1" si="169"/>
        <v/>
      </c>
      <c r="AC325" s="108" t="str">
        <f t="shared" ca="1" si="170"/>
        <v/>
      </c>
      <c r="AD325" s="108" t="str">
        <f t="shared" ca="1" si="171"/>
        <v/>
      </c>
      <c r="AE325" s="109" t="str">
        <f t="shared" ca="1" si="172"/>
        <v/>
      </c>
      <c r="AF325" s="108" t="str">
        <f t="shared" ca="1" si="173"/>
        <v/>
      </c>
      <c r="AG325" s="108" t="str">
        <f t="shared" ca="1" si="174"/>
        <v/>
      </c>
      <c r="AH325" s="108" t="str">
        <f t="shared" ca="1" si="175"/>
        <v/>
      </c>
      <c r="AI325" s="108" t="str">
        <f t="shared" ca="1" si="176"/>
        <v/>
      </c>
      <c r="AJ325" s="109" t="str">
        <f t="shared" ca="1" si="177"/>
        <v/>
      </c>
    </row>
    <row r="326" spans="1:36" ht="24.95" customHeight="1" thickBot="1" x14ac:dyDescent="0.2">
      <c r="A326" s="294" t="s">
        <v>11</v>
      </c>
      <c r="B326" s="295"/>
      <c r="C326" s="295"/>
      <c r="D326" s="295"/>
      <c r="E326" s="295"/>
      <c r="F326" s="296"/>
      <c r="G326" s="297"/>
      <c r="H326" s="156" t="s">
        <v>15</v>
      </c>
      <c r="I326" s="285">
        <f ca="1">労働局用!I326</f>
        <v>0</v>
      </c>
      <c r="J326" s="286">
        <f>労働局用!J326</f>
        <v>0</v>
      </c>
      <c r="K326" s="286">
        <f>労働局用!K326</f>
        <v>0</v>
      </c>
      <c r="L326" s="93" t="s">
        <v>10</v>
      </c>
      <c r="M326" s="296"/>
      <c r="N326" s="298"/>
      <c r="O326" s="298"/>
      <c r="P326" s="298"/>
      <c r="Q326" s="297"/>
      <c r="R326" s="156"/>
      <c r="S326" s="285">
        <f ca="1">労働局用!S326</f>
        <v>0</v>
      </c>
      <c r="T326" s="286">
        <f>労働局用!T326</f>
        <v>0</v>
      </c>
      <c r="U326" s="286">
        <f>労働局用!U326</f>
        <v>0</v>
      </c>
      <c r="V326" s="286">
        <f>労働局用!V326</f>
        <v>0</v>
      </c>
      <c r="W326" s="93" t="s">
        <v>10</v>
      </c>
      <c r="X326" s="99"/>
    </row>
    <row r="327" spans="1:36" ht="24.95" customHeight="1" thickTop="1" x14ac:dyDescent="0.15">
      <c r="A327" s="287" t="s">
        <v>35</v>
      </c>
      <c r="B327" s="288"/>
      <c r="C327" s="288"/>
      <c r="D327" s="288"/>
      <c r="E327" s="288"/>
      <c r="F327" s="289"/>
      <c r="G327" s="290"/>
      <c r="H327" s="157" t="s">
        <v>44</v>
      </c>
      <c r="I327" s="291">
        <f ca="1">労働局用!I327</f>
        <v>0</v>
      </c>
      <c r="J327" s="292">
        <f>労働局用!J327</f>
        <v>0</v>
      </c>
      <c r="K327" s="292">
        <f>労働局用!K327</f>
        <v>0</v>
      </c>
      <c r="L327" s="94" t="s">
        <v>10</v>
      </c>
      <c r="M327" s="289"/>
      <c r="N327" s="293"/>
      <c r="O327" s="293"/>
      <c r="P327" s="293"/>
      <c r="Q327" s="290"/>
      <c r="R327" s="157"/>
      <c r="S327" s="291">
        <f ca="1">労働局用!S327</f>
        <v>0</v>
      </c>
      <c r="T327" s="292">
        <f>労働局用!T327</f>
        <v>0</v>
      </c>
      <c r="U327" s="292">
        <f>労働局用!U327</f>
        <v>0</v>
      </c>
      <c r="V327" s="292">
        <f>労働局用!V327</f>
        <v>0</v>
      </c>
      <c r="W327" s="94" t="s">
        <v>10</v>
      </c>
      <c r="X327" s="99"/>
      <c r="Z327" s="110"/>
    </row>
    <row r="328" spans="1:36" x14ac:dyDescent="0.15">
      <c r="X328" s="99"/>
      <c r="Z328" s="110"/>
    </row>
    <row r="329" spans="1:36" x14ac:dyDescent="0.15">
      <c r="T329" s="282" t="s">
        <v>49</v>
      </c>
      <c r="U329" s="346"/>
      <c r="V329" s="346"/>
      <c r="W329" s="347"/>
      <c r="X329" s="99"/>
    </row>
    <row r="331" spans="1:36" ht="13.5" customHeight="1" x14ac:dyDescent="0.15">
      <c r="A331" s="276">
        <f ca="1">$A$1</f>
        <v>44591</v>
      </c>
      <c r="B331" s="276"/>
      <c r="C331" s="182"/>
      <c r="D331" s="277" t="s">
        <v>8</v>
      </c>
      <c r="E331" s="277"/>
      <c r="F331" s="278"/>
      <c r="G331" s="278"/>
      <c r="S331" s="111">
        <f>$S$1</f>
        <v>0</v>
      </c>
      <c r="T331" s="335" t="s">
        <v>13</v>
      </c>
      <c r="U331" s="335"/>
      <c r="V331" s="98">
        <v>16</v>
      </c>
      <c r="W331" s="86" t="s">
        <v>14</v>
      </c>
    </row>
    <row r="332" spans="1:36" ht="13.5" customHeight="1" x14ac:dyDescent="0.15">
      <c r="A332" s="336">
        <f ca="1">$A$2</f>
        <v>45017</v>
      </c>
      <c r="B332" s="336"/>
      <c r="C332" s="185"/>
      <c r="D332" s="278"/>
      <c r="E332" s="278"/>
      <c r="F332" s="278"/>
      <c r="G332" s="278"/>
    </row>
    <row r="333" spans="1:36" x14ac:dyDescent="0.15">
      <c r="D333" s="281" t="s">
        <v>9</v>
      </c>
      <c r="E333" s="281"/>
      <c r="F333" s="281"/>
    </row>
    <row r="334" spans="1:36" ht="15" customHeight="1" x14ac:dyDescent="0.15">
      <c r="H334" s="331" t="s">
        <v>6</v>
      </c>
      <c r="I334" s="332"/>
      <c r="J334" s="318" t="s">
        <v>0</v>
      </c>
      <c r="K334" s="339"/>
      <c r="L334" s="154" t="s">
        <v>1</v>
      </c>
      <c r="M334" s="339" t="s">
        <v>7</v>
      </c>
      <c r="N334" s="339"/>
      <c r="O334" s="339" t="s">
        <v>2</v>
      </c>
      <c r="P334" s="339"/>
      <c r="Q334" s="339"/>
      <c r="R334" s="339"/>
      <c r="S334" s="339"/>
      <c r="T334" s="339"/>
      <c r="U334" s="339" t="s">
        <v>3</v>
      </c>
      <c r="V334" s="339"/>
      <c r="W334" s="339"/>
    </row>
    <row r="335" spans="1:36" ht="20.100000000000001" customHeight="1" x14ac:dyDescent="0.15">
      <c r="H335" s="337"/>
      <c r="I335" s="338"/>
      <c r="J335" s="135">
        <f>$J$5</f>
        <v>2</v>
      </c>
      <c r="K335" s="136">
        <f>$K$5</f>
        <v>6</v>
      </c>
      <c r="L335" s="137">
        <f>$L$5</f>
        <v>1</v>
      </c>
      <c r="M335" s="138">
        <f>$M$5</f>
        <v>0</v>
      </c>
      <c r="N335" s="139" t="str">
        <f>$N$5</f>
        <v/>
      </c>
      <c r="O335" s="138" t="str">
        <f>$O$5</f>
        <v/>
      </c>
      <c r="P335" s="140" t="str">
        <f>$P$5</f>
        <v/>
      </c>
      <c r="Q335" s="140" t="str">
        <f>$Q$5</f>
        <v/>
      </c>
      <c r="R335" s="140" t="str">
        <f>$R$5</f>
        <v/>
      </c>
      <c r="S335" s="140" t="str">
        <f>$S$5</f>
        <v/>
      </c>
      <c r="T335" s="139" t="str">
        <f>$T$5</f>
        <v/>
      </c>
      <c r="U335" s="138" t="str">
        <f>$U$5</f>
        <v/>
      </c>
      <c r="V335" s="140" t="str">
        <f>$V$5</f>
        <v/>
      </c>
      <c r="W335" s="139" t="str">
        <f>$W$5</f>
        <v/>
      </c>
      <c r="Y335" s="88" t="s">
        <v>37</v>
      </c>
      <c r="Z335" s="89" t="s">
        <v>38</v>
      </c>
      <c r="AA335" s="340">
        <f ca="1">$A$1</f>
        <v>44591</v>
      </c>
      <c r="AB335" s="340"/>
      <c r="AC335" s="340"/>
      <c r="AD335" s="340"/>
      <c r="AE335" s="340"/>
      <c r="AF335" s="341">
        <f ca="1">$A$2</f>
        <v>45017</v>
      </c>
      <c r="AG335" s="341"/>
      <c r="AH335" s="341"/>
      <c r="AI335" s="341"/>
      <c r="AJ335" s="341"/>
    </row>
    <row r="336" spans="1:36" ht="21.95" customHeight="1" x14ac:dyDescent="0.15">
      <c r="A336" s="312" t="s">
        <v>12</v>
      </c>
      <c r="B336" s="342" t="s">
        <v>33</v>
      </c>
      <c r="C336" s="186"/>
      <c r="D336" s="343" t="s">
        <v>53</v>
      </c>
      <c r="E336" s="342" t="s">
        <v>55</v>
      </c>
      <c r="F336" s="319">
        <f ca="1">$A$1</f>
        <v>44591</v>
      </c>
      <c r="G336" s="320"/>
      <c r="H336" s="320"/>
      <c r="I336" s="320"/>
      <c r="J336" s="320"/>
      <c r="K336" s="320"/>
      <c r="L336" s="321"/>
      <c r="M336" s="322">
        <f ca="1">$A$2</f>
        <v>45017</v>
      </c>
      <c r="N336" s="323"/>
      <c r="O336" s="323"/>
      <c r="P336" s="323"/>
      <c r="Q336" s="323"/>
      <c r="R336" s="323"/>
      <c r="S336" s="323"/>
      <c r="T336" s="323"/>
      <c r="U336" s="323"/>
      <c r="V336" s="323"/>
      <c r="W336" s="324"/>
      <c r="X336" s="99"/>
      <c r="Y336" s="100">
        <f ca="1">$A$1</f>
        <v>44591</v>
      </c>
      <c r="Z336" s="100">
        <f ca="1">DATE(YEAR($Y$6)+1,7,10)</f>
        <v>45117</v>
      </c>
      <c r="AA336" s="101" t="s">
        <v>37</v>
      </c>
      <c r="AB336" s="101" t="s">
        <v>38</v>
      </c>
      <c r="AC336" s="101" t="s">
        <v>41</v>
      </c>
      <c r="AD336" s="101" t="s">
        <v>42</v>
      </c>
      <c r="AE336" s="101" t="s">
        <v>36</v>
      </c>
      <c r="AF336" s="101" t="s">
        <v>37</v>
      </c>
      <c r="AG336" s="101" t="s">
        <v>38</v>
      </c>
      <c r="AH336" s="101" t="s">
        <v>41</v>
      </c>
      <c r="AI336" s="101" t="s">
        <v>42</v>
      </c>
      <c r="AJ336" s="101" t="s">
        <v>36</v>
      </c>
    </row>
    <row r="337" spans="1:36" ht="28.5" customHeight="1" x14ac:dyDescent="0.15">
      <c r="A337" s="313"/>
      <c r="B337" s="342"/>
      <c r="C337" s="187"/>
      <c r="D337" s="344"/>
      <c r="E337" s="342"/>
      <c r="F337" s="345" t="s">
        <v>4</v>
      </c>
      <c r="G337" s="345"/>
      <c r="H337" s="155" t="s">
        <v>43</v>
      </c>
      <c r="I337" s="345" t="s">
        <v>5</v>
      </c>
      <c r="J337" s="345"/>
      <c r="K337" s="345"/>
      <c r="L337" s="345"/>
      <c r="M337" s="345" t="s">
        <v>4</v>
      </c>
      <c r="N337" s="345"/>
      <c r="O337" s="345"/>
      <c r="P337" s="345"/>
      <c r="Q337" s="345"/>
      <c r="R337" s="155" t="s">
        <v>43</v>
      </c>
      <c r="S337" s="345" t="s">
        <v>5</v>
      </c>
      <c r="T337" s="345"/>
      <c r="U337" s="345"/>
      <c r="V337" s="345"/>
      <c r="W337" s="345"/>
      <c r="X337" s="99"/>
      <c r="Y337" s="100">
        <f ca="1">DATE(YEAR($A$1),4,1)</f>
        <v>44652</v>
      </c>
      <c r="Z337" s="100">
        <f ca="1">DATE(YEAR($Y$7)+2,3,31)</f>
        <v>45382</v>
      </c>
      <c r="AA337" s="100">
        <f ca="1">$Y$7</f>
        <v>44652</v>
      </c>
      <c r="AB337" s="100">
        <f ca="1">DATE(YEAR($Y$7)+1,3,31)</f>
        <v>45016</v>
      </c>
      <c r="AC337" s="100"/>
      <c r="AD337" s="100"/>
      <c r="AE337" s="100"/>
      <c r="AF337" s="102">
        <f ca="1">DATE(YEAR($A$1)+1,4,1)</f>
        <v>45017</v>
      </c>
      <c r="AG337" s="102">
        <f ca="1">DATE(YEAR($AF$7)+1,3,31)</f>
        <v>45382</v>
      </c>
      <c r="AH337" s="100"/>
      <c r="AI337" s="100"/>
      <c r="AJ337" s="103"/>
    </row>
    <row r="338" spans="1:36" ht="27.95" customHeight="1" x14ac:dyDescent="0.15">
      <c r="A338" s="145">
        <f>労働局用!A338</f>
        <v>0</v>
      </c>
      <c r="B338" s="151">
        <f>労働局用!B338</f>
        <v>0</v>
      </c>
      <c r="C338" s="191"/>
      <c r="D338" s="152">
        <f>労働局用!D338</f>
        <v>0</v>
      </c>
      <c r="E338" s="153">
        <f>労働局用!E338</f>
        <v>0</v>
      </c>
      <c r="F338" s="279">
        <f>労働局用!F338</f>
        <v>0</v>
      </c>
      <c r="G338" s="280"/>
      <c r="H338" s="146" t="str">
        <f ca="1">労働局用!H338</f>
        <v/>
      </c>
      <c r="I338" s="309" t="str">
        <f ca="1">労働局用!I338</f>
        <v/>
      </c>
      <c r="J338" s="310">
        <f>労働局用!J338</f>
        <v>0</v>
      </c>
      <c r="K338" s="310">
        <f>労働局用!K338</f>
        <v>0</v>
      </c>
      <c r="L338" s="311">
        <f>労働局用!L338</f>
        <v>0</v>
      </c>
      <c r="M338" s="279">
        <f>労働局用!M338</f>
        <v>0</v>
      </c>
      <c r="N338" s="302"/>
      <c r="O338" s="302"/>
      <c r="P338" s="302"/>
      <c r="Q338" s="280"/>
      <c r="R338" s="147" t="str">
        <f ca="1">労働局用!R338</f>
        <v/>
      </c>
      <c r="S338" s="309" t="str">
        <f ca="1">労働局用!S338</f>
        <v/>
      </c>
      <c r="T338" s="310">
        <f>労働局用!T338</f>
        <v>0</v>
      </c>
      <c r="U338" s="310">
        <f>労働局用!U338</f>
        <v>0</v>
      </c>
      <c r="V338" s="310">
        <f>労働局用!V338</f>
        <v>0</v>
      </c>
      <c r="W338" s="311">
        <f>労働局用!W338</f>
        <v>0</v>
      </c>
      <c r="X338" s="99"/>
      <c r="Y338" s="90" t="str">
        <f>IF($B338&lt;&gt;0,IF(D338=0,AA$7,D338),"")</f>
        <v/>
      </c>
      <c r="Z338" s="90" t="str">
        <f>IF($B338&lt;&gt;0,IF(E338=0,Z$7,E338),"")</f>
        <v/>
      </c>
      <c r="AA338" s="104" t="str">
        <f t="shared" ref="AA338:AA347" ca="1" si="180">IF(Y338&lt;AF$7,Y338,"")</f>
        <v/>
      </c>
      <c r="AB338" s="104" t="str">
        <f t="shared" ref="AB338:AB347" ca="1" si="181">IF(Y338&gt;AB$7,"",IF(Z338&gt;AB$7,AB$7,Z338))</f>
        <v/>
      </c>
      <c r="AC338" s="104" t="str">
        <f t="shared" ref="AC338:AC347" ca="1" si="182">IF(AA338="","",DATE(YEAR(AA338),MONTH(AA338),1))</f>
        <v/>
      </c>
      <c r="AD338" s="104" t="str">
        <f t="shared" ref="AD338:AD347" ca="1" si="183">IF(AA338="","",DATE(YEAR(AB338),MONTH(AB338)+1,1)-1)</f>
        <v/>
      </c>
      <c r="AE338" s="105" t="str">
        <f t="shared" ref="AE338:AE347" ca="1" si="184">IF(AA338="","",DATEDIF(AC338,AD338+1,"m"))</f>
        <v/>
      </c>
      <c r="AF338" s="104" t="str">
        <f t="shared" ref="AF338:AF347" ca="1" si="185">IF(Z338&lt;AF$7,"",IF(Y338&gt;AF$7,Y338,AF$7))</f>
        <v/>
      </c>
      <c r="AG338" s="104" t="str">
        <f t="shared" ref="AG338:AG347" ca="1" si="186">IF(Z338&lt;AF$7,"",Z338)</f>
        <v/>
      </c>
      <c r="AH338" s="104" t="str">
        <f t="shared" ref="AH338:AH347" ca="1" si="187">IF(AF338="","",DATE(YEAR(AF338),MONTH(AF338),1))</f>
        <v/>
      </c>
      <c r="AI338" s="104" t="str">
        <f t="shared" ref="AI338:AI347" ca="1" si="188">IF(AF338="","",DATE(YEAR(AG338),MONTH(AG338)+1,1)-1)</f>
        <v/>
      </c>
      <c r="AJ338" s="105" t="str">
        <f t="shared" ref="AJ338:AJ347" ca="1" si="189">IF(AF338="","",DATEDIF(AH338,AI338+1,"m"))</f>
        <v/>
      </c>
    </row>
    <row r="339" spans="1:36" ht="27.95" customHeight="1" x14ac:dyDescent="0.15">
      <c r="A339" s="148">
        <f>労働局用!A339</f>
        <v>0</v>
      </c>
      <c r="B339" s="151">
        <f>労働局用!B339</f>
        <v>0</v>
      </c>
      <c r="C339" s="191"/>
      <c r="D339" s="152">
        <f>労働局用!D339</f>
        <v>0</v>
      </c>
      <c r="E339" s="153">
        <f>労働局用!E339</f>
        <v>0</v>
      </c>
      <c r="F339" s="279">
        <f>労働局用!F339</f>
        <v>0</v>
      </c>
      <c r="G339" s="280"/>
      <c r="H339" s="146" t="str">
        <f ca="1">労働局用!H339</f>
        <v/>
      </c>
      <c r="I339" s="303" t="str">
        <f ca="1">労働局用!I339</f>
        <v/>
      </c>
      <c r="J339" s="304">
        <f>労働局用!J339</f>
        <v>0</v>
      </c>
      <c r="K339" s="304">
        <f>労働局用!K339</f>
        <v>0</v>
      </c>
      <c r="L339" s="305">
        <f>労働局用!L339</f>
        <v>0</v>
      </c>
      <c r="M339" s="279">
        <f>労働局用!M339</f>
        <v>0</v>
      </c>
      <c r="N339" s="302"/>
      <c r="O339" s="302"/>
      <c r="P339" s="302"/>
      <c r="Q339" s="280"/>
      <c r="R339" s="146" t="str">
        <f ca="1">労働局用!R339</f>
        <v/>
      </c>
      <c r="S339" s="303" t="str">
        <f ca="1">労働局用!S339</f>
        <v/>
      </c>
      <c r="T339" s="304">
        <f>労働局用!T339</f>
        <v>0</v>
      </c>
      <c r="U339" s="304">
        <f>労働局用!U339</f>
        <v>0</v>
      </c>
      <c r="V339" s="304">
        <f>労働局用!V339</f>
        <v>0</v>
      </c>
      <c r="W339" s="305">
        <f>労働局用!W339</f>
        <v>0</v>
      </c>
      <c r="X339" s="99"/>
      <c r="Y339" s="91" t="str">
        <f t="shared" ref="Y339:Y347" si="190">IF($B339&lt;&gt;0,IF(D339=0,AA$7,D339),"")</f>
        <v/>
      </c>
      <c r="Z339" s="91" t="str">
        <f t="shared" ref="Z339:Z347" si="191">IF($B339&lt;&gt;0,IF(E339=0,Z$7,E339),"")</f>
        <v/>
      </c>
      <c r="AA339" s="106" t="str">
        <f t="shared" ca="1" si="180"/>
        <v/>
      </c>
      <c r="AB339" s="106" t="str">
        <f t="shared" ca="1" si="181"/>
        <v/>
      </c>
      <c r="AC339" s="106" t="str">
        <f t="shared" ca="1" si="182"/>
        <v/>
      </c>
      <c r="AD339" s="106" t="str">
        <f t="shared" ca="1" si="183"/>
        <v/>
      </c>
      <c r="AE339" s="107" t="str">
        <f t="shared" ca="1" si="184"/>
        <v/>
      </c>
      <c r="AF339" s="106" t="str">
        <f t="shared" ca="1" si="185"/>
        <v/>
      </c>
      <c r="AG339" s="106" t="str">
        <f t="shared" ca="1" si="186"/>
        <v/>
      </c>
      <c r="AH339" s="106" t="str">
        <f t="shared" ca="1" si="187"/>
        <v/>
      </c>
      <c r="AI339" s="106" t="str">
        <f t="shared" ca="1" si="188"/>
        <v/>
      </c>
      <c r="AJ339" s="107" t="str">
        <f t="shared" ca="1" si="189"/>
        <v/>
      </c>
    </row>
    <row r="340" spans="1:36" ht="27.95" customHeight="1" x14ac:dyDescent="0.15">
      <c r="A340" s="148">
        <f>労働局用!A340</f>
        <v>0</v>
      </c>
      <c r="B340" s="151">
        <f>労働局用!B340</f>
        <v>0</v>
      </c>
      <c r="C340" s="191"/>
      <c r="D340" s="152">
        <f>労働局用!D340</f>
        <v>0</v>
      </c>
      <c r="E340" s="153">
        <f>労働局用!E340</f>
        <v>0</v>
      </c>
      <c r="F340" s="279">
        <f>労働局用!F340</f>
        <v>0</v>
      </c>
      <c r="G340" s="280"/>
      <c r="H340" s="146" t="str">
        <f ca="1">労働局用!H340</f>
        <v/>
      </c>
      <c r="I340" s="303" t="str">
        <f ca="1">労働局用!I340</f>
        <v/>
      </c>
      <c r="J340" s="304">
        <f>労働局用!J340</f>
        <v>0</v>
      </c>
      <c r="K340" s="304">
        <f>労働局用!K340</f>
        <v>0</v>
      </c>
      <c r="L340" s="305">
        <f>労働局用!L340</f>
        <v>0</v>
      </c>
      <c r="M340" s="279">
        <f>労働局用!M340</f>
        <v>0</v>
      </c>
      <c r="N340" s="302"/>
      <c r="O340" s="302"/>
      <c r="P340" s="302"/>
      <c r="Q340" s="280"/>
      <c r="R340" s="146" t="str">
        <f ca="1">労働局用!R340</f>
        <v/>
      </c>
      <c r="S340" s="303" t="str">
        <f ca="1">労働局用!S340</f>
        <v/>
      </c>
      <c r="T340" s="304">
        <f>労働局用!T340</f>
        <v>0</v>
      </c>
      <c r="U340" s="304">
        <f>労働局用!U340</f>
        <v>0</v>
      </c>
      <c r="V340" s="304">
        <f>労働局用!V340</f>
        <v>0</v>
      </c>
      <c r="W340" s="305">
        <f>労働局用!W340</f>
        <v>0</v>
      </c>
      <c r="X340" s="99"/>
      <c r="Y340" s="91" t="str">
        <f t="shared" si="190"/>
        <v/>
      </c>
      <c r="Z340" s="91" t="str">
        <f t="shared" si="191"/>
        <v/>
      </c>
      <c r="AA340" s="106" t="str">
        <f t="shared" ca="1" si="180"/>
        <v/>
      </c>
      <c r="AB340" s="106" t="str">
        <f t="shared" ca="1" si="181"/>
        <v/>
      </c>
      <c r="AC340" s="106" t="str">
        <f t="shared" ca="1" si="182"/>
        <v/>
      </c>
      <c r="AD340" s="106" t="str">
        <f t="shared" ca="1" si="183"/>
        <v/>
      </c>
      <c r="AE340" s="107" t="str">
        <f t="shared" ca="1" si="184"/>
        <v/>
      </c>
      <c r="AF340" s="106" t="str">
        <f t="shared" ca="1" si="185"/>
        <v/>
      </c>
      <c r="AG340" s="106" t="str">
        <f t="shared" ca="1" si="186"/>
        <v/>
      </c>
      <c r="AH340" s="106" t="str">
        <f t="shared" ca="1" si="187"/>
        <v/>
      </c>
      <c r="AI340" s="106" t="str">
        <f t="shared" ca="1" si="188"/>
        <v/>
      </c>
      <c r="AJ340" s="107" t="str">
        <f t="shared" ca="1" si="189"/>
        <v/>
      </c>
    </row>
    <row r="341" spans="1:36" ht="27.95" customHeight="1" x14ac:dyDescent="0.15">
      <c r="A341" s="148">
        <f>労働局用!A341</f>
        <v>0</v>
      </c>
      <c r="B341" s="151">
        <f>労働局用!B341</f>
        <v>0</v>
      </c>
      <c r="C341" s="191"/>
      <c r="D341" s="152">
        <f>労働局用!D341</f>
        <v>0</v>
      </c>
      <c r="E341" s="153">
        <f>労働局用!E341</f>
        <v>0</v>
      </c>
      <c r="F341" s="279">
        <f>労働局用!F341</f>
        <v>0</v>
      </c>
      <c r="G341" s="280"/>
      <c r="H341" s="146" t="str">
        <f ca="1">労働局用!H341</f>
        <v/>
      </c>
      <c r="I341" s="303" t="str">
        <f ca="1">労働局用!I341</f>
        <v/>
      </c>
      <c r="J341" s="304">
        <f>労働局用!J341</f>
        <v>0</v>
      </c>
      <c r="K341" s="304">
        <f>労働局用!K341</f>
        <v>0</v>
      </c>
      <c r="L341" s="305">
        <f>労働局用!L341</f>
        <v>0</v>
      </c>
      <c r="M341" s="279">
        <f>労働局用!M341</f>
        <v>0</v>
      </c>
      <c r="N341" s="302"/>
      <c r="O341" s="302"/>
      <c r="P341" s="302"/>
      <c r="Q341" s="280"/>
      <c r="R341" s="146" t="str">
        <f ca="1">労働局用!R341</f>
        <v/>
      </c>
      <c r="S341" s="303" t="str">
        <f ca="1">労働局用!S341</f>
        <v/>
      </c>
      <c r="T341" s="304">
        <f>労働局用!T341</f>
        <v>0</v>
      </c>
      <c r="U341" s="304">
        <f>労働局用!U341</f>
        <v>0</v>
      </c>
      <c r="V341" s="304">
        <f>労働局用!V341</f>
        <v>0</v>
      </c>
      <c r="W341" s="305">
        <f>労働局用!W341</f>
        <v>0</v>
      </c>
      <c r="X341" s="99"/>
      <c r="Y341" s="91" t="str">
        <f t="shared" si="190"/>
        <v/>
      </c>
      <c r="Z341" s="91" t="str">
        <f t="shared" si="191"/>
        <v/>
      </c>
      <c r="AA341" s="106" t="str">
        <f t="shared" ca="1" si="180"/>
        <v/>
      </c>
      <c r="AB341" s="106" t="str">
        <f t="shared" ca="1" si="181"/>
        <v/>
      </c>
      <c r="AC341" s="106" t="str">
        <f t="shared" ca="1" si="182"/>
        <v/>
      </c>
      <c r="AD341" s="106" t="str">
        <f t="shared" ca="1" si="183"/>
        <v/>
      </c>
      <c r="AE341" s="107" t="str">
        <f t="shared" ca="1" si="184"/>
        <v/>
      </c>
      <c r="AF341" s="106" t="str">
        <f t="shared" ca="1" si="185"/>
        <v/>
      </c>
      <c r="AG341" s="106" t="str">
        <f t="shared" ca="1" si="186"/>
        <v/>
      </c>
      <c r="AH341" s="106" t="str">
        <f t="shared" ca="1" si="187"/>
        <v/>
      </c>
      <c r="AI341" s="106" t="str">
        <f t="shared" ca="1" si="188"/>
        <v/>
      </c>
      <c r="AJ341" s="107" t="str">
        <f t="shared" ca="1" si="189"/>
        <v/>
      </c>
    </row>
    <row r="342" spans="1:36" ht="27.95" customHeight="1" x14ac:dyDescent="0.15">
      <c r="A342" s="148">
        <f>労働局用!A342</f>
        <v>0</v>
      </c>
      <c r="B342" s="151">
        <f>労働局用!B342</f>
        <v>0</v>
      </c>
      <c r="C342" s="191"/>
      <c r="D342" s="152">
        <f>労働局用!D342</f>
        <v>0</v>
      </c>
      <c r="E342" s="153">
        <f>労働局用!E342</f>
        <v>0</v>
      </c>
      <c r="F342" s="279">
        <f>労働局用!F342</f>
        <v>0</v>
      </c>
      <c r="G342" s="280"/>
      <c r="H342" s="146" t="str">
        <f ca="1">労働局用!H342</f>
        <v/>
      </c>
      <c r="I342" s="303" t="str">
        <f ca="1">労働局用!I342</f>
        <v/>
      </c>
      <c r="J342" s="304">
        <f>労働局用!J342</f>
        <v>0</v>
      </c>
      <c r="K342" s="304">
        <f>労働局用!K342</f>
        <v>0</v>
      </c>
      <c r="L342" s="305">
        <f>労働局用!L342</f>
        <v>0</v>
      </c>
      <c r="M342" s="279">
        <f>労働局用!M342</f>
        <v>0</v>
      </c>
      <c r="N342" s="302"/>
      <c r="O342" s="302"/>
      <c r="P342" s="302"/>
      <c r="Q342" s="280"/>
      <c r="R342" s="146" t="str">
        <f ca="1">労働局用!R342</f>
        <v/>
      </c>
      <c r="S342" s="303" t="str">
        <f ca="1">労働局用!S342</f>
        <v/>
      </c>
      <c r="T342" s="304">
        <f>労働局用!T342</f>
        <v>0</v>
      </c>
      <c r="U342" s="304">
        <f>労働局用!U342</f>
        <v>0</v>
      </c>
      <c r="V342" s="304">
        <f>労働局用!V342</f>
        <v>0</v>
      </c>
      <c r="W342" s="305">
        <f>労働局用!W342</f>
        <v>0</v>
      </c>
      <c r="X342" s="99"/>
      <c r="Y342" s="91" t="str">
        <f t="shared" si="190"/>
        <v/>
      </c>
      <c r="Z342" s="91" t="str">
        <f t="shared" si="191"/>
        <v/>
      </c>
      <c r="AA342" s="106" t="str">
        <f t="shared" ca="1" si="180"/>
        <v/>
      </c>
      <c r="AB342" s="106" t="str">
        <f t="shared" ca="1" si="181"/>
        <v/>
      </c>
      <c r="AC342" s="106" t="str">
        <f t="shared" ca="1" si="182"/>
        <v/>
      </c>
      <c r="AD342" s="106" t="str">
        <f t="shared" ca="1" si="183"/>
        <v/>
      </c>
      <c r="AE342" s="107" t="str">
        <f t="shared" ca="1" si="184"/>
        <v/>
      </c>
      <c r="AF342" s="106" t="str">
        <f t="shared" ca="1" si="185"/>
        <v/>
      </c>
      <c r="AG342" s="106" t="str">
        <f t="shared" ca="1" si="186"/>
        <v/>
      </c>
      <c r="AH342" s="106" t="str">
        <f t="shared" ca="1" si="187"/>
        <v/>
      </c>
      <c r="AI342" s="106" t="str">
        <f t="shared" ca="1" si="188"/>
        <v/>
      </c>
      <c r="AJ342" s="107" t="str">
        <f t="shared" ca="1" si="189"/>
        <v/>
      </c>
    </row>
    <row r="343" spans="1:36" ht="27.95" customHeight="1" x14ac:dyDescent="0.15">
      <c r="A343" s="148">
        <f>労働局用!A343</f>
        <v>0</v>
      </c>
      <c r="B343" s="151">
        <f>労働局用!B343</f>
        <v>0</v>
      </c>
      <c r="C343" s="191"/>
      <c r="D343" s="152">
        <f>労働局用!D343</f>
        <v>0</v>
      </c>
      <c r="E343" s="153">
        <f>労働局用!E343</f>
        <v>0</v>
      </c>
      <c r="F343" s="279">
        <f>労働局用!F343</f>
        <v>0</v>
      </c>
      <c r="G343" s="280"/>
      <c r="H343" s="146" t="str">
        <f ca="1">労働局用!H343</f>
        <v/>
      </c>
      <c r="I343" s="303" t="str">
        <f ca="1">労働局用!I343</f>
        <v/>
      </c>
      <c r="J343" s="304">
        <f>労働局用!J343</f>
        <v>0</v>
      </c>
      <c r="K343" s="304">
        <f>労働局用!K343</f>
        <v>0</v>
      </c>
      <c r="L343" s="305">
        <f>労働局用!L343</f>
        <v>0</v>
      </c>
      <c r="M343" s="279">
        <f>労働局用!M343</f>
        <v>0</v>
      </c>
      <c r="N343" s="302"/>
      <c r="O343" s="302"/>
      <c r="P343" s="302"/>
      <c r="Q343" s="280"/>
      <c r="R343" s="146" t="str">
        <f ca="1">労働局用!R343</f>
        <v/>
      </c>
      <c r="S343" s="303" t="str">
        <f ca="1">労働局用!S343</f>
        <v/>
      </c>
      <c r="T343" s="304">
        <f>労働局用!T343</f>
        <v>0</v>
      </c>
      <c r="U343" s="304">
        <f>労働局用!U343</f>
        <v>0</v>
      </c>
      <c r="V343" s="304">
        <f>労働局用!V343</f>
        <v>0</v>
      </c>
      <c r="W343" s="305">
        <f>労働局用!W343</f>
        <v>0</v>
      </c>
      <c r="X343" s="99"/>
      <c r="Y343" s="91" t="str">
        <f t="shared" si="190"/>
        <v/>
      </c>
      <c r="Z343" s="91" t="str">
        <f t="shared" si="191"/>
        <v/>
      </c>
      <c r="AA343" s="106" t="str">
        <f t="shared" ca="1" si="180"/>
        <v/>
      </c>
      <c r="AB343" s="106" t="str">
        <f t="shared" ca="1" si="181"/>
        <v/>
      </c>
      <c r="AC343" s="106" t="str">
        <f t="shared" ca="1" si="182"/>
        <v/>
      </c>
      <c r="AD343" s="106" t="str">
        <f t="shared" ca="1" si="183"/>
        <v/>
      </c>
      <c r="AE343" s="107" t="str">
        <f t="shared" ca="1" si="184"/>
        <v/>
      </c>
      <c r="AF343" s="106" t="str">
        <f t="shared" ca="1" si="185"/>
        <v/>
      </c>
      <c r="AG343" s="106" t="str">
        <f t="shared" ca="1" si="186"/>
        <v/>
      </c>
      <c r="AH343" s="106" t="str">
        <f t="shared" ca="1" si="187"/>
        <v/>
      </c>
      <c r="AI343" s="106" t="str">
        <f t="shared" ca="1" si="188"/>
        <v/>
      </c>
      <c r="AJ343" s="107" t="str">
        <f t="shared" ca="1" si="189"/>
        <v/>
      </c>
    </row>
    <row r="344" spans="1:36" ht="27.95" customHeight="1" x14ac:dyDescent="0.15">
      <c r="A344" s="148">
        <f>労働局用!A344</f>
        <v>0</v>
      </c>
      <c r="B344" s="151">
        <f>労働局用!B344</f>
        <v>0</v>
      </c>
      <c r="C344" s="191"/>
      <c r="D344" s="152">
        <f>労働局用!D344</f>
        <v>0</v>
      </c>
      <c r="E344" s="153">
        <f>労働局用!E344</f>
        <v>0</v>
      </c>
      <c r="F344" s="279">
        <f>労働局用!F344</f>
        <v>0</v>
      </c>
      <c r="G344" s="280"/>
      <c r="H344" s="146" t="str">
        <f ca="1">労働局用!H344</f>
        <v/>
      </c>
      <c r="I344" s="303" t="str">
        <f ca="1">労働局用!I344</f>
        <v/>
      </c>
      <c r="J344" s="304">
        <f>労働局用!J344</f>
        <v>0</v>
      </c>
      <c r="K344" s="304">
        <f>労働局用!K344</f>
        <v>0</v>
      </c>
      <c r="L344" s="305">
        <f>労働局用!L344</f>
        <v>0</v>
      </c>
      <c r="M344" s="279">
        <f>労働局用!M344</f>
        <v>0</v>
      </c>
      <c r="N344" s="302"/>
      <c r="O344" s="302"/>
      <c r="P344" s="302"/>
      <c r="Q344" s="280"/>
      <c r="R344" s="146" t="str">
        <f ca="1">労働局用!R344</f>
        <v/>
      </c>
      <c r="S344" s="303" t="str">
        <f ca="1">労働局用!S344</f>
        <v/>
      </c>
      <c r="T344" s="304">
        <f>労働局用!T344</f>
        <v>0</v>
      </c>
      <c r="U344" s="304">
        <f>労働局用!U344</f>
        <v>0</v>
      </c>
      <c r="V344" s="304">
        <f>労働局用!V344</f>
        <v>0</v>
      </c>
      <c r="W344" s="305">
        <f>労働局用!W344</f>
        <v>0</v>
      </c>
      <c r="X344" s="99"/>
      <c r="Y344" s="91" t="str">
        <f t="shared" si="190"/>
        <v/>
      </c>
      <c r="Z344" s="91" t="str">
        <f t="shared" si="191"/>
        <v/>
      </c>
      <c r="AA344" s="106" t="str">
        <f t="shared" ca="1" si="180"/>
        <v/>
      </c>
      <c r="AB344" s="106" t="str">
        <f t="shared" ca="1" si="181"/>
        <v/>
      </c>
      <c r="AC344" s="106" t="str">
        <f t="shared" ca="1" si="182"/>
        <v/>
      </c>
      <c r="AD344" s="106" t="str">
        <f t="shared" ca="1" si="183"/>
        <v/>
      </c>
      <c r="AE344" s="107" t="str">
        <f t="shared" ca="1" si="184"/>
        <v/>
      </c>
      <c r="AF344" s="106" t="str">
        <f t="shared" ca="1" si="185"/>
        <v/>
      </c>
      <c r="AG344" s="106" t="str">
        <f t="shared" ca="1" si="186"/>
        <v/>
      </c>
      <c r="AH344" s="106" t="str">
        <f t="shared" ca="1" si="187"/>
        <v/>
      </c>
      <c r="AI344" s="106" t="str">
        <f t="shared" ca="1" si="188"/>
        <v/>
      </c>
      <c r="AJ344" s="107" t="str">
        <f t="shared" ca="1" si="189"/>
        <v/>
      </c>
    </row>
    <row r="345" spans="1:36" ht="27.95" customHeight="1" x14ac:dyDescent="0.15">
      <c r="A345" s="148">
        <f>労働局用!A345</f>
        <v>0</v>
      </c>
      <c r="B345" s="151">
        <f>労働局用!B345</f>
        <v>0</v>
      </c>
      <c r="C345" s="191"/>
      <c r="D345" s="152">
        <f>労働局用!D345</f>
        <v>0</v>
      </c>
      <c r="E345" s="153">
        <f>労働局用!E345</f>
        <v>0</v>
      </c>
      <c r="F345" s="279">
        <f>労働局用!F345</f>
        <v>0</v>
      </c>
      <c r="G345" s="280"/>
      <c r="H345" s="146" t="str">
        <f ca="1">労働局用!H345</f>
        <v/>
      </c>
      <c r="I345" s="303" t="str">
        <f ca="1">労働局用!I345</f>
        <v/>
      </c>
      <c r="J345" s="304">
        <f>労働局用!J345</f>
        <v>0</v>
      </c>
      <c r="K345" s="304">
        <f>労働局用!K345</f>
        <v>0</v>
      </c>
      <c r="L345" s="305">
        <f>労働局用!L345</f>
        <v>0</v>
      </c>
      <c r="M345" s="279">
        <f>労働局用!M345</f>
        <v>0</v>
      </c>
      <c r="N345" s="302"/>
      <c r="O345" s="302"/>
      <c r="P345" s="302"/>
      <c r="Q345" s="280"/>
      <c r="R345" s="146" t="str">
        <f ca="1">労働局用!R345</f>
        <v/>
      </c>
      <c r="S345" s="303" t="str">
        <f ca="1">労働局用!S345</f>
        <v/>
      </c>
      <c r="T345" s="304">
        <f>労働局用!T345</f>
        <v>0</v>
      </c>
      <c r="U345" s="304">
        <f>労働局用!U345</f>
        <v>0</v>
      </c>
      <c r="V345" s="304">
        <f>労働局用!V345</f>
        <v>0</v>
      </c>
      <c r="W345" s="305">
        <f>労働局用!W345</f>
        <v>0</v>
      </c>
      <c r="X345" s="99"/>
      <c r="Y345" s="91" t="str">
        <f t="shared" si="190"/>
        <v/>
      </c>
      <c r="Z345" s="91" t="str">
        <f t="shared" si="191"/>
        <v/>
      </c>
      <c r="AA345" s="106" t="str">
        <f t="shared" ca="1" si="180"/>
        <v/>
      </c>
      <c r="AB345" s="106" t="str">
        <f t="shared" ca="1" si="181"/>
        <v/>
      </c>
      <c r="AC345" s="106" t="str">
        <f t="shared" ca="1" si="182"/>
        <v/>
      </c>
      <c r="AD345" s="106" t="str">
        <f t="shared" ca="1" si="183"/>
        <v/>
      </c>
      <c r="AE345" s="107" t="str">
        <f t="shared" ca="1" si="184"/>
        <v/>
      </c>
      <c r="AF345" s="106" t="str">
        <f t="shared" ca="1" si="185"/>
        <v/>
      </c>
      <c r="AG345" s="106" t="str">
        <f t="shared" ca="1" si="186"/>
        <v/>
      </c>
      <c r="AH345" s="106" t="str">
        <f t="shared" ca="1" si="187"/>
        <v/>
      </c>
      <c r="AI345" s="106" t="str">
        <f t="shared" ca="1" si="188"/>
        <v/>
      </c>
      <c r="AJ345" s="107" t="str">
        <f t="shared" ca="1" si="189"/>
        <v/>
      </c>
    </row>
    <row r="346" spans="1:36" ht="27.95" customHeight="1" x14ac:dyDescent="0.15">
      <c r="A346" s="148">
        <f>労働局用!A346</f>
        <v>0</v>
      </c>
      <c r="B346" s="151">
        <f>労働局用!B346</f>
        <v>0</v>
      </c>
      <c r="C346" s="191"/>
      <c r="D346" s="152">
        <f>労働局用!D346</f>
        <v>0</v>
      </c>
      <c r="E346" s="153">
        <f>労働局用!E346</f>
        <v>0</v>
      </c>
      <c r="F346" s="279">
        <f>労働局用!F346</f>
        <v>0</v>
      </c>
      <c r="G346" s="280"/>
      <c r="H346" s="146" t="str">
        <f ca="1">労働局用!H346</f>
        <v/>
      </c>
      <c r="I346" s="303" t="str">
        <f ca="1">労働局用!I346</f>
        <v/>
      </c>
      <c r="J346" s="304">
        <f>労働局用!J346</f>
        <v>0</v>
      </c>
      <c r="K346" s="304">
        <f>労働局用!K346</f>
        <v>0</v>
      </c>
      <c r="L346" s="305">
        <f>労働局用!L346</f>
        <v>0</v>
      </c>
      <c r="M346" s="279">
        <f>労働局用!M346</f>
        <v>0</v>
      </c>
      <c r="N346" s="302"/>
      <c r="O346" s="302"/>
      <c r="P346" s="302"/>
      <c r="Q346" s="280"/>
      <c r="R346" s="146" t="str">
        <f ca="1">労働局用!R346</f>
        <v/>
      </c>
      <c r="S346" s="303" t="str">
        <f ca="1">労働局用!S346</f>
        <v/>
      </c>
      <c r="T346" s="304">
        <f>労働局用!T346</f>
        <v>0</v>
      </c>
      <c r="U346" s="304">
        <f>労働局用!U346</f>
        <v>0</v>
      </c>
      <c r="V346" s="304">
        <f>労働局用!V346</f>
        <v>0</v>
      </c>
      <c r="W346" s="305">
        <f>労働局用!W346</f>
        <v>0</v>
      </c>
      <c r="X346" s="99"/>
      <c r="Y346" s="91" t="str">
        <f t="shared" si="190"/>
        <v/>
      </c>
      <c r="Z346" s="91" t="str">
        <f t="shared" si="191"/>
        <v/>
      </c>
      <c r="AA346" s="106" t="str">
        <f t="shared" ca="1" si="180"/>
        <v/>
      </c>
      <c r="AB346" s="106" t="str">
        <f t="shared" ca="1" si="181"/>
        <v/>
      </c>
      <c r="AC346" s="106" t="str">
        <f t="shared" ca="1" si="182"/>
        <v/>
      </c>
      <c r="AD346" s="106" t="str">
        <f t="shared" ca="1" si="183"/>
        <v/>
      </c>
      <c r="AE346" s="107" t="str">
        <f t="shared" ca="1" si="184"/>
        <v/>
      </c>
      <c r="AF346" s="106" t="str">
        <f t="shared" ca="1" si="185"/>
        <v/>
      </c>
      <c r="AG346" s="106" t="str">
        <f t="shared" ca="1" si="186"/>
        <v/>
      </c>
      <c r="AH346" s="106" t="str">
        <f t="shared" ca="1" si="187"/>
        <v/>
      </c>
      <c r="AI346" s="106" t="str">
        <f t="shared" ca="1" si="188"/>
        <v/>
      </c>
      <c r="AJ346" s="107" t="str">
        <f t="shared" ca="1" si="189"/>
        <v/>
      </c>
    </row>
    <row r="347" spans="1:36" ht="27.95" customHeight="1" x14ac:dyDescent="0.15">
      <c r="A347" s="149">
        <f>労働局用!A347</f>
        <v>0</v>
      </c>
      <c r="B347" s="151">
        <f>労働局用!B347</f>
        <v>0</v>
      </c>
      <c r="C347" s="191"/>
      <c r="D347" s="152">
        <f>労働局用!D347</f>
        <v>0</v>
      </c>
      <c r="E347" s="153">
        <f>労働局用!E347</f>
        <v>0</v>
      </c>
      <c r="F347" s="279">
        <f>労働局用!F347</f>
        <v>0</v>
      </c>
      <c r="G347" s="280"/>
      <c r="H347" s="146" t="str">
        <f ca="1">労働局用!H347</f>
        <v/>
      </c>
      <c r="I347" s="299" t="str">
        <f ca="1">労働局用!I347</f>
        <v/>
      </c>
      <c r="J347" s="300">
        <f>労働局用!J347</f>
        <v>0</v>
      </c>
      <c r="K347" s="300">
        <f>労働局用!K347</f>
        <v>0</v>
      </c>
      <c r="L347" s="301">
        <f>労働局用!L347</f>
        <v>0</v>
      </c>
      <c r="M347" s="279">
        <f>労働局用!M347</f>
        <v>0</v>
      </c>
      <c r="N347" s="302"/>
      <c r="O347" s="302"/>
      <c r="P347" s="302"/>
      <c r="Q347" s="280"/>
      <c r="R347" s="150" t="str">
        <f ca="1">労働局用!R347</f>
        <v/>
      </c>
      <c r="S347" s="299" t="str">
        <f ca="1">労働局用!S347</f>
        <v/>
      </c>
      <c r="T347" s="300">
        <f>労働局用!T347</f>
        <v>0</v>
      </c>
      <c r="U347" s="300">
        <f>労働局用!U347</f>
        <v>0</v>
      </c>
      <c r="V347" s="300">
        <f>労働局用!V347</f>
        <v>0</v>
      </c>
      <c r="W347" s="301">
        <f>労働局用!W347</f>
        <v>0</v>
      </c>
      <c r="X347" s="99"/>
      <c r="Y347" s="92" t="str">
        <f t="shared" si="190"/>
        <v/>
      </c>
      <c r="Z347" s="92" t="str">
        <f t="shared" si="191"/>
        <v/>
      </c>
      <c r="AA347" s="108" t="str">
        <f t="shared" ca="1" si="180"/>
        <v/>
      </c>
      <c r="AB347" s="108" t="str">
        <f t="shared" ca="1" si="181"/>
        <v/>
      </c>
      <c r="AC347" s="108" t="str">
        <f t="shared" ca="1" si="182"/>
        <v/>
      </c>
      <c r="AD347" s="108" t="str">
        <f t="shared" ca="1" si="183"/>
        <v/>
      </c>
      <c r="AE347" s="109" t="str">
        <f t="shared" ca="1" si="184"/>
        <v/>
      </c>
      <c r="AF347" s="108" t="str">
        <f t="shared" ca="1" si="185"/>
        <v/>
      </c>
      <c r="AG347" s="108" t="str">
        <f t="shared" ca="1" si="186"/>
        <v/>
      </c>
      <c r="AH347" s="108" t="str">
        <f t="shared" ca="1" si="187"/>
        <v/>
      </c>
      <c r="AI347" s="108" t="str">
        <f t="shared" ca="1" si="188"/>
        <v/>
      </c>
      <c r="AJ347" s="109" t="str">
        <f t="shared" ca="1" si="189"/>
        <v/>
      </c>
    </row>
    <row r="348" spans="1:36" ht="24.95" customHeight="1" thickBot="1" x14ac:dyDescent="0.2">
      <c r="A348" s="294" t="s">
        <v>11</v>
      </c>
      <c r="B348" s="295"/>
      <c r="C348" s="295"/>
      <c r="D348" s="295"/>
      <c r="E348" s="295"/>
      <c r="F348" s="296"/>
      <c r="G348" s="297"/>
      <c r="H348" s="156" t="s">
        <v>15</v>
      </c>
      <c r="I348" s="285">
        <f ca="1">労働局用!I348</f>
        <v>0</v>
      </c>
      <c r="J348" s="286">
        <f>労働局用!J348</f>
        <v>0</v>
      </c>
      <c r="K348" s="286">
        <f>労働局用!K348</f>
        <v>0</v>
      </c>
      <c r="L348" s="93" t="s">
        <v>10</v>
      </c>
      <c r="M348" s="296"/>
      <c r="N348" s="298"/>
      <c r="O348" s="298"/>
      <c r="P348" s="298"/>
      <c r="Q348" s="297"/>
      <c r="R348" s="156"/>
      <c r="S348" s="285">
        <f ca="1">労働局用!S348</f>
        <v>0</v>
      </c>
      <c r="T348" s="286">
        <f>労働局用!T348</f>
        <v>0</v>
      </c>
      <c r="U348" s="286">
        <f>労働局用!U348</f>
        <v>0</v>
      </c>
      <c r="V348" s="286">
        <f>労働局用!V348</f>
        <v>0</v>
      </c>
      <c r="W348" s="93" t="s">
        <v>10</v>
      </c>
      <c r="X348" s="99"/>
    </row>
    <row r="349" spans="1:36" ht="24.95" customHeight="1" thickTop="1" x14ac:dyDescent="0.15">
      <c r="A349" s="287" t="s">
        <v>35</v>
      </c>
      <c r="B349" s="288"/>
      <c r="C349" s="288"/>
      <c r="D349" s="288"/>
      <c r="E349" s="288"/>
      <c r="F349" s="289"/>
      <c r="G349" s="290"/>
      <c r="H349" s="157" t="s">
        <v>44</v>
      </c>
      <c r="I349" s="291">
        <f ca="1">労働局用!I349</f>
        <v>0</v>
      </c>
      <c r="J349" s="292">
        <f>労働局用!J349</f>
        <v>0</v>
      </c>
      <c r="K349" s="292">
        <f>労働局用!K349</f>
        <v>0</v>
      </c>
      <c r="L349" s="94" t="s">
        <v>10</v>
      </c>
      <c r="M349" s="289"/>
      <c r="N349" s="293"/>
      <c r="O349" s="293"/>
      <c r="P349" s="293"/>
      <c r="Q349" s="290"/>
      <c r="R349" s="157"/>
      <c r="S349" s="291">
        <f ca="1">労働局用!S349</f>
        <v>0</v>
      </c>
      <c r="T349" s="292">
        <f>労働局用!T349</f>
        <v>0</v>
      </c>
      <c r="U349" s="292">
        <f>労働局用!U349</f>
        <v>0</v>
      </c>
      <c r="V349" s="292">
        <f>労働局用!V349</f>
        <v>0</v>
      </c>
      <c r="W349" s="94" t="s">
        <v>10</v>
      </c>
      <c r="X349" s="99"/>
      <c r="Z349" s="110"/>
    </row>
    <row r="350" spans="1:36" x14ac:dyDescent="0.15">
      <c r="X350" s="99"/>
      <c r="Z350" s="110"/>
    </row>
    <row r="351" spans="1:36" x14ac:dyDescent="0.15">
      <c r="T351" s="282" t="s">
        <v>49</v>
      </c>
      <c r="U351" s="346"/>
      <c r="V351" s="346"/>
      <c r="W351" s="347"/>
      <c r="X351" s="99"/>
    </row>
    <row r="353" spans="1:36" ht="13.5" customHeight="1" x14ac:dyDescent="0.15">
      <c r="A353" s="276">
        <f ca="1">$A$1</f>
        <v>44591</v>
      </c>
      <c r="B353" s="276"/>
      <c r="C353" s="182"/>
      <c r="D353" s="277" t="s">
        <v>8</v>
      </c>
      <c r="E353" s="277"/>
      <c r="F353" s="278"/>
      <c r="G353" s="278"/>
      <c r="S353" s="111">
        <f>$S$1</f>
        <v>0</v>
      </c>
      <c r="T353" s="335" t="s">
        <v>13</v>
      </c>
      <c r="U353" s="335"/>
      <c r="V353" s="98">
        <v>17</v>
      </c>
      <c r="W353" s="86" t="s">
        <v>14</v>
      </c>
    </row>
    <row r="354" spans="1:36" ht="13.5" customHeight="1" x14ac:dyDescent="0.15">
      <c r="A354" s="336">
        <f ca="1">$A$2</f>
        <v>45017</v>
      </c>
      <c r="B354" s="336"/>
      <c r="C354" s="185"/>
      <c r="D354" s="278"/>
      <c r="E354" s="278"/>
      <c r="F354" s="278"/>
      <c r="G354" s="278"/>
    </row>
    <row r="355" spans="1:36" x14ac:dyDescent="0.15">
      <c r="D355" s="281" t="s">
        <v>9</v>
      </c>
      <c r="E355" s="281"/>
      <c r="F355" s="281"/>
    </row>
    <row r="356" spans="1:36" ht="15" customHeight="1" x14ac:dyDescent="0.15">
      <c r="H356" s="331" t="s">
        <v>6</v>
      </c>
      <c r="I356" s="332"/>
      <c r="J356" s="318" t="s">
        <v>0</v>
      </c>
      <c r="K356" s="339"/>
      <c r="L356" s="154" t="s">
        <v>1</v>
      </c>
      <c r="M356" s="339" t="s">
        <v>7</v>
      </c>
      <c r="N356" s="339"/>
      <c r="O356" s="339" t="s">
        <v>2</v>
      </c>
      <c r="P356" s="339"/>
      <c r="Q356" s="339"/>
      <c r="R356" s="339"/>
      <c r="S356" s="339"/>
      <c r="T356" s="339"/>
      <c r="U356" s="339" t="s">
        <v>3</v>
      </c>
      <c r="V356" s="339"/>
      <c r="W356" s="339"/>
    </row>
    <row r="357" spans="1:36" ht="20.100000000000001" customHeight="1" x14ac:dyDescent="0.15">
      <c r="H357" s="337"/>
      <c r="I357" s="338"/>
      <c r="J357" s="135">
        <f>$J$5</f>
        <v>2</v>
      </c>
      <c r="K357" s="136">
        <f>$K$5</f>
        <v>6</v>
      </c>
      <c r="L357" s="137">
        <f>$L$5</f>
        <v>1</v>
      </c>
      <c r="M357" s="138">
        <f>$M$5</f>
        <v>0</v>
      </c>
      <c r="N357" s="139" t="str">
        <f>$N$5</f>
        <v/>
      </c>
      <c r="O357" s="138" t="str">
        <f>$O$5</f>
        <v/>
      </c>
      <c r="P357" s="140" t="str">
        <f>$P$5</f>
        <v/>
      </c>
      <c r="Q357" s="140" t="str">
        <f>$Q$5</f>
        <v/>
      </c>
      <c r="R357" s="140" t="str">
        <f>$R$5</f>
        <v/>
      </c>
      <c r="S357" s="140" t="str">
        <f>$S$5</f>
        <v/>
      </c>
      <c r="T357" s="139" t="str">
        <f>$T$5</f>
        <v/>
      </c>
      <c r="U357" s="138" t="str">
        <f>$U$5</f>
        <v/>
      </c>
      <c r="V357" s="140" t="str">
        <f>$V$5</f>
        <v/>
      </c>
      <c r="W357" s="139" t="str">
        <f>$W$5</f>
        <v/>
      </c>
      <c r="Y357" s="88" t="s">
        <v>37</v>
      </c>
      <c r="Z357" s="89" t="s">
        <v>38</v>
      </c>
      <c r="AA357" s="340">
        <f ca="1">$A$1</f>
        <v>44591</v>
      </c>
      <c r="AB357" s="340"/>
      <c r="AC357" s="340"/>
      <c r="AD357" s="340"/>
      <c r="AE357" s="340"/>
      <c r="AF357" s="341">
        <f ca="1">$A$2</f>
        <v>45017</v>
      </c>
      <c r="AG357" s="341"/>
      <c r="AH357" s="341"/>
      <c r="AI357" s="341"/>
      <c r="AJ357" s="341"/>
    </row>
    <row r="358" spans="1:36" ht="21.95" customHeight="1" x14ac:dyDescent="0.15">
      <c r="A358" s="312" t="s">
        <v>12</v>
      </c>
      <c r="B358" s="342" t="s">
        <v>33</v>
      </c>
      <c r="C358" s="186"/>
      <c r="D358" s="343" t="s">
        <v>53</v>
      </c>
      <c r="E358" s="342" t="s">
        <v>55</v>
      </c>
      <c r="F358" s="319">
        <f ca="1">$A$1</f>
        <v>44591</v>
      </c>
      <c r="G358" s="320"/>
      <c r="H358" s="320"/>
      <c r="I358" s="320"/>
      <c r="J358" s="320"/>
      <c r="K358" s="320"/>
      <c r="L358" s="321"/>
      <c r="M358" s="322">
        <f ca="1">$A$2</f>
        <v>45017</v>
      </c>
      <c r="N358" s="323"/>
      <c r="O358" s="323"/>
      <c r="P358" s="323"/>
      <c r="Q358" s="323"/>
      <c r="R358" s="323"/>
      <c r="S358" s="323"/>
      <c r="T358" s="323"/>
      <c r="U358" s="323"/>
      <c r="V358" s="323"/>
      <c r="W358" s="324"/>
      <c r="X358" s="99"/>
      <c r="Y358" s="100">
        <f ca="1">$A$1</f>
        <v>44591</v>
      </c>
      <c r="Z358" s="100">
        <f ca="1">DATE(YEAR($Y$6)+1,7,10)</f>
        <v>45117</v>
      </c>
      <c r="AA358" s="101" t="s">
        <v>37</v>
      </c>
      <c r="AB358" s="101" t="s">
        <v>38</v>
      </c>
      <c r="AC358" s="101" t="s">
        <v>41</v>
      </c>
      <c r="AD358" s="101" t="s">
        <v>42</v>
      </c>
      <c r="AE358" s="101" t="s">
        <v>36</v>
      </c>
      <c r="AF358" s="101" t="s">
        <v>37</v>
      </c>
      <c r="AG358" s="101" t="s">
        <v>38</v>
      </c>
      <c r="AH358" s="101" t="s">
        <v>41</v>
      </c>
      <c r="AI358" s="101" t="s">
        <v>42</v>
      </c>
      <c r="AJ358" s="101" t="s">
        <v>36</v>
      </c>
    </row>
    <row r="359" spans="1:36" ht="28.5" customHeight="1" x14ac:dyDescent="0.15">
      <c r="A359" s="313"/>
      <c r="B359" s="342"/>
      <c r="C359" s="187"/>
      <c r="D359" s="344"/>
      <c r="E359" s="342"/>
      <c r="F359" s="345" t="s">
        <v>4</v>
      </c>
      <c r="G359" s="345"/>
      <c r="H359" s="155" t="s">
        <v>43</v>
      </c>
      <c r="I359" s="345" t="s">
        <v>5</v>
      </c>
      <c r="J359" s="345"/>
      <c r="K359" s="345"/>
      <c r="L359" s="345"/>
      <c r="M359" s="345" t="s">
        <v>4</v>
      </c>
      <c r="N359" s="345"/>
      <c r="O359" s="345"/>
      <c r="P359" s="345"/>
      <c r="Q359" s="345"/>
      <c r="R359" s="155" t="s">
        <v>43</v>
      </c>
      <c r="S359" s="345" t="s">
        <v>5</v>
      </c>
      <c r="T359" s="345"/>
      <c r="U359" s="345"/>
      <c r="V359" s="345"/>
      <c r="W359" s="345"/>
      <c r="X359" s="99"/>
      <c r="Y359" s="100">
        <f ca="1">DATE(YEAR($A$1),4,1)</f>
        <v>44652</v>
      </c>
      <c r="Z359" s="100">
        <f ca="1">DATE(YEAR($Y$7)+2,3,31)</f>
        <v>45382</v>
      </c>
      <c r="AA359" s="100">
        <f ca="1">$Y$7</f>
        <v>44652</v>
      </c>
      <c r="AB359" s="100">
        <f ca="1">DATE(YEAR($Y$7)+1,3,31)</f>
        <v>45016</v>
      </c>
      <c r="AC359" s="100"/>
      <c r="AD359" s="100"/>
      <c r="AE359" s="100"/>
      <c r="AF359" s="102">
        <f ca="1">DATE(YEAR($A$1)+1,4,1)</f>
        <v>45017</v>
      </c>
      <c r="AG359" s="102">
        <f ca="1">DATE(YEAR($AF$7)+1,3,31)</f>
        <v>45382</v>
      </c>
      <c r="AH359" s="100"/>
      <c r="AI359" s="100"/>
      <c r="AJ359" s="103"/>
    </row>
    <row r="360" spans="1:36" ht="27.95" customHeight="1" x14ac:dyDescent="0.15">
      <c r="A360" s="145">
        <f>労働局用!A360</f>
        <v>0</v>
      </c>
      <c r="B360" s="151">
        <f>労働局用!B360</f>
        <v>0</v>
      </c>
      <c r="C360" s="191"/>
      <c r="D360" s="152">
        <f>労働局用!D360</f>
        <v>0</v>
      </c>
      <c r="E360" s="153">
        <f>労働局用!E360</f>
        <v>0</v>
      </c>
      <c r="F360" s="279">
        <f>労働局用!F360</f>
        <v>0</v>
      </c>
      <c r="G360" s="280"/>
      <c r="H360" s="146" t="str">
        <f ca="1">労働局用!H360</f>
        <v/>
      </c>
      <c r="I360" s="309" t="str">
        <f ca="1">労働局用!I360</f>
        <v/>
      </c>
      <c r="J360" s="310">
        <f>労働局用!J360</f>
        <v>0</v>
      </c>
      <c r="K360" s="310">
        <f>労働局用!K360</f>
        <v>0</v>
      </c>
      <c r="L360" s="311">
        <f>労働局用!L360</f>
        <v>0</v>
      </c>
      <c r="M360" s="279">
        <f>労働局用!M360</f>
        <v>0</v>
      </c>
      <c r="N360" s="302"/>
      <c r="O360" s="302"/>
      <c r="P360" s="302"/>
      <c r="Q360" s="280"/>
      <c r="R360" s="147" t="str">
        <f ca="1">労働局用!R360</f>
        <v/>
      </c>
      <c r="S360" s="309" t="str">
        <f ca="1">労働局用!S360</f>
        <v/>
      </c>
      <c r="T360" s="310">
        <f>労働局用!T360</f>
        <v>0</v>
      </c>
      <c r="U360" s="310">
        <f>労働局用!U360</f>
        <v>0</v>
      </c>
      <c r="V360" s="310">
        <f>労働局用!V360</f>
        <v>0</v>
      </c>
      <c r="W360" s="311">
        <f>労働局用!W360</f>
        <v>0</v>
      </c>
      <c r="X360" s="99"/>
      <c r="Y360" s="90" t="str">
        <f>IF($B360&lt;&gt;0,IF(D360=0,AA$7,D360),"")</f>
        <v/>
      </c>
      <c r="Z360" s="90" t="str">
        <f>IF($B360&lt;&gt;0,IF(E360=0,Z$7,E360),"")</f>
        <v/>
      </c>
      <c r="AA360" s="104" t="str">
        <f t="shared" ref="AA360:AA369" ca="1" si="192">IF(Y360&lt;AF$7,Y360,"")</f>
        <v/>
      </c>
      <c r="AB360" s="104" t="str">
        <f t="shared" ref="AB360:AB369" ca="1" si="193">IF(Y360&gt;AB$7,"",IF(Z360&gt;AB$7,AB$7,Z360))</f>
        <v/>
      </c>
      <c r="AC360" s="104" t="str">
        <f t="shared" ref="AC360:AC369" ca="1" si="194">IF(AA360="","",DATE(YEAR(AA360),MONTH(AA360),1))</f>
        <v/>
      </c>
      <c r="AD360" s="104" t="str">
        <f t="shared" ref="AD360:AD369" ca="1" si="195">IF(AA360="","",DATE(YEAR(AB360),MONTH(AB360)+1,1)-1)</f>
        <v/>
      </c>
      <c r="AE360" s="105" t="str">
        <f t="shared" ref="AE360:AE369" ca="1" si="196">IF(AA360="","",DATEDIF(AC360,AD360+1,"m"))</f>
        <v/>
      </c>
      <c r="AF360" s="104" t="str">
        <f t="shared" ref="AF360:AF369" ca="1" si="197">IF(Z360&lt;AF$7,"",IF(Y360&gt;AF$7,Y360,AF$7))</f>
        <v/>
      </c>
      <c r="AG360" s="104" t="str">
        <f t="shared" ref="AG360:AG369" ca="1" si="198">IF(Z360&lt;AF$7,"",Z360)</f>
        <v/>
      </c>
      <c r="AH360" s="104" t="str">
        <f t="shared" ref="AH360:AH369" ca="1" si="199">IF(AF360="","",DATE(YEAR(AF360),MONTH(AF360),1))</f>
        <v/>
      </c>
      <c r="AI360" s="104" t="str">
        <f t="shared" ref="AI360:AI369" ca="1" si="200">IF(AF360="","",DATE(YEAR(AG360),MONTH(AG360)+1,1)-1)</f>
        <v/>
      </c>
      <c r="AJ360" s="105" t="str">
        <f t="shared" ref="AJ360:AJ369" ca="1" si="201">IF(AF360="","",DATEDIF(AH360,AI360+1,"m"))</f>
        <v/>
      </c>
    </row>
    <row r="361" spans="1:36" ht="27.95" customHeight="1" x14ac:dyDescent="0.15">
      <c r="A361" s="148">
        <f>労働局用!A361</f>
        <v>0</v>
      </c>
      <c r="B361" s="151">
        <f>労働局用!B361</f>
        <v>0</v>
      </c>
      <c r="C361" s="191"/>
      <c r="D361" s="152">
        <f>労働局用!D361</f>
        <v>0</v>
      </c>
      <c r="E361" s="153">
        <f>労働局用!E361</f>
        <v>0</v>
      </c>
      <c r="F361" s="279">
        <f>労働局用!F361</f>
        <v>0</v>
      </c>
      <c r="G361" s="280"/>
      <c r="H361" s="146" t="str">
        <f ca="1">労働局用!H361</f>
        <v/>
      </c>
      <c r="I361" s="303" t="str">
        <f ca="1">労働局用!I361</f>
        <v/>
      </c>
      <c r="J361" s="304">
        <f>労働局用!J361</f>
        <v>0</v>
      </c>
      <c r="K361" s="304">
        <f>労働局用!K361</f>
        <v>0</v>
      </c>
      <c r="L361" s="305">
        <f>労働局用!L361</f>
        <v>0</v>
      </c>
      <c r="M361" s="279">
        <f>労働局用!M361</f>
        <v>0</v>
      </c>
      <c r="N361" s="302"/>
      <c r="O361" s="302"/>
      <c r="P361" s="302"/>
      <c r="Q361" s="280"/>
      <c r="R361" s="146" t="str">
        <f ca="1">労働局用!R361</f>
        <v/>
      </c>
      <c r="S361" s="303" t="str">
        <f ca="1">労働局用!S361</f>
        <v/>
      </c>
      <c r="T361" s="304">
        <f>労働局用!T361</f>
        <v>0</v>
      </c>
      <c r="U361" s="304">
        <f>労働局用!U361</f>
        <v>0</v>
      </c>
      <c r="V361" s="304">
        <f>労働局用!V361</f>
        <v>0</v>
      </c>
      <c r="W361" s="305">
        <f>労働局用!W361</f>
        <v>0</v>
      </c>
      <c r="X361" s="99"/>
      <c r="Y361" s="91" t="str">
        <f t="shared" ref="Y361:Y369" si="202">IF($B361&lt;&gt;0,IF(D361=0,AA$7,D361),"")</f>
        <v/>
      </c>
      <c r="Z361" s="91" t="str">
        <f t="shared" ref="Z361:Z369" si="203">IF($B361&lt;&gt;0,IF(E361=0,Z$7,E361),"")</f>
        <v/>
      </c>
      <c r="AA361" s="106" t="str">
        <f t="shared" ca="1" si="192"/>
        <v/>
      </c>
      <c r="AB361" s="106" t="str">
        <f t="shared" ca="1" si="193"/>
        <v/>
      </c>
      <c r="AC361" s="106" t="str">
        <f t="shared" ca="1" si="194"/>
        <v/>
      </c>
      <c r="AD361" s="106" t="str">
        <f t="shared" ca="1" si="195"/>
        <v/>
      </c>
      <c r="AE361" s="107" t="str">
        <f t="shared" ca="1" si="196"/>
        <v/>
      </c>
      <c r="AF361" s="106" t="str">
        <f t="shared" ca="1" si="197"/>
        <v/>
      </c>
      <c r="AG361" s="106" t="str">
        <f t="shared" ca="1" si="198"/>
        <v/>
      </c>
      <c r="AH361" s="106" t="str">
        <f t="shared" ca="1" si="199"/>
        <v/>
      </c>
      <c r="AI361" s="106" t="str">
        <f t="shared" ca="1" si="200"/>
        <v/>
      </c>
      <c r="AJ361" s="107" t="str">
        <f t="shared" ca="1" si="201"/>
        <v/>
      </c>
    </row>
    <row r="362" spans="1:36" ht="27.95" customHeight="1" x14ac:dyDescent="0.15">
      <c r="A362" s="148">
        <f>労働局用!A362</f>
        <v>0</v>
      </c>
      <c r="B362" s="151">
        <f>労働局用!B362</f>
        <v>0</v>
      </c>
      <c r="C362" s="191"/>
      <c r="D362" s="152">
        <f>労働局用!D362</f>
        <v>0</v>
      </c>
      <c r="E362" s="153">
        <f>労働局用!E362</f>
        <v>0</v>
      </c>
      <c r="F362" s="279">
        <f>労働局用!F362</f>
        <v>0</v>
      </c>
      <c r="G362" s="280"/>
      <c r="H362" s="146" t="str">
        <f ca="1">労働局用!H362</f>
        <v/>
      </c>
      <c r="I362" s="303" t="str">
        <f ca="1">労働局用!I362</f>
        <v/>
      </c>
      <c r="J362" s="304">
        <f>労働局用!J362</f>
        <v>0</v>
      </c>
      <c r="K362" s="304">
        <f>労働局用!K362</f>
        <v>0</v>
      </c>
      <c r="L362" s="305">
        <f>労働局用!L362</f>
        <v>0</v>
      </c>
      <c r="M362" s="279">
        <f>労働局用!M362</f>
        <v>0</v>
      </c>
      <c r="N362" s="302"/>
      <c r="O362" s="302"/>
      <c r="P362" s="302"/>
      <c r="Q362" s="280"/>
      <c r="R362" s="146" t="str">
        <f ca="1">労働局用!R362</f>
        <v/>
      </c>
      <c r="S362" s="303" t="str">
        <f ca="1">労働局用!S362</f>
        <v/>
      </c>
      <c r="T362" s="304">
        <f>労働局用!T362</f>
        <v>0</v>
      </c>
      <c r="U362" s="304">
        <f>労働局用!U362</f>
        <v>0</v>
      </c>
      <c r="V362" s="304">
        <f>労働局用!V362</f>
        <v>0</v>
      </c>
      <c r="W362" s="305">
        <f>労働局用!W362</f>
        <v>0</v>
      </c>
      <c r="X362" s="99"/>
      <c r="Y362" s="91" t="str">
        <f t="shared" si="202"/>
        <v/>
      </c>
      <c r="Z362" s="91" t="str">
        <f t="shared" si="203"/>
        <v/>
      </c>
      <c r="AA362" s="106" t="str">
        <f t="shared" ca="1" si="192"/>
        <v/>
      </c>
      <c r="AB362" s="106" t="str">
        <f t="shared" ca="1" si="193"/>
        <v/>
      </c>
      <c r="AC362" s="106" t="str">
        <f t="shared" ca="1" si="194"/>
        <v/>
      </c>
      <c r="AD362" s="106" t="str">
        <f t="shared" ca="1" si="195"/>
        <v/>
      </c>
      <c r="AE362" s="107" t="str">
        <f t="shared" ca="1" si="196"/>
        <v/>
      </c>
      <c r="AF362" s="106" t="str">
        <f t="shared" ca="1" si="197"/>
        <v/>
      </c>
      <c r="AG362" s="106" t="str">
        <f t="shared" ca="1" si="198"/>
        <v/>
      </c>
      <c r="AH362" s="106" t="str">
        <f t="shared" ca="1" si="199"/>
        <v/>
      </c>
      <c r="AI362" s="106" t="str">
        <f t="shared" ca="1" si="200"/>
        <v/>
      </c>
      <c r="AJ362" s="107" t="str">
        <f t="shared" ca="1" si="201"/>
        <v/>
      </c>
    </row>
    <row r="363" spans="1:36" ht="27.95" customHeight="1" x14ac:dyDescent="0.15">
      <c r="A363" s="148">
        <f>労働局用!A363</f>
        <v>0</v>
      </c>
      <c r="B363" s="151">
        <f>労働局用!B363</f>
        <v>0</v>
      </c>
      <c r="C363" s="191"/>
      <c r="D363" s="152">
        <f>労働局用!D363</f>
        <v>0</v>
      </c>
      <c r="E363" s="153">
        <f>労働局用!E363</f>
        <v>0</v>
      </c>
      <c r="F363" s="279">
        <f>労働局用!F363</f>
        <v>0</v>
      </c>
      <c r="G363" s="280"/>
      <c r="H363" s="146" t="str">
        <f ca="1">労働局用!H363</f>
        <v/>
      </c>
      <c r="I363" s="303" t="str">
        <f ca="1">労働局用!I363</f>
        <v/>
      </c>
      <c r="J363" s="304">
        <f>労働局用!J363</f>
        <v>0</v>
      </c>
      <c r="K363" s="304">
        <f>労働局用!K363</f>
        <v>0</v>
      </c>
      <c r="L363" s="305">
        <f>労働局用!L363</f>
        <v>0</v>
      </c>
      <c r="M363" s="279">
        <f>労働局用!M363</f>
        <v>0</v>
      </c>
      <c r="N363" s="302"/>
      <c r="O363" s="302"/>
      <c r="P363" s="302"/>
      <c r="Q363" s="280"/>
      <c r="R363" s="146" t="str">
        <f ca="1">労働局用!R363</f>
        <v/>
      </c>
      <c r="S363" s="303" t="str">
        <f ca="1">労働局用!S363</f>
        <v/>
      </c>
      <c r="T363" s="304">
        <f>労働局用!T363</f>
        <v>0</v>
      </c>
      <c r="U363" s="304">
        <f>労働局用!U363</f>
        <v>0</v>
      </c>
      <c r="V363" s="304">
        <f>労働局用!V363</f>
        <v>0</v>
      </c>
      <c r="W363" s="305">
        <f>労働局用!W363</f>
        <v>0</v>
      </c>
      <c r="X363" s="99"/>
      <c r="Y363" s="91" t="str">
        <f t="shared" si="202"/>
        <v/>
      </c>
      <c r="Z363" s="91" t="str">
        <f t="shared" si="203"/>
        <v/>
      </c>
      <c r="AA363" s="106" t="str">
        <f t="shared" ca="1" si="192"/>
        <v/>
      </c>
      <c r="AB363" s="106" t="str">
        <f t="shared" ca="1" si="193"/>
        <v/>
      </c>
      <c r="AC363" s="106" t="str">
        <f t="shared" ca="1" si="194"/>
        <v/>
      </c>
      <c r="AD363" s="106" t="str">
        <f t="shared" ca="1" si="195"/>
        <v/>
      </c>
      <c r="AE363" s="107" t="str">
        <f t="shared" ca="1" si="196"/>
        <v/>
      </c>
      <c r="AF363" s="106" t="str">
        <f t="shared" ca="1" si="197"/>
        <v/>
      </c>
      <c r="AG363" s="106" t="str">
        <f t="shared" ca="1" si="198"/>
        <v/>
      </c>
      <c r="AH363" s="106" t="str">
        <f t="shared" ca="1" si="199"/>
        <v/>
      </c>
      <c r="AI363" s="106" t="str">
        <f t="shared" ca="1" si="200"/>
        <v/>
      </c>
      <c r="AJ363" s="107" t="str">
        <f t="shared" ca="1" si="201"/>
        <v/>
      </c>
    </row>
    <row r="364" spans="1:36" ht="27.95" customHeight="1" x14ac:dyDescent="0.15">
      <c r="A364" s="148">
        <f>労働局用!A364</f>
        <v>0</v>
      </c>
      <c r="B364" s="151">
        <f>労働局用!B364</f>
        <v>0</v>
      </c>
      <c r="C364" s="191"/>
      <c r="D364" s="152">
        <f>労働局用!D364</f>
        <v>0</v>
      </c>
      <c r="E364" s="153">
        <f>労働局用!E364</f>
        <v>0</v>
      </c>
      <c r="F364" s="279">
        <f>労働局用!F364</f>
        <v>0</v>
      </c>
      <c r="G364" s="280"/>
      <c r="H364" s="146" t="str">
        <f ca="1">労働局用!H364</f>
        <v/>
      </c>
      <c r="I364" s="303" t="str">
        <f ca="1">労働局用!I364</f>
        <v/>
      </c>
      <c r="J364" s="304">
        <f>労働局用!J364</f>
        <v>0</v>
      </c>
      <c r="K364" s="304">
        <f>労働局用!K364</f>
        <v>0</v>
      </c>
      <c r="L364" s="305">
        <f>労働局用!L364</f>
        <v>0</v>
      </c>
      <c r="M364" s="279">
        <f>労働局用!M364</f>
        <v>0</v>
      </c>
      <c r="N364" s="302"/>
      <c r="O364" s="302"/>
      <c r="P364" s="302"/>
      <c r="Q364" s="280"/>
      <c r="R364" s="146" t="str">
        <f ca="1">労働局用!R364</f>
        <v/>
      </c>
      <c r="S364" s="303" t="str">
        <f ca="1">労働局用!S364</f>
        <v/>
      </c>
      <c r="T364" s="304">
        <f>労働局用!T364</f>
        <v>0</v>
      </c>
      <c r="U364" s="304">
        <f>労働局用!U364</f>
        <v>0</v>
      </c>
      <c r="V364" s="304">
        <f>労働局用!V364</f>
        <v>0</v>
      </c>
      <c r="W364" s="305">
        <f>労働局用!W364</f>
        <v>0</v>
      </c>
      <c r="X364" s="99"/>
      <c r="Y364" s="91" t="str">
        <f t="shared" si="202"/>
        <v/>
      </c>
      <c r="Z364" s="91" t="str">
        <f t="shared" si="203"/>
        <v/>
      </c>
      <c r="AA364" s="106" t="str">
        <f t="shared" ca="1" si="192"/>
        <v/>
      </c>
      <c r="AB364" s="106" t="str">
        <f t="shared" ca="1" si="193"/>
        <v/>
      </c>
      <c r="AC364" s="106" t="str">
        <f t="shared" ca="1" si="194"/>
        <v/>
      </c>
      <c r="AD364" s="106" t="str">
        <f t="shared" ca="1" si="195"/>
        <v/>
      </c>
      <c r="AE364" s="107" t="str">
        <f t="shared" ca="1" si="196"/>
        <v/>
      </c>
      <c r="AF364" s="106" t="str">
        <f t="shared" ca="1" si="197"/>
        <v/>
      </c>
      <c r="AG364" s="106" t="str">
        <f t="shared" ca="1" si="198"/>
        <v/>
      </c>
      <c r="AH364" s="106" t="str">
        <f t="shared" ca="1" si="199"/>
        <v/>
      </c>
      <c r="AI364" s="106" t="str">
        <f t="shared" ca="1" si="200"/>
        <v/>
      </c>
      <c r="AJ364" s="107" t="str">
        <f t="shared" ca="1" si="201"/>
        <v/>
      </c>
    </row>
    <row r="365" spans="1:36" ht="27.95" customHeight="1" x14ac:dyDescent="0.15">
      <c r="A365" s="148">
        <f>労働局用!A365</f>
        <v>0</v>
      </c>
      <c r="B365" s="151">
        <f>労働局用!B365</f>
        <v>0</v>
      </c>
      <c r="C365" s="191"/>
      <c r="D365" s="152">
        <f>労働局用!D365</f>
        <v>0</v>
      </c>
      <c r="E365" s="153">
        <f>労働局用!E365</f>
        <v>0</v>
      </c>
      <c r="F365" s="279">
        <f>労働局用!F365</f>
        <v>0</v>
      </c>
      <c r="G365" s="280"/>
      <c r="H365" s="146" t="str">
        <f ca="1">労働局用!H365</f>
        <v/>
      </c>
      <c r="I365" s="303" t="str">
        <f ca="1">労働局用!I365</f>
        <v/>
      </c>
      <c r="J365" s="304">
        <f>労働局用!J365</f>
        <v>0</v>
      </c>
      <c r="K365" s="304">
        <f>労働局用!K365</f>
        <v>0</v>
      </c>
      <c r="L365" s="305">
        <f>労働局用!L365</f>
        <v>0</v>
      </c>
      <c r="M365" s="279">
        <f>労働局用!M365</f>
        <v>0</v>
      </c>
      <c r="N365" s="302"/>
      <c r="O365" s="302"/>
      <c r="P365" s="302"/>
      <c r="Q365" s="280"/>
      <c r="R365" s="146" t="str">
        <f ca="1">労働局用!R365</f>
        <v/>
      </c>
      <c r="S365" s="303" t="str">
        <f ca="1">労働局用!S365</f>
        <v/>
      </c>
      <c r="T365" s="304">
        <f>労働局用!T365</f>
        <v>0</v>
      </c>
      <c r="U365" s="304">
        <f>労働局用!U365</f>
        <v>0</v>
      </c>
      <c r="V365" s="304">
        <f>労働局用!V365</f>
        <v>0</v>
      </c>
      <c r="W365" s="305">
        <f>労働局用!W365</f>
        <v>0</v>
      </c>
      <c r="X365" s="99"/>
      <c r="Y365" s="91" t="str">
        <f t="shared" si="202"/>
        <v/>
      </c>
      <c r="Z365" s="91" t="str">
        <f t="shared" si="203"/>
        <v/>
      </c>
      <c r="AA365" s="106" t="str">
        <f t="shared" ca="1" si="192"/>
        <v/>
      </c>
      <c r="AB365" s="106" t="str">
        <f t="shared" ca="1" si="193"/>
        <v/>
      </c>
      <c r="AC365" s="106" t="str">
        <f t="shared" ca="1" si="194"/>
        <v/>
      </c>
      <c r="AD365" s="106" t="str">
        <f t="shared" ca="1" si="195"/>
        <v/>
      </c>
      <c r="AE365" s="107" t="str">
        <f t="shared" ca="1" si="196"/>
        <v/>
      </c>
      <c r="AF365" s="106" t="str">
        <f t="shared" ca="1" si="197"/>
        <v/>
      </c>
      <c r="AG365" s="106" t="str">
        <f t="shared" ca="1" si="198"/>
        <v/>
      </c>
      <c r="AH365" s="106" t="str">
        <f t="shared" ca="1" si="199"/>
        <v/>
      </c>
      <c r="AI365" s="106" t="str">
        <f t="shared" ca="1" si="200"/>
        <v/>
      </c>
      <c r="AJ365" s="107" t="str">
        <f t="shared" ca="1" si="201"/>
        <v/>
      </c>
    </row>
    <row r="366" spans="1:36" ht="27.95" customHeight="1" x14ac:dyDescent="0.15">
      <c r="A366" s="148">
        <f>労働局用!A366</f>
        <v>0</v>
      </c>
      <c r="B366" s="151">
        <f>労働局用!B366</f>
        <v>0</v>
      </c>
      <c r="C366" s="191"/>
      <c r="D366" s="152">
        <f>労働局用!D366</f>
        <v>0</v>
      </c>
      <c r="E366" s="153">
        <f>労働局用!E366</f>
        <v>0</v>
      </c>
      <c r="F366" s="279">
        <f>労働局用!F366</f>
        <v>0</v>
      </c>
      <c r="G366" s="280"/>
      <c r="H366" s="146" t="str">
        <f ca="1">労働局用!H366</f>
        <v/>
      </c>
      <c r="I366" s="303" t="str">
        <f ca="1">労働局用!I366</f>
        <v/>
      </c>
      <c r="J366" s="304">
        <f>労働局用!J366</f>
        <v>0</v>
      </c>
      <c r="K366" s="304">
        <f>労働局用!K366</f>
        <v>0</v>
      </c>
      <c r="L366" s="305">
        <f>労働局用!L366</f>
        <v>0</v>
      </c>
      <c r="M366" s="279">
        <f>労働局用!M366</f>
        <v>0</v>
      </c>
      <c r="N366" s="302"/>
      <c r="O366" s="302"/>
      <c r="P366" s="302"/>
      <c r="Q366" s="280"/>
      <c r="R366" s="146" t="str">
        <f ca="1">労働局用!R366</f>
        <v/>
      </c>
      <c r="S366" s="303" t="str">
        <f ca="1">労働局用!S366</f>
        <v/>
      </c>
      <c r="T366" s="304">
        <f>労働局用!T366</f>
        <v>0</v>
      </c>
      <c r="U366" s="304">
        <f>労働局用!U366</f>
        <v>0</v>
      </c>
      <c r="V366" s="304">
        <f>労働局用!V366</f>
        <v>0</v>
      </c>
      <c r="W366" s="305">
        <f>労働局用!W366</f>
        <v>0</v>
      </c>
      <c r="X366" s="99"/>
      <c r="Y366" s="91" t="str">
        <f t="shared" si="202"/>
        <v/>
      </c>
      <c r="Z366" s="91" t="str">
        <f t="shared" si="203"/>
        <v/>
      </c>
      <c r="AA366" s="106" t="str">
        <f t="shared" ca="1" si="192"/>
        <v/>
      </c>
      <c r="AB366" s="106" t="str">
        <f t="shared" ca="1" si="193"/>
        <v/>
      </c>
      <c r="AC366" s="106" t="str">
        <f t="shared" ca="1" si="194"/>
        <v/>
      </c>
      <c r="AD366" s="106" t="str">
        <f t="shared" ca="1" si="195"/>
        <v/>
      </c>
      <c r="AE366" s="107" t="str">
        <f t="shared" ca="1" si="196"/>
        <v/>
      </c>
      <c r="AF366" s="106" t="str">
        <f t="shared" ca="1" si="197"/>
        <v/>
      </c>
      <c r="AG366" s="106" t="str">
        <f t="shared" ca="1" si="198"/>
        <v/>
      </c>
      <c r="AH366" s="106" t="str">
        <f t="shared" ca="1" si="199"/>
        <v/>
      </c>
      <c r="AI366" s="106" t="str">
        <f t="shared" ca="1" si="200"/>
        <v/>
      </c>
      <c r="AJ366" s="107" t="str">
        <f t="shared" ca="1" si="201"/>
        <v/>
      </c>
    </row>
    <row r="367" spans="1:36" ht="27.95" customHeight="1" x14ac:dyDescent="0.15">
      <c r="A367" s="148">
        <f>労働局用!A367</f>
        <v>0</v>
      </c>
      <c r="B367" s="151">
        <f>労働局用!B367</f>
        <v>0</v>
      </c>
      <c r="C367" s="191"/>
      <c r="D367" s="152">
        <f>労働局用!D367</f>
        <v>0</v>
      </c>
      <c r="E367" s="153">
        <f>労働局用!E367</f>
        <v>0</v>
      </c>
      <c r="F367" s="279">
        <f>労働局用!F367</f>
        <v>0</v>
      </c>
      <c r="G367" s="280"/>
      <c r="H367" s="146" t="str">
        <f ca="1">労働局用!H367</f>
        <v/>
      </c>
      <c r="I367" s="303" t="str">
        <f ca="1">労働局用!I367</f>
        <v/>
      </c>
      <c r="J367" s="304">
        <f>労働局用!J367</f>
        <v>0</v>
      </c>
      <c r="K367" s="304">
        <f>労働局用!K367</f>
        <v>0</v>
      </c>
      <c r="L367" s="305">
        <f>労働局用!L367</f>
        <v>0</v>
      </c>
      <c r="M367" s="279">
        <f>労働局用!M367</f>
        <v>0</v>
      </c>
      <c r="N367" s="302"/>
      <c r="O367" s="302"/>
      <c r="P367" s="302"/>
      <c r="Q367" s="280"/>
      <c r="R367" s="146" t="str">
        <f ca="1">労働局用!R367</f>
        <v/>
      </c>
      <c r="S367" s="303" t="str">
        <f ca="1">労働局用!S367</f>
        <v/>
      </c>
      <c r="T367" s="304">
        <f>労働局用!T367</f>
        <v>0</v>
      </c>
      <c r="U367" s="304">
        <f>労働局用!U367</f>
        <v>0</v>
      </c>
      <c r="V367" s="304">
        <f>労働局用!V367</f>
        <v>0</v>
      </c>
      <c r="W367" s="305">
        <f>労働局用!W367</f>
        <v>0</v>
      </c>
      <c r="X367" s="99"/>
      <c r="Y367" s="91" t="str">
        <f t="shared" si="202"/>
        <v/>
      </c>
      <c r="Z367" s="91" t="str">
        <f t="shared" si="203"/>
        <v/>
      </c>
      <c r="AA367" s="106" t="str">
        <f t="shared" ca="1" si="192"/>
        <v/>
      </c>
      <c r="AB367" s="106" t="str">
        <f t="shared" ca="1" si="193"/>
        <v/>
      </c>
      <c r="AC367" s="106" t="str">
        <f t="shared" ca="1" si="194"/>
        <v/>
      </c>
      <c r="AD367" s="106" t="str">
        <f t="shared" ca="1" si="195"/>
        <v/>
      </c>
      <c r="AE367" s="107" t="str">
        <f t="shared" ca="1" si="196"/>
        <v/>
      </c>
      <c r="AF367" s="106" t="str">
        <f t="shared" ca="1" si="197"/>
        <v/>
      </c>
      <c r="AG367" s="106" t="str">
        <f t="shared" ca="1" si="198"/>
        <v/>
      </c>
      <c r="AH367" s="106" t="str">
        <f t="shared" ca="1" si="199"/>
        <v/>
      </c>
      <c r="AI367" s="106" t="str">
        <f t="shared" ca="1" si="200"/>
        <v/>
      </c>
      <c r="AJ367" s="107" t="str">
        <f t="shared" ca="1" si="201"/>
        <v/>
      </c>
    </row>
    <row r="368" spans="1:36" ht="27.95" customHeight="1" x14ac:dyDescent="0.15">
      <c r="A368" s="148">
        <f>労働局用!A368</f>
        <v>0</v>
      </c>
      <c r="B368" s="151">
        <f>労働局用!B368</f>
        <v>0</v>
      </c>
      <c r="C368" s="191"/>
      <c r="D368" s="152">
        <f>労働局用!D368</f>
        <v>0</v>
      </c>
      <c r="E368" s="153">
        <f>労働局用!E368</f>
        <v>0</v>
      </c>
      <c r="F368" s="279">
        <f>労働局用!F368</f>
        <v>0</v>
      </c>
      <c r="G368" s="280"/>
      <c r="H368" s="146" t="str">
        <f ca="1">労働局用!H368</f>
        <v/>
      </c>
      <c r="I368" s="303" t="str">
        <f ca="1">労働局用!I368</f>
        <v/>
      </c>
      <c r="J368" s="304">
        <f>労働局用!J368</f>
        <v>0</v>
      </c>
      <c r="K368" s="304">
        <f>労働局用!K368</f>
        <v>0</v>
      </c>
      <c r="L368" s="305">
        <f>労働局用!L368</f>
        <v>0</v>
      </c>
      <c r="M368" s="279">
        <f>労働局用!M368</f>
        <v>0</v>
      </c>
      <c r="N368" s="302"/>
      <c r="O368" s="302"/>
      <c r="P368" s="302"/>
      <c r="Q368" s="280"/>
      <c r="R368" s="146" t="str">
        <f ca="1">労働局用!R368</f>
        <v/>
      </c>
      <c r="S368" s="303" t="str">
        <f ca="1">労働局用!S368</f>
        <v/>
      </c>
      <c r="T368" s="304">
        <f>労働局用!T368</f>
        <v>0</v>
      </c>
      <c r="U368" s="304">
        <f>労働局用!U368</f>
        <v>0</v>
      </c>
      <c r="V368" s="304">
        <f>労働局用!V368</f>
        <v>0</v>
      </c>
      <c r="W368" s="305">
        <f>労働局用!W368</f>
        <v>0</v>
      </c>
      <c r="X368" s="99"/>
      <c r="Y368" s="91" t="str">
        <f t="shared" si="202"/>
        <v/>
      </c>
      <c r="Z368" s="91" t="str">
        <f t="shared" si="203"/>
        <v/>
      </c>
      <c r="AA368" s="106" t="str">
        <f t="shared" ca="1" si="192"/>
        <v/>
      </c>
      <c r="AB368" s="106" t="str">
        <f t="shared" ca="1" si="193"/>
        <v/>
      </c>
      <c r="AC368" s="106" t="str">
        <f t="shared" ca="1" si="194"/>
        <v/>
      </c>
      <c r="AD368" s="106" t="str">
        <f t="shared" ca="1" si="195"/>
        <v/>
      </c>
      <c r="AE368" s="107" t="str">
        <f t="shared" ca="1" si="196"/>
        <v/>
      </c>
      <c r="AF368" s="106" t="str">
        <f t="shared" ca="1" si="197"/>
        <v/>
      </c>
      <c r="AG368" s="106" t="str">
        <f t="shared" ca="1" si="198"/>
        <v/>
      </c>
      <c r="AH368" s="106" t="str">
        <f t="shared" ca="1" si="199"/>
        <v/>
      </c>
      <c r="AI368" s="106" t="str">
        <f t="shared" ca="1" si="200"/>
        <v/>
      </c>
      <c r="AJ368" s="107" t="str">
        <f t="shared" ca="1" si="201"/>
        <v/>
      </c>
    </row>
    <row r="369" spans="1:36" ht="27.95" customHeight="1" x14ac:dyDescent="0.15">
      <c r="A369" s="149">
        <f>労働局用!A369</f>
        <v>0</v>
      </c>
      <c r="B369" s="151">
        <f>労働局用!B369</f>
        <v>0</v>
      </c>
      <c r="C369" s="191"/>
      <c r="D369" s="152">
        <f>労働局用!D369</f>
        <v>0</v>
      </c>
      <c r="E369" s="153">
        <f>労働局用!E369</f>
        <v>0</v>
      </c>
      <c r="F369" s="279">
        <f>労働局用!F369</f>
        <v>0</v>
      </c>
      <c r="G369" s="280"/>
      <c r="H369" s="146" t="str">
        <f ca="1">労働局用!H369</f>
        <v/>
      </c>
      <c r="I369" s="299" t="str">
        <f ca="1">労働局用!I369</f>
        <v/>
      </c>
      <c r="J369" s="300">
        <f>労働局用!J369</f>
        <v>0</v>
      </c>
      <c r="K369" s="300">
        <f>労働局用!K369</f>
        <v>0</v>
      </c>
      <c r="L369" s="301">
        <f>労働局用!L369</f>
        <v>0</v>
      </c>
      <c r="M369" s="279">
        <f>労働局用!M369</f>
        <v>0</v>
      </c>
      <c r="N369" s="302"/>
      <c r="O369" s="302"/>
      <c r="P369" s="302"/>
      <c r="Q369" s="280"/>
      <c r="R369" s="150" t="str">
        <f ca="1">労働局用!R369</f>
        <v/>
      </c>
      <c r="S369" s="299" t="str">
        <f ca="1">労働局用!S369</f>
        <v/>
      </c>
      <c r="T369" s="300">
        <f>労働局用!T369</f>
        <v>0</v>
      </c>
      <c r="U369" s="300">
        <f>労働局用!U369</f>
        <v>0</v>
      </c>
      <c r="V369" s="300">
        <f>労働局用!V369</f>
        <v>0</v>
      </c>
      <c r="W369" s="301">
        <f>労働局用!W369</f>
        <v>0</v>
      </c>
      <c r="X369" s="99"/>
      <c r="Y369" s="92" t="str">
        <f t="shared" si="202"/>
        <v/>
      </c>
      <c r="Z369" s="92" t="str">
        <f t="shared" si="203"/>
        <v/>
      </c>
      <c r="AA369" s="108" t="str">
        <f t="shared" ca="1" si="192"/>
        <v/>
      </c>
      <c r="AB369" s="108" t="str">
        <f t="shared" ca="1" si="193"/>
        <v/>
      </c>
      <c r="AC369" s="108" t="str">
        <f t="shared" ca="1" si="194"/>
        <v/>
      </c>
      <c r="AD369" s="108" t="str">
        <f t="shared" ca="1" si="195"/>
        <v/>
      </c>
      <c r="AE369" s="109" t="str">
        <f t="shared" ca="1" si="196"/>
        <v/>
      </c>
      <c r="AF369" s="108" t="str">
        <f t="shared" ca="1" si="197"/>
        <v/>
      </c>
      <c r="AG369" s="108" t="str">
        <f t="shared" ca="1" si="198"/>
        <v/>
      </c>
      <c r="AH369" s="108" t="str">
        <f t="shared" ca="1" si="199"/>
        <v/>
      </c>
      <c r="AI369" s="108" t="str">
        <f t="shared" ca="1" si="200"/>
        <v/>
      </c>
      <c r="AJ369" s="109" t="str">
        <f t="shared" ca="1" si="201"/>
        <v/>
      </c>
    </row>
    <row r="370" spans="1:36" ht="24.95" customHeight="1" thickBot="1" x14ac:dyDescent="0.2">
      <c r="A370" s="294" t="s">
        <v>11</v>
      </c>
      <c r="B370" s="295"/>
      <c r="C370" s="295"/>
      <c r="D370" s="295"/>
      <c r="E370" s="295"/>
      <c r="F370" s="296"/>
      <c r="G370" s="297"/>
      <c r="H370" s="156" t="s">
        <v>15</v>
      </c>
      <c r="I370" s="285">
        <f ca="1">労働局用!I370</f>
        <v>0</v>
      </c>
      <c r="J370" s="286">
        <f>労働局用!J370</f>
        <v>0</v>
      </c>
      <c r="K370" s="286">
        <f>労働局用!K370</f>
        <v>0</v>
      </c>
      <c r="L370" s="93" t="s">
        <v>10</v>
      </c>
      <c r="M370" s="296"/>
      <c r="N370" s="298"/>
      <c r="O370" s="298"/>
      <c r="P370" s="298"/>
      <c r="Q370" s="297"/>
      <c r="R370" s="156"/>
      <c r="S370" s="285">
        <f ca="1">労働局用!S370</f>
        <v>0</v>
      </c>
      <c r="T370" s="286">
        <f>労働局用!T370</f>
        <v>0</v>
      </c>
      <c r="U370" s="286">
        <f>労働局用!U370</f>
        <v>0</v>
      </c>
      <c r="V370" s="286">
        <f>労働局用!V370</f>
        <v>0</v>
      </c>
      <c r="W370" s="93" t="s">
        <v>10</v>
      </c>
      <c r="X370" s="99"/>
    </row>
    <row r="371" spans="1:36" ht="24.95" customHeight="1" thickTop="1" x14ac:dyDescent="0.15">
      <c r="A371" s="287" t="s">
        <v>35</v>
      </c>
      <c r="B371" s="288"/>
      <c r="C371" s="288"/>
      <c r="D371" s="288"/>
      <c r="E371" s="288"/>
      <c r="F371" s="289"/>
      <c r="G371" s="290"/>
      <c r="H371" s="157" t="s">
        <v>44</v>
      </c>
      <c r="I371" s="291">
        <f ca="1">労働局用!I371</f>
        <v>0</v>
      </c>
      <c r="J371" s="292">
        <f>労働局用!J371</f>
        <v>0</v>
      </c>
      <c r="K371" s="292">
        <f>労働局用!K371</f>
        <v>0</v>
      </c>
      <c r="L371" s="94" t="s">
        <v>10</v>
      </c>
      <c r="M371" s="289"/>
      <c r="N371" s="293"/>
      <c r="O371" s="293"/>
      <c r="P371" s="293"/>
      <c r="Q371" s="290"/>
      <c r="R371" s="157"/>
      <c r="S371" s="291">
        <f ca="1">労働局用!S371</f>
        <v>0</v>
      </c>
      <c r="T371" s="292">
        <f>労働局用!T371</f>
        <v>0</v>
      </c>
      <c r="U371" s="292">
        <f>労働局用!U371</f>
        <v>0</v>
      </c>
      <c r="V371" s="292">
        <f>労働局用!V371</f>
        <v>0</v>
      </c>
      <c r="W371" s="94" t="s">
        <v>10</v>
      </c>
      <c r="X371" s="99"/>
      <c r="Z371" s="110"/>
    </row>
    <row r="372" spans="1:36" x14ac:dyDescent="0.15">
      <c r="X372" s="99"/>
      <c r="Z372" s="110"/>
    </row>
    <row r="373" spans="1:36" x14ac:dyDescent="0.15">
      <c r="T373" s="282" t="s">
        <v>49</v>
      </c>
      <c r="U373" s="346"/>
      <c r="V373" s="346"/>
      <c r="W373" s="347"/>
      <c r="X373" s="99"/>
    </row>
    <row r="375" spans="1:36" ht="13.5" customHeight="1" x14ac:dyDescent="0.15">
      <c r="A375" s="276">
        <f ca="1">$A$1</f>
        <v>44591</v>
      </c>
      <c r="B375" s="276"/>
      <c r="C375" s="182"/>
      <c r="D375" s="277" t="s">
        <v>8</v>
      </c>
      <c r="E375" s="277"/>
      <c r="F375" s="278"/>
      <c r="G375" s="278"/>
      <c r="S375" s="111">
        <f>$S$1</f>
        <v>0</v>
      </c>
      <c r="T375" s="335" t="s">
        <v>13</v>
      </c>
      <c r="U375" s="335"/>
      <c r="V375" s="98">
        <v>18</v>
      </c>
      <c r="W375" s="86" t="s">
        <v>14</v>
      </c>
    </row>
    <row r="376" spans="1:36" ht="13.5" customHeight="1" x14ac:dyDescent="0.15">
      <c r="A376" s="336">
        <f ca="1">$A$2</f>
        <v>45017</v>
      </c>
      <c r="B376" s="336"/>
      <c r="C376" s="185"/>
      <c r="D376" s="278"/>
      <c r="E376" s="278"/>
      <c r="F376" s="278"/>
      <c r="G376" s="278"/>
    </row>
    <row r="377" spans="1:36" x14ac:dyDescent="0.15">
      <c r="D377" s="281" t="s">
        <v>9</v>
      </c>
      <c r="E377" s="281"/>
      <c r="F377" s="281"/>
    </row>
    <row r="378" spans="1:36" ht="15" customHeight="1" x14ac:dyDescent="0.15">
      <c r="H378" s="331" t="s">
        <v>6</v>
      </c>
      <c r="I378" s="332"/>
      <c r="J378" s="318" t="s">
        <v>0</v>
      </c>
      <c r="K378" s="339"/>
      <c r="L378" s="154" t="s">
        <v>1</v>
      </c>
      <c r="M378" s="339" t="s">
        <v>7</v>
      </c>
      <c r="N378" s="339"/>
      <c r="O378" s="339" t="s">
        <v>2</v>
      </c>
      <c r="P378" s="339"/>
      <c r="Q378" s="339"/>
      <c r="R378" s="339"/>
      <c r="S378" s="339"/>
      <c r="T378" s="339"/>
      <c r="U378" s="339" t="s">
        <v>3</v>
      </c>
      <c r="V378" s="339"/>
      <c r="W378" s="339"/>
    </row>
    <row r="379" spans="1:36" ht="20.100000000000001" customHeight="1" x14ac:dyDescent="0.15">
      <c r="H379" s="337"/>
      <c r="I379" s="338"/>
      <c r="J379" s="135">
        <f>$J$5</f>
        <v>2</v>
      </c>
      <c r="K379" s="136">
        <f>$K$5</f>
        <v>6</v>
      </c>
      <c r="L379" s="137">
        <f>$L$5</f>
        <v>1</v>
      </c>
      <c r="M379" s="138">
        <f>$M$5</f>
        <v>0</v>
      </c>
      <c r="N379" s="139" t="str">
        <f>$N$5</f>
        <v/>
      </c>
      <c r="O379" s="138" t="str">
        <f>$O$5</f>
        <v/>
      </c>
      <c r="P379" s="140" t="str">
        <f>$P$5</f>
        <v/>
      </c>
      <c r="Q379" s="140" t="str">
        <f>$Q$5</f>
        <v/>
      </c>
      <c r="R379" s="140" t="str">
        <f>$R$5</f>
        <v/>
      </c>
      <c r="S379" s="140" t="str">
        <f>$S$5</f>
        <v/>
      </c>
      <c r="T379" s="139" t="str">
        <f>$T$5</f>
        <v/>
      </c>
      <c r="U379" s="138" t="str">
        <f>$U$5</f>
        <v/>
      </c>
      <c r="V379" s="140" t="str">
        <f>$V$5</f>
        <v/>
      </c>
      <c r="W379" s="139" t="str">
        <f>$W$5</f>
        <v/>
      </c>
      <c r="Y379" s="88" t="s">
        <v>37</v>
      </c>
      <c r="Z379" s="89" t="s">
        <v>38</v>
      </c>
      <c r="AA379" s="340">
        <f ca="1">$A$1</f>
        <v>44591</v>
      </c>
      <c r="AB379" s="340"/>
      <c r="AC379" s="340"/>
      <c r="AD379" s="340"/>
      <c r="AE379" s="340"/>
      <c r="AF379" s="341">
        <f ca="1">$A$2</f>
        <v>45017</v>
      </c>
      <c r="AG379" s="341"/>
      <c r="AH379" s="341"/>
      <c r="AI379" s="341"/>
      <c r="AJ379" s="341"/>
    </row>
    <row r="380" spans="1:36" ht="21.95" customHeight="1" x14ac:dyDescent="0.15">
      <c r="A380" s="312" t="s">
        <v>12</v>
      </c>
      <c r="B380" s="342" t="s">
        <v>33</v>
      </c>
      <c r="C380" s="186"/>
      <c r="D380" s="343" t="s">
        <v>53</v>
      </c>
      <c r="E380" s="342" t="s">
        <v>55</v>
      </c>
      <c r="F380" s="319">
        <f ca="1">$A$1</f>
        <v>44591</v>
      </c>
      <c r="G380" s="320"/>
      <c r="H380" s="320"/>
      <c r="I380" s="320"/>
      <c r="J380" s="320"/>
      <c r="K380" s="320"/>
      <c r="L380" s="321"/>
      <c r="M380" s="322">
        <f ca="1">$A$2</f>
        <v>45017</v>
      </c>
      <c r="N380" s="323"/>
      <c r="O380" s="323"/>
      <c r="P380" s="323"/>
      <c r="Q380" s="323"/>
      <c r="R380" s="323"/>
      <c r="S380" s="323"/>
      <c r="T380" s="323"/>
      <c r="U380" s="323"/>
      <c r="V380" s="323"/>
      <c r="W380" s="324"/>
      <c r="X380" s="99"/>
      <c r="Y380" s="100">
        <f ca="1">$A$1</f>
        <v>44591</v>
      </c>
      <c r="Z380" s="100">
        <f ca="1">DATE(YEAR($Y$6)+1,7,10)</f>
        <v>45117</v>
      </c>
      <c r="AA380" s="101" t="s">
        <v>37</v>
      </c>
      <c r="AB380" s="101" t="s">
        <v>38</v>
      </c>
      <c r="AC380" s="101" t="s">
        <v>41</v>
      </c>
      <c r="AD380" s="101" t="s">
        <v>42</v>
      </c>
      <c r="AE380" s="101" t="s">
        <v>36</v>
      </c>
      <c r="AF380" s="101" t="s">
        <v>37</v>
      </c>
      <c r="AG380" s="101" t="s">
        <v>38</v>
      </c>
      <c r="AH380" s="101" t="s">
        <v>41</v>
      </c>
      <c r="AI380" s="101" t="s">
        <v>42</v>
      </c>
      <c r="AJ380" s="101" t="s">
        <v>36</v>
      </c>
    </row>
    <row r="381" spans="1:36" ht="28.5" customHeight="1" x14ac:dyDescent="0.15">
      <c r="A381" s="313"/>
      <c r="B381" s="342"/>
      <c r="C381" s="187"/>
      <c r="D381" s="344"/>
      <c r="E381" s="342"/>
      <c r="F381" s="345" t="s">
        <v>4</v>
      </c>
      <c r="G381" s="345"/>
      <c r="H381" s="155" t="s">
        <v>43</v>
      </c>
      <c r="I381" s="345" t="s">
        <v>5</v>
      </c>
      <c r="J381" s="345"/>
      <c r="K381" s="345"/>
      <c r="L381" s="345"/>
      <c r="M381" s="345" t="s">
        <v>4</v>
      </c>
      <c r="N381" s="345"/>
      <c r="O381" s="345"/>
      <c r="P381" s="345"/>
      <c r="Q381" s="345"/>
      <c r="R381" s="155" t="s">
        <v>43</v>
      </c>
      <c r="S381" s="345" t="s">
        <v>5</v>
      </c>
      <c r="T381" s="345"/>
      <c r="U381" s="345"/>
      <c r="V381" s="345"/>
      <c r="W381" s="345"/>
      <c r="X381" s="99"/>
      <c r="Y381" s="100">
        <f ca="1">DATE(YEAR($A$1),4,1)</f>
        <v>44652</v>
      </c>
      <c r="Z381" s="100">
        <f ca="1">DATE(YEAR($Y$7)+2,3,31)</f>
        <v>45382</v>
      </c>
      <c r="AA381" s="100">
        <f ca="1">$Y$7</f>
        <v>44652</v>
      </c>
      <c r="AB381" s="100">
        <f ca="1">DATE(YEAR($Y$7)+1,3,31)</f>
        <v>45016</v>
      </c>
      <c r="AC381" s="100"/>
      <c r="AD381" s="100"/>
      <c r="AE381" s="100"/>
      <c r="AF381" s="102">
        <f ca="1">DATE(YEAR($A$1)+1,4,1)</f>
        <v>45017</v>
      </c>
      <c r="AG381" s="102">
        <f ca="1">DATE(YEAR($AF$7)+1,3,31)</f>
        <v>45382</v>
      </c>
      <c r="AH381" s="100"/>
      <c r="AI381" s="100"/>
      <c r="AJ381" s="103"/>
    </row>
    <row r="382" spans="1:36" ht="27.95" customHeight="1" x14ac:dyDescent="0.15">
      <c r="A382" s="145">
        <f>労働局用!A382</f>
        <v>0</v>
      </c>
      <c r="B382" s="151">
        <f>労働局用!B382</f>
        <v>0</v>
      </c>
      <c r="C382" s="191"/>
      <c r="D382" s="152">
        <f>労働局用!D382</f>
        <v>0</v>
      </c>
      <c r="E382" s="153">
        <f>労働局用!E382</f>
        <v>0</v>
      </c>
      <c r="F382" s="279">
        <f>労働局用!F382</f>
        <v>0</v>
      </c>
      <c r="G382" s="280"/>
      <c r="H382" s="146" t="str">
        <f ca="1">労働局用!H382</f>
        <v/>
      </c>
      <c r="I382" s="309" t="str">
        <f ca="1">労働局用!I382</f>
        <v/>
      </c>
      <c r="J382" s="310">
        <f>労働局用!J382</f>
        <v>0</v>
      </c>
      <c r="K382" s="310">
        <f>労働局用!K382</f>
        <v>0</v>
      </c>
      <c r="L382" s="311">
        <f>労働局用!L382</f>
        <v>0</v>
      </c>
      <c r="M382" s="279">
        <f>労働局用!M382</f>
        <v>0</v>
      </c>
      <c r="N382" s="302"/>
      <c r="O382" s="302"/>
      <c r="P382" s="302"/>
      <c r="Q382" s="280"/>
      <c r="R382" s="147" t="str">
        <f ca="1">労働局用!R382</f>
        <v/>
      </c>
      <c r="S382" s="309" t="str">
        <f ca="1">労働局用!S382</f>
        <v/>
      </c>
      <c r="T382" s="310">
        <f>労働局用!T382</f>
        <v>0</v>
      </c>
      <c r="U382" s="310">
        <f>労働局用!U382</f>
        <v>0</v>
      </c>
      <c r="V382" s="310">
        <f>労働局用!V382</f>
        <v>0</v>
      </c>
      <c r="W382" s="311">
        <f>労働局用!W382</f>
        <v>0</v>
      </c>
      <c r="X382" s="99"/>
      <c r="Y382" s="90" t="str">
        <f>IF($B382&lt;&gt;0,IF(D382=0,AA$7,D382),"")</f>
        <v/>
      </c>
      <c r="Z382" s="90" t="str">
        <f>IF($B382&lt;&gt;0,IF(E382=0,Z$7,E382),"")</f>
        <v/>
      </c>
      <c r="AA382" s="104" t="str">
        <f t="shared" ref="AA382:AA391" ca="1" si="204">IF(Y382&lt;AF$7,Y382,"")</f>
        <v/>
      </c>
      <c r="AB382" s="104" t="str">
        <f t="shared" ref="AB382:AB391" ca="1" si="205">IF(Y382&gt;AB$7,"",IF(Z382&gt;AB$7,AB$7,Z382))</f>
        <v/>
      </c>
      <c r="AC382" s="104" t="str">
        <f t="shared" ref="AC382:AC391" ca="1" si="206">IF(AA382="","",DATE(YEAR(AA382),MONTH(AA382),1))</f>
        <v/>
      </c>
      <c r="AD382" s="104" t="str">
        <f t="shared" ref="AD382:AD391" ca="1" si="207">IF(AA382="","",DATE(YEAR(AB382),MONTH(AB382)+1,1)-1)</f>
        <v/>
      </c>
      <c r="AE382" s="105" t="str">
        <f t="shared" ref="AE382:AE391" ca="1" si="208">IF(AA382="","",DATEDIF(AC382,AD382+1,"m"))</f>
        <v/>
      </c>
      <c r="AF382" s="104" t="str">
        <f t="shared" ref="AF382:AF391" ca="1" si="209">IF(Z382&lt;AF$7,"",IF(Y382&gt;AF$7,Y382,AF$7))</f>
        <v/>
      </c>
      <c r="AG382" s="104" t="str">
        <f t="shared" ref="AG382:AG391" ca="1" si="210">IF(Z382&lt;AF$7,"",Z382)</f>
        <v/>
      </c>
      <c r="AH382" s="104" t="str">
        <f t="shared" ref="AH382:AH391" ca="1" si="211">IF(AF382="","",DATE(YEAR(AF382),MONTH(AF382),1))</f>
        <v/>
      </c>
      <c r="AI382" s="104" t="str">
        <f t="shared" ref="AI382:AI391" ca="1" si="212">IF(AF382="","",DATE(YEAR(AG382),MONTH(AG382)+1,1)-1)</f>
        <v/>
      </c>
      <c r="AJ382" s="105" t="str">
        <f t="shared" ref="AJ382:AJ391" ca="1" si="213">IF(AF382="","",DATEDIF(AH382,AI382+1,"m"))</f>
        <v/>
      </c>
    </row>
    <row r="383" spans="1:36" ht="27.95" customHeight="1" x14ac:dyDescent="0.15">
      <c r="A383" s="148">
        <f>労働局用!A383</f>
        <v>0</v>
      </c>
      <c r="B383" s="151">
        <f>労働局用!B383</f>
        <v>0</v>
      </c>
      <c r="C383" s="191"/>
      <c r="D383" s="152">
        <f>労働局用!D383</f>
        <v>0</v>
      </c>
      <c r="E383" s="153">
        <f>労働局用!E383</f>
        <v>0</v>
      </c>
      <c r="F383" s="279">
        <f>労働局用!F383</f>
        <v>0</v>
      </c>
      <c r="G383" s="280"/>
      <c r="H383" s="146" t="str">
        <f ca="1">労働局用!H383</f>
        <v/>
      </c>
      <c r="I383" s="303" t="str">
        <f ca="1">労働局用!I383</f>
        <v/>
      </c>
      <c r="J383" s="304">
        <f>労働局用!J383</f>
        <v>0</v>
      </c>
      <c r="K383" s="304">
        <f>労働局用!K383</f>
        <v>0</v>
      </c>
      <c r="L383" s="305">
        <f>労働局用!L383</f>
        <v>0</v>
      </c>
      <c r="M383" s="279">
        <f>労働局用!M383</f>
        <v>0</v>
      </c>
      <c r="N383" s="302"/>
      <c r="O383" s="302"/>
      <c r="P383" s="302"/>
      <c r="Q383" s="280"/>
      <c r="R383" s="146" t="str">
        <f ca="1">労働局用!R383</f>
        <v/>
      </c>
      <c r="S383" s="303" t="str">
        <f ca="1">労働局用!S383</f>
        <v/>
      </c>
      <c r="T383" s="304">
        <f>労働局用!T383</f>
        <v>0</v>
      </c>
      <c r="U383" s="304">
        <f>労働局用!U383</f>
        <v>0</v>
      </c>
      <c r="V383" s="304">
        <f>労働局用!V383</f>
        <v>0</v>
      </c>
      <c r="W383" s="305">
        <f>労働局用!W383</f>
        <v>0</v>
      </c>
      <c r="X383" s="99"/>
      <c r="Y383" s="91" t="str">
        <f t="shared" ref="Y383:Y391" si="214">IF($B383&lt;&gt;0,IF(D383=0,AA$7,D383),"")</f>
        <v/>
      </c>
      <c r="Z383" s="91" t="str">
        <f t="shared" ref="Z383:Z391" si="215">IF($B383&lt;&gt;0,IF(E383=0,Z$7,E383),"")</f>
        <v/>
      </c>
      <c r="AA383" s="106" t="str">
        <f t="shared" ca="1" si="204"/>
        <v/>
      </c>
      <c r="AB383" s="106" t="str">
        <f t="shared" ca="1" si="205"/>
        <v/>
      </c>
      <c r="AC383" s="106" t="str">
        <f t="shared" ca="1" si="206"/>
        <v/>
      </c>
      <c r="AD383" s="106" t="str">
        <f t="shared" ca="1" si="207"/>
        <v/>
      </c>
      <c r="AE383" s="107" t="str">
        <f t="shared" ca="1" si="208"/>
        <v/>
      </c>
      <c r="AF383" s="106" t="str">
        <f t="shared" ca="1" si="209"/>
        <v/>
      </c>
      <c r="AG383" s="106" t="str">
        <f t="shared" ca="1" si="210"/>
        <v/>
      </c>
      <c r="AH383" s="106" t="str">
        <f t="shared" ca="1" si="211"/>
        <v/>
      </c>
      <c r="AI383" s="106" t="str">
        <f t="shared" ca="1" si="212"/>
        <v/>
      </c>
      <c r="AJ383" s="107" t="str">
        <f t="shared" ca="1" si="213"/>
        <v/>
      </c>
    </row>
    <row r="384" spans="1:36" ht="27.95" customHeight="1" x14ac:dyDescent="0.15">
      <c r="A384" s="148">
        <f>労働局用!A384</f>
        <v>0</v>
      </c>
      <c r="B384" s="151">
        <f>労働局用!B384</f>
        <v>0</v>
      </c>
      <c r="C384" s="191"/>
      <c r="D384" s="152">
        <f>労働局用!D384</f>
        <v>0</v>
      </c>
      <c r="E384" s="153">
        <f>労働局用!E384</f>
        <v>0</v>
      </c>
      <c r="F384" s="279">
        <f>労働局用!F384</f>
        <v>0</v>
      </c>
      <c r="G384" s="280"/>
      <c r="H384" s="146" t="str">
        <f ca="1">労働局用!H384</f>
        <v/>
      </c>
      <c r="I384" s="303" t="str">
        <f ca="1">労働局用!I384</f>
        <v/>
      </c>
      <c r="J384" s="304">
        <f>労働局用!J384</f>
        <v>0</v>
      </c>
      <c r="K384" s="304">
        <f>労働局用!K384</f>
        <v>0</v>
      </c>
      <c r="L384" s="305">
        <f>労働局用!L384</f>
        <v>0</v>
      </c>
      <c r="M384" s="279">
        <f>労働局用!M384</f>
        <v>0</v>
      </c>
      <c r="N384" s="302"/>
      <c r="O384" s="302"/>
      <c r="P384" s="302"/>
      <c r="Q384" s="280"/>
      <c r="R384" s="146" t="str">
        <f ca="1">労働局用!R384</f>
        <v/>
      </c>
      <c r="S384" s="303" t="str">
        <f ca="1">労働局用!S384</f>
        <v/>
      </c>
      <c r="T384" s="304">
        <f>労働局用!T384</f>
        <v>0</v>
      </c>
      <c r="U384" s="304">
        <f>労働局用!U384</f>
        <v>0</v>
      </c>
      <c r="V384" s="304">
        <f>労働局用!V384</f>
        <v>0</v>
      </c>
      <c r="W384" s="305">
        <f>労働局用!W384</f>
        <v>0</v>
      </c>
      <c r="X384" s="99"/>
      <c r="Y384" s="91" t="str">
        <f t="shared" si="214"/>
        <v/>
      </c>
      <c r="Z384" s="91" t="str">
        <f t="shared" si="215"/>
        <v/>
      </c>
      <c r="AA384" s="106" t="str">
        <f t="shared" ca="1" si="204"/>
        <v/>
      </c>
      <c r="AB384" s="106" t="str">
        <f t="shared" ca="1" si="205"/>
        <v/>
      </c>
      <c r="AC384" s="106" t="str">
        <f t="shared" ca="1" si="206"/>
        <v/>
      </c>
      <c r="AD384" s="106" t="str">
        <f t="shared" ca="1" si="207"/>
        <v/>
      </c>
      <c r="AE384" s="107" t="str">
        <f t="shared" ca="1" si="208"/>
        <v/>
      </c>
      <c r="AF384" s="106" t="str">
        <f t="shared" ca="1" si="209"/>
        <v/>
      </c>
      <c r="AG384" s="106" t="str">
        <f t="shared" ca="1" si="210"/>
        <v/>
      </c>
      <c r="AH384" s="106" t="str">
        <f t="shared" ca="1" si="211"/>
        <v/>
      </c>
      <c r="AI384" s="106" t="str">
        <f t="shared" ca="1" si="212"/>
        <v/>
      </c>
      <c r="AJ384" s="107" t="str">
        <f t="shared" ca="1" si="213"/>
        <v/>
      </c>
    </row>
    <row r="385" spans="1:36" ht="27.95" customHeight="1" x14ac:dyDescent="0.15">
      <c r="A385" s="148">
        <f>労働局用!A385</f>
        <v>0</v>
      </c>
      <c r="B385" s="151">
        <f>労働局用!B385</f>
        <v>0</v>
      </c>
      <c r="C385" s="191"/>
      <c r="D385" s="152">
        <f>労働局用!D385</f>
        <v>0</v>
      </c>
      <c r="E385" s="153">
        <f>労働局用!E385</f>
        <v>0</v>
      </c>
      <c r="F385" s="279">
        <f>労働局用!F385</f>
        <v>0</v>
      </c>
      <c r="G385" s="280"/>
      <c r="H385" s="146" t="str">
        <f ca="1">労働局用!H385</f>
        <v/>
      </c>
      <c r="I385" s="303" t="str">
        <f ca="1">労働局用!I385</f>
        <v/>
      </c>
      <c r="J385" s="304">
        <f>労働局用!J385</f>
        <v>0</v>
      </c>
      <c r="K385" s="304">
        <f>労働局用!K385</f>
        <v>0</v>
      </c>
      <c r="L385" s="305">
        <f>労働局用!L385</f>
        <v>0</v>
      </c>
      <c r="M385" s="279">
        <f>労働局用!M385</f>
        <v>0</v>
      </c>
      <c r="N385" s="302"/>
      <c r="O385" s="302"/>
      <c r="P385" s="302"/>
      <c r="Q385" s="280"/>
      <c r="R385" s="146" t="str">
        <f ca="1">労働局用!R385</f>
        <v/>
      </c>
      <c r="S385" s="303" t="str">
        <f ca="1">労働局用!S385</f>
        <v/>
      </c>
      <c r="T385" s="304">
        <f>労働局用!T385</f>
        <v>0</v>
      </c>
      <c r="U385" s="304">
        <f>労働局用!U385</f>
        <v>0</v>
      </c>
      <c r="V385" s="304">
        <f>労働局用!V385</f>
        <v>0</v>
      </c>
      <c r="W385" s="305">
        <f>労働局用!W385</f>
        <v>0</v>
      </c>
      <c r="X385" s="99"/>
      <c r="Y385" s="91" t="str">
        <f t="shared" si="214"/>
        <v/>
      </c>
      <c r="Z385" s="91" t="str">
        <f t="shared" si="215"/>
        <v/>
      </c>
      <c r="AA385" s="106" t="str">
        <f t="shared" ca="1" si="204"/>
        <v/>
      </c>
      <c r="AB385" s="106" t="str">
        <f t="shared" ca="1" si="205"/>
        <v/>
      </c>
      <c r="AC385" s="106" t="str">
        <f t="shared" ca="1" si="206"/>
        <v/>
      </c>
      <c r="AD385" s="106" t="str">
        <f t="shared" ca="1" si="207"/>
        <v/>
      </c>
      <c r="AE385" s="107" t="str">
        <f t="shared" ca="1" si="208"/>
        <v/>
      </c>
      <c r="AF385" s="106" t="str">
        <f t="shared" ca="1" si="209"/>
        <v/>
      </c>
      <c r="AG385" s="106" t="str">
        <f t="shared" ca="1" si="210"/>
        <v/>
      </c>
      <c r="AH385" s="106" t="str">
        <f t="shared" ca="1" si="211"/>
        <v/>
      </c>
      <c r="AI385" s="106" t="str">
        <f t="shared" ca="1" si="212"/>
        <v/>
      </c>
      <c r="AJ385" s="107" t="str">
        <f t="shared" ca="1" si="213"/>
        <v/>
      </c>
    </row>
    <row r="386" spans="1:36" ht="27.95" customHeight="1" x14ac:dyDescent="0.15">
      <c r="A386" s="148">
        <f>労働局用!A386</f>
        <v>0</v>
      </c>
      <c r="B386" s="151">
        <f>労働局用!B386</f>
        <v>0</v>
      </c>
      <c r="C386" s="191"/>
      <c r="D386" s="152">
        <f>労働局用!D386</f>
        <v>0</v>
      </c>
      <c r="E386" s="153">
        <f>労働局用!E386</f>
        <v>0</v>
      </c>
      <c r="F386" s="279">
        <f>労働局用!F386</f>
        <v>0</v>
      </c>
      <c r="G386" s="280"/>
      <c r="H386" s="146" t="str">
        <f ca="1">労働局用!H386</f>
        <v/>
      </c>
      <c r="I386" s="303" t="str">
        <f ca="1">労働局用!I386</f>
        <v/>
      </c>
      <c r="J386" s="304">
        <f>労働局用!J386</f>
        <v>0</v>
      </c>
      <c r="K386" s="304">
        <f>労働局用!K386</f>
        <v>0</v>
      </c>
      <c r="L386" s="305">
        <f>労働局用!L386</f>
        <v>0</v>
      </c>
      <c r="M386" s="279">
        <f>労働局用!M386</f>
        <v>0</v>
      </c>
      <c r="N386" s="302"/>
      <c r="O386" s="302"/>
      <c r="P386" s="302"/>
      <c r="Q386" s="280"/>
      <c r="R386" s="146" t="str">
        <f ca="1">労働局用!R386</f>
        <v/>
      </c>
      <c r="S386" s="303" t="str">
        <f ca="1">労働局用!S386</f>
        <v/>
      </c>
      <c r="T386" s="304">
        <f>労働局用!T386</f>
        <v>0</v>
      </c>
      <c r="U386" s="304">
        <f>労働局用!U386</f>
        <v>0</v>
      </c>
      <c r="V386" s="304">
        <f>労働局用!V386</f>
        <v>0</v>
      </c>
      <c r="W386" s="305">
        <f>労働局用!W386</f>
        <v>0</v>
      </c>
      <c r="X386" s="99"/>
      <c r="Y386" s="91" t="str">
        <f t="shared" si="214"/>
        <v/>
      </c>
      <c r="Z386" s="91" t="str">
        <f t="shared" si="215"/>
        <v/>
      </c>
      <c r="AA386" s="106" t="str">
        <f t="shared" ca="1" si="204"/>
        <v/>
      </c>
      <c r="AB386" s="106" t="str">
        <f t="shared" ca="1" si="205"/>
        <v/>
      </c>
      <c r="AC386" s="106" t="str">
        <f t="shared" ca="1" si="206"/>
        <v/>
      </c>
      <c r="AD386" s="106" t="str">
        <f t="shared" ca="1" si="207"/>
        <v/>
      </c>
      <c r="AE386" s="107" t="str">
        <f t="shared" ca="1" si="208"/>
        <v/>
      </c>
      <c r="AF386" s="106" t="str">
        <f t="shared" ca="1" si="209"/>
        <v/>
      </c>
      <c r="AG386" s="106" t="str">
        <f t="shared" ca="1" si="210"/>
        <v/>
      </c>
      <c r="AH386" s="106" t="str">
        <f t="shared" ca="1" si="211"/>
        <v/>
      </c>
      <c r="AI386" s="106" t="str">
        <f t="shared" ca="1" si="212"/>
        <v/>
      </c>
      <c r="AJ386" s="107" t="str">
        <f t="shared" ca="1" si="213"/>
        <v/>
      </c>
    </row>
    <row r="387" spans="1:36" ht="27.95" customHeight="1" x14ac:dyDescent="0.15">
      <c r="A387" s="148">
        <f>労働局用!A387</f>
        <v>0</v>
      </c>
      <c r="B387" s="151">
        <f>労働局用!B387</f>
        <v>0</v>
      </c>
      <c r="C387" s="191"/>
      <c r="D387" s="152">
        <f>労働局用!D387</f>
        <v>0</v>
      </c>
      <c r="E387" s="153">
        <f>労働局用!E387</f>
        <v>0</v>
      </c>
      <c r="F387" s="279">
        <f>労働局用!F387</f>
        <v>0</v>
      </c>
      <c r="G387" s="280"/>
      <c r="H387" s="146" t="str">
        <f ca="1">労働局用!H387</f>
        <v/>
      </c>
      <c r="I387" s="303" t="str">
        <f ca="1">労働局用!I387</f>
        <v/>
      </c>
      <c r="J387" s="304">
        <f>労働局用!J387</f>
        <v>0</v>
      </c>
      <c r="K387" s="304">
        <f>労働局用!K387</f>
        <v>0</v>
      </c>
      <c r="L387" s="305">
        <f>労働局用!L387</f>
        <v>0</v>
      </c>
      <c r="M387" s="279">
        <f>労働局用!M387</f>
        <v>0</v>
      </c>
      <c r="N387" s="302"/>
      <c r="O387" s="302"/>
      <c r="P387" s="302"/>
      <c r="Q387" s="280"/>
      <c r="R387" s="146" t="str">
        <f ca="1">労働局用!R387</f>
        <v/>
      </c>
      <c r="S387" s="303" t="str">
        <f ca="1">労働局用!S387</f>
        <v/>
      </c>
      <c r="T387" s="304">
        <f>労働局用!T387</f>
        <v>0</v>
      </c>
      <c r="U387" s="304">
        <f>労働局用!U387</f>
        <v>0</v>
      </c>
      <c r="V387" s="304">
        <f>労働局用!V387</f>
        <v>0</v>
      </c>
      <c r="W387" s="305">
        <f>労働局用!W387</f>
        <v>0</v>
      </c>
      <c r="X387" s="99"/>
      <c r="Y387" s="91" t="str">
        <f t="shared" si="214"/>
        <v/>
      </c>
      <c r="Z387" s="91" t="str">
        <f t="shared" si="215"/>
        <v/>
      </c>
      <c r="AA387" s="106" t="str">
        <f t="shared" ca="1" si="204"/>
        <v/>
      </c>
      <c r="AB387" s="106" t="str">
        <f t="shared" ca="1" si="205"/>
        <v/>
      </c>
      <c r="AC387" s="106" t="str">
        <f t="shared" ca="1" si="206"/>
        <v/>
      </c>
      <c r="AD387" s="106" t="str">
        <f t="shared" ca="1" si="207"/>
        <v/>
      </c>
      <c r="AE387" s="107" t="str">
        <f t="shared" ca="1" si="208"/>
        <v/>
      </c>
      <c r="AF387" s="106" t="str">
        <f t="shared" ca="1" si="209"/>
        <v/>
      </c>
      <c r="AG387" s="106" t="str">
        <f t="shared" ca="1" si="210"/>
        <v/>
      </c>
      <c r="AH387" s="106" t="str">
        <f t="shared" ca="1" si="211"/>
        <v/>
      </c>
      <c r="AI387" s="106" t="str">
        <f t="shared" ca="1" si="212"/>
        <v/>
      </c>
      <c r="AJ387" s="107" t="str">
        <f t="shared" ca="1" si="213"/>
        <v/>
      </c>
    </row>
    <row r="388" spans="1:36" ht="27.95" customHeight="1" x14ac:dyDescent="0.15">
      <c r="A388" s="148">
        <f>労働局用!A388</f>
        <v>0</v>
      </c>
      <c r="B388" s="151">
        <f>労働局用!B388</f>
        <v>0</v>
      </c>
      <c r="C388" s="191"/>
      <c r="D388" s="152">
        <f>労働局用!D388</f>
        <v>0</v>
      </c>
      <c r="E388" s="153">
        <f>労働局用!E388</f>
        <v>0</v>
      </c>
      <c r="F388" s="279">
        <f>労働局用!F388</f>
        <v>0</v>
      </c>
      <c r="G388" s="280"/>
      <c r="H388" s="146" t="str">
        <f ca="1">労働局用!H388</f>
        <v/>
      </c>
      <c r="I388" s="303" t="str">
        <f ca="1">労働局用!I388</f>
        <v/>
      </c>
      <c r="J388" s="304">
        <f>労働局用!J388</f>
        <v>0</v>
      </c>
      <c r="K388" s="304">
        <f>労働局用!K388</f>
        <v>0</v>
      </c>
      <c r="L388" s="305">
        <f>労働局用!L388</f>
        <v>0</v>
      </c>
      <c r="M388" s="279">
        <f>労働局用!M388</f>
        <v>0</v>
      </c>
      <c r="N388" s="302"/>
      <c r="O388" s="302"/>
      <c r="P388" s="302"/>
      <c r="Q388" s="280"/>
      <c r="R388" s="146" t="str">
        <f ca="1">労働局用!R388</f>
        <v/>
      </c>
      <c r="S388" s="303" t="str">
        <f ca="1">労働局用!S388</f>
        <v/>
      </c>
      <c r="T388" s="304">
        <f>労働局用!T388</f>
        <v>0</v>
      </c>
      <c r="U388" s="304">
        <f>労働局用!U388</f>
        <v>0</v>
      </c>
      <c r="V388" s="304">
        <f>労働局用!V388</f>
        <v>0</v>
      </c>
      <c r="W388" s="305">
        <f>労働局用!W388</f>
        <v>0</v>
      </c>
      <c r="X388" s="99"/>
      <c r="Y388" s="91" t="str">
        <f t="shared" si="214"/>
        <v/>
      </c>
      <c r="Z388" s="91" t="str">
        <f t="shared" si="215"/>
        <v/>
      </c>
      <c r="AA388" s="106" t="str">
        <f t="shared" ca="1" si="204"/>
        <v/>
      </c>
      <c r="AB388" s="106" t="str">
        <f t="shared" ca="1" si="205"/>
        <v/>
      </c>
      <c r="AC388" s="106" t="str">
        <f t="shared" ca="1" si="206"/>
        <v/>
      </c>
      <c r="AD388" s="106" t="str">
        <f t="shared" ca="1" si="207"/>
        <v/>
      </c>
      <c r="AE388" s="107" t="str">
        <f t="shared" ca="1" si="208"/>
        <v/>
      </c>
      <c r="AF388" s="106" t="str">
        <f t="shared" ca="1" si="209"/>
        <v/>
      </c>
      <c r="AG388" s="106" t="str">
        <f t="shared" ca="1" si="210"/>
        <v/>
      </c>
      <c r="AH388" s="106" t="str">
        <f t="shared" ca="1" si="211"/>
        <v/>
      </c>
      <c r="AI388" s="106" t="str">
        <f t="shared" ca="1" si="212"/>
        <v/>
      </c>
      <c r="AJ388" s="107" t="str">
        <f t="shared" ca="1" si="213"/>
        <v/>
      </c>
    </row>
    <row r="389" spans="1:36" ht="27.95" customHeight="1" x14ac:dyDescent="0.15">
      <c r="A389" s="148">
        <f>労働局用!A389</f>
        <v>0</v>
      </c>
      <c r="B389" s="151">
        <f>労働局用!B389</f>
        <v>0</v>
      </c>
      <c r="C389" s="191"/>
      <c r="D389" s="152">
        <f>労働局用!D389</f>
        <v>0</v>
      </c>
      <c r="E389" s="153">
        <f>労働局用!E389</f>
        <v>0</v>
      </c>
      <c r="F389" s="279">
        <f>労働局用!F389</f>
        <v>0</v>
      </c>
      <c r="G389" s="280"/>
      <c r="H389" s="146" t="str">
        <f ca="1">労働局用!H389</f>
        <v/>
      </c>
      <c r="I389" s="303" t="str">
        <f ca="1">労働局用!I389</f>
        <v/>
      </c>
      <c r="J389" s="304">
        <f>労働局用!J389</f>
        <v>0</v>
      </c>
      <c r="K389" s="304">
        <f>労働局用!K389</f>
        <v>0</v>
      </c>
      <c r="L389" s="305">
        <f>労働局用!L389</f>
        <v>0</v>
      </c>
      <c r="M389" s="279">
        <f>労働局用!M389</f>
        <v>0</v>
      </c>
      <c r="N389" s="302"/>
      <c r="O389" s="302"/>
      <c r="P389" s="302"/>
      <c r="Q389" s="280"/>
      <c r="R389" s="146" t="str">
        <f ca="1">労働局用!R389</f>
        <v/>
      </c>
      <c r="S389" s="303" t="str">
        <f ca="1">労働局用!S389</f>
        <v/>
      </c>
      <c r="T389" s="304">
        <f>労働局用!T389</f>
        <v>0</v>
      </c>
      <c r="U389" s="304">
        <f>労働局用!U389</f>
        <v>0</v>
      </c>
      <c r="V389" s="304">
        <f>労働局用!V389</f>
        <v>0</v>
      </c>
      <c r="W389" s="305">
        <f>労働局用!W389</f>
        <v>0</v>
      </c>
      <c r="X389" s="99"/>
      <c r="Y389" s="91" t="str">
        <f t="shared" si="214"/>
        <v/>
      </c>
      <c r="Z389" s="91" t="str">
        <f t="shared" si="215"/>
        <v/>
      </c>
      <c r="AA389" s="106" t="str">
        <f t="shared" ca="1" si="204"/>
        <v/>
      </c>
      <c r="AB389" s="106" t="str">
        <f t="shared" ca="1" si="205"/>
        <v/>
      </c>
      <c r="AC389" s="106" t="str">
        <f t="shared" ca="1" si="206"/>
        <v/>
      </c>
      <c r="AD389" s="106" t="str">
        <f t="shared" ca="1" si="207"/>
        <v/>
      </c>
      <c r="AE389" s="107" t="str">
        <f t="shared" ca="1" si="208"/>
        <v/>
      </c>
      <c r="AF389" s="106" t="str">
        <f t="shared" ca="1" si="209"/>
        <v/>
      </c>
      <c r="AG389" s="106" t="str">
        <f t="shared" ca="1" si="210"/>
        <v/>
      </c>
      <c r="AH389" s="106" t="str">
        <f t="shared" ca="1" si="211"/>
        <v/>
      </c>
      <c r="AI389" s="106" t="str">
        <f t="shared" ca="1" si="212"/>
        <v/>
      </c>
      <c r="AJ389" s="107" t="str">
        <f t="shared" ca="1" si="213"/>
        <v/>
      </c>
    </row>
    <row r="390" spans="1:36" ht="27.95" customHeight="1" x14ac:dyDescent="0.15">
      <c r="A390" s="148">
        <f>労働局用!A390</f>
        <v>0</v>
      </c>
      <c r="B390" s="151">
        <f>労働局用!B390</f>
        <v>0</v>
      </c>
      <c r="C390" s="191"/>
      <c r="D390" s="152">
        <f>労働局用!D390</f>
        <v>0</v>
      </c>
      <c r="E390" s="153">
        <f>労働局用!E390</f>
        <v>0</v>
      </c>
      <c r="F390" s="279">
        <f>労働局用!F390</f>
        <v>0</v>
      </c>
      <c r="G390" s="280"/>
      <c r="H390" s="146" t="str">
        <f ca="1">労働局用!H390</f>
        <v/>
      </c>
      <c r="I390" s="303" t="str">
        <f ca="1">労働局用!I390</f>
        <v/>
      </c>
      <c r="J390" s="304">
        <f>労働局用!J390</f>
        <v>0</v>
      </c>
      <c r="K390" s="304">
        <f>労働局用!K390</f>
        <v>0</v>
      </c>
      <c r="L390" s="305">
        <f>労働局用!L390</f>
        <v>0</v>
      </c>
      <c r="M390" s="279">
        <f>労働局用!M390</f>
        <v>0</v>
      </c>
      <c r="N390" s="302"/>
      <c r="O390" s="302"/>
      <c r="P390" s="302"/>
      <c r="Q390" s="280"/>
      <c r="R390" s="146" t="str">
        <f ca="1">労働局用!R390</f>
        <v/>
      </c>
      <c r="S390" s="303" t="str">
        <f ca="1">労働局用!S390</f>
        <v/>
      </c>
      <c r="T390" s="304">
        <f>労働局用!T390</f>
        <v>0</v>
      </c>
      <c r="U390" s="304">
        <f>労働局用!U390</f>
        <v>0</v>
      </c>
      <c r="V390" s="304">
        <f>労働局用!V390</f>
        <v>0</v>
      </c>
      <c r="W390" s="305">
        <f>労働局用!W390</f>
        <v>0</v>
      </c>
      <c r="X390" s="99"/>
      <c r="Y390" s="91" t="str">
        <f t="shared" si="214"/>
        <v/>
      </c>
      <c r="Z390" s="91" t="str">
        <f t="shared" si="215"/>
        <v/>
      </c>
      <c r="AA390" s="106" t="str">
        <f t="shared" ca="1" si="204"/>
        <v/>
      </c>
      <c r="AB390" s="106" t="str">
        <f t="shared" ca="1" si="205"/>
        <v/>
      </c>
      <c r="AC390" s="106" t="str">
        <f t="shared" ca="1" si="206"/>
        <v/>
      </c>
      <c r="AD390" s="106" t="str">
        <f t="shared" ca="1" si="207"/>
        <v/>
      </c>
      <c r="AE390" s="107" t="str">
        <f t="shared" ca="1" si="208"/>
        <v/>
      </c>
      <c r="AF390" s="106" t="str">
        <f t="shared" ca="1" si="209"/>
        <v/>
      </c>
      <c r="AG390" s="106" t="str">
        <f t="shared" ca="1" si="210"/>
        <v/>
      </c>
      <c r="AH390" s="106" t="str">
        <f t="shared" ca="1" si="211"/>
        <v/>
      </c>
      <c r="AI390" s="106" t="str">
        <f t="shared" ca="1" si="212"/>
        <v/>
      </c>
      <c r="AJ390" s="107" t="str">
        <f t="shared" ca="1" si="213"/>
        <v/>
      </c>
    </row>
    <row r="391" spans="1:36" ht="27.95" customHeight="1" x14ac:dyDescent="0.15">
      <c r="A391" s="149">
        <f>労働局用!A391</f>
        <v>0</v>
      </c>
      <c r="B391" s="151">
        <f>労働局用!B391</f>
        <v>0</v>
      </c>
      <c r="C391" s="191"/>
      <c r="D391" s="152">
        <f>労働局用!D391</f>
        <v>0</v>
      </c>
      <c r="E391" s="153">
        <f>労働局用!E391</f>
        <v>0</v>
      </c>
      <c r="F391" s="279">
        <f>労働局用!F391</f>
        <v>0</v>
      </c>
      <c r="G391" s="280"/>
      <c r="H391" s="146" t="str">
        <f ca="1">労働局用!H391</f>
        <v/>
      </c>
      <c r="I391" s="299" t="str">
        <f ca="1">労働局用!I391</f>
        <v/>
      </c>
      <c r="J391" s="300">
        <f>労働局用!J391</f>
        <v>0</v>
      </c>
      <c r="K391" s="300">
        <f>労働局用!K391</f>
        <v>0</v>
      </c>
      <c r="L391" s="301">
        <f>労働局用!L391</f>
        <v>0</v>
      </c>
      <c r="M391" s="279">
        <f>労働局用!M391</f>
        <v>0</v>
      </c>
      <c r="N391" s="302"/>
      <c r="O391" s="302"/>
      <c r="P391" s="302"/>
      <c r="Q391" s="280"/>
      <c r="R391" s="150" t="str">
        <f ca="1">労働局用!R391</f>
        <v/>
      </c>
      <c r="S391" s="299" t="str">
        <f ca="1">労働局用!S391</f>
        <v/>
      </c>
      <c r="T391" s="300">
        <f>労働局用!T391</f>
        <v>0</v>
      </c>
      <c r="U391" s="300">
        <f>労働局用!U391</f>
        <v>0</v>
      </c>
      <c r="V391" s="300">
        <f>労働局用!V391</f>
        <v>0</v>
      </c>
      <c r="W391" s="301">
        <f>労働局用!W391</f>
        <v>0</v>
      </c>
      <c r="X391" s="99"/>
      <c r="Y391" s="92" t="str">
        <f t="shared" si="214"/>
        <v/>
      </c>
      <c r="Z391" s="92" t="str">
        <f t="shared" si="215"/>
        <v/>
      </c>
      <c r="AA391" s="108" t="str">
        <f t="shared" ca="1" si="204"/>
        <v/>
      </c>
      <c r="AB391" s="108" t="str">
        <f t="shared" ca="1" si="205"/>
        <v/>
      </c>
      <c r="AC391" s="108" t="str">
        <f t="shared" ca="1" si="206"/>
        <v/>
      </c>
      <c r="AD391" s="108" t="str">
        <f t="shared" ca="1" si="207"/>
        <v/>
      </c>
      <c r="AE391" s="109" t="str">
        <f t="shared" ca="1" si="208"/>
        <v/>
      </c>
      <c r="AF391" s="108" t="str">
        <f t="shared" ca="1" si="209"/>
        <v/>
      </c>
      <c r="AG391" s="108" t="str">
        <f t="shared" ca="1" si="210"/>
        <v/>
      </c>
      <c r="AH391" s="108" t="str">
        <f t="shared" ca="1" si="211"/>
        <v/>
      </c>
      <c r="AI391" s="108" t="str">
        <f t="shared" ca="1" si="212"/>
        <v/>
      </c>
      <c r="AJ391" s="109" t="str">
        <f t="shared" ca="1" si="213"/>
        <v/>
      </c>
    </row>
    <row r="392" spans="1:36" ht="24.95" customHeight="1" thickBot="1" x14ac:dyDescent="0.2">
      <c r="A392" s="294" t="s">
        <v>11</v>
      </c>
      <c r="B392" s="295"/>
      <c r="C392" s="295"/>
      <c r="D392" s="295"/>
      <c r="E392" s="295"/>
      <c r="F392" s="296"/>
      <c r="G392" s="297"/>
      <c r="H392" s="156" t="s">
        <v>15</v>
      </c>
      <c r="I392" s="285">
        <f ca="1">労働局用!I392</f>
        <v>0</v>
      </c>
      <c r="J392" s="286">
        <f>労働局用!J392</f>
        <v>0</v>
      </c>
      <c r="K392" s="286">
        <f>労働局用!K392</f>
        <v>0</v>
      </c>
      <c r="L392" s="93" t="s">
        <v>10</v>
      </c>
      <c r="M392" s="296"/>
      <c r="N392" s="298"/>
      <c r="O392" s="298"/>
      <c r="P392" s="298"/>
      <c r="Q392" s="297"/>
      <c r="R392" s="156"/>
      <c r="S392" s="285">
        <f ca="1">労働局用!S392</f>
        <v>0</v>
      </c>
      <c r="T392" s="286">
        <f>労働局用!T392</f>
        <v>0</v>
      </c>
      <c r="U392" s="286">
        <f>労働局用!U392</f>
        <v>0</v>
      </c>
      <c r="V392" s="286">
        <f>労働局用!V392</f>
        <v>0</v>
      </c>
      <c r="W392" s="93" t="s">
        <v>10</v>
      </c>
      <c r="X392" s="99"/>
    </row>
    <row r="393" spans="1:36" ht="24.95" customHeight="1" thickTop="1" x14ac:dyDescent="0.15">
      <c r="A393" s="287" t="s">
        <v>35</v>
      </c>
      <c r="B393" s="288"/>
      <c r="C393" s="288"/>
      <c r="D393" s="288"/>
      <c r="E393" s="288"/>
      <c r="F393" s="289"/>
      <c r="G393" s="290"/>
      <c r="H393" s="157" t="s">
        <v>44</v>
      </c>
      <c r="I393" s="291">
        <f ca="1">労働局用!I393</f>
        <v>0</v>
      </c>
      <c r="J393" s="292">
        <f>労働局用!J393</f>
        <v>0</v>
      </c>
      <c r="K393" s="292">
        <f>労働局用!K393</f>
        <v>0</v>
      </c>
      <c r="L393" s="94" t="s">
        <v>10</v>
      </c>
      <c r="M393" s="289"/>
      <c r="N393" s="293"/>
      <c r="O393" s="293"/>
      <c r="P393" s="293"/>
      <c r="Q393" s="290"/>
      <c r="R393" s="157"/>
      <c r="S393" s="291">
        <f ca="1">労働局用!S393</f>
        <v>0</v>
      </c>
      <c r="T393" s="292">
        <f>労働局用!T393</f>
        <v>0</v>
      </c>
      <c r="U393" s="292">
        <f>労働局用!U393</f>
        <v>0</v>
      </c>
      <c r="V393" s="292">
        <f>労働局用!V393</f>
        <v>0</v>
      </c>
      <c r="W393" s="94" t="s">
        <v>10</v>
      </c>
      <c r="X393" s="99"/>
      <c r="Z393" s="110"/>
    </row>
    <row r="394" spans="1:36" x14ac:dyDescent="0.15">
      <c r="X394" s="99"/>
      <c r="Z394" s="110"/>
    </row>
    <row r="395" spans="1:36" x14ac:dyDescent="0.15">
      <c r="T395" s="282" t="s">
        <v>49</v>
      </c>
      <c r="U395" s="346"/>
      <c r="V395" s="346"/>
      <c r="W395" s="347"/>
      <c r="X395" s="99"/>
    </row>
    <row r="397" spans="1:36" ht="13.5" customHeight="1" x14ac:dyDescent="0.15">
      <c r="A397" s="276">
        <f ca="1">$A$1</f>
        <v>44591</v>
      </c>
      <c r="B397" s="276"/>
      <c r="C397" s="182"/>
      <c r="D397" s="277" t="s">
        <v>8</v>
      </c>
      <c r="E397" s="277"/>
      <c r="F397" s="278"/>
      <c r="G397" s="278"/>
      <c r="S397" s="111">
        <f>$S$1</f>
        <v>0</v>
      </c>
      <c r="T397" s="335" t="s">
        <v>13</v>
      </c>
      <c r="U397" s="335"/>
      <c r="V397" s="98">
        <v>19</v>
      </c>
      <c r="W397" s="86" t="s">
        <v>14</v>
      </c>
    </row>
    <row r="398" spans="1:36" ht="13.5" customHeight="1" x14ac:dyDescent="0.15">
      <c r="A398" s="336">
        <f ca="1">$A$2</f>
        <v>45017</v>
      </c>
      <c r="B398" s="336"/>
      <c r="C398" s="185"/>
      <c r="D398" s="278"/>
      <c r="E398" s="278"/>
      <c r="F398" s="278"/>
      <c r="G398" s="278"/>
    </row>
    <row r="399" spans="1:36" x14ac:dyDescent="0.15">
      <c r="D399" s="281" t="s">
        <v>9</v>
      </c>
      <c r="E399" s="281"/>
      <c r="F399" s="281"/>
    </row>
    <row r="400" spans="1:36" ht="15" customHeight="1" x14ac:dyDescent="0.15">
      <c r="H400" s="331" t="s">
        <v>6</v>
      </c>
      <c r="I400" s="332"/>
      <c r="J400" s="318" t="s">
        <v>0</v>
      </c>
      <c r="K400" s="339"/>
      <c r="L400" s="154" t="s">
        <v>1</v>
      </c>
      <c r="M400" s="339" t="s">
        <v>7</v>
      </c>
      <c r="N400" s="339"/>
      <c r="O400" s="339" t="s">
        <v>2</v>
      </c>
      <c r="P400" s="339"/>
      <c r="Q400" s="339"/>
      <c r="R400" s="339"/>
      <c r="S400" s="339"/>
      <c r="T400" s="339"/>
      <c r="U400" s="339" t="s">
        <v>3</v>
      </c>
      <c r="V400" s="339"/>
      <c r="W400" s="339"/>
    </row>
    <row r="401" spans="1:36" ht="20.100000000000001" customHeight="1" x14ac:dyDescent="0.15">
      <c r="H401" s="337"/>
      <c r="I401" s="338"/>
      <c r="J401" s="135">
        <f>$J$5</f>
        <v>2</v>
      </c>
      <c r="K401" s="136">
        <f>$K$5</f>
        <v>6</v>
      </c>
      <c r="L401" s="137">
        <f>$L$5</f>
        <v>1</v>
      </c>
      <c r="M401" s="138">
        <f>$M$5</f>
        <v>0</v>
      </c>
      <c r="N401" s="139" t="str">
        <f>$N$5</f>
        <v/>
      </c>
      <c r="O401" s="138" t="str">
        <f>$O$5</f>
        <v/>
      </c>
      <c r="P401" s="140" t="str">
        <f>$P$5</f>
        <v/>
      </c>
      <c r="Q401" s="140" t="str">
        <f>$Q$5</f>
        <v/>
      </c>
      <c r="R401" s="140" t="str">
        <f>$R$5</f>
        <v/>
      </c>
      <c r="S401" s="140" t="str">
        <f>$S$5</f>
        <v/>
      </c>
      <c r="T401" s="139" t="str">
        <f>$T$5</f>
        <v/>
      </c>
      <c r="U401" s="138" t="str">
        <f>$U$5</f>
        <v/>
      </c>
      <c r="V401" s="140" t="str">
        <f>$V$5</f>
        <v/>
      </c>
      <c r="W401" s="139" t="str">
        <f>$W$5</f>
        <v/>
      </c>
      <c r="Y401" s="88" t="s">
        <v>37</v>
      </c>
      <c r="Z401" s="89" t="s">
        <v>38</v>
      </c>
      <c r="AA401" s="340">
        <f ca="1">$A$1</f>
        <v>44591</v>
      </c>
      <c r="AB401" s="340"/>
      <c r="AC401" s="340"/>
      <c r="AD401" s="340"/>
      <c r="AE401" s="340"/>
      <c r="AF401" s="341">
        <f ca="1">$A$2</f>
        <v>45017</v>
      </c>
      <c r="AG401" s="341"/>
      <c r="AH401" s="341"/>
      <c r="AI401" s="341"/>
      <c r="AJ401" s="341"/>
    </row>
    <row r="402" spans="1:36" ht="21.95" customHeight="1" x14ac:dyDescent="0.15">
      <c r="A402" s="312" t="s">
        <v>12</v>
      </c>
      <c r="B402" s="342" t="s">
        <v>33</v>
      </c>
      <c r="C402" s="186"/>
      <c r="D402" s="343" t="s">
        <v>53</v>
      </c>
      <c r="E402" s="342" t="s">
        <v>55</v>
      </c>
      <c r="F402" s="319">
        <f ca="1">$A$1</f>
        <v>44591</v>
      </c>
      <c r="G402" s="320"/>
      <c r="H402" s="320"/>
      <c r="I402" s="320"/>
      <c r="J402" s="320"/>
      <c r="K402" s="320"/>
      <c r="L402" s="321"/>
      <c r="M402" s="322">
        <f ca="1">$A$2</f>
        <v>45017</v>
      </c>
      <c r="N402" s="323"/>
      <c r="O402" s="323"/>
      <c r="P402" s="323"/>
      <c r="Q402" s="323"/>
      <c r="R402" s="323"/>
      <c r="S402" s="323"/>
      <c r="T402" s="323"/>
      <c r="U402" s="323"/>
      <c r="V402" s="323"/>
      <c r="W402" s="324"/>
      <c r="X402" s="99"/>
      <c r="Y402" s="100">
        <f ca="1">$A$1</f>
        <v>44591</v>
      </c>
      <c r="Z402" s="100">
        <f ca="1">DATE(YEAR($Y$6)+1,7,10)</f>
        <v>45117</v>
      </c>
      <c r="AA402" s="101" t="s">
        <v>37</v>
      </c>
      <c r="AB402" s="101" t="s">
        <v>38</v>
      </c>
      <c r="AC402" s="101" t="s">
        <v>41</v>
      </c>
      <c r="AD402" s="101" t="s">
        <v>42</v>
      </c>
      <c r="AE402" s="101" t="s">
        <v>36</v>
      </c>
      <c r="AF402" s="101" t="s">
        <v>37</v>
      </c>
      <c r="AG402" s="101" t="s">
        <v>38</v>
      </c>
      <c r="AH402" s="101" t="s">
        <v>41</v>
      </c>
      <c r="AI402" s="101" t="s">
        <v>42</v>
      </c>
      <c r="AJ402" s="101" t="s">
        <v>36</v>
      </c>
    </row>
    <row r="403" spans="1:36" ht="28.5" customHeight="1" x14ac:dyDescent="0.15">
      <c r="A403" s="313"/>
      <c r="B403" s="342"/>
      <c r="C403" s="187"/>
      <c r="D403" s="344"/>
      <c r="E403" s="342"/>
      <c r="F403" s="345" t="s">
        <v>4</v>
      </c>
      <c r="G403" s="345"/>
      <c r="H403" s="155" t="s">
        <v>43</v>
      </c>
      <c r="I403" s="345" t="s">
        <v>5</v>
      </c>
      <c r="J403" s="345"/>
      <c r="K403" s="345"/>
      <c r="L403" s="345"/>
      <c r="M403" s="345" t="s">
        <v>4</v>
      </c>
      <c r="N403" s="345"/>
      <c r="O403" s="345"/>
      <c r="P403" s="345"/>
      <c r="Q403" s="345"/>
      <c r="R403" s="155" t="s">
        <v>43</v>
      </c>
      <c r="S403" s="345" t="s">
        <v>5</v>
      </c>
      <c r="T403" s="345"/>
      <c r="U403" s="345"/>
      <c r="V403" s="345"/>
      <c r="W403" s="345"/>
      <c r="X403" s="99"/>
      <c r="Y403" s="100">
        <f ca="1">DATE(YEAR($A$1),4,1)</f>
        <v>44652</v>
      </c>
      <c r="Z403" s="100">
        <f ca="1">DATE(YEAR($Y$7)+2,3,31)</f>
        <v>45382</v>
      </c>
      <c r="AA403" s="100">
        <f ca="1">$Y$7</f>
        <v>44652</v>
      </c>
      <c r="AB403" s="100">
        <f ca="1">DATE(YEAR($Y$7)+1,3,31)</f>
        <v>45016</v>
      </c>
      <c r="AC403" s="100"/>
      <c r="AD403" s="100"/>
      <c r="AE403" s="100"/>
      <c r="AF403" s="102">
        <f ca="1">DATE(YEAR($A$1)+1,4,1)</f>
        <v>45017</v>
      </c>
      <c r="AG403" s="102">
        <f ca="1">DATE(YEAR($AF$7)+1,3,31)</f>
        <v>45382</v>
      </c>
      <c r="AH403" s="100"/>
      <c r="AI403" s="100"/>
      <c r="AJ403" s="103"/>
    </row>
    <row r="404" spans="1:36" ht="27.95" customHeight="1" x14ac:dyDescent="0.15">
      <c r="A404" s="145">
        <f>労働局用!A404</f>
        <v>0</v>
      </c>
      <c r="B404" s="151">
        <f>労働局用!B404</f>
        <v>0</v>
      </c>
      <c r="C404" s="191"/>
      <c r="D404" s="152">
        <f>労働局用!D404</f>
        <v>0</v>
      </c>
      <c r="E404" s="153">
        <f>労働局用!E404</f>
        <v>0</v>
      </c>
      <c r="F404" s="279">
        <f>労働局用!F404</f>
        <v>0</v>
      </c>
      <c r="G404" s="280"/>
      <c r="H404" s="146" t="str">
        <f ca="1">労働局用!H404</f>
        <v/>
      </c>
      <c r="I404" s="309" t="str">
        <f ca="1">労働局用!I404</f>
        <v/>
      </c>
      <c r="J404" s="310">
        <f>労働局用!J404</f>
        <v>0</v>
      </c>
      <c r="K404" s="310">
        <f>労働局用!K404</f>
        <v>0</v>
      </c>
      <c r="L404" s="311">
        <f>労働局用!L404</f>
        <v>0</v>
      </c>
      <c r="M404" s="279">
        <f>労働局用!M404</f>
        <v>0</v>
      </c>
      <c r="N404" s="302"/>
      <c r="O404" s="302"/>
      <c r="P404" s="302"/>
      <c r="Q404" s="280"/>
      <c r="R404" s="147" t="str">
        <f ca="1">労働局用!R404</f>
        <v/>
      </c>
      <c r="S404" s="309" t="str">
        <f ca="1">労働局用!S404</f>
        <v/>
      </c>
      <c r="T404" s="310">
        <f>労働局用!T404</f>
        <v>0</v>
      </c>
      <c r="U404" s="310">
        <f>労働局用!U404</f>
        <v>0</v>
      </c>
      <c r="V404" s="310">
        <f>労働局用!V404</f>
        <v>0</v>
      </c>
      <c r="W404" s="311">
        <f>労働局用!W404</f>
        <v>0</v>
      </c>
      <c r="X404" s="99"/>
      <c r="Y404" s="90" t="str">
        <f>IF($B404&lt;&gt;0,IF(D404=0,AA$7,D404),"")</f>
        <v/>
      </c>
      <c r="Z404" s="90" t="str">
        <f>IF($B404&lt;&gt;0,IF(E404=0,Z$7,E404),"")</f>
        <v/>
      </c>
      <c r="AA404" s="104" t="str">
        <f t="shared" ref="AA404:AA413" ca="1" si="216">IF(Y404&lt;AF$7,Y404,"")</f>
        <v/>
      </c>
      <c r="AB404" s="104" t="str">
        <f t="shared" ref="AB404:AB413" ca="1" si="217">IF(Y404&gt;AB$7,"",IF(Z404&gt;AB$7,AB$7,Z404))</f>
        <v/>
      </c>
      <c r="AC404" s="104" t="str">
        <f t="shared" ref="AC404:AC413" ca="1" si="218">IF(AA404="","",DATE(YEAR(AA404),MONTH(AA404),1))</f>
        <v/>
      </c>
      <c r="AD404" s="104" t="str">
        <f t="shared" ref="AD404:AD413" ca="1" si="219">IF(AA404="","",DATE(YEAR(AB404),MONTH(AB404)+1,1)-1)</f>
        <v/>
      </c>
      <c r="AE404" s="105" t="str">
        <f t="shared" ref="AE404:AE413" ca="1" si="220">IF(AA404="","",DATEDIF(AC404,AD404+1,"m"))</f>
        <v/>
      </c>
      <c r="AF404" s="104" t="str">
        <f t="shared" ref="AF404:AF413" ca="1" si="221">IF(Z404&lt;AF$7,"",IF(Y404&gt;AF$7,Y404,AF$7))</f>
        <v/>
      </c>
      <c r="AG404" s="104" t="str">
        <f t="shared" ref="AG404:AG413" ca="1" si="222">IF(Z404&lt;AF$7,"",Z404)</f>
        <v/>
      </c>
      <c r="AH404" s="104" t="str">
        <f t="shared" ref="AH404:AH413" ca="1" si="223">IF(AF404="","",DATE(YEAR(AF404),MONTH(AF404),1))</f>
        <v/>
      </c>
      <c r="AI404" s="104" t="str">
        <f t="shared" ref="AI404:AI413" ca="1" si="224">IF(AF404="","",DATE(YEAR(AG404),MONTH(AG404)+1,1)-1)</f>
        <v/>
      </c>
      <c r="AJ404" s="105" t="str">
        <f t="shared" ref="AJ404:AJ413" ca="1" si="225">IF(AF404="","",DATEDIF(AH404,AI404+1,"m"))</f>
        <v/>
      </c>
    </row>
    <row r="405" spans="1:36" ht="27.95" customHeight="1" x14ac:dyDescent="0.15">
      <c r="A405" s="148">
        <f>労働局用!A405</f>
        <v>0</v>
      </c>
      <c r="B405" s="151">
        <f>労働局用!B405</f>
        <v>0</v>
      </c>
      <c r="C405" s="191"/>
      <c r="D405" s="152">
        <f>労働局用!D405</f>
        <v>0</v>
      </c>
      <c r="E405" s="153">
        <f>労働局用!E405</f>
        <v>0</v>
      </c>
      <c r="F405" s="279">
        <f>労働局用!F405</f>
        <v>0</v>
      </c>
      <c r="G405" s="280"/>
      <c r="H405" s="146" t="str">
        <f ca="1">労働局用!H405</f>
        <v/>
      </c>
      <c r="I405" s="303" t="str">
        <f ca="1">労働局用!I405</f>
        <v/>
      </c>
      <c r="J405" s="304">
        <f>労働局用!J405</f>
        <v>0</v>
      </c>
      <c r="K405" s="304">
        <f>労働局用!K405</f>
        <v>0</v>
      </c>
      <c r="L405" s="305">
        <f>労働局用!L405</f>
        <v>0</v>
      </c>
      <c r="M405" s="279">
        <f>労働局用!M405</f>
        <v>0</v>
      </c>
      <c r="N405" s="302"/>
      <c r="O405" s="302"/>
      <c r="P405" s="302"/>
      <c r="Q405" s="280"/>
      <c r="R405" s="146" t="str">
        <f ca="1">労働局用!R405</f>
        <v/>
      </c>
      <c r="S405" s="303" t="str">
        <f ca="1">労働局用!S405</f>
        <v/>
      </c>
      <c r="T405" s="304">
        <f>労働局用!T405</f>
        <v>0</v>
      </c>
      <c r="U405" s="304">
        <f>労働局用!U405</f>
        <v>0</v>
      </c>
      <c r="V405" s="304">
        <f>労働局用!V405</f>
        <v>0</v>
      </c>
      <c r="W405" s="305">
        <f>労働局用!W405</f>
        <v>0</v>
      </c>
      <c r="X405" s="99"/>
      <c r="Y405" s="91" t="str">
        <f t="shared" ref="Y405:Y413" si="226">IF($B405&lt;&gt;0,IF(D405=0,AA$7,D405),"")</f>
        <v/>
      </c>
      <c r="Z405" s="91" t="str">
        <f t="shared" ref="Z405:Z413" si="227">IF($B405&lt;&gt;0,IF(E405=0,Z$7,E405),"")</f>
        <v/>
      </c>
      <c r="AA405" s="106" t="str">
        <f t="shared" ca="1" si="216"/>
        <v/>
      </c>
      <c r="AB405" s="106" t="str">
        <f t="shared" ca="1" si="217"/>
        <v/>
      </c>
      <c r="AC405" s="106" t="str">
        <f t="shared" ca="1" si="218"/>
        <v/>
      </c>
      <c r="AD405" s="106" t="str">
        <f t="shared" ca="1" si="219"/>
        <v/>
      </c>
      <c r="AE405" s="107" t="str">
        <f t="shared" ca="1" si="220"/>
        <v/>
      </c>
      <c r="AF405" s="106" t="str">
        <f t="shared" ca="1" si="221"/>
        <v/>
      </c>
      <c r="AG405" s="106" t="str">
        <f t="shared" ca="1" si="222"/>
        <v/>
      </c>
      <c r="AH405" s="106" t="str">
        <f t="shared" ca="1" si="223"/>
        <v/>
      </c>
      <c r="AI405" s="106" t="str">
        <f t="shared" ca="1" si="224"/>
        <v/>
      </c>
      <c r="AJ405" s="107" t="str">
        <f t="shared" ca="1" si="225"/>
        <v/>
      </c>
    </row>
    <row r="406" spans="1:36" ht="27.95" customHeight="1" x14ac:dyDescent="0.15">
      <c r="A406" s="148">
        <f>労働局用!A406</f>
        <v>0</v>
      </c>
      <c r="B406" s="151">
        <f>労働局用!B406</f>
        <v>0</v>
      </c>
      <c r="C406" s="191"/>
      <c r="D406" s="152">
        <f>労働局用!D406</f>
        <v>0</v>
      </c>
      <c r="E406" s="153">
        <f>労働局用!E406</f>
        <v>0</v>
      </c>
      <c r="F406" s="279">
        <f>労働局用!F406</f>
        <v>0</v>
      </c>
      <c r="G406" s="280"/>
      <c r="H406" s="146" t="str">
        <f ca="1">労働局用!H406</f>
        <v/>
      </c>
      <c r="I406" s="303" t="str">
        <f ca="1">労働局用!I406</f>
        <v/>
      </c>
      <c r="J406" s="304">
        <f>労働局用!J406</f>
        <v>0</v>
      </c>
      <c r="K406" s="304">
        <f>労働局用!K406</f>
        <v>0</v>
      </c>
      <c r="L406" s="305">
        <f>労働局用!L406</f>
        <v>0</v>
      </c>
      <c r="M406" s="279">
        <f>労働局用!M406</f>
        <v>0</v>
      </c>
      <c r="N406" s="302"/>
      <c r="O406" s="302"/>
      <c r="P406" s="302"/>
      <c r="Q406" s="280"/>
      <c r="R406" s="146" t="str">
        <f ca="1">労働局用!R406</f>
        <v/>
      </c>
      <c r="S406" s="303" t="str">
        <f ca="1">労働局用!S406</f>
        <v/>
      </c>
      <c r="T406" s="304">
        <f>労働局用!T406</f>
        <v>0</v>
      </c>
      <c r="U406" s="304">
        <f>労働局用!U406</f>
        <v>0</v>
      </c>
      <c r="V406" s="304">
        <f>労働局用!V406</f>
        <v>0</v>
      </c>
      <c r="W406" s="305">
        <f>労働局用!W406</f>
        <v>0</v>
      </c>
      <c r="X406" s="99"/>
      <c r="Y406" s="91" t="str">
        <f t="shared" si="226"/>
        <v/>
      </c>
      <c r="Z406" s="91" t="str">
        <f t="shared" si="227"/>
        <v/>
      </c>
      <c r="AA406" s="106" t="str">
        <f t="shared" ca="1" si="216"/>
        <v/>
      </c>
      <c r="AB406" s="106" t="str">
        <f t="shared" ca="1" si="217"/>
        <v/>
      </c>
      <c r="AC406" s="106" t="str">
        <f t="shared" ca="1" si="218"/>
        <v/>
      </c>
      <c r="AD406" s="106" t="str">
        <f t="shared" ca="1" si="219"/>
        <v/>
      </c>
      <c r="AE406" s="107" t="str">
        <f t="shared" ca="1" si="220"/>
        <v/>
      </c>
      <c r="AF406" s="106" t="str">
        <f t="shared" ca="1" si="221"/>
        <v/>
      </c>
      <c r="AG406" s="106" t="str">
        <f t="shared" ca="1" si="222"/>
        <v/>
      </c>
      <c r="AH406" s="106" t="str">
        <f t="shared" ca="1" si="223"/>
        <v/>
      </c>
      <c r="AI406" s="106" t="str">
        <f t="shared" ca="1" si="224"/>
        <v/>
      </c>
      <c r="AJ406" s="107" t="str">
        <f t="shared" ca="1" si="225"/>
        <v/>
      </c>
    </row>
    <row r="407" spans="1:36" ht="27.95" customHeight="1" x14ac:dyDescent="0.15">
      <c r="A407" s="148">
        <f>労働局用!A407</f>
        <v>0</v>
      </c>
      <c r="B407" s="151">
        <f>労働局用!B407</f>
        <v>0</v>
      </c>
      <c r="C407" s="191"/>
      <c r="D407" s="152">
        <f>労働局用!D407</f>
        <v>0</v>
      </c>
      <c r="E407" s="153">
        <f>労働局用!E407</f>
        <v>0</v>
      </c>
      <c r="F407" s="279">
        <f>労働局用!F407</f>
        <v>0</v>
      </c>
      <c r="G407" s="280"/>
      <c r="H407" s="146" t="str">
        <f ca="1">労働局用!H407</f>
        <v/>
      </c>
      <c r="I407" s="303" t="str">
        <f ca="1">労働局用!I407</f>
        <v/>
      </c>
      <c r="J407" s="304">
        <f>労働局用!J407</f>
        <v>0</v>
      </c>
      <c r="K407" s="304">
        <f>労働局用!K407</f>
        <v>0</v>
      </c>
      <c r="L407" s="305">
        <f>労働局用!L407</f>
        <v>0</v>
      </c>
      <c r="M407" s="279">
        <f>労働局用!M407</f>
        <v>0</v>
      </c>
      <c r="N407" s="302"/>
      <c r="O407" s="302"/>
      <c r="P407" s="302"/>
      <c r="Q407" s="280"/>
      <c r="R407" s="146" t="str">
        <f ca="1">労働局用!R407</f>
        <v/>
      </c>
      <c r="S407" s="303" t="str">
        <f ca="1">労働局用!S407</f>
        <v/>
      </c>
      <c r="T407" s="304">
        <f>労働局用!T407</f>
        <v>0</v>
      </c>
      <c r="U407" s="304">
        <f>労働局用!U407</f>
        <v>0</v>
      </c>
      <c r="V407" s="304">
        <f>労働局用!V407</f>
        <v>0</v>
      </c>
      <c r="W407" s="305">
        <f>労働局用!W407</f>
        <v>0</v>
      </c>
      <c r="X407" s="99"/>
      <c r="Y407" s="91" t="str">
        <f t="shared" si="226"/>
        <v/>
      </c>
      <c r="Z407" s="91" t="str">
        <f t="shared" si="227"/>
        <v/>
      </c>
      <c r="AA407" s="106" t="str">
        <f t="shared" ca="1" si="216"/>
        <v/>
      </c>
      <c r="AB407" s="106" t="str">
        <f t="shared" ca="1" si="217"/>
        <v/>
      </c>
      <c r="AC407" s="106" t="str">
        <f t="shared" ca="1" si="218"/>
        <v/>
      </c>
      <c r="AD407" s="106" t="str">
        <f t="shared" ca="1" si="219"/>
        <v/>
      </c>
      <c r="AE407" s="107" t="str">
        <f t="shared" ca="1" si="220"/>
        <v/>
      </c>
      <c r="AF407" s="106" t="str">
        <f t="shared" ca="1" si="221"/>
        <v/>
      </c>
      <c r="AG407" s="106" t="str">
        <f t="shared" ca="1" si="222"/>
        <v/>
      </c>
      <c r="AH407" s="106" t="str">
        <f t="shared" ca="1" si="223"/>
        <v/>
      </c>
      <c r="AI407" s="106" t="str">
        <f t="shared" ca="1" si="224"/>
        <v/>
      </c>
      <c r="AJ407" s="107" t="str">
        <f t="shared" ca="1" si="225"/>
        <v/>
      </c>
    </row>
    <row r="408" spans="1:36" ht="27.95" customHeight="1" x14ac:dyDescent="0.15">
      <c r="A408" s="148">
        <f>労働局用!A408</f>
        <v>0</v>
      </c>
      <c r="B408" s="151">
        <f>労働局用!B408</f>
        <v>0</v>
      </c>
      <c r="C408" s="191"/>
      <c r="D408" s="152">
        <f>労働局用!D408</f>
        <v>0</v>
      </c>
      <c r="E408" s="153">
        <f>労働局用!E408</f>
        <v>0</v>
      </c>
      <c r="F408" s="279">
        <f>労働局用!F408</f>
        <v>0</v>
      </c>
      <c r="G408" s="280"/>
      <c r="H408" s="146" t="str">
        <f ca="1">労働局用!H408</f>
        <v/>
      </c>
      <c r="I408" s="303" t="str">
        <f ca="1">労働局用!I408</f>
        <v/>
      </c>
      <c r="J408" s="304">
        <f>労働局用!J408</f>
        <v>0</v>
      </c>
      <c r="K408" s="304">
        <f>労働局用!K408</f>
        <v>0</v>
      </c>
      <c r="L408" s="305">
        <f>労働局用!L408</f>
        <v>0</v>
      </c>
      <c r="M408" s="279">
        <f>労働局用!M408</f>
        <v>0</v>
      </c>
      <c r="N408" s="302"/>
      <c r="O408" s="302"/>
      <c r="P408" s="302"/>
      <c r="Q408" s="280"/>
      <c r="R408" s="146" t="str">
        <f ca="1">労働局用!R408</f>
        <v/>
      </c>
      <c r="S408" s="303" t="str">
        <f ca="1">労働局用!S408</f>
        <v/>
      </c>
      <c r="T408" s="304">
        <f>労働局用!T408</f>
        <v>0</v>
      </c>
      <c r="U408" s="304">
        <f>労働局用!U408</f>
        <v>0</v>
      </c>
      <c r="V408" s="304">
        <f>労働局用!V408</f>
        <v>0</v>
      </c>
      <c r="W408" s="305">
        <f>労働局用!W408</f>
        <v>0</v>
      </c>
      <c r="X408" s="99"/>
      <c r="Y408" s="91" t="str">
        <f t="shared" si="226"/>
        <v/>
      </c>
      <c r="Z408" s="91" t="str">
        <f t="shared" si="227"/>
        <v/>
      </c>
      <c r="AA408" s="106" t="str">
        <f t="shared" ca="1" si="216"/>
        <v/>
      </c>
      <c r="AB408" s="106" t="str">
        <f t="shared" ca="1" si="217"/>
        <v/>
      </c>
      <c r="AC408" s="106" t="str">
        <f t="shared" ca="1" si="218"/>
        <v/>
      </c>
      <c r="AD408" s="106" t="str">
        <f t="shared" ca="1" si="219"/>
        <v/>
      </c>
      <c r="AE408" s="107" t="str">
        <f t="shared" ca="1" si="220"/>
        <v/>
      </c>
      <c r="AF408" s="106" t="str">
        <f t="shared" ca="1" si="221"/>
        <v/>
      </c>
      <c r="AG408" s="106" t="str">
        <f t="shared" ca="1" si="222"/>
        <v/>
      </c>
      <c r="AH408" s="106" t="str">
        <f t="shared" ca="1" si="223"/>
        <v/>
      </c>
      <c r="AI408" s="106" t="str">
        <f t="shared" ca="1" si="224"/>
        <v/>
      </c>
      <c r="AJ408" s="107" t="str">
        <f t="shared" ca="1" si="225"/>
        <v/>
      </c>
    </row>
    <row r="409" spans="1:36" ht="27.95" customHeight="1" x14ac:dyDescent="0.15">
      <c r="A409" s="148">
        <f>労働局用!A409</f>
        <v>0</v>
      </c>
      <c r="B409" s="151">
        <f>労働局用!B409</f>
        <v>0</v>
      </c>
      <c r="C409" s="191"/>
      <c r="D409" s="152">
        <f>労働局用!D409</f>
        <v>0</v>
      </c>
      <c r="E409" s="153">
        <f>労働局用!E409</f>
        <v>0</v>
      </c>
      <c r="F409" s="279">
        <f>労働局用!F409</f>
        <v>0</v>
      </c>
      <c r="G409" s="280"/>
      <c r="H409" s="146" t="str">
        <f ca="1">労働局用!H409</f>
        <v/>
      </c>
      <c r="I409" s="303" t="str">
        <f ca="1">労働局用!I409</f>
        <v/>
      </c>
      <c r="J409" s="304">
        <f>労働局用!J409</f>
        <v>0</v>
      </c>
      <c r="K409" s="304">
        <f>労働局用!K409</f>
        <v>0</v>
      </c>
      <c r="L409" s="305">
        <f>労働局用!L409</f>
        <v>0</v>
      </c>
      <c r="M409" s="279">
        <f>労働局用!M409</f>
        <v>0</v>
      </c>
      <c r="N409" s="302"/>
      <c r="O409" s="302"/>
      <c r="P409" s="302"/>
      <c r="Q409" s="280"/>
      <c r="R409" s="146" t="str">
        <f ca="1">労働局用!R409</f>
        <v/>
      </c>
      <c r="S409" s="303" t="str">
        <f ca="1">労働局用!S409</f>
        <v/>
      </c>
      <c r="T409" s="304">
        <f>労働局用!T409</f>
        <v>0</v>
      </c>
      <c r="U409" s="304">
        <f>労働局用!U409</f>
        <v>0</v>
      </c>
      <c r="V409" s="304">
        <f>労働局用!V409</f>
        <v>0</v>
      </c>
      <c r="W409" s="305">
        <f>労働局用!W409</f>
        <v>0</v>
      </c>
      <c r="X409" s="99"/>
      <c r="Y409" s="91" t="str">
        <f t="shared" si="226"/>
        <v/>
      </c>
      <c r="Z409" s="91" t="str">
        <f t="shared" si="227"/>
        <v/>
      </c>
      <c r="AA409" s="106" t="str">
        <f t="shared" ca="1" si="216"/>
        <v/>
      </c>
      <c r="AB409" s="106" t="str">
        <f t="shared" ca="1" si="217"/>
        <v/>
      </c>
      <c r="AC409" s="106" t="str">
        <f t="shared" ca="1" si="218"/>
        <v/>
      </c>
      <c r="AD409" s="106" t="str">
        <f t="shared" ca="1" si="219"/>
        <v/>
      </c>
      <c r="AE409" s="107" t="str">
        <f t="shared" ca="1" si="220"/>
        <v/>
      </c>
      <c r="AF409" s="106" t="str">
        <f t="shared" ca="1" si="221"/>
        <v/>
      </c>
      <c r="AG409" s="106" t="str">
        <f t="shared" ca="1" si="222"/>
        <v/>
      </c>
      <c r="AH409" s="106" t="str">
        <f t="shared" ca="1" si="223"/>
        <v/>
      </c>
      <c r="AI409" s="106" t="str">
        <f t="shared" ca="1" si="224"/>
        <v/>
      </c>
      <c r="AJ409" s="107" t="str">
        <f t="shared" ca="1" si="225"/>
        <v/>
      </c>
    </row>
    <row r="410" spans="1:36" ht="27.95" customHeight="1" x14ac:dyDescent="0.15">
      <c r="A410" s="148">
        <f>労働局用!A410</f>
        <v>0</v>
      </c>
      <c r="B410" s="151">
        <f>労働局用!B410</f>
        <v>0</v>
      </c>
      <c r="C410" s="191"/>
      <c r="D410" s="152">
        <f>労働局用!D410</f>
        <v>0</v>
      </c>
      <c r="E410" s="153">
        <f>労働局用!E410</f>
        <v>0</v>
      </c>
      <c r="F410" s="279">
        <f>労働局用!F410</f>
        <v>0</v>
      </c>
      <c r="G410" s="280"/>
      <c r="H410" s="146" t="str">
        <f ca="1">労働局用!H410</f>
        <v/>
      </c>
      <c r="I410" s="303" t="str">
        <f ca="1">労働局用!I410</f>
        <v/>
      </c>
      <c r="J410" s="304">
        <f>労働局用!J410</f>
        <v>0</v>
      </c>
      <c r="K410" s="304">
        <f>労働局用!K410</f>
        <v>0</v>
      </c>
      <c r="L410" s="305">
        <f>労働局用!L410</f>
        <v>0</v>
      </c>
      <c r="M410" s="279">
        <f>労働局用!M410</f>
        <v>0</v>
      </c>
      <c r="N410" s="302"/>
      <c r="O410" s="302"/>
      <c r="P410" s="302"/>
      <c r="Q410" s="280"/>
      <c r="R410" s="146" t="str">
        <f ca="1">労働局用!R410</f>
        <v/>
      </c>
      <c r="S410" s="303" t="str">
        <f ca="1">労働局用!S410</f>
        <v/>
      </c>
      <c r="T410" s="304">
        <f>労働局用!T410</f>
        <v>0</v>
      </c>
      <c r="U410" s="304">
        <f>労働局用!U410</f>
        <v>0</v>
      </c>
      <c r="V410" s="304">
        <f>労働局用!V410</f>
        <v>0</v>
      </c>
      <c r="W410" s="305">
        <f>労働局用!W410</f>
        <v>0</v>
      </c>
      <c r="X410" s="99"/>
      <c r="Y410" s="91" t="str">
        <f t="shared" si="226"/>
        <v/>
      </c>
      <c r="Z410" s="91" t="str">
        <f t="shared" si="227"/>
        <v/>
      </c>
      <c r="AA410" s="106" t="str">
        <f t="shared" ca="1" si="216"/>
        <v/>
      </c>
      <c r="AB410" s="106" t="str">
        <f t="shared" ca="1" si="217"/>
        <v/>
      </c>
      <c r="AC410" s="106" t="str">
        <f t="shared" ca="1" si="218"/>
        <v/>
      </c>
      <c r="AD410" s="106" t="str">
        <f t="shared" ca="1" si="219"/>
        <v/>
      </c>
      <c r="AE410" s="107" t="str">
        <f t="shared" ca="1" si="220"/>
        <v/>
      </c>
      <c r="AF410" s="106" t="str">
        <f t="shared" ca="1" si="221"/>
        <v/>
      </c>
      <c r="AG410" s="106" t="str">
        <f t="shared" ca="1" si="222"/>
        <v/>
      </c>
      <c r="AH410" s="106" t="str">
        <f t="shared" ca="1" si="223"/>
        <v/>
      </c>
      <c r="AI410" s="106" t="str">
        <f t="shared" ca="1" si="224"/>
        <v/>
      </c>
      <c r="AJ410" s="107" t="str">
        <f t="shared" ca="1" si="225"/>
        <v/>
      </c>
    </row>
    <row r="411" spans="1:36" ht="27.95" customHeight="1" x14ac:dyDescent="0.15">
      <c r="A411" s="148">
        <f>労働局用!A411</f>
        <v>0</v>
      </c>
      <c r="B411" s="151">
        <f>労働局用!B411</f>
        <v>0</v>
      </c>
      <c r="C411" s="191"/>
      <c r="D411" s="152">
        <f>労働局用!D411</f>
        <v>0</v>
      </c>
      <c r="E411" s="153">
        <f>労働局用!E411</f>
        <v>0</v>
      </c>
      <c r="F411" s="279">
        <f>労働局用!F411</f>
        <v>0</v>
      </c>
      <c r="G411" s="280"/>
      <c r="H411" s="146" t="str">
        <f ca="1">労働局用!H411</f>
        <v/>
      </c>
      <c r="I411" s="303" t="str">
        <f ca="1">労働局用!I411</f>
        <v/>
      </c>
      <c r="J411" s="304">
        <f>労働局用!J411</f>
        <v>0</v>
      </c>
      <c r="K411" s="304">
        <f>労働局用!K411</f>
        <v>0</v>
      </c>
      <c r="L411" s="305">
        <f>労働局用!L411</f>
        <v>0</v>
      </c>
      <c r="M411" s="279">
        <f>労働局用!M411</f>
        <v>0</v>
      </c>
      <c r="N411" s="302"/>
      <c r="O411" s="302"/>
      <c r="P411" s="302"/>
      <c r="Q411" s="280"/>
      <c r="R411" s="146" t="str">
        <f ca="1">労働局用!R411</f>
        <v/>
      </c>
      <c r="S411" s="303" t="str">
        <f ca="1">労働局用!S411</f>
        <v/>
      </c>
      <c r="T411" s="304">
        <f>労働局用!T411</f>
        <v>0</v>
      </c>
      <c r="U411" s="304">
        <f>労働局用!U411</f>
        <v>0</v>
      </c>
      <c r="V411" s="304">
        <f>労働局用!V411</f>
        <v>0</v>
      </c>
      <c r="W411" s="305">
        <f>労働局用!W411</f>
        <v>0</v>
      </c>
      <c r="X411" s="99"/>
      <c r="Y411" s="91" t="str">
        <f t="shared" si="226"/>
        <v/>
      </c>
      <c r="Z411" s="91" t="str">
        <f t="shared" si="227"/>
        <v/>
      </c>
      <c r="AA411" s="106" t="str">
        <f t="shared" ca="1" si="216"/>
        <v/>
      </c>
      <c r="AB411" s="106" t="str">
        <f t="shared" ca="1" si="217"/>
        <v/>
      </c>
      <c r="AC411" s="106" t="str">
        <f t="shared" ca="1" si="218"/>
        <v/>
      </c>
      <c r="AD411" s="106" t="str">
        <f t="shared" ca="1" si="219"/>
        <v/>
      </c>
      <c r="AE411" s="107" t="str">
        <f t="shared" ca="1" si="220"/>
        <v/>
      </c>
      <c r="AF411" s="106" t="str">
        <f t="shared" ca="1" si="221"/>
        <v/>
      </c>
      <c r="AG411" s="106" t="str">
        <f t="shared" ca="1" si="222"/>
        <v/>
      </c>
      <c r="AH411" s="106" t="str">
        <f t="shared" ca="1" si="223"/>
        <v/>
      </c>
      <c r="AI411" s="106" t="str">
        <f t="shared" ca="1" si="224"/>
        <v/>
      </c>
      <c r="AJ411" s="107" t="str">
        <f t="shared" ca="1" si="225"/>
        <v/>
      </c>
    </row>
    <row r="412" spans="1:36" ht="27.95" customHeight="1" x14ac:dyDescent="0.15">
      <c r="A412" s="148">
        <f>労働局用!A412</f>
        <v>0</v>
      </c>
      <c r="B412" s="151">
        <f>労働局用!B412</f>
        <v>0</v>
      </c>
      <c r="C412" s="191"/>
      <c r="D412" s="152">
        <f>労働局用!D412</f>
        <v>0</v>
      </c>
      <c r="E412" s="153">
        <f>労働局用!E412</f>
        <v>0</v>
      </c>
      <c r="F412" s="279">
        <f>労働局用!F412</f>
        <v>0</v>
      </c>
      <c r="G412" s="280"/>
      <c r="H412" s="146" t="str">
        <f ca="1">労働局用!H412</f>
        <v/>
      </c>
      <c r="I412" s="303" t="str">
        <f ca="1">労働局用!I412</f>
        <v/>
      </c>
      <c r="J412" s="304">
        <f>労働局用!J412</f>
        <v>0</v>
      </c>
      <c r="K412" s="304">
        <f>労働局用!K412</f>
        <v>0</v>
      </c>
      <c r="L412" s="305">
        <f>労働局用!L412</f>
        <v>0</v>
      </c>
      <c r="M412" s="279">
        <f>労働局用!M412</f>
        <v>0</v>
      </c>
      <c r="N412" s="302"/>
      <c r="O412" s="302"/>
      <c r="P412" s="302"/>
      <c r="Q412" s="280"/>
      <c r="R412" s="146" t="str">
        <f ca="1">労働局用!R412</f>
        <v/>
      </c>
      <c r="S412" s="303" t="str">
        <f ca="1">労働局用!S412</f>
        <v/>
      </c>
      <c r="T412" s="304">
        <f>労働局用!T412</f>
        <v>0</v>
      </c>
      <c r="U412" s="304">
        <f>労働局用!U412</f>
        <v>0</v>
      </c>
      <c r="V412" s="304">
        <f>労働局用!V412</f>
        <v>0</v>
      </c>
      <c r="W412" s="305">
        <f>労働局用!W412</f>
        <v>0</v>
      </c>
      <c r="X412" s="99"/>
      <c r="Y412" s="91" t="str">
        <f t="shared" si="226"/>
        <v/>
      </c>
      <c r="Z412" s="91" t="str">
        <f t="shared" si="227"/>
        <v/>
      </c>
      <c r="AA412" s="106" t="str">
        <f t="shared" ca="1" si="216"/>
        <v/>
      </c>
      <c r="AB412" s="106" t="str">
        <f t="shared" ca="1" si="217"/>
        <v/>
      </c>
      <c r="AC412" s="106" t="str">
        <f t="shared" ca="1" si="218"/>
        <v/>
      </c>
      <c r="AD412" s="106" t="str">
        <f t="shared" ca="1" si="219"/>
        <v/>
      </c>
      <c r="AE412" s="107" t="str">
        <f t="shared" ca="1" si="220"/>
        <v/>
      </c>
      <c r="AF412" s="106" t="str">
        <f t="shared" ca="1" si="221"/>
        <v/>
      </c>
      <c r="AG412" s="106" t="str">
        <f t="shared" ca="1" si="222"/>
        <v/>
      </c>
      <c r="AH412" s="106" t="str">
        <f t="shared" ca="1" si="223"/>
        <v/>
      </c>
      <c r="AI412" s="106" t="str">
        <f t="shared" ca="1" si="224"/>
        <v/>
      </c>
      <c r="AJ412" s="107" t="str">
        <f t="shared" ca="1" si="225"/>
        <v/>
      </c>
    </row>
    <row r="413" spans="1:36" ht="27.95" customHeight="1" x14ac:dyDescent="0.15">
      <c r="A413" s="149">
        <f>労働局用!A413</f>
        <v>0</v>
      </c>
      <c r="B413" s="151">
        <f>労働局用!B413</f>
        <v>0</v>
      </c>
      <c r="C413" s="191"/>
      <c r="D413" s="152">
        <f>労働局用!D413</f>
        <v>0</v>
      </c>
      <c r="E413" s="153">
        <f>労働局用!E413</f>
        <v>0</v>
      </c>
      <c r="F413" s="279">
        <f>労働局用!F413</f>
        <v>0</v>
      </c>
      <c r="G413" s="280"/>
      <c r="H413" s="146" t="str">
        <f ca="1">労働局用!H413</f>
        <v/>
      </c>
      <c r="I413" s="299" t="str">
        <f ca="1">労働局用!I413</f>
        <v/>
      </c>
      <c r="J413" s="300">
        <f>労働局用!J413</f>
        <v>0</v>
      </c>
      <c r="K413" s="300">
        <f>労働局用!K413</f>
        <v>0</v>
      </c>
      <c r="L413" s="301">
        <f>労働局用!L413</f>
        <v>0</v>
      </c>
      <c r="M413" s="279">
        <f>労働局用!M413</f>
        <v>0</v>
      </c>
      <c r="N413" s="302"/>
      <c r="O413" s="302"/>
      <c r="P413" s="302"/>
      <c r="Q413" s="280"/>
      <c r="R413" s="150" t="str">
        <f ca="1">労働局用!R413</f>
        <v/>
      </c>
      <c r="S413" s="299" t="str">
        <f ca="1">労働局用!S413</f>
        <v/>
      </c>
      <c r="T413" s="300">
        <f>労働局用!T413</f>
        <v>0</v>
      </c>
      <c r="U413" s="300">
        <f>労働局用!U413</f>
        <v>0</v>
      </c>
      <c r="V413" s="300">
        <f>労働局用!V413</f>
        <v>0</v>
      </c>
      <c r="W413" s="301">
        <f>労働局用!W413</f>
        <v>0</v>
      </c>
      <c r="X413" s="99"/>
      <c r="Y413" s="92" t="str">
        <f t="shared" si="226"/>
        <v/>
      </c>
      <c r="Z413" s="92" t="str">
        <f t="shared" si="227"/>
        <v/>
      </c>
      <c r="AA413" s="108" t="str">
        <f t="shared" ca="1" si="216"/>
        <v/>
      </c>
      <c r="AB413" s="108" t="str">
        <f t="shared" ca="1" si="217"/>
        <v/>
      </c>
      <c r="AC413" s="108" t="str">
        <f t="shared" ca="1" si="218"/>
        <v/>
      </c>
      <c r="AD413" s="108" t="str">
        <f t="shared" ca="1" si="219"/>
        <v/>
      </c>
      <c r="AE413" s="109" t="str">
        <f t="shared" ca="1" si="220"/>
        <v/>
      </c>
      <c r="AF413" s="108" t="str">
        <f t="shared" ca="1" si="221"/>
        <v/>
      </c>
      <c r="AG413" s="108" t="str">
        <f t="shared" ca="1" si="222"/>
        <v/>
      </c>
      <c r="AH413" s="108" t="str">
        <f t="shared" ca="1" si="223"/>
        <v/>
      </c>
      <c r="AI413" s="108" t="str">
        <f t="shared" ca="1" si="224"/>
        <v/>
      </c>
      <c r="AJ413" s="109" t="str">
        <f t="shared" ca="1" si="225"/>
        <v/>
      </c>
    </row>
    <row r="414" spans="1:36" ht="24.95" customHeight="1" thickBot="1" x14ac:dyDescent="0.2">
      <c r="A414" s="294" t="s">
        <v>11</v>
      </c>
      <c r="B414" s="295"/>
      <c r="C414" s="295"/>
      <c r="D414" s="295"/>
      <c r="E414" s="295"/>
      <c r="F414" s="296"/>
      <c r="G414" s="297"/>
      <c r="H414" s="156" t="s">
        <v>15</v>
      </c>
      <c r="I414" s="285">
        <f ca="1">労働局用!I414</f>
        <v>0</v>
      </c>
      <c r="J414" s="286">
        <f>労働局用!J414</f>
        <v>0</v>
      </c>
      <c r="K414" s="286">
        <f>労働局用!K414</f>
        <v>0</v>
      </c>
      <c r="L414" s="93" t="s">
        <v>10</v>
      </c>
      <c r="M414" s="296"/>
      <c r="N414" s="298"/>
      <c r="O414" s="298"/>
      <c r="P414" s="298"/>
      <c r="Q414" s="297"/>
      <c r="R414" s="156"/>
      <c r="S414" s="285">
        <f ca="1">労働局用!S414</f>
        <v>0</v>
      </c>
      <c r="T414" s="286">
        <f>労働局用!T414</f>
        <v>0</v>
      </c>
      <c r="U414" s="286">
        <f>労働局用!U414</f>
        <v>0</v>
      </c>
      <c r="V414" s="286">
        <f>労働局用!V414</f>
        <v>0</v>
      </c>
      <c r="W414" s="93" t="s">
        <v>10</v>
      </c>
      <c r="X414" s="99"/>
    </row>
    <row r="415" spans="1:36" ht="24.95" customHeight="1" thickTop="1" x14ac:dyDescent="0.15">
      <c r="A415" s="287" t="s">
        <v>35</v>
      </c>
      <c r="B415" s="288"/>
      <c r="C415" s="288"/>
      <c r="D415" s="288"/>
      <c r="E415" s="288"/>
      <c r="F415" s="289"/>
      <c r="G415" s="290"/>
      <c r="H415" s="157" t="s">
        <v>44</v>
      </c>
      <c r="I415" s="291">
        <f ca="1">労働局用!I415</f>
        <v>0</v>
      </c>
      <c r="J415" s="292">
        <f>労働局用!J415</f>
        <v>0</v>
      </c>
      <c r="K415" s="292">
        <f>労働局用!K415</f>
        <v>0</v>
      </c>
      <c r="L415" s="94" t="s">
        <v>10</v>
      </c>
      <c r="M415" s="289"/>
      <c r="N415" s="293"/>
      <c r="O415" s="293"/>
      <c r="P415" s="293"/>
      <c r="Q415" s="290"/>
      <c r="R415" s="157"/>
      <c r="S415" s="291">
        <f ca="1">労働局用!S415</f>
        <v>0</v>
      </c>
      <c r="T415" s="292">
        <f>労働局用!T415</f>
        <v>0</v>
      </c>
      <c r="U415" s="292">
        <f>労働局用!U415</f>
        <v>0</v>
      </c>
      <c r="V415" s="292">
        <f>労働局用!V415</f>
        <v>0</v>
      </c>
      <c r="W415" s="94" t="s">
        <v>10</v>
      </c>
      <c r="X415" s="99"/>
      <c r="Z415" s="110"/>
    </row>
    <row r="416" spans="1:36" x14ac:dyDescent="0.15">
      <c r="X416" s="99"/>
      <c r="Z416" s="110"/>
    </row>
    <row r="417" spans="1:36" x14ac:dyDescent="0.15">
      <c r="T417" s="282" t="s">
        <v>49</v>
      </c>
      <c r="U417" s="346"/>
      <c r="V417" s="346"/>
      <c r="W417" s="347"/>
      <c r="X417" s="99"/>
    </row>
    <row r="419" spans="1:36" ht="13.5" customHeight="1" x14ac:dyDescent="0.15">
      <c r="A419" s="276">
        <f ca="1">$A$1</f>
        <v>44591</v>
      </c>
      <c r="B419" s="276"/>
      <c r="C419" s="182"/>
      <c r="D419" s="277" t="s">
        <v>8</v>
      </c>
      <c r="E419" s="277"/>
      <c r="F419" s="278"/>
      <c r="G419" s="278"/>
      <c r="S419" s="111">
        <f>$S$1</f>
        <v>0</v>
      </c>
      <c r="T419" s="335" t="s">
        <v>13</v>
      </c>
      <c r="U419" s="335"/>
      <c r="V419" s="98">
        <v>20</v>
      </c>
      <c r="W419" s="86" t="s">
        <v>14</v>
      </c>
    </row>
    <row r="420" spans="1:36" ht="13.5" customHeight="1" x14ac:dyDescent="0.15">
      <c r="A420" s="336">
        <f ca="1">$A$2</f>
        <v>45017</v>
      </c>
      <c r="B420" s="336"/>
      <c r="C420" s="185"/>
      <c r="D420" s="278"/>
      <c r="E420" s="278"/>
      <c r="F420" s="278"/>
      <c r="G420" s="278"/>
    </row>
    <row r="421" spans="1:36" x14ac:dyDescent="0.15">
      <c r="D421" s="281" t="s">
        <v>9</v>
      </c>
      <c r="E421" s="281"/>
      <c r="F421" s="281"/>
    </row>
    <row r="422" spans="1:36" ht="15" customHeight="1" x14ac:dyDescent="0.15">
      <c r="H422" s="331" t="s">
        <v>6</v>
      </c>
      <c r="I422" s="332"/>
      <c r="J422" s="318" t="s">
        <v>0</v>
      </c>
      <c r="K422" s="339"/>
      <c r="L422" s="154" t="s">
        <v>1</v>
      </c>
      <c r="M422" s="339" t="s">
        <v>7</v>
      </c>
      <c r="N422" s="339"/>
      <c r="O422" s="339" t="s">
        <v>2</v>
      </c>
      <c r="P422" s="339"/>
      <c r="Q422" s="339"/>
      <c r="R422" s="339"/>
      <c r="S422" s="339"/>
      <c r="T422" s="339"/>
      <c r="U422" s="339" t="s">
        <v>3</v>
      </c>
      <c r="V422" s="339"/>
      <c r="W422" s="339"/>
    </row>
    <row r="423" spans="1:36" ht="20.100000000000001" customHeight="1" x14ac:dyDescent="0.15">
      <c r="H423" s="337"/>
      <c r="I423" s="338"/>
      <c r="J423" s="135">
        <f>$J$5</f>
        <v>2</v>
      </c>
      <c r="K423" s="136">
        <f>$K$5</f>
        <v>6</v>
      </c>
      <c r="L423" s="137">
        <f>$L$5</f>
        <v>1</v>
      </c>
      <c r="M423" s="138">
        <f>$M$5</f>
        <v>0</v>
      </c>
      <c r="N423" s="139" t="str">
        <f>$N$5</f>
        <v/>
      </c>
      <c r="O423" s="138" t="str">
        <f>$O$5</f>
        <v/>
      </c>
      <c r="P423" s="140" t="str">
        <f>$P$5</f>
        <v/>
      </c>
      <c r="Q423" s="140" t="str">
        <f>$Q$5</f>
        <v/>
      </c>
      <c r="R423" s="140" t="str">
        <f>$R$5</f>
        <v/>
      </c>
      <c r="S423" s="140" t="str">
        <f>$S$5</f>
        <v/>
      </c>
      <c r="T423" s="139" t="str">
        <f>$T$5</f>
        <v/>
      </c>
      <c r="U423" s="138" t="str">
        <f>$U$5</f>
        <v/>
      </c>
      <c r="V423" s="140" t="str">
        <f>$V$5</f>
        <v/>
      </c>
      <c r="W423" s="139" t="str">
        <f>$W$5</f>
        <v/>
      </c>
      <c r="Y423" s="88" t="s">
        <v>37</v>
      </c>
      <c r="Z423" s="89" t="s">
        <v>38</v>
      </c>
      <c r="AA423" s="340">
        <f ca="1">$A$1</f>
        <v>44591</v>
      </c>
      <c r="AB423" s="340"/>
      <c r="AC423" s="340"/>
      <c r="AD423" s="340"/>
      <c r="AE423" s="340"/>
      <c r="AF423" s="341">
        <f ca="1">$A$2</f>
        <v>45017</v>
      </c>
      <c r="AG423" s="341"/>
      <c r="AH423" s="341"/>
      <c r="AI423" s="341"/>
      <c r="AJ423" s="341"/>
    </row>
    <row r="424" spans="1:36" ht="21.95" customHeight="1" x14ac:dyDescent="0.15">
      <c r="A424" s="312" t="s">
        <v>12</v>
      </c>
      <c r="B424" s="342" t="s">
        <v>33</v>
      </c>
      <c r="C424" s="186"/>
      <c r="D424" s="343" t="s">
        <v>53</v>
      </c>
      <c r="E424" s="342" t="s">
        <v>55</v>
      </c>
      <c r="F424" s="319">
        <f ca="1">$A$1</f>
        <v>44591</v>
      </c>
      <c r="G424" s="320"/>
      <c r="H424" s="320"/>
      <c r="I424" s="320"/>
      <c r="J424" s="320"/>
      <c r="K424" s="320"/>
      <c r="L424" s="321"/>
      <c r="M424" s="322">
        <f ca="1">$A$2</f>
        <v>45017</v>
      </c>
      <c r="N424" s="323"/>
      <c r="O424" s="323"/>
      <c r="P424" s="323"/>
      <c r="Q424" s="323"/>
      <c r="R424" s="323"/>
      <c r="S424" s="323"/>
      <c r="T424" s="323"/>
      <c r="U424" s="323"/>
      <c r="V424" s="323"/>
      <c r="W424" s="324"/>
      <c r="X424" s="99"/>
      <c r="Y424" s="100">
        <f ca="1">$A$1</f>
        <v>44591</v>
      </c>
      <c r="Z424" s="100">
        <f ca="1">DATE(YEAR($Y$6)+1,7,10)</f>
        <v>45117</v>
      </c>
      <c r="AA424" s="101" t="s">
        <v>37</v>
      </c>
      <c r="AB424" s="101" t="s">
        <v>38</v>
      </c>
      <c r="AC424" s="101" t="s">
        <v>41</v>
      </c>
      <c r="AD424" s="101" t="s">
        <v>42</v>
      </c>
      <c r="AE424" s="101" t="s">
        <v>36</v>
      </c>
      <c r="AF424" s="101" t="s">
        <v>37</v>
      </c>
      <c r="AG424" s="101" t="s">
        <v>38</v>
      </c>
      <c r="AH424" s="101" t="s">
        <v>41</v>
      </c>
      <c r="AI424" s="101" t="s">
        <v>42</v>
      </c>
      <c r="AJ424" s="101" t="s">
        <v>36</v>
      </c>
    </row>
    <row r="425" spans="1:36" ht="28.5" customHeight="1" x14ac:dyDescent="0.15">
      <c r="A425" s="313"/>
      <c r="B425" s="342"/>
      <c r="C425" s="187"/>
      <c r="D425" s="344"/>
      <c r="E425" s="342"/>
      <c r="F425" s="345" t="s">
        <v>4</v>
      </c>
      <c r="G425" s="345"/>
      <c r="H425" s="155" t="s">
        <v>43</v>
      </c>
      <c r="I425" s="345" t="s">
        <v>5</v>
      </c>
      <c r="J425" s="345"/>
      <c r="K425" s="345"/>
      <c r="L425" s="345"/>
      <c r="M425" s="345" t="s">
        <v>4</v>
      </c>
      <c r="N425" s="345"/>
      <c r="O425" s="345"/>
      <c r="P425" s="345"/>
      <c r="Q425" s="345"/>
      <c r="R425" s="155" t="s">
        <v>43</v>
      </c>
      <c r="S425" s="345" t="s">
        <v>5</v>
      </c>
      <c r="T425" s="345"/>
      <c r="U425" s="345"/>
      <c r="V425" s="345"/>
      <c r="W425" s="345"/>
      <c r="X425" s="99"/>
      <c r="Y425" s="100">
        <f ca="1">DATE(YEAR($A$1),4,1)</f>
        <v>44652</v>
      </c>
      <c r="Z425" s="100">
        <f ca="1">DATE(YEAR($Y$7)+2,3,31)</f>
        <v>45382</v>
      </c>
      <c r="AA425" s="100">
        <f ca="1">$Y$7</f>
        <v>44652</v>
      </c>
      <c r="AB425" s="100">
        <f ca="1">DATE(YEAR($Y$7)+1,3,31)</f>
        <v>45016</v>
      </c>
      <c r="AC425" s="100"/>
      <c r="AD425" s="100"/>
      <c r="AE425" s="100"/>
      <c r="AF425" s="102">
        <f ca="1">DATE(YEAR($A$1)+1,4,1)</f>
        <v>45017</v>
      </c>
      <c r="AG425" s="102">
        <f ca="1">DATE(YEAR($AF$7)+1,3,31)</f>
        <v>45382</v>
      </c>
      <c r="AH425" s="100"/>
      <c r="AI425" s="100"/>
      <c r="AJ425" s="103"/>
    </row>
    <row r="426" spans="1:36" ht="27.95" customHeight="1" x14ac:dyDescent="0.15">
      <c r="A426" s="145">
        <f>労働局用!A426</f>
        <v>0</v>
      </c>
      <c r="B426" s="151">
        <f>労働局用!B426</f>
        <v>0</v>
      </c>
      <c r="C426" s="191"/>
      <c r="D426" s="152">
        <f>労働局用!D426</f>
        <v>0</v>
      </c>
      <c r="E426" s="153">
        <f>労働局用!E426</f>
        <v>0</v>
      </c>
      <c r="F426" s="279">
        <f>労働局用!F426</f>
        <v>0</v>
      </c>
      <c r="G426" s="280"/>
      <c r="H426" s="146" t="str">
        <f ca="1">労働局用!H426</f>
        <v/>
      </c>
      <c r="I426" s="309" t="str">
        <f ca="1">労働局用!I426</f>
        <v/>
      </c>
      <c r="J426" s="310">
        <f>労働局用!J426</f>
        <v>0</v>
      </c>
      <c r="K426" s="310">
        <f>労働局用!K426</f>
        <v>0</v>
      </c>
      <c r="L426" s="311">
        <f>労働局用!L426</f>
        <v>0</v>
      </c>
      <c r="M426" s="279">
        <f>労働局用!M426</f>
        <v>0</v>
      </c>
      <c r="N426" s="302"/>
      <c r="O426" s="302"/>
      <c r="P426" s="302"/>
      <c r="Q426" s="280"/>
      <c r="R426" s="147" t="str">
        <f ca="1">労働局用!R426</f>
        <v/>
      </c>
      <c r="S426" s="309" t="str">
        <f ca="1">労働局用!S426</f>
        <v/>
      </c>
      <c r="T426" s="310">
        <f>労働局用!T426</f>
        <v>0</v>
      </c>
      <c r="U426" s="310">
        <f>労働局用!U426</f>
        <v>0</v>
      </c>
      <c r="V426" s="310">
        <f>労働局用!V426</f>
        <v>0</v>
      </c>
      <c r="W426" s="311">
        <f>労働局用!W426</f>
        <v>0</v>
      </c>
      <c r="X426" s="99"/>
      <c r="Y426" s="90" t="str">
        <f>IF($B426&lt;&gt;0,IF(D426=0,AA$7,D426),"")</f>
        <v/>
      </c>
      <c r="Z426" s="90" t="str">
        <f>IF($B426&lt;&gt;0,IF(E426=0,Z$7,E426),"")</f>
        <v/>
      </c>
      <c r="AA426" s="104" t="str">
        <f t="shared" ref="AA426:AA435" ca="1" si="228">IF(Y426&lt;AF$7,Y426,"")</f>
        <v/>
      </c>
      <c r="AB426" s="104" t="str">
        <f t="shared" ref="AB426:AB435" ca="1" si="229">IF(Y426&gt;AB$7,"",IF(Z426&gt;AB$7,AB$7,Z426))</f>
        <v/>
      </c>
      <c r="AC426" s="104" t="str">
        <f t="shared" ref="AC426:AC435" ca="1" si="230">IF(AA426="","",DATE(YEAR(AA426),MONTH(AA426),1))</f>
        <v/>
      </c>
      <c r="AD426" s="104" t="str">
        <f t="shared" ref="AD426:AD435" ca="1" si="231">IF(AA426="","",DATE(YEAR(AB426),MONTH(AB426)+1,1)-1)</f>
        <v/>
      </c>
      <c r="AE426" s="105" t="str">
        <f t="shared" ref="AE426:AE435" ca="1" si="232">IF(AA426="","",DATEDIF(AC426,AD426+1,"m"))</f>
        <v/>
      </c>
      <c r="AF426" s="104" t="str">
        <f t="shared" ref="AF426:AF435" ca="1" si="233">IF(Z426&lt;AF$7,"",IF(Y426&gt;AF$7,Y426,AF$7))</f>
        <v/>
      </c>
      <c r="AG426" s="104" t="str">
        <f t="shared" ref="AG426:AG435" ca="1" si="234">IF(Z426&lt;AF$7,"",Z426)</f>
        <v/>
      </c>
      <c r="AH426" s="104" t="str">
        <f t="shared" ref="AH426:AH435" ca="1" si="235">IF(AF426="","",DATE(YEAR(AF426),MONTH(AF426),1))</f>
        <v/>
      </c>
      <c r="AI426" s="104" t="str">
        <f t="shared" ref="AI426:AI435" ca="1" si="236">IF(AF426="","",DATE(YEAR(AG426),MONTH(AG426)+1,1)-1)</f>
        <v/>
      </c>
      <c r="AJ426" s="105" t="str">
        <f t="shared" ref="AJ426:AJ435" ca="1" si="237">IF(AF426="","",DATEDIF(AH426,AI426+1,"m"))</f>
        <v/>
      </c>
    </row>
    <row r="427" spans="1:36" ht="27.95" customHeight="1" x14ac:dyDescent="0.15">
      <c r="A427" s="148">
        <f>労働局用!A427</f>
        <v>0</v>
      </c>
      <c r="B427" s="151">
        <f>労働局用!B427</f>
        <v>0</v>
      </c>
      <c r="C427" s="191"/>
      <c r="D427" s="152">
        <f>労働局用!D427</f>
        <v>0</v>
      </c>
      <c r="E427" s="153">
        <f>労働局用!E427</f>
        <v>0</v>
      </c>
      <c r="F427" s="279">
        <f>労働局用!F427</f>
        <v>0</v>
      </c>
      <c r="G427" s="280"/>
      <c r="H427" s="146" t="str">
        <f ca="1">労働局用!H427</f>
        <v/>
      </c>
      <c r="I427" s="303" t="str">
        <f ca="1">労働局用!I427</f>
        <v/>
      </c>
      <c r="J427" s="304">
        <f>労働局用!J427</f>
        <v>0</v>
      </c>
      <c r="K427" s="304">
        <f>労働局用!K427</f>
        <v>0</v>
      </c>
      <c r="L427" s="305">
        <f>労働局用!L427</f>
        <v>0</v>
      </c>
      <c r="M427" s="279">
        <f>労働局用!M427</f>
        <v>0</v>
      </c>
      <c r="N427" s="302"/>
      <c r="O427" s="302"/>
      <c r="P427" s="302"/>
      <c r="Q427" s="280"/>
      <c r="R427" s="146" t="str">
        <f ca="1">労働局用!R427</f>
        <v/>
      </c>
      <c r="S427" s="303" t="str">
        <f ca="1">労働局用!S427</f>
        <v/>
      </c>
      <c r="T427" s="304">
        <f>労働局用!T427</f>
        <v>0</v>
      </c>
      <c r="U427" s="304">
        <f>労働局用!U427</f>
        <v>0</v>
      </c>
      <c r="V427" s="304">
        <f>労働局用!V427</f>
        <v>0</v>
      </c>
      <c r="W427" s="305">
        <f>労働局用!W427</f>
        <v>0</v>
      </c>
      <c r="X427" s="99"/>
      <c r="Y427" s="91" t="str">
        <f t="shared" ref="Y427:Y435" si="238">IF($B427&lt;&gt;0,IF(D427=0,AA$7,D427),"")</f>
        <v/>
      </c>
      <c r="Z427" s="91" t="str">
        <f t="shared" ref="Z427:Z435" si="239">IF($B427&lt;&gt;0,IF(E427=0,Z$7,E427),"")</f>
        <v/>
      </c>
      <c r="AA427" s="106" t="str">
        <f t="shared" ca="1" si="228"/>
        <v/>
      </c>
      <c r="AB427" s="106" t="str">
        <f t="shared" ca="1" si="229"/>
        <v/>
      </c>
      <c r="AC427" s="106" t="str">
        <f t="shared" ca="1" si="230"/>
        <v/>
      </c>
      <c r="AD427" s="106" t="str">
        <f t="shared" ca="1" si="231"/>
        <v/>
      </c>
      <c r="AE427" s="107" t="str">
        <f t="shared" ca="1" si="232"/>
        <v/>
      </c>
      <c r="AF427" s="106" t="str">
        <f t="shared" ca="1" si="233"/>
        <v/>
      </c>
      <c r="AG427" s="106" t="str">
        <f t="shared" ca="1" si="234"/>
        <v/>
      </c>
      <c r="AH427" s="106" t="str">
        <f t="shared" ca="1" si="235"/>
        <v/>
      </c>
      <c r="AI427" s="106" t="str">
        <f t="shared" ca="1" si="236"/>
        <v/>
      </c>
      <c r="AJ427" s="107" t="str">
        <f t="shared" ca="1" si="237"/>
        <v/>
      </c>
    </row>
    <row r="428" spans="1:36" ht="27.95" customHeight="1" x14ac:dyDescent="0.15">
      <c r="A428" s="148">
        <f>労働局用!A428</f>
        <v>0</v>
      </c>
      <c r="B428" s="151">
        <f>労働局用!B428</f>
        <v>0</v>
      </c>
      <c r="C428" s="191"/>
      <c r="D428" s="152">
        <f>労働局用!D428</f>
        <v>0</v>
      </c>
      <c r="E428" s="153">
        <f>労働局用!E428</f>
        <v>0</v>
      </c>
      <c r="F428" s="279">
        <f>労働局用!F428</f>
        <v>0</v>
      </c>
      <c r="G428" s="280"/>
      <c r="H428" s="146" t="str">
        <f ca="1">労働局用!H428</f>
        <v/>
      </c>
      <c r="I428" s="303" t="str">
        <f ca="1">労働局用!I428</f>
        <v/>
      </c>
      <c r="J428" s="304">
        <f>労働局用!J428</f>
        <v>0</v>
      </c>
      <c r="K428" s="304">
        <f>労働局用!K428</f>
        <v>0</v>
      </c>
      <c r="L428" s="305">
        <f>労働局用!L428</f>
        <v>0</v>
      </c>
      <c r="M428" s="279">
        <f>労働局用!M428</f>
        <v>0</v>
      </c>
      <c r="N428" s="302"/>
      <c r="O428" s="302"/>
      <c r="P428" s="302"/>
      <c r="Q428" s="280"/>
      <c r="R428" s="146" t="str">
        <f ca="1">労働局用!R428</f>
        <v/>
      </c>
      <c r="S428" s="303" t="str">
        <f ca="1">労働局用!S428</f>
        <v/>
      </c>
      <c r="T428" s="304">
        <f>労働局用!T428</f>
        <v>0</v>
      </c>
      <c r="U428" s="304">
        <f>労働局用!U428</f>
        <v>0</v>
      </c>
      <c r="V428" s="304">
        <f>労働局用!V428</f>
        <v>0</v>
      </c>
      <c r="W428" s="305">
        <f>労働局用!W428</f>
        <v>0</v>
      </c>
      <c r="X428" s="99"/>
      <c r="Y428" s="91" t="str">
        <f t="shared" si="238"/>
        <v/>
      </c>
      <c r="Z428" s="91" t="str">
        <f t="shared" si="239"/>
        <v/>
      </c>
      <c r="AA428" s="106" t="str">
        <f t="shared" ca="1" si="228"/>
        <v/>
      </c>
      <c r="AB428" s="106" t="str">
        <f t="shared" ca="1" si="229"/>
        <v/>
      </c>
      <c r="AC428" s="106" t="str">
        <f t="shared" ca="1" si="230"/>
        <v/>
      </c>
      <c r="AD428" s="106" t="str">
        <f t="shared" ca="1" si="231"/>
        <v/>
      </c>
      <c r="AE428" s="107" t="str">
        <f t="shared" ca="1" si="232"/>
        <v/>
      </c>
      <c r="AF428" s="106" t="str">
        <f t="shared" ca="1" si="233"/>
        <v/>
      </c>
      <c r="AG428" s="106" t="str">
        <f t="shared" ca="1" si="234"/>
        <v/>
      </c>
      <c r="AH428" s="106" t="str">
        <f t="shared" ca="1" si="235"/>
        <v/>
      </c>
      <c r="AI428" s="106" t="str">
        <f t="shared" ca="1" si="236"/>
        <v/>
      </c>
      <c r="AJ428" s="107" t="str">
        <f t="shared" ca="1" si="237"/>
        <v/>
      </c>
    </row>
    <row r="429" spans="1:36" ht="27.95" customHeight="1" x14ac:dyDescent="0.15">
      <c r="A429" s="148">
        <f>労働局用!A429</f>
        <v>0</v>
      </c>
      <c r="B429" s="151">
        <f>労働局用!B429</f>
        <v>0</v>
      </c>
      <c r="C429" s="191"/>
      <c r="D429" s="152">
        <f>労働局用!D429</f>
        <v>0</v>
      </c>
      <c r="E429" s="153">
        <f>労働局用!E429</f>
        <v>0</v>
      </c>
      <c r="F429" s="279">
        <f>労働局用!F429</f>
        <v>0</v>
      </c>
      <c r="G429" s="280"/>
      <c r="H429" s="146" t="str">
        <f ca="1">労働局用!H429</f>
        <v/>
      </c>
      <c r="I429" s="303" t="str">
        <f ca="1">労働局用!I429</f>
        <v/>
      </c>
      <c r="J429" s="304">
        <f>労働局用!J429</f>
        <v>0</v>
      </c>
      <c r="K429" s="304">
        <f>労働局用!K429</f>
        <v>0</v>
      </c>
      <c r="L429" s="305">
        <f>労働局用!L429</f>
        <v>0</v>
      </c>
      <c r="M429" s="279">
        <f>労働局用!M429</f>
        <v>0</v>
      </c>
      <c r="N429" s="302"/>
      <c r="O429" s="302"/>
      <c r="P429" s="302"/>
      <c r="Q429" s="280"/>
      <c r="R429" s="146" t="str">
        <f ca="1">労働局用!R429</f>
        <v/>
      </c>
      <c r="S429" s="303" t="str">
        <f ca="1">労働局用!S429</f>
        <v/>
      </c>
      <c r="T429" s="304">
        <f>労働局用!T429</f>
        <v>0</v>
      </c>
      <c r="U429" s="304">
        <f>労働局用!U429</f>
        <v>0</v>
      </c>
      <c r="V429" s="304">
        <f>労働局用!V429</f>
        <v>0</v>
      </c>
      <c r="W429" s="305">
        <f>労働局用!W429</f>
        <v>0</v>
      </c>
      <c r="X429" s="99"/>
      <c r="Y429" s="91" t="str">
        <f t="shared" si="238"/>
        <v/>
      </c>
      <c r="Z429" s="91" t="str">
        <f t="shared" si="239"/>
        <v/>
      </c>
      <c r="AA429" s="106" t="str">
        <f t="shared" ca="1" si="228"/>
        <v/>
      </c>
      <c r="AB429" s="106" t="str">
        <f t="shared" ca="1" si="229"/>
        <v/>
      </c>
      <c r="AC429" s="106" t="str">
        <f t="shared" ca="1" si="230"/>
        <v/>
      </c>
      <c r="AD429" s="106" t="str">
        <f t="shared" ca="1" si="231"/>
        <v/>
      </c>
      <c r="AE429" s="107" t="str">
        <f t="shared" ca="1" si="232"/>
        <v/>
      </c>
      <c r="AF429" s="106" t="str">
        <f t="shared" ca="1" si="233"/>
        <v/>
      </c>
      <c r="AG429" s="106" t="str">
        <f t="shared" ca="1" si="234"/>
        <v/>
      </c>
      <c r="AH429" s="106" t="str">
        <f t="shared" ca="1" si="235"/>
        <v/>
      </c>
      <c r="AI429" s="106" t="str">
        <f t="shared" ca="1" si="236"/>
        <v/>
      </c>
      <c r="AJ429" s="107" t="str">
        <f t="shared" ca="1" si="237"/>
        <v/>
      </c>
    </row>
    <row r="430" spans="1:36" ht="27.95" customHeight="1" x14ac:dyDescent="0.15">
      <c r="A430" s="148">
        <f>労働局用!A430</f>
        <v>0</v>
      </c>
      <c r="B430" s="151">
        <f>労働局用!B430</f>
        <v>0</v>
      </c>
      <c r="C430" s="191"/>
      <c r="D430" s="152">
        <f>労働局用!D430</f>
        <v>0</v>
      </c>
      <c r="E430" s="153">
        <f>労働局用!E430</f>
        <v>0</v>
      </c>
      <c r="F430" s="279">
        <f>労働局用!F430</f>
        <v>0</v>
      </c>
      <c r="G430" s="280"/>
      <c r="H430" s="146" t="str">
        <f ca="1">労働局用!H430</f>
        <v/>
      </c>
      <c r="I430" s="303" t="str">
        <f ca="1">労働局用!I430</f>
        <v/>
      </c>
      <c r="J430" s="304">
        <f>労働局用!J430</f>
        <v>0</v>
      </c>
      <c r="K430" s="304">
        <f>労働局用!K430</f>
        <v>0</v>
      </c>
      <c r="L430" s="305">
        <f>労働局用!L430</f>
        <v>0</v>
      </c>
      <c r="M430" s="279">
        <f>労働局用!M430</f>
        <v>0</v>
      </c>
      <c r="N430" s="302"/>
      <c r="O430" s="302"/>
      <c r="P430" s="302"/>
      <c r="Q430" s="280"/>
      <c r="R430" s="146" t="str">
        <f ca="1">労働局用!R430</f>
        <v/>
      </c>
      <c r="S430" s="303" t="str">
        <f ca="1">労働局用!S430</f>
        <v/>
      </c>
      <c r="T430" s="304">
        <f>労働局用!T430</f>
        <v>0</v>
      </c>
      <c r="U430" s="304">
        <f>労働局用!U430</f>
        <v>0</v>
      </c>
      <c r="V430" s="304">
        <f>労働局用!V430</f>
        <v>0</v>
      </c>
      <c r="W430" s="305">
        <f>労働局用!W430</f>
        <v>0</v>
      </c>
      <c r="X430" s="99"/>
      <c r="Y430" s="91" t="str">
        <f t="shared" si="238"/>
        <v/>
      </c>
      <c r="Z430" s="91" t="str">
        <f t="shared" si="239"/>
        <v/>
      </c>
      <c r="AA430" s="106" t="str">
        <f t="shared" ca="1" si="228"/>
        <v/>
      </c>
      <c r="AB430" s="106" t="str">
        <f t="shared" ca="1" si="229"/>
        <v/>
      </c>
      <c r="AC430" s="106" t="str">
        <f t="shared" ca="1" si="230"/>
        <v/>
      </c>
      <c r="AD430" s="106" t="str">
        <f t="shared" ca="1" si="231"/>
        <v/>
      </c>
      <c r="AE430" s="107" t="str">
        <f t="shared" ca="1" si="232"/>
        <v/>
      </c>
      <c r="AF430" s="106" t="str">
        <f t="shared" ca="1" si="233"/>
        <v/>
      </c>
      <c r="AG430" s="106" t="str">
        <f t="shared" ca="1" si="234"/>
        <v/>
      </c>
      <c r="AH430" s="106" t="str">
        <f t="shared" ca="1" si="235"/>
        <v/>
      </c>
      <c r="AI430" s="106" t="str">
        <f t="shared" ca="1" si="236"/>
        <v/>
      </c>
      <c r="AJ430" s="107" t="str">
        <f t="shared" ca="1" si="237"/>
        <v/>
      </c>
    </row>
    <row r="431" spans="1:36" ht="27.95" customHeight="1" x14ac:dyDescent="0.15">
      <c r="A431" s="148">
        <f>労働局用!A431</f>
        <v>0</v>
      </c>
      <c r="B431" s="151">
        <f>労働局用!B431</f>
        <v>0</v>
      </c>
      <c r="C431" s="191"/>
      <c r="D431" s="152">
        <f>労働局用!D431</f>
        <v>0</v>
      </c>
      <c r="E431" s="153">
        <f>労働局用!E431</f>
        <v>0</v>
      </c>
      <c r="F431" s="279">
        <f>労働局用!F431</f>
        <v>0</v>
      </c>
      <c r="G431" s="280"/>
      <c r="H431" s="146" t="str">
        <f ca="1">労働局用!H431</f>
        <v/>
      </c>
      <c r="I431" s="303" t="str">
        <f ca="1">労働局用!I431</f>
        <v/>
      </c>
      <c r="J431" s="304">
        <f>労働局用!J431</f>
        <v>0</v>
      </c>
      <c r="K431" s="304">
        <f>労働局用!K431</f>
        <v>0</v>
      </c>
      <c r="L431" s="305">
        <f>労働局用!L431</f>
        <v>0</v>
      </c>
      <c r="M431" s="279">
        <f>労働局用!M431</f>
        <v>0</v>
      </c>
      <c r="N431" s="302"/>
      <c r="O431" s="302"/>
      <c r="P431" s="302"/>
      <c r="Q431" s="280"/>
      <c r="R431" s="146" t="str">
        <f ca="1">労働局用!R431</f>
        <v/>
      </c>
      <c r="S431" s="303" t="str">
        <f ca="1">労働局用!S431</f>
        <v/>
      </c>
      <c r="T431" s="304">
        <f>労働局用!T431</f>
        <v>0</v>
      </c>
      <c r="U431" s="304">
        <f>労働局用!U431</f>
        <v>0</v>
      </c>
      <c r="V431" s="304">
        <f>労働局用!V431</f>
        <v>0</v>
      </c>
      <c r="W431" s="305">
        <f>労働局用!W431</f>
        <v>0</v>
      </c>
      <c r="X431" s="99"/>
      <c r="Y431" s="91" t="str">
        <f t="shared" si="238"/>
        <v/>
      </c>
      <c r="Z431" s="91" t="str">
        <f t="shared" si="239"/>
        <v/>
      </c>
      <c r="AA431" s="106" t="str">
        <f t="shared" ca="1" si="228"/>
        <v/>
      </c>
      <c r="AB431" s="106" t="str">
        <f t="shared" ca="1" si="229"/>
        <v/>
      </c>
      <c r="AC431" s="106" t="str">
        <f t="shared" ca="1" si="230"/>
        <v/>
      </c>
      <c r="AD431" s="106" t="str">
        <f t="shared" ca="1" si="231"/>
        <v/>
      </c>
      <c r="AE431" s="107" t="str">
        <f t="shared" ca="1" si="232"/>
        <v/>
      </c>
      <c r="AF431" s="106" t="str">
        <f t="shared" ca="1" si="233"/>
        <v/>
      </c>
      <c r="AG431" s="106" t="str">
        <f t="shared" ca="1" si="234"/>
        <v/>
      </c>
      <c r="AH431" s="106" t="str">
        <f t="shared" ca="1" si="235"/>
        <v/>
      </c>
      <c r="AI431" s="106" t="str">
        <f t="shared" ca="1" si="236"/>
        <v/>
      </c>
      <c r="AJ431" s="107" t="str">
        <f t="shared" ca="1" si="237"/>
        <v/>
      </c>
    </row>
    <row r="432" spans="1:36" ht="27.95" customHeight="1" x14ac:dyDescent="0.15">
      <c r="A432" s="148">
        <f>労働局用!A432</f>
        <v>0</v>
      </c>
      <c r="B432" s="151">
        <f>労働局用!B432</f>
        <v>0</v>
      </c>
      <c r="C432" s="191"/>
      <c r="D432" s="152">
        <f>労働局用!D432</f>
        <v>0</v>
      </c>
      <c r="E432" s="153">
        <f>労働局用!E432</f>
        <v>0</v>
      </c>
      <c r="F432" s="279">
        <f>労働局用!F432</f>
        <v>0</v>
      </c>
      <c r="G432" s="280"/>
      <c r="H432" s="146" t="str">
        <f ca="1">労働局用!H432</f>
        <v/>
      </c>
      <c r="I432" s="303" t="str">
        <f ca="1">労働局用!I432</f>
        <v/>
      </c>
      <c r="J432" s="304">
        <f>労働局用!J432</f>
        <v>0</v>
      </c>
      <c r="K432" s="304">
        <f>労働局用!K432</f>
        <v>0</v>
      </c>
      <c r="L432" s="305">
        <f>労働局用!L432</f>
        <v>0</v>
      </c>
      <c r="M432" s="279">
        <f>労働局用!M432</f>
        <v>0</v>
      </c>
      <c r="N432" s="302"/>
      <c r="O432" s="302"/>
      <c r="P432" s="302"/>
      <c r="Q432" s="280"/>
      <c r="R432" s="146" t="str">
        <f ca="1">労働局用!R432</f>
        <v/>
      </c>
      <c r="S432" s="303" t="str">
        <f ca="1">労働局用!S432</f>
        <v/>
      </c>
      <c r="T432" s="304">
        <f>労働局用!T432</f>
        <v>0</v>
      </c>
      <c r="U432" s="304">
        <f>労働局用!U432</f>
        <v>0</v>
      </c>
      <c r="V432" s="304">
        <f>労働局用!V432</f>
        <v>0</v>
      </c>
      <c r="W432" s="305">
        <f>労働局用!W432</f>
        <v>0</v>
      </c>
      <c r="X432" s="99"/>
      <c r="Y432" s="91" t="str">
        <f t="shared" si="238"/>
        <v/>
      </c>
      <c r="Z432" s="91" t="str">
        <f t="shared" si="239"/>
        <v/>
      </c>
      <c r="AA432" s="106" t="str">
        <f t="shared" ca="1" si="228"/>
        <v/>
      </c>
      <c r="AB432" s="106" t="str">
        <f t="shared" ca="1" si="229"/>
        <v/>
      </c>
      <c r="AC432" s="106" t="str">
        <f t="shared" ca="1" si="230"/>
        <v/>
      </c>
      <c r="AD432" s="106" t="str">
        <f t="shared" ca="1" si="231"/>
        <v/>
      </c>
      <c r="AE432" s="107" t="str">
        <f t="shared" ca="1" si="232"/>
        <v/>
      </c>
      <c r="AF432" s="106" t="str">
        <f t="shared" ca="1" si="233"/>
        <v/>
      </c>
      <c r="AG432" s="106" t="str">
        <f t="shared" ca="1" si="234"/>
        <v/>
      </c>
      <c r="AH432" s="106" t="str">
        <f t="shared" ca="1" si="235"/>
        <v/>
      </c>
      <c r="AI432" s="106" t="str">
        <f t="shared" ca="1" si="236"/>
        <v/>
      </c>
      <c r="AJ432" s="107" t="str">
        <f t="shared" ca="1" si="237"/>
        <v/>
      </c>
    </row>
    <row r="433" spans="1:36" ht="27.95" customHeight="1" x14ac:dyDescent="0.15">
      <c r="A433" s="148">
        <f>労働局用!A433</f>
        <v>0</v>
      </c>
      <c r="B433" s="151">
        <f>労働局用!B433</f>
        <v>0</v>
      </c>
      <c r="C433" s="191"/>
      <c r="D433" s="152">
        <f>労働局用!D433</f>
        <v>0</v>
      </c>
      <c r="E433" s="153">
        <f>労働局用!E433</f>
        <v>0</v>
      </c>
      <c r="F433" s="279">
        <f>労働局用!F433</f>
        <v>0</v>
      </c>
      <c r="G433" s="280"/>
      <c r="H433" s="146" t="str">
        <f ca="1">労働局用!H433</f>
        <v/>
      </c>
      <c r="I433" s="303" t="str">
        <f ca="1">労働局用!I433</f>
        <v/>
      </c>
      <c r="J433" s="304">
        <f>労働局用!J433</f>
        <v>0</v>
      </c>
      <c r="K433" s="304">
        <f>労働局用!K433</f>
        <v>0</v>
      </c>
      <c r="L433" s="305">
        <f>労働局用!L433</f>
        <v>0</v>
      </c>
      <c r="M433" s="279">
        <f>労働局用!M433</f>
        <v>0</v>
      </c>
      <c r="N433" s="302"/>
      <c r="O433" s="302"/>
      <c r="P433" s="302"/>
      <c r="Q433" s="280"/>
      <c r="R433" s="146" t="str">
        <f ca="1">労働局用!R433</f>
        <v/>
      </c>
      <c r="S433" s="303" t="str">
        <f ca="1">労働局用!S433</f>
        <v/>
      </c>
      <c r="T433" s="304">
        <f>労働局用!T433</f>
        <v>0</v>
      </c>
      <c r="U433" s="304">
        <f>労働局用!U433</f>
        <v>0</v>
      </c>
      <c r="V433" s="304">
        <f>労働局用!V433</f>
        <v>0</v>
      </c>
      <c r="W433" s="305">
        <f>労働局用!W433</f>
        <v>0</v>
      </c>
      <c r="X433" s="99"/>
      <c r="Y433" s="91" t="str">
        <f t="shared" si="238"/>
        <v/>
      </c>
      <c r="Z433" s="91" t="str">
        <f t="shared" si="239"/>
        <v/>
      </c>
      <c r="AA433" s="106" t="str">
        <f t="shared" ca="1" si="228"/>
        <v/>
      </c>
      <c r="AB433" s="106" t="str">
        <f t="shared" ca="1" si="229"/>
        <v/>
      </c>
      <c r="AC433" s="106" t="str">
        <f t="shared" ca="1" si="230"/>
        <v/>
      </c>
      <c r="AD433" s="106" t="str">
        <f t="shared" ca="1" si="231"/>
        <v/>
      </c>
      <c r="AE433" s="107" t="str">
        <f t="shared" ca="1" si="232"/>
        <v/>
      </c>
      <c r="AF433" s="106" t="str">
        <f t="shared" ca="1" si="233"/>
        <v/>
      </c>
      <c r="AG433" s="106" t="str">
        <f t="shared" ca="1" si="234"/>
        <v/>
      </c>
      <c r="AH433" s="106" t="str">
        <f t="shared" ca="1" si="235"/>
        <v/>
      </c>
      <c r="AI433" s="106" t="str">
        <f t="shared" ca="1" si="236"/>
        <v/>
      </c>
      <c r="AJ433" s="107" t="str">
        <f t="shared" ca="1" si="237"/>
        <v/>
      </c>
    </row>
    <row r="434" spans="1:36" ht="27.95" customHeight="1" x14ac:dyDescent="0.15">
      <c r="A434" s="148">
        <f>労働局用!A434</f>
        <v>0</v>
      </c>
      <c r="B434" s="151">
        <f>労働局用!B434</f>
        <v>0</v>
      </c>
      <c r="C434" s="191"/>
      <c r="D434" s="152">
        <f>労働局用!D434</f>
        <v>0</v>
      </c>
      <c r="E434" s="153">
        <f>労働局用!E434</f>
        <v>0</v>
      </c>
      <c r="F434" s="279">
        <f>労働局用!F434</f>
        <v>0</v>
      </c>
      <c r="G434" s="280"/>
      <c r="H434" s="146" t="str">
        <f ca="1">労働局用!H434</f>
        <v/>
      </c>
      <c r="I434" s="303" t="str">
        <f ca="1">労働局用!I434</f>
        <v/>
      </c>
      <c r="J434" s="304">
        <f>労働局用!J434</f>
        <v>0</v>
      </c>
      <c r="K434" s="304">
        <f>労働局用!K434</f>
        <v>0</v>
      </c>
      <c r="L434" s="305">
        <f>労働局用!L434</f>
        <v>0</v>
      </c>
      <c r="M434" s="279">
        <f>労働局用!M434</f>
        <v>0</v>
      </c>
      <c r="N434" s="302"/>
      <c r="O434" s="302"/>
      <c r="P434" s="302"/>
      <c r="Q434" s="280"/>
      <c r="R434" s="146" t="str">
        <f ca="1">労働局用!R434</f>
        <v/>
      </c>
      <c r="S434" s="303" t="str">
        <f ca="1">労働局用!S434</f>
        <v/>
      </c>
      <c r="T434" s="304">
        <f>労働局用!T434</f>
        <v>0</v>
      </c>
      <c r="U434" s="304">
        <f>労働局用!U434</f>
        <v>0</v>
      </c>
      <c r="V434" s="304">
        <f>労働局用!V434</f>
        <v>0</v>
      </c>
      <c r="W434" s="305">
        <f>労働局用!W434</f>
        <v>0</v>
      </c>
      <c r="X434" s="99"/>
      <c r="Y434" s="91" t="str">
        <f t="shared" si="238"/>
        <v/>
      </c>
      <c r="Z434" s="91" t="str">
        <f t="shared" si="239"/>
        <v/>
      </c>
      <c r="AA434" s="106" t="str">
        <f t="shared" ca="1" si="228"/>
        <v/>
      </c>
      <c r="AB434" s="106" t="str">
        <f t="shared" ca="1" si="229"/>
        <v/>
      </c>
      <c r="AC434" s="106" t="str">
        <f t="shared" ca="1" si="230"/>
        <v/>
      </c>
      <c r="AD434" s="106" t="str">
        <f t="shared" ca="1" si="231"/>
        <v/>
      </c>
      <c r="AE434" s="107" t="str">
        <f t="shared" ca="1" si="232"/>
        <v/>
      </c>
      <c r="AF434" s="106" t="str">
        <f t="shared" ca="1" si="233"/>
        <v/>
      </c>
      <c r="AG434" s="106" t="str">
        <f t="shared" ca="1" si="234"/>
        <v/>
      </c>
      <c r="AH434" s="106" t="str">
        <f t="shared" ca="1" si="235"/>
        <v/>
      </c>
      <c r="AI434" s="106" t="str">
        <f t="shared" ca="1" si="236"/>
        <v/>
      </c>
      <c r="AJ434" s="107" t="str">
        <f t="shared" ca="1" si="237"/>
        <v/>
      </c>
    </row>
    <row r="435" spans="1:36" ht="27.95" customHeight="1" x14ac:dyDescent="0.15">
      <c r="A435" s="149">
        <f>労働局用!A435</f>
        <v>0</v>
      </c>
      <c r="B435" s="151">
        <f>労働局用!B435</f>
        <v>0</v>
      </c>
      <c r="C435" s="191"/>
      <c r="D435" s="152">
        <f>労働局用!D435</f>
        <v>0</v>
      </c>
      <c r="E435" s="153">
        <f>労働局用!E435</f>
        <v>0</v>
      </c>
      <c r="F435" s="279">
        <f>労働局用!F435</f>
        <v>0</v>
      </c>
      <c r="G435" s="280"/>
      <c r="H435" s="146" t="str">
        <f ca="1">労働局用!H435</f>
        <v/>
      </c>
      <c r="I435" s="299" t="str">
        <f ca="1">労働局用!I435</f>
        <v/>
      </c>
      <c r="J435" s="300">
        <f>労働局用!J435</f>
        <v>0</v>
      </c>
      <c r="K435" s="300">
        <f>労働局用!K435</f>
        <v>0</v>
      </c>
      <c r="L435" s="301">
        <f>労働局用!L435</f>
        <v>0</v>
      </c>
      <c r="M435" s="279">
        <f>労働局用!M435</f>
        <v>0</v>
      </c>
      <c r="N435" s="302"/>
      <c r="O435" s="302"/>
      <c r="P435" s="302"/>
      <c r="Q435" s="280"/>
      <c r="R435" s="150" t="str">
        <f ca="1">労働局用!R435</f>
        <v/>
      </c>
      <c r="S435" s="299" t="str">
        <f ca="1">労働局用!S435</f>
        <v/>
      </c>
      <c r="T435" s="300">
        <f>労働局用!T435</f>
        <v>0</v>
      </c>
      <c r="U435" s="300">
        <f>労働局用!U435</f>
        <v>0</v>
      </c>
      <c r="V435" s="300">
        <f>労働局用!V435</f>
        <v>0</v>
      </c>
      <c r="W435" s="301">
        <f>労働局用!W435</f>
        <v>0</v>
      </c>
      <c r="X435" s="99"/>
      <c r="Y435" s="92" t="str">
        <f t="shared" si="238"/>
        <v/>
      </c>
      <c r="Z435" s="92" t="str">
        <f t="shared" si="239"/>
        <v/>
      </c>
      <c r="AA435" s="108" t="str">
        <f t="shared" ca="1" si="228"/>
        <v/>
      </c>
      <c r="AB435" s="108" t="str">
        <f t="shared" ca="1" si="229"/>
        <v/>
      </c>
      <c r="AC435" s="108" t="str">
        <f t="shared" ca="1" si="230"/>
        <v/>
      </c>
      <c r="AD435" s="108" t="str">
        <f t="shared" ca="1" si="231"/>
        <v/>
      </c>
      <c r="AE435" s="109" t="str">
        <f t="shared" ca="1" si="232"/>
        <v/>
      </c>
      <c r="AF435" s="108" t="str">
        <f t="shared" ca="1" si="233"/>
        <v/>
      </c>
      <c r="AG435" s="108" t="str">
        <f t="shared" ca="1" si="234"/>
        <v/>
      </c>
      <c r="AH435" s="108" t="str">
        <f t="shared" ca="1" si="235"/>
        <v/>
      </c>
      <c r="AI435" s="108" t="str">
        <f t="shared" ca="1" si="236"/>
        <v/>
      </c>
      <c r="AJ435" s="109" t="str">
        <f t="shared" ca="1" si="237"/>
        <v/>
      </c>
    </row>
    <row r="436" spans="1:36" ht="24.95" customHeight="1" thickBot="1" x14ac:dyDescent="0.2">
      <c r="A436" s="294" t="s">
        <v>11</v>
      </c>
      <c r="B436" s="295"/>
      <c r="C436" s="295"/>
      <c r="D436" s="295"/>
      <c r="E436" s="295"/>
      <c r="F436" s="296"/>
      <c r="G436" s="297"/>
      <c r="H436" s="156" t="s">
        <v>15</v>
      </c>
      <c r="I436" s="285">
        <f ca="1">労働局用!I436</f>
        <v>0</v>
      </c>
      <c r="J436" s="286">
        <f>労働局用!J436</f>
        <v>0</v>
      </c>
      <c r="K436" s="286">
        <f>労働局用!K436</f>
        <v>0</v>
      </c>
      <c r="L436" s="93" t="s">
        <v>10</v>
      </c>
      <c r="M436" s="296"/>
      <c r="N436" s="298"/>
      <c r="O436" s="298"/>
      <c r="P436" s="298"/>
      <c r="Q436" s="297"/>
      <c r="R436" s="156"/>
      <c r="S436" s="285">
        <f ca="1">労働局用!S436</f>
        <v>0</v>
      </c>
      <c r="T436" s="286">
        <f>労働局用!T436</f>
        <v>0</v>
      </c>
      <c r="U436" s="286">
        <f>労働局用!U436</f>
        <v>0</v>
      </c>
      <c r="V436" s="286">
        <f>労働局用!V436</f>
        <v>0</v>
      </c>
      <c r="W436" s="93" t="s">
        <v>10</v>
      </c>
      <c r="X436" s="99"/>
    </row>
    <row r="437" spans="1:36" ht="24.95" customHeight="1" thickTop="1" x14ac:dyDescent="0.15">
      <c r="A437" s="287" t="s">
        <v>35</v>
      </c>
      <c r="B437" s="288"/>
      <c r="C437" s="288"/>
      <c r="D437" s="288"/>
      <c r="E437" s="288"/>
      <c r="F437" s="289"/>
      <c r="G437" s="290"/>
      <c r="H437" s="157" t="s">
        <v>44</v>
      </c>
      <c r="I437" s="291">
        <f ca="1">労働局用!I437</f>
        <v>0</v>
      </c>
      <c r="J437" s="292">
        <f>労働局用!J437</f>
        <v>0</v>
      </c>
      <c r="K437" s="292">
        <f>労働局用!K437</f>
        <v>0</v>
      </c>
      <c r="L437" s="94" t="s">
        <v>10</v>
      </c>
      <c r="M437" s="289"/>
      <c r="N437" s="293"/>
      <c r="O437" s="293"/>
      <c r="P437" s="293"/>
      <c r="Q437" s="290"/>
      <c r="R437" s="157"/>
      <c r="S437" s="291">
        <f ca="1">労働局用!S437</f>
        <v>0</v>
      </c>
      <c r="T437" s="292">
        <f>労働局用!T437</f>
        <v>0</v>
      </c>
      <c r="U437" s="292">
        <f>労働局用!U437</f>
        <v>0</v>
      </c>
      <c r="V437" s="292">
        <f>労働局用!V437</f>
        <v>0</v>
      </c>
      <c r="W437" s="94" t="s">
        <v>10</v>
      </c>
      <c r="X437" s="99"/>
      <c r="Z437" s="110"/>
    </row>
    <row r="438" spans="1:36" x14ac:dyDescent="0.15">
      <c r="X438" s="99"/>
      <c r="Z438" s="110"/>
    </row>
    <row r="439" spans="1:36" x14ac:dyDescent="0.15">
      <c r="T439" s="282" t="s">
        <v>49</v>
      </c>
      <c r="U439" s="346"/>
      <c r="V439" s="346"/>
      <c r="W439" s="347"/>
      <c r="X439" s="99"/>
    </row>
    <row r="441" spans="1:36" ht="13.5" customHeight="1" x14ac:dyDescent="0.15">
      <c r="A441" s="276">
        <f ca="1">$A$1</f>
        <v>44591</v>
      </c>
      <c r="B441" s="276"/>
      <c r="C441" s="182"/>
      <c r="D441" s="277" t="s">
        <v>8</v>
      </c>
      <c r="E441" s="277"/>
      <c r="F441" s="278"/>
      <c r="G441" s="278"/>
      <c r="S441" s="111">
        <f>$S$1</f>
        <v>0</v>
      </c>
      <c r="T441" s="335" t="s">
        <v>13</v>
      </c>
      <c r="U441" s="335"/>
      <c r="V441" s="98">
        <v>21</v>
      </c>
      <c r="W441" s="86" t="s">
        <v>14</v>
      </c>
    </row>
    <row r="442" spans="1:36" ht="13.5" customHeight="1" x14ac:dyDescent="0.15">
      <c r="A442" s="336">
        <f ca="1">$A$2</f>
        <v>45017</v>
      </c>
      <c r="B442" s="336"/>
      <c r="C442" s="185"/>
      <c r="D442" s="278"/>
      <c r="E442" s="278"/>
      <c r="F442" s="278"/>
      <c r="G442" s="278"/>
    </row>
    <row r="443" spans="1:36" x14ac:dyDescent="0.15">
      <c r="D443" s="281" t="s">
        <v>9</v>
      </c>
      <c r="E443" s="281"/>
      <c r="F443" s="281"/>
    </row>
    <row r="444" spans="1:36" ht="15" customHeight="1" x14ac:dyDescent="0.15">
      <c r="H444" s="331" t="s">
        <v>6</v>
      </c>
      <c r="I444" s="332"/>
      <c r="J444" s="318" t="s">
        <v>0</v>
      </c>
      <c r="K444" s="339"/>
      <c r="L444" s="154" t="s">
        <v>1</v>
      </c>
      <c r="M444" s="339" t="s">
        <v>7</v>
      </c>
      <c r="N444" s="339"/>
      <c r="O444" s="339" t="s">
        <v>2</v>
      </c>
      <c r="P444" s="339"/>
      <c r="Q444" s="339"/>
      <c r="R444" s="339"/>
      <c r="S444" s="339"/>
      <c r="T444" s="339"/>
      <c r="U444" s="339" t="s">
        <v>3</v>
      </c>
      <c r="V444" s="339"/>
      <c r="W444" s="339"/>
    </row>
    <row r="445" spans="1:36" ht="20.100000000000001" customHeight="1" x14ac:dyDescent="0.15">
      <c r="H445" s="337"/>
      <c r="I445" s="338"/>
      <c r="J445" s="135">
        <f>$J$5</f>
        <v>2</v>
      </c>
      <c r="K445" s="136">
        <f>$K$5</f>
        <v>6</v>
      </c>
      <c r="L445" s="137">
        <f>$L$5</f>
        <v>1</v>
      </c>
      <c r="M445" s="138">
        <f>$M$5</f>
        <v>0</v>
      </c>
      <c r="N445" s="139" t="str">
        <f>$N$5</f>
        <v/>
      </c>
      <c r="O445" s="138" t="str">
        <f>$O$5</f>
        <v/>
      </c>
      <c r="P445" s="140" t="str">
        <f>$P$5</f>
        <v/>
      </c>
      <c r="Q445" s="140" t="str">
        <f>$Q$5</f>
        <v/>
      </c>
      <c r="R445" s="140" t="str">
        <f>$R$5</f>
        <v/>
      </c>
      <c r="S445" s="140" t="str">
        <f>$S$5</f>
        <v/>
      </c>
      <c r="T445" s="139" t="str">
        <f>$T$5</f>
        <v/>
      </c>
      <c r="U445" s="138" t="str">
        <f>$U$5</f>
        <v/>
      </c>
      <c r="V445" s="140" t="str">
        <f>$V$5</f>
        <v/>
      </c>
      <c r="W445" s="139" t="str">
        <f>$W$5</f>
        <v/>
      </c>
      <c r="Y445" s="88" t="s">
        <v>37</v>
      </c>
      <c r="Z445" s="89" t="s">
        <v>38</v>
      </c>
      <c r="AA445" s="340">
        <f ca="1">$A$1</f>
        <v>44591</v>
      </c>
      <c r="AB445" s="340"/>
      <c r="AC445" s="340"/>
      <c r="AD445" s="340"/>
      <c r="AE445" s="340"/>
      <c r="AF445" s="341">
        <f ca="1">$A$2</f>
        <v>45017</v>
      </c>
      <c r="AG445" s="341"/>
      <c r="AH445" s="341"/>
      <c r="AI445" s="341"/>
      <c r="AJ445" s="341"/>
    </row>
    <row r="446" spans="1:36" ht="21.95" customHeight="1" x14ac:dyDescent="0.15">
      <c r="A446" s="312" t="s">
        <v>12</v>
      </c>
      <c r="B446" s="342" t="s">
        <v>33</v>
      </c>
      <c r="C446" s="186"/>
      <c r="D446" s="343" t="s">
        <v>53</v>
      </c>
      <c r="E446" s="342" t="s">
        <v>55</v>
      </c>
      <c r="F446" s="319">
        <f ca="1">$A$1</f>
        <v>44591</v>
      </c>
      <c r="G446" s="320"/>
      <c r="H446" s="320"/>
      <c r="I446" s="320"/>
      <c r="J446" s="320"/>
      <c r="K446" s="320"/>
      <c r="L446" s="321"/>
      <c r="M446" s="322">
        <f ca="1">$A$2</f>
        <v>45017</v>
      </c>
      <c r="N446" s="323"/>
      <c r="O446" s="323"/>
      <c r="P446" s="323"/>
      <c r="Q446" s="323"/>
      <c r="R446" s="323"/>
      <c r="S446" s="323"/>
      <c r="T446" s="323"/>
      <c r="U446" s="323"/>
      <c r="V446" s="323"/>
      <c r="W446" s="324"/>
      <c r="X446" s="99"/>
      <c r="Y446" s="100">
        <f ca="1">$A$1</f>
        <v>44591</v>
      </c>
      <c r="Z446" s="100">
        <f ca="1">DATE(YEAR($Y$6)+1,7,10)</f>
        <v>45117</v>
      </c>
      <c r="AA446" s="101" t="s">
        <v>37</v>
      </c>
      <c r="AB446" s="101" t="s">
        <v>38</v>
      </c>
      <c r="AC446" s="101" t="s">
        <v>41</v>
      </c>
      <c r="AD446" s="101" t="s">
        <v>42</v>
      </c>
      <c r="AE446" s="101" t="s">
        <v>36</v>
      </c>
      <c r="AF446" s="101" t="s">
        <v>37</v>
      </c>
      <c r="AG446" s="101" t="s">
        <v>38</v>
      </c>
      <c r="AH446" s="101" t="s">
        <v>41</v>
      </c>
      <c r="AI446" s="101" t="s">
        <v>42</v>
      </c>
      <c r="AJ446" s="101" t="s">
        <v>36</v>
      </c>
    </row>
    <row r="447" spans="1:36" ht="28.5" customHeight="1" x14ac:dyDescent="0.15">
      <c r="A447" s="313"/>
      <c r="B447" s="342"/>
      <c r="C447" s="187"/>
      <c r="D447" s="344"/>
      <c r="E447" s="342"/>
      <c r="F447" s="345" t="s">
        <v>4</v>
      </c>
      <c r="G447" s="345"/>
      <c r="H447" s="155" t="s">
        <v>43</v>
      </c>
      <c r="I447" s="345" t="s">
        <v>5</v>
      </c>
      <c r="J447" s="345"/>
      <c r="K447" s="345"/>
      <c r="L447" s="345"/>
      <c r="M447" s="345" t="s">
        <v>4</v>
      </c>
      <c r="N447" s="345"/>
      <c r="O447" s="345"/>
      <c r="P447" s="345"/>
      <c r="Q447" s="345"/>
      <c r="R447" s="155" t="s">
        <v>43</v>
      </c>
      <c r="S447" s="345" t="s">
        <v>5</v>
      </c>
      <c r="T447" s="345"/>
      <c r="U447" s="345"/>
      <c r="V447" s="345"/>
      <c r="W447" s="345"/>
      <c r="X447" s="99"/>
      <c r="Y447" s="100">
        <f ca="1">DATE(YEAR($A$1),4,1)</f>
        <v>44652</v>
      </c>
      <c r="Z447" s="100">
        <f ca="1">DATE(YEAR($Y$7)+2,3,31)</f>
        <v>45382</v>
      </c>
      <c r="AA447" s="100">
        <f ca="1">$Y$7</f>
        <v>44652</v>
      </c>
      <c r="AB447" s="100">
        <f ca="1">DATE(YEAR($Y$7)+1,3,31)</f>
        <v>45016</v>
      </c>
      <c r="AC447" s="100"/>
      <c r="AD447" s="100"/>
      <c r="AE447" s="100"/>
      <c r="AF447" s="102">
        <f ca="1">DATE(YEAR($A$1)+1,4,1)</f>
        <v>45017</v>
      </c>
      <c r="AG447" s="102">
        <f ca="1">DATE(YEAR($AF$7)+1,3,31)</f>
        <v>45382</v>
      </c>
      <c r="AH447" s="100"/>
      <c r="AI447" s="100"/>
      <c r="AJ447" s="103"/>
    </row>
    <row r="448" spans="1:36" ht="27.95" customHeight="1" x14ac:dyDescent="0.15">
      <c r="A448" s="145">
        <f>労働局用!A448</f>
        <v>0</v>
      </c>
      <c r="B448" s="151">
        <f>労働局用!B448</f>
        <v>0</v>
      </c>
      <c r="C448" s="191"/>
      <c r="D448" s="152">
        <f>労働局用!D448</f>
        <v>0</v>
      </c>
      <c r="E448" s="153">
        <f>労働局用!E448</f>
        <v>0</v>
      </c>
      <c r="F448" s="279">
        <f>労働局用!F448</f>
        <v>0</v>
      </c>
      <c r="G448" s="280"/>
      <c r="H448" s="146" t="str">
        <f ca="1">労働局用!H448</f>
        <v/>
      </c>
      <c r="I448" s="309" t="str">
        <f ca="1">労働局用!I448</f>
        <v/>
      </c>
      <c r="J448" s="310">
        <f>労働局用!J448</f>
        <v>0</v>
      </c>
      <c r="K448" s="310">
        <f>労働局用!K448</f>
        <v>0</v>
      </c>
      <c r="L448" s="311">
        <f>労働局用!L448</f>
        <v>0</v>
      </c>
      <c r="M448" s="279">
        <f>労働局用!M448</f>
        <v>0</v>
      </c>
      <c r="N448" s="302"/>
      <c r="O448" s="302"/>
      <c r="P448" s="302"/>
      <c r="Q448" s="280"/>
      <c r="R448" s="147" t="str">
        <f ca="1">労働局用!R448</f>
        <v/>
      </c>
      <c r="S448" s="309" t="str">
        <f ca="1">労働局用!S448</f>
        <v/>
      </c>
      <c r="T448" s="310">
        <f>労働局用!T448</f>
        <v>0</v>
      </c>
      <c r="U448" s="310">
        <f>労働局用!U448</f>
        <v>0</v>
      </c>
      <c r="V448" s="310">
        <f>労働局用!V448</f>
        <v>0</v>
      </c>
      <c r="W448" s="311">
        <f>労働局用!W448</f>
        <v>0</v>
      </c>
      <c r="X448" s="99"/>
      <c r="Y448" s="90" t="str">
        <f>IF($B448&lt;&gt;0,IF(D448=0,AA$7,D448),"")</f>
        <v/>
      </c>
      <c r="Z448" s="90" t="str">
        <f>IF($B448&lt;&gt;0,IF(E448=0,Z$7,E448),"")</f>
        <v/>
      </c>
      <c r="AA448" s="104" t="str">
        <f t="shared" ref="AA448:AA457" ca="1" si="240">IF(Y448&lt;AF$7,Y448,"")</f>
        <v/>
      </c>
      <c r="AB448" s="104" t="str">
        <f t="shared" ref="AB448:AB457" ca="1" si="241">IF(Y448&gt;AB$7,"",IF(Z448&gt;AB$7,AB$7,Z448))</f>
        <v/>
      </c>
      <c r="AC448" s="104" t="str">
        <f t="shared" ref="AC448:AC457" ca="1" si="242">IF(AA448="","",DATE(YEAR(AA448),MONTH(AA448),1))</f>
        <v/>
      </c>
      <c r="AD448" s="104" t="str">
        <f t="shared" ref="AD448:AD457" ca="1" si="243">IF(AA448="","",DATE(YEAR(AB448),MONTH(AB448)+1,1)-1)</f>
        <v/>
      </c>
      <c r="AE448" s="105" t="str">
        <f t="shared" ref="AE448:AE457" ca="1" si="244">IF(AA448="","",DATEDIF(AC448,AD448+1,"m"))</f>
        <v/>
      </c>
      <c r="AF448" s="104" t="str">
        <f t="shared" ref="AF448:AF457" ca="1" si="245">IF(Z448&lt;AF$7,"",IF(Y448&gt;AF$7,Y448,AF$7))</f>
        <v/>
      </c>
      <c r="AG448" s="104" t="str">
        <f t="shared" ref="AG448:AG457" ca="1" si="246">IF(Z448&lt;AF$7,"",Z448)</f>
        <v/>
      </c>
      <c r="AH448" s="104" t="str">
        <f t="shared" ref="AH448:AH457" ca="1" si="247">IF(AF448="","",DATE(YEAR(AF448),MONTH(AF448),1))</f>
        <v/>
      </c>
      <c r="AI448" s="104" t="str">
        <f t="shared" ref="AI448:AI457" ca="1" si="248">IF(AF448="","",DATE(YEAR(AG448),MONTH(AG448)+1,1)-1)</f>
        <v/>
      </c>
      <c r="AJ448" s="105" t="str">
        <f t="shared" ref="AJ448:AJ457" ca="1" si="249">IF(AF448="","",DATEDIF(AH448,AI448+1,"m"))</f>
        <v/>
      </c>
    </row>
    <row r="449" spans="1:36" ht="27.95" customHeight="1" x14ac:dyDescent="0.15">
      <c r="A449" s="148">
        <f>労働局用!A449</f>
        <v>0</v>
      </c>
      <c r="B449" s="151">
        <f>労働局用!B449</f>
        <v>0</v>
      </c>
      <c r="C449" s="191"/>
      <c r="D449" s="152">
        <f>労働局用!D449</f>
        <v>0</v>
      </c>
      <c r="E449" s="153">
        <f>労働局用!E449</f>
        <v>0</v>
      </c>
      <c r="F449" s="279">
        <f>労働局用!F449</f>
        <v>0</v>
      </c>
      <c r="G449" s="280"/>
      <c r="H449" s="146" t="str">
        <f ca="1">労働局用!H449</f>
        <v/>
      </c>
      <c r="I449" s="303" t="str">
        <f ca="1">労働局用!I449</f>
        <v/>
      </c>
      <c r="J449" s="304">
        <f>労働局用!J449</f>
        <v>0</v>
      </c>
      <c r="K449" s="304">
        <f>労働局用!K449</f>
        <v>0</v>
      </c>
      <c r="L449" s="305">
        <f>労働局用!L449</f>
        <v>0</v>
      </c>
      <c r="M449" s="279">
        <f>労働局用!M449</f>
        <v>0</v>
      </c>
      <c r="N449" s="302"/>
      <c r="O449" s="302"/>
      <c r="P449" s="302"/>
      <c r="Q449" s="280"/>
      <c r="R449" s="146" t="str">
        <f ca="1">労働局用!R449</f>
        <v/>
      </c>
      <c r="S449" s="303" t="str">
        <f ca="1">労働局用!S449</f>
        <v/>
      </c>
      <c r="T449" s="304">
        <f>労働局用!T449</f>
        <v>0</v>
      </c>
      <c r="U449" s="304">
        <f>労働局用!U449</f>
        <v>0</v>
      </c>
      <c r="V449" s="304">
        <f>労働局用!V449</f>
        <v>0</v>
      </c>
      <c r="W449" s="305">
        <f>労働局用!W449</f>
        <v>0</v>
      </c>
      <c r="X449" s="99"/>
      <c r="Y449" s="91" t="str">
        <f t="shared" ref="Y449:Y457" si="250">IF($B449&lt;&gt;0,IF(D449=0,AA$7,D449),"")</f>
        <v/>
      </c>
      <c r="Z449" s="91" t="str">
        <f t="shared" ref="Z449:Z457" si="251">IF($B449&lt;&gt;0,IF(E449=0,Z$7,E449),"")</f>
        <v/>
      </c>
      <c r="AA449" s="106" t="str">
        <f t="shared" ca="1" si="240"/>
        <v/>
      </c>
      <c r="AB449" s="106" t="str">
        <f t="shared" ca="1" si="241"/>
        <v/>
      </c>
      <c r="AC449" s="106" t="str">
        <f t="shared" ca="1" si="242"/>
        <v/>
      </c>
      <c r="AD449" s="106" t="str">
        <f t="shared" ca="1" si="243"/>
        <v/>
      </c>
      <c r="AE449" s="107" t="str">
        <f t="shared" ca="1" si="244"/>
        <v/>
      </c>
      <c r="AF449" s="106" t="str">
        <f t="shared" ca="1" si="245"/>
        <v/>
      </c>
      <c r="AG449" s="106" t="str">
        <f t="shared" ca="1" si="246"/>
        <v/>
      </c>
      <c r="AH449" s="106" t="str">
        <f t="shared" ca="1" si="247"/>
        <v/>
      </c>
      <c r="AI449" s="106" t="str">
        <f t="shared" ca="1" si="248"/>
        <v/>
      </c>
      <c r="AJ449" s="107" t="str">
        <f t="shared" ca="1" si="249"/>
        <v/>
      </c>
    </row>
    <row r="450" spans="1:36" ht="27.95" customHeight="1" x14ac:dyDescent="0.15">
      <c r="A450" s="148">
        <f>労働局用!A450</f>
        <v>0</v>
      </c>
      <c r="B450" s="151">
        <f>労働局用!B450</f>
        <v>0</v>
      </c>
      <c r="C450" s="191"/>
      <c r="D450" s="152">
        <f>労働局用!D450</f>
        <v>0</v>
      </c>
      <c r="E450" s="153">
        <f>労働局用!E450</f>
        <v>0</v>
      </c>
      <c r="F450" s="279">
        <f>労働局用!F450</f>
        <v>0</v>
      </c>
      <c r="G450" s="280"/>
      <c r="H450" s="146" t="str">
        <f ca="1">労働局用!H450</f>
        <v/>
      </c>
      <c r="I450" s="303" t="str">
        <f ca="1">労働局用!I450</f>
        <v/>
      </c>
      <c r="J450" s="304">
        <f>労働局用!J450</f>
        <v>0</v>
      </c>
      <c r="K450" s="304">
        <f>労働局用!K450</f>
        <v>0</v>
      </c>
      <c r="L450" s="305">
        <f>労働局用!L450</f>
        <v>0</v>
      </c>
      <c r="M450" s="279">
        <f>労働局用!M450</f>
        <v>0</v>
      </c>
      <c r="N450" s="302"/>
      <c r="O450" s="302"/>
      <c r="P450" s="302"/>
      <c r="Q450" s="280"/>
      <c r="R450" s="146" t="str">
        <f ca="1">労働局用!R450</f>
        <v/>
      </c>
      <c r="S450" s="303" t="str">
        <f ca="1">労働局用!S450</f>
        <v/>
      </c>
      <c r="T450" s="304">
        <f>労働局用!T450</f>
        <v>0</v>
      </c>
      <c r="U450" s="304">
        <f>労働局用!U450</f>
        <v>0</v>
      </c>
      <c r="V450" s="304">
        <f>労働局用!V450</f>
        <v>0</v>
      </c>
      <c r="W450" s="305">
        <f>労働局用!W450</f>
        <v>0</v>
      </c>
      <c r="X450" s="99"/>
      <c r="Y450" s="91" t="str">
        <f t="shared" si="250"/>
        <v/>
      </c>
      <c r="Z450" s="91" t="str">
        <f t="shared" si="251"/>
        <v/>
      </c>
      <c r="AA450" s="106" t="str">
        <f t="shared" ca="1" si="240"/>
        <v/>
      </c>
      <c r="AB450" s="106" t="str">
        <f t="shared" ca="1" si="241"/>
        <v/>
      </c>
      <c r="AC450" s="106" t="str">
        <f t="shared" ca="1" si="242"/>
        <v/>
      </c>
      <c r="AD450" s="106" t="str">
        <f t="shared" ca="1" si="243"/>
        <v/>
      </c>
      <c r="AE450" s="107" t="str">
        <f t="shared" ca="1" si="244"/>
        <v/>
      </c>
      <c r="AF450" s="106" t="str">
        <f t="shared" ca="1" si="245"/>
        <v/>
      </c>
      <c r="AG450" s="106" t="str">
        <f t="shared" ca="1" si="246"/>
        <v/>
      </c>
      <c r="AH450" s="106" t="str">
        <f t="shared" ca="1" si="247"/>
        <v/>
      </c>
      <c r="AI450" s="106" t="str">
        <f t="shared" ca="1" si="248"/>
        <v/>
      </c>
      <c r="AJ450" s="107" t="str">
        <f t="shared" ca="1" si="249"/>
        <v/>
      </c>
    </row>
    <row r="451" spans="1:36" ht="27.95" customHeight="1" x14ac:dyDescent="0.15">
      <c r="A451" s="148">
        <f>労働局用!A451</f>
        <v>0</v>
      </c>
      <c r="B451" s="151">
        <f>労働局用!B451</f>
        <v>0</v>
      </c>
      <c r="C451" s="191"/>
      <c r="D451" s="152">
        <f>労働局用!D451</f>
        <v>0</v>
      </c>
      <c r="E451" s="153">
        <f>労働局用!E451</f>
        <v>0</v>
      </c>
      <c r="F451" s="279">
        <f>労働局用!F451</f>
        <v>0</v>
      </c>
      <c r="G451" s="280"/>
      <c r="H451" s="146" t="str">
        <f ca="1">労働局用!H451</f>
        <v/>
      </c>
      <c r="I451" s="303" t="str">
        <f ca="1">労働局用!I451</f>
        <v/>
      </c>
      <c r="J451" s="304">
        <f>労働局用!J451</f>
        <v>0</v>
      </c>
      <c r="K451" s="304">
        <f>労働局用!K451</f>
        <v>0</v>
      </c>
      <c r="L451" s="305">
        <f>労働局用!L451</f>
        <v>0</v>
      </c>
      <c r="M451" s="279">
        <f>労働局用!M451</f>
        <v>0</v>
      </c>
      <c r="N451" s="302"/>
      <c r="O451" s="302"/>
      <c r="P451" s="302"/>
      <c r="Q451" s="280"/>
      <c r="R451" s="146" t="str">
        <f ca="1">労働局用!R451</f>
        <v/>
      </c>
      <c r="S451" s="303" t="str">
        <f ca="1">労働局用!S451</f>
        <v/>
      </c>
      <c r="T451" s="304">
        <f>労働局用!T451</f>
        <v>0</v>
      </c>
      <c r="U451" s="304">
        <f>労働局用!U451</f>
        <v>0</v>
      </c>
      <c r="V451" s="304">
        <f>労働局用!V451</f>
        <v>0</v>
      </c>
      <c r="W451" s="305">
        <f>労働局用!W451</f>
        <v>0</v>
      </c>
      <c r="X451" s="99"/>
      <c r="Y451" s="91" t="str">
        <f t="shared" si="250"/>
        <v/>
      </c>
      <c r="Z451" s="91" t="str">
        <f t="shared" si="251"/>
        <v/>
      </c>
      <c r="AA451" s="106" t="str">
        <f t="shared" ca="1" si="240"/>
        <v/>
      </c>
      <c r="AB451" s="106" t="str">
        <f t="shared" ca="1" si="241"/>
        <v/>
      </c>
      <c r="AC451" s="106" t="str">
        <f t="shared" ca="1" si="242"/>
        <v/>
      </c>
      <c r="AD451" s="106" t="str">
        <f t="shared" ca="1" si="243"/>
        <v/>
      </c>
      <c r="AE451" s="107" t="str">
        <f t="shared" ca="1" si="244"/>
        <v/>
      </c>
      <c r="AF451" s="106" t="str">
        <f t="shared" ca="1" si="245"/>
        <v/>
      </c>
      <c r="AG451" s="106" t="str">
        <f t="shared" ca="1" si="246"/>
        <v/>
      </c>
      <c r="AH451" s="106" t="str">
        <f t="shared" ca="1" si="247"/>
        <v/>
      </c>
      <c r="AI451" s="106" t="str">
        <f t="shared" ca="1" si="248"/>
        <v/>
      </c>
      <c r="AJ451" s="107" t="str">
        <f t="shared" ca="1" si="249"/>
        <v/>
      </c>
    </row>
    <row r="452" spans="1:36" ht="27.95" customHeight="1" x14ac:dyDescent="0.15">
      <c r="A452" s="148">
        <f>労働局用!A452</f>
        <v>0</v>
      </c>
      <c r="B452" s="151">
        <f>労働局用!B452</f>
        <v>0</v>
      </c>
      <c r="C452" s="191"/>
      <c r="D452" s="152">
        <f>労働局用!D452</f>
        <v>0</v>
      </c>
      <c r="E452" s="153">
        <f>労働局用!E452</f>
        <v>0</v>
      </c>
      <c r="F452" s="279">
        <f>労働局用!F452</f>
        <v>0</v>
      </c>
      <c r="G452" s="280"/>
      <c r="H452" s="146" t="str">
        <f ca="1">労働局用!H452</f>
        <v/>
      </c>
      <c r="I452" s="303" t="str">
        <f ca="1">労働局用!I452</f>
        <v/>
      </c>
      <c r="J452" s="304">
        <f>労働局用!J452</f>
        <v>0</v>
      </c>
      <c r="K452" s="304">
        <f>労働局用!K452</f>
        <v>0</v>
      </c>
      <c r="L452" s="305">
        <f>労働局用!L452</f>
        <v>0</v>
      </c>
      <c r="M452" s="279">
        <f>労働局用!M452</f>
        <v>0</v>
      </c>
      <c r="N452" s="302"/>
      <c r="O452" s="302"/>
      <c r="P452" s="302"/>
      <c r="Q452" s="280"/>
      <c r="R452" s="146" t="str">
        <f ca="1">労働局用!R452</f>
        <v/>
      </c>
      <c r="S452" s="303" t="str">
        <f ca="1">労働局用!S452</f>
        <v/>
      </c>
      <c r="T452" s="304">
        <f>労働局用!T452</f>
        <v>0</v>
      </c>
      <c r="U452" s="304">
        <f>労働局用!U452</f>
        <v>0</v>
      </c>
      <c r="V452" s="304">
        <f>労働局用!V452</f>
        <v>0</v>
      </c>
      <c r="W452" s="305">
        <f>労働局用!W452</f>
        <v>0</v>
      </c>
      <c r="X452" s="99"/>
      <c r="Y452" s="91" t="str">
        <f t="shared" si="250"/>
        <v/>
      </c>
      <c r="Z452" s="91" t="str">
        <f t="shared" si="251"/>
        <v/>
      </c>
      <c r="AA452" s="106" t="str">
        <f t="shared" ca="1" si="240"/>
        <v/>
      </c>
      <c r="AB452" s="106" t="str">
        <f t="shared" ca="1" si="241"/>
        <v/>
      </c>
      <c r="AC452" s="106" t="str">
        <f t="shared" ca="1" si="242"/>
        <v/>
      </c>
      <c r="AD452" s="106" t="str">
        <f t="shared" ca="1" si="243"/>
        <v/>
      </c>
      <c r="AE452" s="107" t="str">
        <f t="shared" ca="1" si="244"/>
        <v/>
      </c>
      <c r="AF452" s="106" t="str">
        <f t="shared" ca="1" si="245"/>
        <v/>
      </c>
      <c r="AG452" s="106" t="str">
        <f t="shared" ca="1" si="246"/>
        <v/>
      </c>
      <c r="AH452" s="106" t="str">
        <f t="shared" ca="1" si="247"/>
        <v/>
      </c>
      <c r="AI452" s="106" t="str">
        <f t="shared" ca="1" si="248"/>
        <v/>
      </c>
      <c r="AJ452" s="107" t="str">
        <f t="shared" ca="1" si="249"/>
        <v/>
      </c>
    </row>
    <row r="453" spans="1:36" ht="27.95" customHeight="1" x14ac:dyDescent="0.15">
      <c r="A453" s="148">
        <f>労働局用!A453</f>
        <v>0</v>
      </c>
      <c r="B453" s="151">
        <f>労働局用!B453</f>
        <v>0</v>
      </c>
      <c r="C453" s="191"/>
      <c r="D453" s="152">
        <f>労働局用!D453</f>
        <v>0</v>
      </c>
      <c r="E453" s="153">
        <f>労働局用!E453</f>
        <v>0</v>
      </c>
      <c r="F453" s="279">
        <f>労働局用!F453</f>
        <v>0</v>
      </c>
      <c r="G453" s="280"/>
      <c r="H453" s="146" t="str">
        <f ca="1">労働局用!H453</f>
        <v/>
      </c>
      <c r="I453" s="303" t="str">
        <f ca="1">労働局用!I453</f>
        <v/>
      </c>
      <c r="J453" s="304">
        <f>労働局用!J453</f>
        <v>0</v>
      </c>
      <c r="K453" s="304">
        <f>労働局用!K453</f>
        <v>0</v>
      </c>
      <c r="L453" s="305">
        <f>労働局用!L453</f>
        <v>0</v>
      </c>
      <c r="M453" s="279">
        <f>労働局用!M453</f>
        <v>0</v>
      </c>
      <c r="N453" s="302"/>
      <c r="O453" s="302"/>
      <c r="P453" s="302"/>
      <c r="Q453" s="280"/>
      <c r="R453" s="146" t="str">
        <f ca="1">労働局用!R453</f>
        <v/>
      </c>
      <c r="S453" s="303" t="str">
        <f ca="1">労働局用!S453</f>
        <v/>
      </c>
      <c r="T453" s="304">
        <f>労働局用!T453</f>
        <v>0</v>
      </c>
      <c r="U453" s="304">
        <f>労働局用!U453</f>
        <v>0</v>
      </c>
      <c r="V453" s="304">
        <f>労働局用!V453</f>
        <v>0</v>
      </c>
      <c r="W453" s="305">
        <f>労働局用!W453</f>
        <v>0</v>
      </c>
      <c r="X453" s="99"/>
      <c r="Y453" s="91" t="str">
        <f t="shared" si="250"/>
        <v/>
      </c>
      <c r="Z453" s="91" t="str">
        <f t="shared" si="251"/>
        <v/>
      </c>
      <c r="AA453" s="106" t="str">
        <f t="shared" ca="1" si="240"/>
        <v/>
      </c>
      <c r="AB453" s="106" t="str">
        <f t="shared" ca="1" si="241"/>
        <v/>
      </c>
      <c r="AC453" s="106" t="str">
        <f t="shared" ca="1" si="242"/>
        <v/>
      </c>
      <c r="AD453" s="106" t="str">
        <f t="shared" ca="1" si="243"/>
        <v/>
      </c>
      <c r="AE453" s="107" t="str">
        <f t="shared" ca="1" si="244"/>
        <v/>
      </c>
      <c r="AF453" s="106" t="str">
        <f t="shared" ca="1" si="245"/>
        <v/>
      </c>
      <c r="AG453" s="106" t="str">
        <f t="shared" ca="1" si="246"/>
        <v/>
      </c>
      <c r="AH453" s="106" t="str">
        <f t="shared" ca="1" si="247"/>
        <v/>
      </c>
      <c r="AI453" s="106" t="str">
        <f t="shared" ca="1" si="248"/>
        <v/>
      </c>
      <c r="AJ453" s="107" t="str">
        <f t="shared" ca="1" si="249"/>
        <v/>
      </c>
    </row>
    <row r="454" spans="1:36" ht="27.95" customHeight="1" x14ac:dyDescent="0.15">
      <c r="A454" s="148">
        <f>労働局用!A454</f>
        <v>0</v>
      </c>
      <c r="B454" s="151">
        <f>労働局用!B454</f>
        <v>0</v>
      </c>
      <c r="C454" s="191"/>
      <c r="D454" s="152">
        <f>労働局用!D454</f>
        <v>0</v>
      </c>
      <c r="E454" s="153">
        <f>労働局用!E454</f>
        <v>0</v>
      </c>
      <c r="F454" s="279">
        <f>労働局用!F454</f>
        <v>0</v>
      </c>
      <c r="G454" s="280"/>
      <c r="H454" s="146" t="str">
        <f ca="1">労働局用!H454</f>
        <v/>
      </c>
      <c r="I454" s="303" t="str">
        <f ca="1">労働局用!I454</f>
        <v/>
      </c>
      <c r="J454" s="304">
        <f>労働局用!J454</f>
        <v>0</v>
      </c>
      <c r="K454" s="304">
        <f>労働局用!K454</f>
        <v>0</v>
      </c>
      <c r="L454" s="305">
        <f>労働局用!L454</f>
        <v>0</v>
      </c>
      <c r="M454" s="279">
        <f>労働局用!M454</f>
        <v>0</v>
      </c>
      <c r="N454" s="302"/>
      <c r="O454" s="302"/>
      <c r="P454" s="302"/>
      <c r="Q454" s="280"/>
      <c r="R454" s="146" t="str">
        <f ca="1">労働局用!R454</f>
        <v/>
      </c>
      <c r="S454" s="303" t="str">
        <f ca="1">労働局用!S454</f>
        <v/>
      </c>
      <c r="T454" s="304">
        <f>労働局用!T454</f>
        <v>0</v>
      </c>
      <c r="U454" s="304">
        <f>労働局用!U454</f>
        <v>0</v>
      </c>
      <c r="V454" s="304">
        <f>労働局用!V454</f>
        <v>0</v>
      </c>
      <c r="W454" s="305">
        <f>労働局用!W454</f>
        <v>0</v>
      </c>
      <c r="X454" s="99"/>
      <c r="Y454" s="91" t="str">
        <f t="shared" si="250"/>
        <v/>
      </c>
      <c r="Z454" s="91" t="str">
        <f t="shared" si="251"/>
        <v/>
      </c>
      <c r="AA454" s="106" t="str">
        <f t="shared" ca="1" si="240"/>
        <v/>
      </c>
      <c r="AB454" s="106" t="str">
        <f t="shared" ca="1" si="241"/>
        <v/>
      </c>
      <c r="AC454" s="106" t="str">
        <f t="shared" ca="1" si="242"/>
        <v/>
      </c>
      <c r="AD454" s="106" t="str">
        <f t="shared" ca="1" si="243"/>
        <v/>
      </c>
      <c r="AE454" s="107" t="str">
        <f t="shared" ca="1" si="244"/>
        <v/>
      </c>
      <c r="AF454" s="106" t="str">
        <f t="shared" ca="1" si="245"/>
        <v/>
      </c>
      <c r="AG454" s="106" t="str">
        <f t="shared" ca="1" si="246"/>
        <v/>
      </c>
      <c r="AH454" s="106" t="str">
        <f t="shared" ca="1" si="247"/>
        <v/>
      </c>
      <c r="AI454" s="106" t="str">
        <f t="shared" ca="1" si="248"/>
        <v/>
      </c>
      <c r="AJ454" s="107" t="str">
        <f t="shared" ca="1" si="249"/>
        <v/>
      </c>
    </row>
    <row r="455" spans="1:36" ht="27.95" customHeight="1" x14ac:dyDescent="0.15">
      <c r="A455" s="148">
        <f>労働局用!A455</f>
        <v>0</v>
      </c>
      <c r="B455" s="151">
        <f>労働局用!B455</f>
        <v>0</v>
      </c>
      <c r="C455" s="191"/>
      <c r="D455" s="152">
        <f>労働局用!D455</f>
        <v>0</v>
      </c>
      <c r="E455" s="153">
        <f>労働局用!E455</f>
        <v>0</v>
      </c>
      <c r="F455" s="279">
        <f>労働局用!F455</f>
        <v>0</v>
      </c>
      <c r="G455" s="280"/>
      <c r="H455" s="146" t="str">
        <f ca="1">労働局用!H455</f>
        <v/>
      </c>
      <c r="I455" s="303" t="str">
        <f ca="1">労働局用!I455</f>
        <v/>
      </c>
      <c r="J455" s="304">
        <f>労働局用!J455</f>
        <v>0</v>
      </c>
      <c r="K455" s="304">
        <f>労働局用!K455</f>
        <v>0</v>
      </c>
      <c r="L455" s="305">
        <f>労働局用!L455</f>
        <v>0</v>
      </c>
      <c r="M455" s="279">
        <f>労働局用!M455</f>
        <v>0</v>
      </c>
      <c r="N455" s="302"/>
      <c r="O455" s="302"/>
      <c r="P455" s="302"/>
      <c r="Q455" s="280"/>
      <c r="R455" s="146" t="str">
        <f ca="1">労働局用!R455</f>
        <v/>
      </c>
      <c r="S455" s="303" t="str">
        <f ca="1">労働局用!S455</f>
        <v/>
      </c>
      <c r="T455" s="304">
        <f>労働局用!T455</f>
        <v>0</v>
      </c>
      <c r="U455" s="304">
        <f>労働局用!U455</f>
        <v>0</v>
      </c>
      <c r="V455" s="304">
        <f>労働局用!V455</f>
        <v>0</v>
      </c>
      <c r="W455" s="305">
        <f>労働局用!W455</f>
        <v>0</v>
      </c>
      <c r="X455" s="99"/>
      <c r="Y455" s="91" t="str">
        <f t="shared" si="250"/>
        <v/>
      </c>
      <c r="Z455" s="91" t="str">
        <f t="shared" si="251"/>
        <v/>
      </c>
      <c r="AA455" s="106" t="str">
        <f t="shared" ca="1" si="240"/>
        <v/>
      </c>
      <c r="AB455" s="106" t="str">
        <f t="shared" ca="1" si="241"/>
        <v/>
      </c>
      <c r="AC455" s="106" t="str">
        <f t="shared" ca="1" si="242"/>
        <v/>
      </c>
      <c r="AD455" s="106" t="str">
        <f t="shared" ca="1" si="243"/>
        <v/>
      </c>
      <c r="AE455" s="107" t="str">
        <f t="shared" ca="1" si="244"/>
        <v/>
      </c>
      <c r="AF455" s="106" t="str">
        <f t="shared" ca="1" si="245"/>
        <v/>
      </c>
      <c r="AG455" s="106" t="str">
        <f t="shared" ca="1" si="246"/>
        <v/>
      </c>
      <c r="AH455" s="106" t="str">
        <f t="shared" ca="1" si="247"/>
        <v/>
      </c>
      <c r="AI455" s="106" t="str">
        <f t="shared" ca="1" si="248"/>
        <v/>
      </c>
      <c r="AJ455" s="107" t="str">
        <f t="shared" ca="1" si="249"/>
        <v/>
      </c>
    </row>
    <row r="456" spans="1:36" ht="27.95" customHeight="1" x14ac:dyDescent="0.15">
      <c r="A456" s="148">
        <f>労働局用!A456</f>
        <v>0</v>
      </c>
      <c r="B456" s="151">
        <f>労働局用!B456</f>
        <v>0</v>
      </c>
      <c r="C456" s="191"/>
      <c r="D456" s="152">
        <f>労働局用!D456</f>
        <v>0</v>
      </c>
      <c r="E456" s="153">
        <f>労働局用!E456</f>
        <v>0</v>
      </c>
      <c r="F456" s="279">
        <f>労働局用!F456</f>
        <v>0</v>
      </c>
      <c r="G456" s="280"/>
      <c r="H456" s="146" t="str">
        <f ca="1">労働局用!H456</f>
        <v/>
      </c>
      <c r="I456" s="303" t="str">
        <f ca="1">労働局用!I456</f>
        <v/>
      </c>
      <c r="J456" s="304">
        <f>労働局用!J456</f>
        <v>0</v>
      </c>
      <c r="K456" s="304">
        <f>労働局用!K456</f>
        <v>0</v>
      </c>
      <c r="L456" s="305">
        <f>労働局用!L456</f>
        <v>0</v>
      </c>
      <c r="M456" s="279">
        <f>労働局用!M456</f>
        <v>0</v>
      </c>
      <c r="N456" s="302"/>
      <c r="O456" s="302"/>
      <c r="P456" s="302"/>
      <c r="Q456" s="280"/>
      <c r="R456" s="146" t="str">
        <f ca="1">労働局用!R456</f>
        <v/>
      </c>
      <c r="S456" s="303" t="str">
        <f ca="1">労働局用!S456</f>
        <v/>
      </c>
      <c r="T456" s="304">
        <f>労働局用!T456</f>
        <v>0</v>
      </c>
      <c r="U456" s="304">
        <f>労働局用!U456</f>
        <v>0</v>
      </c>
      <c r="V456" s="304">
        <f>労働局用!V456</f>
        <v>0</v>
      </c>
      <c r="W456" s="305">
        <f>労働局用!W456</f>
        <v>0</v>
      </c>
      <c r="X456" s="99"/>
      <c r="Y456" s="91" t="str">
        <f t="shared" si="250"/>
        <v/>
      </c>
      <c r="Z456" s="91" t="str">
        <f t="shared" si="251"/>
        <v/>
      </c>
      <c r="AA456" s="106" t="str">
        <f t="shared" ca="1" si="240"/>
        <v/>
      </c>
      <c r="AB456" s="106" t="str">
        <f t="shared" ca="1" si="241"/>
        <v/>
      </c>
      <c r="AC456" s="106" t="str">
        <f t="shared" ca="1" si="242"/>
        <v/>
      </c>
      <c r="AD456" s="106" t="str">
        <f t="shared" ca="1" si="243"/>
        <v/>
      </c>
      <c r="AE456" s="107" t="str">
        <f t="shared" ca="1" si="244"/>
        <v/>
      </c>
      <c r="AF456" s="106" t="str">
        <f t="shared" ca="1" si="245"/>
        <v/>
      </c>
      <c r="AG456" s="106" t="str">
        <f t="shared" ca="1" si="246"/>
        <v/>
      </c>
      <c r="AH456" s="106" t="str">
        <f t="shared" ca="1" si="247"/>
        <v/>
      </c>
      <c r="AI456" s="106" t="str">
        <f t="shared" ca="1" si="248"/>
        <v/>
      </c>
      <c r="AJ456" s="107" t="str">
        <f t="shared" ca="1" si="249"/>
        <v/>
      </c>
    </row>
    <row r="457" spans="1:36" ht="27.95" customHeight="1" x14ac:dyDescent="0.15">
      <c r="A457" s="149">
        <f>労働局用!A457</f>
        <v>0</v>
      </c>
      <c r="B457" s="151">
        <f>労働局用!B457</f>
        <v>0</v>
      </c>
      <c r="C457" s="191"/>
      <c r="D457" s="152">
        <f>労働局用!D457</f>
        <v>0</v>
      </c>
      <c r="E457" s="153">
        <f>労働局用!E457</f>
        <v>0</v>
      </c>
      <c r="F457" s="279">
        <f>労働局用!F457</f>
        <v>0</v>
      </c>
      <c r="G457" s="280"/>
      <c r="H457" s="146" t="str">
        <f ca="1">労働局用!H457</f>
        <v/>
      </c>
      <c r="I457" s="299" t="str">
        <f ca="1">労働局用!I457</f>
        <v/>
      </c>
      <c r="J457" s="300">
        <f>労働局用!J457</f>
        <v>0</v>
      </c>
      <c r="K457" s="300">
        <f>労働局用!K457</f>
        <v>0</v>
      </c>
      <c r="L457" s="301">
        <f>労働局用!L457</f>
        <v>0</v>
      </c>
      <c r="M457" s="279">
        <f>労働局用!M457</f>
        <v>0</v>
      </c>
      <c r="N457" s="302"/>
      <c r="O457" s="302"/>
      <c r="P457" s="302"/>
      <c r="Q457" s="280"/>
      <c r="R457" s="150" t="str">
        <f ca="1">労働局用!R457</f>
        <v/>
      </c>
      <c r="S457" s="299" t="str">
        <f ca="1">労働局用!S457</f>
        <v/>
      </c>
      <c r="T457" s="300">
        <f>労働局用!T457</f>
        <v>0</v>
      </c>
      <c r="U457" s="300">
        <f>労働局用!U457</f>
        <v>0</v>
      </c>
      <c r="V457" s="300">
        <f>労働局用!V457</f>
        <v>0</v>
      </c>
      <c r="W457" s="301">
        <f>労働局用!W457</f>
        <v>0</v>
      </c>
      <c r="X457" s="99"/>
      <c r="Y457" s="92" t="str">
        <f t="shared" si="250"/>
        <v/>
      </c>
      <c r="Z457" s="92" t="str">
        <f t="shared" si="251"/>
        <v/>
      </c>
      <c r="AA457" s="108" t="str">
        <f t="shared" ca="1" si="240"/>
        <v/>
      </c>
      <c r="AB457" s="108" t="str">
        <f t="shared" ca="1" si="241"/>
        <v/>
      </c>
      <c r="AC457" s="108" t="str">
        <f t="shared" ca="1" si="242"/>
        <v/>
      </c>
      <c r="AD457" s="108" t="str">
        <f t="shared" ca="1" si="243"/>
        <v/>
      </c>
      <c r="AE457" s="109" t="str">
        <f t="shared" ca="1" si="244"/>
        <v/>
      </c>
      <c r="AF457" s="108" t="str">
        <f t="shared" ca="1" si="245"/>
        <v/>
      </c>
      <c r="AG457" s="108" t="str">
        <f t="shared" ca="1" si="246"/>
        <v/>
      </c>
      <c r="AH457" s="108" t="str">
        <f t="shared" ca="1" si="247"/>
        <v/>
      </c>
      <c r="AI457" s="108" t="str">
        <f t="shared" ca="1" si="248"/>
        <v/>
      </c>
      <c r="AJ457" s="109" t="str">
        <f t="shared" ca="1" si="249"/>
        <v/>
      </c>
    </row>
    <row r="458" spans="1:36" ht="24.95" customHeight="1" thickBot="1" x14ac:dyDescent="0.2">
      <c r="A458" s="294" t="s">
        <v>11</v>
      </c>
      <c r="B458" s="295"/>
      <c r="C458" s="295"/>
      <c r="D458" s="295"/>
      <c r="E458" s="295"/>
      <c r="F458" s="296"/>
      <c r="G458" s="297"/>
      <c r="H458" s="156" t="s">
        <v>15</v>
      </c>
      <c r="I458" s="285">
        <f ca="1">労働局用!I458</f>
        <v>0</v>
      </c>
      <c r="J458" s="286">
        <f>労働局用!J458</f>
        <v>0</v>
      </c>
      <c r="K458" s="286">
        <f>労働局用!K458</f>
        <v>0</v>
      </c>
      <c r="L458" s="93" t="s">
        <v>10</v>
      </c>
      <c r="M458" s="296"/>
      <c r="N458" s="298"/>
      <c r="O458" s="298"/>
      <c r="P458" s="298"/>
      <c r="Q458" s="297"/>
      <c r="R458" s="156"/>
      <c r="S458" s="285">
        <f ca="1">労働局用!S458</f>
        <v>0</v>
      </c>
      <c r="T458" s="286">
        <f>労働局用!T458</f>
        <v>0</v>
      </c>
      <c r="U458" s="286">
        <f>労働局用!U458</f>
        <v>0</v>
      </c>
      <c r="V458" s="286">
        <f>労働局用!V458</f>
        <v>0</v>
      </c>
      <c r="W458" s="93" t="s">
        <v>10</v>
      </c>
      <c r="X458" s="99"/>
    </row>
    <row r="459" spans="1:36" ht="24.95" customHeight="1" thickTop="1" x14ac:dyDescent="0.15">
      <c r="A459" s="287" t="s">
        <v>35</v>
      </c>
      <c r="B459" s="288"/>
      <c r="C459" s="288"/>
      <c r="D459" s="288"/>
      <c r="E459" s="288"/>
      <c r="F459" s="289"/>
      <c r="G459" s="290"/>
      <c r="H459" s="157" t="s">
        <v>44</v>
      </c>
      <c r="I459" s="291">
        <f ca="1">労働局用!I459</f>
        <v>0</v>
      </c>
      <c r="J459" s="292">
        <f>労働局用!J459</f>
        <v>0</v>
      </c>
      <c r="K459" s="292">
        <f>労働局用!K459</f>
        <v>0</v>
      </c>
      <c r="L459" s="94" t="s">
        <v>10</v>
      </c>
      <c r="M459" s="289"/>
      <c r="N459" s="293"/>
      <c r="O459" s="293"/>
      <c r="P459" s="293"/>
      <c r="Q459" s="290"/>
      <c r="R459" s="157"/>
      <c r="S459" s="291">
        <f ca="1">労働局用!S459</f>
        <v>0</v>
      </c>
      <c r="T459" s="292">
        <f>労働局用!T459</f>
        <v>0</v>
      </c>
      <c r="U459" s="292">
        <f>労働局用!U459</f>
        <v>0</v>
      </c>
      <c r="V459" s="292">
        <f>労働局用!V459</f>
        <v>0</v>
      </c>
      <c r="W459" s="94" t="s">
        <v>10</v>
      </c>
      <c r="X459" s="99"/>
      <c r="Z459" s="110"/>
    </row>
    <row r="460" spans="1:36" x14ac:dyDescent="0.15">
      <c r="X460" s="99"/>
      <c r="Z460" s="110"/>
    </row>
    <row r="461" spans="1:36" x14ac:dyDescent="0.15">
      <c r="T461" s="282" t="s">
        <v>49</v>
      </c>
      <c r="U461" s="346"/>
      <c r="V461" s="346"/>
      <c r="W461" s="347"/>
      <c r="X461" s="99"/>
    </row>
    <row r="463" spans="1:36" ht="13.5" customHeight="1" x14ac:dyDescent="0.15">
      <c r="A463" s="276">
        <f ca="1">$A$1</f>
        <v>44591</v>
      </c>
      <c r="B463" s="276"/>
      <c r="C463" s="182"/>
      <c r="D463" s="277" t="s">
        <v>8</v>
      </c>
      <c r="E463" s="277"/>
      <c r="F463" s="278"/>
      <c r="G463" s="278"/>
      <c r="S463" s="111">
        <f>$S$1</f>
        <v>0</v>
      </c>
      <c r="T463" s="335" t="s">
        <v>13</v>
      </c>
      <c r="U463" s="335"/>
      <c r="V463" s="98">
        <v>22</v>
      </c>
      <c r="W463" s="86" t="s">
        <v>14</v>
      </c>
    </row>
    <row r="464" spans="1:36" ht="13.5" customHeight="1" x14ac:dyDescent="0.15">
      <c r="A464" s="336">
        <f ca="1">$A$2</f>
        <v>45017</v>
      </c>
      <c r="B464" s="336"/>
      <c r="C464" s="185"/>
      <c r="D464" s="278"/>
      <c r="E464" s="278"/>
      <c r="F464" s="278"/>
      <c r="G464" s="278"/>
    </row>
    <row r="465" spans="1:36" x14ac:dyDescent="0.15">
      <c r="D465" s="281" t="s">
        <v>9</v>
      </c>
      <c r="E465" s="281"/>
      <c r="F465" s="281"/>
    </row>
    <row r="466" spans="1:36" ht="15" customHeight="1" x14ac:dyDescent="0.15">
      <c r="H466" s="331" t="s">
        <v>6</v>
      </c>
      <c r="I466" s="332"/>
      <c r="J466" s="318" t="s">
        <v>0</v>
      </c>
      <c r="K466" s="339"/>
      <c r="L466" s="154" t="s">
        <v>1</v>
      </c>
      <c r="M466" s="339" t="s">
        <v>7</v>
      </c>
      <c r="N466" s="339"/>
      <c r="O466" s="339" t="s">
        <v>2</v>
      </c>
      <c r="P466" s="339"/>
      <c r="Q466" s="339"/>
      <c r="R466" s="339"/>
      <c r="S466" s="339"/>
      <c r="T466" s="339"/>
      <c r="U466" s="339" t="s">
        <v>3</v>
      </c>
      <c r="V466" s="339"/>
      <c r="W466" s="339"/>
    </row>
    <row r="467" spans="1:36" ht="20.100000000000001" customHeight="1" x14ac:dyDescent="0.15">
      <c r="H467" s="337"/>
      <c r="I467" s="338"/>
      <c r="J467" s="135">
        <f>$J$5</f>
        <v>2</v>
      </c>
      <c r="K467" s="136">
        <f>$K$5</f>
        <v>6</v>
      </c>
      <c r="L467" s="137">
        <f>$L$5</f>
        <v>1</v>
      </c>
      <c r="M467" s="138">
        <f>$M$5</f>
        <v>0</v>
      </c>
      <c r="N467" s="139" t="str">
        <f>$N$5</f>
        <v/>
      </c>
      <c r="O467" s="138" t="str">
        <f>$O$5</f>
        <v/>
      </c>
      <c r="P467" s="140" t="str">
        <f>$P$5</f>
        <v/>
      </c>
      <c r="Q467" s="140" t="str">
        <f>$Q$5</f>
        <v/>
      </c>
      <c r="R467" s="140" t="str">
        <f>$R$5</f>
        <v/>
      </c>
      <c r="S467" s="140" t="str">
        <f>$S$5</f>
        <v/>
      </c>
      <c r="T467" s="139" t="str">
        <f>$T$5</f>
        <v/>
      </c>
      <c r="U467" s="138" t="str">
        <f>$U$5</f>
        <v/>
      </c>
      <c r="V467" s="140" t="str">
        <f>$V$5</f>
        <v/>
      </c>
      <c r="W467" s="139" t="str">
        <f>$W$5</f>
        <v/>
      </c>
      <c r="Y467" s="88" t="s">
        <v>37</v>
      </c>
      <c r="Z467" s="89" t="s">
        <v>38</v>
      </c>
      <c r="AA467" s="340">
        <f ca="1">$A$1</f>
        <v>44591</v>
      </c>
      <c r="AB467" s="340"/>
      <c r="AC467" s="340"/>
      <c r="AD467" s="340"/>
      <c r="AE467" s="340"/>
      <c r="AF467" s="341">
        <f ca="1">$A$2</f>
        <v>45017</v>
      </c>
      <c r="AG467" s="341"/>
      <c r="AH467" s="341"/>
      <c r="AI467" s="341"/>
      <c r="AJ467" s="341"/>
    </row>
    <row r="468" spans="1:36" ht="21.95" customHeight="1" x14ac:dyDescent="0.15">
      <c r="A468" s="312" t="s">
        <v>12</v>
      </c>
      <c r="B468" s="342" t="s">
        <v>33</v>
      </c>
      <c r="C468" s="186"/>
      <c r="D468" s="343" t="s">
        <v>53</v>
      </c>
      <c r="E468" s="342" t="s">
        <v>55</v>
      </c>
      <c r="F468" s="319">
        <f ca="1">$A$1</f>
        <v>44591</v>
      </c>
      <c r="G468" s="320"/>
      <c r="H468" s="320"/>
      <c r="I468" s="320"/>
      <c r="J468" s="320"/>
      <c r="K468" s="320"/>
      <c r="L468" s="321"/>
      <c r="M468" s="322">
        <f ca="1">$A$2</f>
        <v>45017</v>
      </c>
      <c r="N468" s="323"/>
      <c r="O468" s="323"/>
      <c r="P468" s="323"/>
      <c r="Q468" s="323"/>
      <c r="R468" s="323"/>
      <c r="S468" s="323"/>
      <c r="T468" s="323"/>
      <c r="U468" s="323"/>
      <c r="V468" s="323"/>
      <c r="W468" s="324"/>
      <c r="X468" s="99"/>
      <c r="Y468" s="100">
        <f ca="1">$A$1</f>
        <v>44591</v>
      </c>
      <c r="Z468" s="100">
        <f ca="1">DATE(YEAR($Y$6)+1,7,10)</f>
        <v>45117</v>
      </c>
      <c r="AA468" s="101" t="s">
        <v>37</v>
      </c>
      <c r="AB468" s="101" t="s">
        <v>38</v>
      </c>
      <c r="AC468" s="101" t="s">
        <v>41</v>
      </c>
      <c r="AD468" s="101" t="s">
        <v>42</v>
      </c>
      <c r="AE468" s="101" t="s">
        <v>36</v>
      </c>
      <c r="AF468" s="101" t="s">
        <v>37</v>
      </c>
      <c r="AG468" s="101" t="s">
        <v>38</v>
      </c>
      <c r="AH468" s="101" t="s">
        <v>41</v>
      </c>
      <c r="AI468" s="101" t="s">
        <v>42</v>
      </c>
      <c r="AJ468" s="101" t="s">
        <v>36</v>
      </c>
    </row>
    <row r="469" spans="1:36" ht="28.5" customHeight="1" x14ac:dyDescent="0.15">
      <c r="A469" s="313"/>
      <c r="B469" s="342"/>
      <c r="C469" s="187"/>
      <c r="D469" s="344"/>
      <c r="E469" s="342"/>
      <c r="F469" s="345" t="s">
        <v>4</v>
      </c>
      <c r="G469" s="345"/>
      <c r="H469" s="155" t="s">
        <v>43</v>
      </c>
      <c r="I469" s="345" t="s">
        <v>5</v>
      </c>
      <c r="J469" s="345"/>
      <c r="K469" s="345"/>
      <c r="L469" s="345"/>
      <c r="M469" s="345" t="s">
        <v>4</v>
      </c>
      <c r="N469" s="345"/>
      <c r="O469" s="345"/>
      <c r="P469" s="345"/>
      <c r="Q469" s="345"/>
      <c r="R469" s="155" t="s">
        <v>43</v>
      </c>
      <c r="S469" s="345" t="s">
        <v>5</v>
      </c>
      <c r="T469" s="345"/>
      <c r="U469" s="345"/>
      <c r="V469" s="345"/>
      <c r="W469" s="345"/>
      <c r="X469" s="99"/>
      <c r="Y469" s="100">
        <f ca="1">DATE(YEAR($A$1),4,1)</f>
        <v>44652</v>
      </c>
      <c r="Z469" s="100">
        <f ca="1">DATE(YEAR($Y$7)+2,3,31)</f>
        <v>45382</v>
      </c>
      <c r="AA469" s="100">
        <f ca="1">$Y$7</f>
        <v>44652</v>
      </c>
      <c r="AB469" s="100">
        <f ca="1">DATE(YEAR($Y$7)+1,3,31)</f>
        <v>45016</v>
      </c>
      <c r="AC469" s="100"/>
      <c r="AD469" s="100"/>
      <c r="AE469" s="100"/>
      <c r="AF469" s="102">
        <f ca="1">DATE(YEAR($A$1)+1,4,1)</f>
        <v>45017</v>
      </c>
      <c r="AG469" s="102">
        <f ca="1">DATE(YEAR($AF$7)+1,3,31)</f>
        <v>45382</v>
      </c>
      <c r="AH469" s="100"/>
      <c r="AI469" s="100"/>
      <c r="AJ469" s="103"/>
    </row>
    <row r="470" spans="1:36" ht="27.95" customHeight="1" x14ac:dyDescent="0.15">
      <c r="A470" s="145">
        <f>労働局用!A470</f>
        <v>0</v>
      </c>
      <c r="B470" s="151">
        <f>労働局用!B470</f>
        <v>0</v>
      </c>
      <c r="C470" s="191"/>
      <c r="D470" s="152">
        <f>労働局用!D470</f>
        <v>0</v>
      </c>
      <c r="E470" s="153">
        <f>労働局用!E470</f>
        <v>0</v>
      </c>
      <c r="F470" s="279">
        <f>労働局用!F470</f>
        <v>0</v>
      </c>
      <c r="G470" s="280"/>
      <c r="H470" s="146" t="str">
        <f ca="1">労働局用!H470</f>
        <v/>
      </c>
      <c r="I470" s="309" t="str">
        <f ca="1">労働局用!I470</f>
        <v/>
      </c>
      <c r="J470" s="310">
        <f>労働局用!J470</f>
        <v>0</v>
      </c>
      <c r="K470" s="310">
        <f>労働局用!K470</f>
        <v>0</v>
      </c>
      <c r="L470" s="311">
        <f>労働局用!L470</f>
        <v>0</v>
      </c>
      <c r="M470" s="279">
        <f>労働局用!M470</f>
        <v>0</v>
      </c>
      <c r="N470" s="302"/>
      <c r="O470" s="302"/>
      <c r="P470" s="302"/>
      <c r="Q470" s="280"/>
      <c r="R470" s="147" t="str">
        <f ca="1">労働局用!R470</f>
        <v/>
      </c>
      <c r="S470" s="309" t="str">
        <f ca="1">労働局用!S470</f>
        <v/>
      </c>
      <c r="T470" s="310">
        <f>労働局用!T470</f>
        <v>0</v>
      </c>
      <c r="U470" s="310">
        <f>労働局用!U470</f>
        <v>0</v>
      </c>
      <c r="V470" s="310">
        <f>労働局用!V470</f>
        <v>0</v>
      </c>
      <c r="W470" s="311">
        <f>労働局用!W470</f>
        <v>0</v>
      </c>
      <c r="X470" s="99"/>
      <c r="Y470" s="90" t="str">
        <f>IF($B470&lt;&gt;0,IF(D470=0,AA$7,D470),"")</f>
        <v/>
      </c>
      <c r="Z470" s="90" t="str">
        <f>IF($B470&lt;&gt;0,IF(E470=0,Z$7,E470),"")</f>
        <v/>
      </c>
      <c r="AA470" s="104" t="str">
        <f t="shared" ref="AA470:AA479" ca="1" si="252">IF(Y470&lt;AF$7,Y470,"")</f>
        <v/>
      </c>
      <c r="AB470" s="104" t="str">
        <f t="shared" ref="AB470:AB479" ca="1" si="253">IF(Y470&gt;AB$7,"",IF(Z470&gt;AB$7,AB$7,Z470))</f>
        <v/>
      </c>
      <c r="AC470" s="104" t="str">
        <f t="shared" ref="AC470:AC479" ca="1" si="254">IF(AA470="","",DATE(YEAR(AA470),MONTH(AA470),1))</f>
        <v/>
      </c>
      <c r="AD470" s="104" t="str">
        <f t="shared" ref="AD470:AD479" ca="1" si="255">IF(AA470="","",DATE(YEAR(AB470),MONTH(AB470)+1,1)-1)</f>
        <v/>
      </c>
      <c r="AE470" s="105" t="str">
        <f t="shared" ref="AE470:AE479" ca="1" si="256">IF(AA470="","",DATEDIF(AC470,AD470+1,"m"))</f>
        <v/>
      </c>
      <c r="AF470" s="104" t="str">
        <f t="shared" ref="AF470:AF479" ca="1" si="257">IF(Z470&lt;AF$7,"",IF(Y470&gt;AF$7,Y470,AF$7))</f>
        <v/>
      </c>
      <c r="AG470" s="104" t="str">
        <f t="shared" ref="AG470:AG479" ca="1" si="258">IF(Z470&lt;AF$7,"",Z470)</f>
        <v/>
      </c>
      <c r="AH470" s="104" t="str">
        <f t="shared" ref="AH470:AH479" ca="1" si="259">IF(AF470="","",DATE(YEAR(AF470),MONTH(AF470),1))</f>
        <v/>
      </c>
      <c r="AI470" s="104" t="str">
        <f t="shared" ref="AI470:AI479" ca="1" si="260">IF(AF470="","",DATE(YEAR(AG470),MONTH(AG470)+1,1)-1)</f>
        <v/>
      </c>
      <c r="AJ470" s="105" t="str">
        <f t="shared" ref="AJ470:AJ479" ca="1" si="261">IF(AF470="","",DATEDIF(AH470,AI470+1,"m"))</f>
        <v/>
      </c>
    </row>
    <row r="471" spans="1:36" ht="27.95" customHeight="1" x14ac:dyDescent="0.15">
      <c r="A471" s="148">
        <f>労働局用!A471</f>
        <v>0</v>
      </c>
      <c r="B471" s="151">
        <f>労働局用!B471</f>
        <v>0</v>
      </c>
      <c r="C471" s="191"/>
      <c r="D471" s="152">
        <f>労働局用!D471</f>
        <v>0</v>
      </c>
      <c r="E471" s="153">
        <f>労働局用!E471</f>
        <v>0</v>
      </c>
      <c r="F471" s="279">
        <f>労働局用!F471</f>
        <v>0</v>
      </c>
      <c r="G471" s="280"/>
      <c r="H471" s="146" t="str">
        <f ca="1">労働局用!H471</f>
        <v/>
      </c>
      <c r="I471" s="303" t="str">
        <f ca="1">労働局用!I471</f>
        <v/>
      </c>
      <c r="J471" s="304">
        <f>労働局用!J471</f>
        <v>0</v>
      </c>
      <c r="K471" s="304">
        <f>労働局用!K471</f>
        <v>0</v>
      </c>
      <c r="L471" s="305">
        <f>労働局用!L471</f>
        <v>0</v>
      </c>
      <c r="M471" s="279">
        <f>労働局用!M471</f>
        <v>0</v>
      </c>
      <c r="N471" s="302"/>
      <c r="O471" s="302"/>
      <c r="P471" s="302"/>
      <c r="Q471" s="280"/>
      <c r="R471" s="146" t="str">
        <f ca="1">労働局用!R471</f>
        <v/>
      </c>
      <c r="S471" s="303" t="str">
        <f ca="1">労働局用!S471</f>
        <v/>
      </c>
      <c r="T471" s="304">
        <f>労働局用!T471</f>
        <v>0</v>
      </c>
      <c r="U471" s="304">
        <f>労働局用!U471</f>
        <v>0</v>
      </c>
      <c r="V471" s="304">
        <f>労働局用!V471</f>
        <v>0</v>
      </c>
      <c r="W471" s="305">
        <f>労働局用!W471</f>
        <v>0</v>
      </c>
      <c r="X471" s="99"/>
      <c r="Y471" s="91" t="str">
        <f t="shared" ref="Y471:Y479" si="262">IF($B471&lt;&gt;0,IF(D471=0,AA$7,D471),"")</f>
        <v/>
      </c>
      <c r="Z471" s="91" t="str">
        <f t="shared" ref="Z471:Z479" si="263">IF($B471&lt;&gt;0,IF(E471=0,Z$7,E471),"")</f>
        <v/>
      </c>
      <c r="AA471" s="106" t="str">
        <f t="shared" ca="1" si="252"/>
        <v/>
      </c>
      <c r="AB471" s="106" t="str">
        <f t="shared" ca="1" si="253"/>
        <v/>
      </c>
      <c r="AC471" s="106" t="str">
        <f t="shared" ca="1" si="254"/>
        <v/>
      </c>
      <c r="AD471" s="106" t="str">
        <f t="shared" ca="1" si="255"/>
        <v/>
      </c>
      <c r="AE471" s="107" t="str">
        <f t="shared" ca="1" si="256"/>
        <v/>
      </c>
      <c r="AF471" s="106" t="str">
        <f t="shared" ca="1" si="257"/>
        <v/>
      </c>
      <c r="AG471" s="106" t="str">
        <f t="shared" ca="1" si="258"/>
        <v/>
      </c>
      <c r="AH471" s="106" t="str">
        <f t="shared" ca="1" si="259"/>
        <v/>
      </c>
      <c r="AI471" s="106" t="str">
        <f t="shared" ca="1" si="260"/>
        <v/>
      </c>
      <c r="AJ471" s="107" t="str">
        <f t="shared" ca="1" si="261"/>
        <v/>
      </c>
    </row>
    <row r="472" spans="1:36" ht="27.95" customHeight="1" x14ac:dyDescent="0.15">
      <c r="A472" s="148">
        <f>労働局用!A472</f>
        <v>0</v>
      </c>
      <c r="B472" s="151">
        <f>労働局用!B472</f>
        <v>0</v>
      </c>
      <c r="C472" s="191"/>
      <c r="D472" s="152">
        <f>労働局用!D472</f>
        <v>0</v>
      </c>
      <c r="E472" s="153">
        <f>労働局用!E472</f>
        <v>0</v>
      </c>
      <c r="F472" s="279">
        <f>労働局用!F472</f>
        <v>0</v>
      </c>
      <c r="G472" s="280"/>
      <c r="H472" s="146" t="str">
        <f ca="1">労働局用!H472</f>
        <v/>
      </c>
      <c r="I472" s="303" t="str">
        <f ca="1">労働局用!I472</f>
        <v/>
      </c>
      <c r="J472" s="304">
        <f>労働局用!J472</f>
        <v>0</v>
      </c>
      <c r="K472" s="304">
        <f>労働局用!K472</f>
        <v>0</v>
      </c>
      <c r="L472" s="305">
        <f>労働局用!L472</f>
        <v>0</v>
      </c>
      <c r="M472" s="279">
        <f>労働局用!M472</f>
        <v>0</v>
      </c>
      <c r="N472" s="302"/>
      <c r="O472" s="302"/>
      <c r="P472" s="302"/>
      <c r="Q472" s="280"/>
      <c r="R472" s="146" t="str">
        <f ca="1">労働局用!R472</f>
        <v/>
      </c>
      <c r="S472" s="303" t="str">
        <f ca="1">労働局用!S472</f>
        <v/>
      </c>
      <c r="T472" s="304">
        <f>労働局用!T472</f>
        <v>0</v>
      </c>
      <c r="U472" s="304">
        <f>労働局用!U472</f>
        <v>0</v>
      </c>
      <c r="V472" s="304">
        <f>労働局用!V472</f>
        <v>0</v>
      </c>
      <c r="W472" s="305">
        <f>労働局用!W472</f>
        <v>0</v>
      </c>
      <c r="X472" s="99"/>
      <c r="Y472" s="91" t="str">
        <f t="shared" si="262"/>
        <v/>
      </c>
      <c r="Z472" s="91" t="str">
        <f t="shared" si="263"/>
        <v/>
      </c>
      <c r="AA472" s="106" t="str">
        <f t="shared" ca="1" si="252"/>
        <v/>
      </c>
      <c r="AB472" s="106" t="str">
        <f t="shared" ca="1" si="253"/>
        <v/>
      </c>
      <c r="AC472" s="106" t="str">
        <f t="shared" ca="1" si="254"/>
        <v/>
      </c>
      <c r="AD472" s="106" t="str">
        <f t="shared" ca="1" si="255"/>
        <v/>
      </c>
      <c r="AE472" s="107" t="str">
        <f t="shared" ca="1" si="256"/>
        <v/>
      </c>
      <c r="AF472" s="106" t="str">
        <f t="shared" ca="1" si="257"/>
        <v/>
      </c>
      <c r="AG472" s="106" t="str">
        <f t="shared" ca="1" si="258"/>
        <v/>
      </c>
      <c r="AH472" s="106" t="str">
        <f t="shared" ca="1" si="259"/>
        <v/>
      </c>
      <c r="AI472" s="106" t="str">
        <f t="shared" ca="1" si="260"/>
        <v/>
      </c>
      <c r="AJ472" s="107" t="str">
        <f t="shared" ca="1" si="261"/>
        <v/>
      </c>
    </row>
    <row r="473" spans="1:36" ht="27.95" customHeight="1" x14ac:dyDescent="0.15">
      <c r="A473" s="148">
        <f>労働局用!A473</f>
        <v>0</v>
      </c>
      <c r="B473" s="151">
        <f>労働局用!B473</f>
        <v>0</v>
      </c>
      <c r="C473" s="191"/>
      <c r="D473" s="152">
        <f>労働局用!D473</f>
        <v>0</v>
      </c>
      <c r="E473" s="153">
        <f>労働局用!E473</f>
        <v>0</v>
      </c>
      <c r="F473" s="279">
        <f>労働局用!F473</f>
        <v>0</v>
      </c>
      <c r="G473" s="280"/>
      <c r="H473" s="146" t="str">
        <f ca="1">労働局用!H473</f>
        <v/>
      </c>
      <c r="I473" s="303" t="str">
        <f ca="1">労働局用!I473</f>
        <v/>
      </c>
      <c r="J473" s="304">
        <f>労働局用!J473</f>
        <v>0</v>
      </c>
      <c r="K473" s="304">
        <f>労働局用!K473</f>
        <v>0</v>
      </c>
      <c r="L473" s="305">
        <f>労働局用!L473</f>
        <v>0</v>
      </c>
      <c r="M473" s="279">
        <f>労働局用!M473</f>
        <v>0</v>
      </c>
      <c r="N473" s="302"/>
      <c r="O473" s="302"/>
      <c r="P473" s="302"/>
      <c r="Q473" s="280"/>
      <c r="R473" s="146" t="str">
        <f ca="1">労働局用!R473</f>
        <v/>
      </c>
      <c r="S473" s="303" t="str">
        <f ca="1">労働局用!S473</f>
        <v/>
      </c>
      <c r="T473" s="304">
        <f>労働局用!T473</f>
        <v>0</v>
      </c>
      <c r="U473" s="304">
        <f>労働局用!U473</f>
        <v>0</v>
      </c>
      <c r="V473" s="304">
        <f>労働局用!V473</f>
        <v>0</v>
      </c>
      <c r="W473" s="305">
        <f>労働局用!W473</f>
        <v>0</v>
      </c>
      <c r="X473" s="99"/>
      <c r="Y473" s="91" t="str">
        <f t="shared" si="262"/>
        <v/>
      </c>
      <c r="Z473" s="91" t="str">
        <f t="shared" si="263"/>
        <v/>
      </c>
      <c r="AA473" s="106" t="str">
        <f t="shared" ca="1" si="252"/>
        <v/>
      </c>
      <c r="AB473" s="106" t="str">
        <f t="shared" ca="1" si="253"/>
        <v/>
      </c>
      <c r="AC473" s="106" t="str">
        <f t="shared" ca="1" si="254"/>
        <v/>
      </c>
      <c r="AD473" s="106" t="str">
        <f t="shared" ca="1" si="255"/>
        <v/>
      </c>
      <c r="AE473" s="107" t="str">
        <f t="shared" ca="1" si="256"/>
        <v/>
      </c>
      <c r="AF473" s="106" t="str">
        <f t="shared" ca="1" si="257"/>
        <v/>
      </c>
      <c r="AG473" s="106" t="str">
        <f t="shared" ca="1" si="258"/>
        <v/>
      </c>
      <c r="AH473" s="106" t="str">
        <f t="shared" ca="1" si="259"/>
        <v/>
      </c>
      <c r="AI473" s="106" t="str">
        <f t="shared" ca="1" si="260"/>
        <v/>
      </c>
      <c r="AJ473" s="107" t="str">
        <f t="shared" ca="1" si="261"/>
        <v/>
      </c>
    </row>
    <row r="474" spans="1:36" ht="27.95" customHeight="1" x14ac:dyDescent="0.15">
      <c r="A474" s="148">
        <f>労働局用!A474</f>
        <v>0</v>
      </c>
      <c r="B474" s="151">
        <f>労働局用!B474</f>
        <v>0</v>
      </c>
      <c r="C474" s="191"/>
      <c r="D474" s="152">
        <f>労働局用!D474</f>
        <v>0</v>
      </c>
      <c r="E474" s="153">
        <f>労働局用!E474</f>
        <v>0</v>
      </c>
      <c r="F474" s="279">
        <f>労働局用!F474</f>
        <v>0</v>
      </c>
      <c r="G474" s="280"/>
      <c r="H474" s="146" t="str">
        <f ca="1">労働局用!H474</f>
        <v/>
      </c>
      <c r="I474" s="303" t="str">
        <f ca="1">労働局用!I474</f>
        <v/>
      </c>
      <c r="J474" s="304">
        <f>労働局用!J474</f>
        <v>0</v>
      </c>
      <c r="K474" s="304">
        <f>労働局用!K474</f>
        <v>0</v>
      </c>
      <c r="L474" s="305">
        <f>労働局用!L474</f>
        <v>0</v>
      </c>
      <c r="M474" s="279">
        <f>労働局用!M474</f>
        <v>0</v>
      </c>
      <c r="N474" s="302"/>
      <c r="O474" s="302"/>
      <c r="P474" s="302"/>
      <c r="Q474" s="280"/>
      <c r="R474" s="146" t="str">
        <f ca="1">労働局用!R474</f>
        <v/>
      </c>
      <c r="S474" s="303" t="str">
        <f ca="1">労働局用!S474</f>
        <v/>
      </c>
      <c r="T474" s="304">
        <f>労働局用!T474</f>
        <v>0</v>
      </c>
      <c r="U474" s="304">
        <f>労働局用!U474</f>
        <v>0</v>
      </c>
      <c r="V474" s="304">
        <f>労働局用!V474</f>
        <v>0</v>
      </c>
      <c r="W474" s="305">
        <f>労働局用!W474</f>
        <v>0</v>
      </c>
      <c r="X474" s="99"/>
      <c r="Y474" s="91" t="str">
        <f t="shared" si="262"/>
        <v/>
      </c>
      <c r="Z474" s="91" t="str">
        <f t="shared" si="263"/>
        <v/>
      </c>
      <c r="AA474" s="106" t="str">
        <f t="shared" ca="1" si="252"/>
        <v/>
      </c>
      <c r="AB474" s="106" t="str">
        <f t="shared" ca="1" si="253"/>
        <v/>
      </c>
      <c r="AC474" s="106" t="str">
        <f t="shared" ca="1" si="254"/>
        <v/>
      </c>
      <c r="AD474" s="106" t="str">
        <f t="shared" ca="1" si="255"/>
        <v/>
      </c>
      <c r="AE474" s="107" t="str">
        <f t="shared" ca="1" si="256"/>
        <v/>
      </c>
      <c r="AF474" s="106" t="str">
        <f t="shared" ca="1" si="257"/>
        <v/>
      </c>
      <c r="AG474" s="106" t="str">
        <f t="shared" ca="1" si="258"/>
        <v/>
      </c>
      <c r="AH474" s="106" t="str">
        <f t="shared" ca="1" si="259"/>
        <v/>
      </c>
      <c r="AI474" s="106" t="str">
        <f t="shared" ca="1" si="260"/>
        <v/>
      </c>
      <c r="AJ474" s="107" t="str">
        <f t="shared" ca="1" si="261"/>
        <v/>
      </c>
    </row>
    <row r="475" spans="1:36" ht="27.95" customHeight="1" x14ac:dyDescent="0.15">
      <c r="A475" s="148">
        <f>労働局用!A475</f>
        <v>0</v>
      </c>
      <c r="B475" s="151">
        <f>労働局用!B475</f>
        <v>0</v>
      </c>
      <c r="C475" s="191"/>
      <c r="D475" s="152">
        <f>労働局用!D475</f>
        <v>0</v>
      </c>
      <c r="E475" s="153">
        <f>労働局用!E475</f>
        <v>0</v>
      </c>
      <c r="F475" s="279">
        <f>労働局用!F475</f>
        <v>0</v>
      </c>
      <c r="G475" s="280"/>
      <c r="H475" s="146" t="str">
        <f ca="1">労働局用!H475</f>
        <v/>
      </c>
      <c r="I475" s="303" t="str">
        <f ca="1">労働局用!I475</f>
        <v/>
      </c>
      <c r="J475" s="304">
        <f>労働局用!J475</f>
        <v>0</v>
      </c>
      <c r="K475" s="304">
        <f>労働局用!K475</f>
        <v>0</v>
      </c>
      <c r="L475" s="305">
        <f>労働局用!L475</f>
        <v>0</v>
      </c>
      <c r="M475" s="279">
        <f>労働局用!M475</f>
        <v>0</v>
      </c>
      <c r="N475" s="302"/>
      <c r="O475" s="302"/>
      <c r="P475" s="302"/>
      <c r="Q475" s="280"/>
      <c r="R475" s="146" t="str">
        <f ca="1">労働局用!R475</f>
        <v/>
      </c>
      <c r="S475" s="303" t="str">
        <f ca="1">労働局用!S475</f>
        <v/>
      </c>
      <c r="T475" s="304">
        <f>労働局用!T475</f>
        <v>0</v>
      </c>
      <c r="U475" s="304">
        <f>労働局用!U475</f>
        <v>0</v>
      </c>
      <c r="V475" s="304">
        <f>労働局用!V475</f>
        <v>0</v>
      </c>
      <c r="W475" s="305">
        <f>労働局用!W475</f>
        <v>0</v>
      </c>
      <c r="X475" s="99"/>
      <c r="Y475" s="91" t="str">
        <f t="shared" si="262"/>
        <v/>
      </c>
      <c r="Z475" s="91" t="str">
        <f t="shared" si="263"/>
        <v/>
      </c>
      <c r="AA475" s="106" t="str">
        <f t="shared" ca="1" si="252"/>
        <v/>
      </c>
      <c r="AB475" s="106" t="str">
        <f t="shared" ca="1" si="253"/>
        <v/>
      </c>
      <c r="AC475" s="106" t="str">
        <f t="shared" ca="1" si="254"/>
        <v/>
      </c>
      <c r="AD475" s="106" t="str">
        <f t="shared" ca="1" si="255"/>
        <v/>
      </c>
      <c r="AE475" s="107" t="str">
        <f t="shared" ca="1" si="256"/>
        <v/>
      </c>
      <c r="AF475" s="106" t="str">
        <f t="shared" ca="1" si="257"/>
        <v/>
      </c>
      <c r="AG475" s="106" t="str">
        <f t="shared" ca="1" si="258"/>
        <v/>
      </c>
      <c r="AH475" s="106" t="str">
        <f t="shared" ca="1" si="259"/>
        <v/>
      </c>
      <c r="AI475" s="106" t="str">
        <f t="shared" ca="1" si="260"/>
        <v/>
      </c>
      <c r="AJ475" s="107" t="str">
        <f t="shared" ca="1" si="261"/>
        <v/>
      </c>
    </row>
    <row r="476" spans="1:36" ht="27.95" customHeight="1" x14ac:dyDescent="0.15">
      <c r="A476" s="148">
        <f>労働局用!A476</f>
        <v>0</v>
      </c>
      <c r="B476" s="151">
        <f>労働局用!B476</f>
        <v>0</v>
      </c>
      <c r="C476" s="191"/>
      <c r="D476" s="152">
        <f>労働局用!D476</f>
        <v>0</v>
      </c>
      <c r="E476" s="153">
        <f>労働局用!E476</f>
        <v>0</v>
      </c>
      <c r="F476" s="279">
        <f>労働局用!F476</f>
        <v>0</v>
      </c>
      <c r="G476" s="280"/>
      <c r="H476" s="146" t="str">
        <f ca="1">労働局用!H476</f>
        <v/>
      </c>
      <c r="I476" s="303" t="str">
        <f ca="1">労働局用!I476</f>
        <v/>
      </c>
      <c r="J476" s="304">
        <f>労働局用!J476</f>
        <v>0</v>
      </c>
      <c r="K476" s="304">
        <f>労働局用!K476</f>
        <v>0</v>
      </c>
      <c r="L476" s="305">
        <f>労働局用!L476</f>
        <v>0</v>
      </c>
      <c r="M476" s="279">
        <f>労働局用!M476</f>
        <v>0</v>
      </c>
      <c r="N476" s="302"/>
      <c r="O476" s="302"/>
      <c r="P476" s="302"/>
      <c r="Q476" s="280"/>
      <c r="R476" s="146" t="str">
        <f ca="1">労働局用!R476</f>
        <v/>
      </c>
      <c r="S476" s="303" t="str">
        <f ca="1">労働局用!S476</f>
        <v/>
      </c>
      <c r="T476" s="304">
        <f>労働局用!T476</f>
        <v>0</v>
      </c>
      <c r="U476" s="304">
        <f>労働局用!U476</f>
        <v>0</v>
      </c>
      <c r="V476" s="304">
        <f>労働局用!V476</f>
        <v>0</v>
      </c>
      <c r="W476" s="305">
        <f>労働局用!W476</f>
        <v>0</v>
      </c>
      <c r="X476" s="99"/>
      <c r="Y476" s="91" t="str">
        <f t="shared" si="262"/>
        <v/>
      </c>
      <c r="Z476" s="91" t="str">
        <f t="shared" si="263"/>
        <v/>
      </c>
      <c r="AA476" s="106" t="str">
        <f t="shared" ca="1" si="252"/>
        <v/>
      </c>
      <c r="AB476" s="106" t="str">
        <f t="shared" ca="1" si="253"/>
        <v/>
      </c>
      <c r="AC476" s="106" t="str">
        <f t="shared" ca="1" si="254"/>
        <v/>
      </c>
      <c r="AD476" s="106" t="str">
        <f t="shared" ca="1" si="255"/>
        <v/>
      </c>
      <c r="AE476" s="107" t="str">
        <f t="shared" ca="1" si="256"/>
        <v/>
      </c>
      <c r="AF476" s="106" t="str">
        <f t="shared" ca="1" si="257"/>
        <v/>
      </c>
      <c r="AG476" s="106" t="str">
        <f t="shared" ca="1" si="258"/>
        <v/>
      </c>
      <c r="AH476" s="106" t="str">
        <f t="shared" ca="1" si="259"/>
        <v/>
      </c>
      <c r="AI476" s="106" t="str">
        <f t="shared" ca="1" si="260"/>
        <v/>
      </c>
      <c r="AJ476" s="107" t="str">
        <f t="shared" ca="1" si="261"/>
        <v/>
      </c>
    </row>
    <row r="477" spans="1:36" ht="27.95" customHeight="1" x14ac:dyDescent="0.15">
      <c r="A477" s="148">
        <f>労働局用!A477</f>
        <v>0</v>
      </c>
      <c r="B477" s="151">
        <f>労働局用!B477</f>
        <v>0</v>
      </c>
      <c r="C477" s="191"/>
      <c r="D477" s="152">
        <f>労働局用!D477</f>
        <v>0</v>
      </c>
      <c r="E477" s="153">
        <f>労働局用!E477</f>
        <v>0</v>
      </c>
      <c r="F477" s="279">
        <f>労働局用!F477</f>
        <v>0</v>
      </c>
      <c r="G477" s="280"/>
      <c r="H477" s="146" t="str">
        <f ca="1">労働局用!H477</f>
        <v/>
      </c>
      <c r="I477" s="303" t="str">
        <f ca="1">労働局用!I477</f>
        <v/>
      </c>
      <c r="J477" s="304">
        <f>労働局用!J477</f>
        <v>0</v>
      </c>
      <c r="K477" s="304">
        <f>労働局用!K477</f>
        <v>0</v>
      </c>
      <c r="L477" s="305">
        <f>労働局用!L477</f>
        <v>0</v>
      </c>
      <c r="M477" s="279">
        <f>労働局用!M477</f>
        <v>0</v>
      </c>
      <c r="N477" s="302"/>
      <c r="O477" s="302"/>
      <c r="P477" s="302"/>
      <c r="Q477" s="280"/>
      <c r="R477" s="146" t="str">
        <f ca="1">労働局用!R477</f>
        <v/>
      </c>
      <c r="S477" s="303" t="str">
        <f ca="1">労働局用!S477</f>
        <v/>
      </c>
      <c r="T477" s="304">
        <f>労働局用!T477</f>
        <v>0</v>
      </c>
      <c r="U477" s="304">
        <f>労働局用!U477</f>
        <v>0</v>
      </c>
      <c r="V477" s="304">
        <f>労働局用!V477</f>
        <v>0</v>
      </c>
      <c r="W477" s="305">
        <f>労働局用!W477</f>
        <v>0</v>
      </c>
      <c r="X477" s="99"/>
      <c r="Y477" s="91" t="str">
        <f t="shared" si="262"/>
        <v/>
      </c>
      <c r="Z477" s="91" t="str">
        <f t="shared" si="263"/>
        <v/>
      </c>
      <c r="AA477" s="106" t="str">
        <f t="shared" ca="1" si="252"/>
        <v/>
      </c>
      <c r="AB477" s="106" t="str">
        <f t="shared" ca="1" si="253"/>
        <v/>
      </c>
      <c r="AC477" s="106" t="str">
        <f t="shared" ca="1" si="254"/>
        <v/>
      </c>
      <c r="AD477" s="106" t="str">
        <f t="shared" ca="1" si="255"/>
        <v/>
      </c>
      <c r="AE477" s="107" t="str">
        <f t="shared" ca="1" si="256"/>
        <v/>
      </c>
      <c r="AF477" s="106" t="str">
        <f t="shared" ca="1" si="257"/>
        <v/>
      </c>
      <c r="AG477" s="106" t="str">
        <f t="shared" ca="1" si="258"/>
        <v/>
      </c>
      <c r="AH477" s="106" t="str">
        <f t="shared" ca="1" si="259"/>
        <v/>
      </c>
      <c r="AI477" s="106" t="str">
        <f t="shared" ca="1" si="260"/>
        <v/>
      </c>
      <c r="AJ477" s="107" t="str">
        <f t="shared" ca="1" si="261"/>
        <v/>
      </c>
    </row>
    <row r="478" spans="1:36" ht="27.95" customHeight="1" x14ac:dyDescent="0.15">
      <c r="A478" s="148">
        <f>労働局用!A478</f>
        <v>0</v>
      </c>
      <c r="B478" s="151">
        <f>労働局用!B478</f>
        <v>0</v>
      </c>
      <c r="C478" s="191"/>
      <c r="D478" s="152">
        <f>労働局用!D478</f>
        <v>0</v>
      </c>
      <c r="E478" s="153">
        <f>労働局用!E478</f>
        <v>0</v>
      </c>
      <c r="F478" s="279">
        <f>労働局用!F478</f>
        <v>0</v>
      </c>
      <c r="G478" s="280"/>
      <c r="H478" s="146" t="str">
        <f ca="1">労働局用!H478</f>
        <v/>
      </c>
      <c r="I478" s="303" t="str">
        <f ca="1">労働局用!I478</f>
        <v/>
      </c>
      <c r="J478" s="304">
        <f>労働局用!J478</f>
        <v>0</v>
      </c>
      <c r="K478" s="304">
        <f>労働局用!K478</f>
        <v>0</v>
      </c>
      <c r="L478" s="305">
        <f>労働局用!L478</f>
        <v>0</v>
      </c>
      <c r="M478" s="279">
        <f>労働局用!M478</f>
        <v>0</v>
      </c>
      <c r="N478" s="302"/>
      <c r="O478" s="302"/>
      <c r="P478" s="302"/>
      <c r="Q478" s="280"/>
      <c r="R478" s="146" t="str">
        <f ca="1">労働局用!R478</f>
        <v/>
      </c>
      <c r="S478" s="303" t="str">
        <f ca="1">労働局用!S478</f>
        <v/>
      </c>
      <c r="T478" s="304">
        <f>労働局用!T478</f>
        <v>0</v>
      </c>
      <c r="U478" s="304">
        <f>労働局用!U478</f>
        <v>0</v>
      </c>
      <c r="V478" s="304">
        <f>労働局用!V478</f>
        <v>0</v>
      </c>
      <c r="W478" s="305">
        <f>労働局用!W478</f>
        <v>0</v>
      </c>
      <c r="X478" s="99"/>
      <c r="Y478" s="91" t="str">
        <f t="shared" si="262"/>
        <v/>
      </c>
      <c r="Z478" s="91" t="str">
        <f t="shared" si="263"/>
        <v/>
      </c>
      <c r="AA478" s="106" t="str">
        <f t="shared" ca="1" si="252"/>
        <v/>
      </c>
      <c r="AB478" s="106" t="str">
        <f t="shared" ca="1" si="253"/>
        <v/>
      </c>
      <c r="AC478" s="106" t="str">
        <f t="shared" ca="1" si="254"/>
        <v/>
      </c>
      <c r="AD478" s="106" t="str">
        <f t="shared" ca="1" si="255"/>
        <v/>
      </c>
      <c r="AE478" s="107" t="str">
        <f t="shared" ca="1" si="256"/>
        <v/>
      </c>
      <c r="AF478" s="106" t="str">
        <f t="shared" ca="1" si="257"/>
        <v/>
      </c>
      <c r="AG478" s="106" t="str">
        <f t="shared" ca="1" si="258"/>
        <v/>
      </c>
      <c r="AH478" s="106" t="str">
        <f t="shared" ca="1" si="259"/>
        <v/>
      </c>
      <c r="AI478" s="106" t="str">
        <f t="shared" ca="1" si="260"/>
        <v/>
      </c>
      <c r="AJ478" s="107" t="str">
        <f t="shared" ca="1" si="261"/>
        <v/>
      </c>
    </row>
    <row r="479" spans="1:36" ht="27.95" customHeight="1" x14ac:dyDescent="0.15">
      <c r="A479" s="149">
        <f>労働局用!A479</f>
        <v>0</v>
      </c>
      <c r="B479" s="151">
        <f>労働局用!B479</f>
        <v>0</v>
      </c>
      <c r="C479" s="191"/>
      <c r="D479" s="152">
        <f>労働局用!D479</f>
        <v>0</v>
      </c>
      <c r="E479" s="153">
        <f>労働局用!E479</f>
        <v>0</v>
      </c>
      <c r="F479" s="279">
        <f>労働局用!F479</f>
        <v>0</v>
      </c>
      <c r="G479" s="280"/>
      <c r="H479" s="146" t="str">
        <f ca="1">労働局用!H479</f>
        <v/>
      </c>
      <c r="I479" s="299" t="str">
        <f ca="1">労働局用!I479</f>
        <v/>
      </c>
      <c r="J479" s="300">
        <f>労働局用!J479</f>
        <v>0</v>
      </c>
      <c r="K479" s="300">
        <f>労働局用!K479</f>
        <v>0</v>
      </c>
      <c r="L479" s="301">
        <f>労働局用!L479</f>
        <v>0</v>
      </c>
      <c r="M479" s="279">
        <f>労働局用!M479</f>
        <v>0</v>
      </c>
      <c r="N479" s="302"/>
      <c r="O479" s="302"/>
      <c r="P479" s="302"/>
      <c r="Q479" s="280"/>
      <c r="R479" s="150" t="str">
        <f ca="1">労働局用!R479</f>
        <v/>
      </c>
      <c r="S479" s="299" t="str">
        <f ca="1">労働局用!S479</f>
        <v/>
      </c>
      <c r="T479" s="300">
        <f>労働局用!T479</f>
        <v>0</v>
      </c>
      <c r="U479" s="300">
        <f>労働局用!U479</f>
        <v>0</v>
      </c>
      <c r="V479" s="300">
        <f>労働局用!V479</f>
        <v>0</v>
      </c>
      <c r="W479" s="301">
        <f>労働局用!W479</f>
        <v>0</v>
      </c>
      <c r="X479" s="99"/>
      <c r="Y479" s="92" t="str">
        <f t="shared" si="262"/>
        <v/>
      </c>
      <c r="Z479" s="92" t="str">
        <f t="shared" si="263"/>
        <v/>
      </c>
      <c r="AA479" s="108" t="str">
        <f t="shared" ca="1" si="252"/>
        <v/>
      </c>
      <c r="AB479" s="108" t="str">
        <f t="shared" ca="1" si="253"/>
        <v/>
      </c>
      <c r="AC479" s="108" t="str">
        <f t="shared" ca="1" si="254"/>
        <v/>
      </c>
      <c r="AD479" s="108" t="str">
        <f t="shared" ca="1" si="255"/>
        <v/>
      </c>
      <c r="AE479" s="109" t="str">
        <f t="shared" ca="1" si="256"/>
        <v/>
      </c>
      <c r="AF479" s="108" t="str">
        <f t="shared" ca="1" si="257"/>
        <v/>
      </c>
      <c r="AG479" s="108" t="str">
        <f t="shared" ca="1" si="258"/>
        <v/>
      </c>
      <c r="AH479" s="108" t="str">
        <f t="shared" ca="1" si="259"/>
        <v/>
      </c>
      <c r="AI479" s="108" t="str">
        <f t="shared" ca="1" si="260"/>
        <v/>
      </c>
      <c r="AJ479" s="109" t="str">
        <f t="shared" ca="1" si="261"/>
        <v/>
      </c>
    </row>
    <row r="480" spans="1:36" ht="24.95" customHeight="1" thickBot="1" x14ac:dyDescent="0.2">
      <c r="A480" s="294" t="s">
        <v>11</v>
      </c>
      <c r="B480" s="295"/>
      <c r="C480" s="295"/>
      <c r="D480" s="295"/>
      <c r="E480" s="295"/>
      <c r="F480" s="296"/>
      <c r="G480" s="297"/>
      <c r="H480" s="156" t="s">
        <v>15</v>
      </c>
      <c r="I480" s="285">
        <f ca="1">労働局用!I480</f>
        <v>0</v>
      </c>
      <c r="J480" s="286">
        <f>労働局用!J480</f>
        <v>0</v>
      </c>
      <c r="K480" s="286">
        <f>労働局用!K480</f>
        <v>0</v>
      </c>
      <c r="L480" s="93" t="s">
        <v>10</v>
      </c>
      <c r="M480" s="296"/>
      <c r="N480" s="298"/>
      <c r="O480" s="298"/>
      <c r="P480" s="298"/>
      <c r="Q480" s="297"/>
      <c r="R480" s="156"/>
      <c r="S480" s="285">
        <f ca="1">労働局用!S480</f>
        <v>0</v>
      </c>
      <c r="T480" s="286">
        <f>労働局用!T480</f>
        <v>0</v>
      </c>
      <c r="U480" s="286">
        <f>労働局用!U480</f>
        <v>0</v>
      </c>
      <c r="V480" s="286">
        <f>労働局用!V480</f>
        <v>0</v>
      </c>
      <c r="W480" s="93" t="s">
        <v>10</v>
      </c>
      <c r="X480" s="99"/>
    </row>
    <row r="481" spans="1:36" ht="24.95" customHeight="1" thickTop="1" x14ac:dyDescent="0.15">
      <c r="A481" s="287" t="s">
        <v>35</v>
      </c>
      <c r="B481" s="288"/>
      <c r="C481" s="288"/>
      <c r="D481" s="288"/>
      <c r="E481" s="288"/>
      <c r="F481" s="289"/>
      <c r="G481" s="290"/>
      <c r="H481" s="157" t="s">
        <v>44</v>
      </c>
      <c r="I481" s="291">
        <f ca="1">労働局用!I481</f>
        <v>0</v>
      </c>
      <c r="J481" s="292">
        <f>労働局用!J481</f>
        <v>0</v>
      </c>
      <c r="K481" s="292">
        <f>労働局用!K481</f>
        <v>0</v>
      </c>
      <c r="L481" s="94" t="s">
        <v>10</v>
      </c>
      <c r="M481" s="289"/>
      <c r="N481" s="293"/>
      <c r="O481" s="293"/>
      <c r="P481" s="293"/>
      <c r="Q481" s="290"/>
      <c r="R481" s="157"/>
      <c r="S481" s="291">
        <f ca="1">労働局用!S481</f>
        <v>0</v>
      </c>
      <c r="T481" s="292">
        <f>労働局用!T481</f>
        <v>0</v>
      </c>
      <c r="U481" s="292">
        <f>労働局用!U481</f>
        <v>0</v>
      </c>
      <c r="V481" s="292">
        <f>労働局用!V481</f>
        <v>0</v>
      </c>
      <c r="W481" s="94" t="s">
        <v>10</v>
      </c>
      <c r="X481" s="99"/>
      <c r="Z481" s="110"/>
    </row>
    <row r="482" spans="1:36" x14ac:dyDescent="0.15">
      <c r="X482" s="99"/>
      <c r="Z482" s="110"/>
    </row>
    <row r="483" spans="1:36" x14ac:dyDescent="0.15">
      <c r="T483" s="282" t="s">
        <v>49</v>
      </c>
      <c r="U483" s="346"/>
      <c r="V483" s="346"/>
      <c r="W483" s="347"/>
      <c r="X483" s="99"/>
    </row>
    <row r="485" spans="1:36" ht="13.5" customHeight="1" x14ac:dyDescent="0.15">
      <c r="A485" s="276">
        <f ca="1">$A$1</f>
        <v>44591</v>
      </c>
      <c r="B485" s="276"/>
      <c r="C485" s="182"/>
      <c r="D485" s="277" t="s">
        <v>8</v>
      </c>
      <c r="E485" s="277"/>
      <c r="F485" s="278"/>
      <c r="G485" s="278"/>
      <c r="S485" s="111">
        <f>$S$1</f>
        <v>0</v>
      </c>
      <c r="T485" s="335" t="s">
        <v>13</v>
      </c>
      <c r="U485" s="335"/>
      <c r="V485" s="98">
        <v>23</v>
      </c>
      <c r="W485" s="86" t="s">
        <v>14</v>
      </c>
    </row>
    <row r="486" spans="1:36" ht="13.5" customHeight="1" x14ac:dyDescent="0.15">
      <c r="A486" s="336">
        <f ca="1">$A$2</f>
        <v>45017</v>
      </c>
      <c r="B486" s="336"/>
      <c r="C486" s="185"/>
      <c r="D486" s="278"/>
      <c r="E486" s="278"/>
      <c r="F486" s="278"/>
      <c r="G486" s="278"/>
    </row>
    <row r="487" spans="1:36" x14ac:dyDescent="0.15">
      <c r="D487" s="281" t="s">
        <v>9</v>
      </c>
      <c r="E487" s="281"/>
      <c r="F487" s="281"/>
    </row>
    <row r="488" spans="1:36" ht="15" customHeight="1" x14ac:dyDescent="0.15">
      <c r="H488" s="331" t="s">
        <v>6</v>
      </c>
      <c r="I488" s="332"/>
      <c r="J488" s="318" t="s">
        <v>0</v>
      </c>
      <c r="K488" s="339"/>
      <c r="L488" s="154" t="s">
        <v>1</v>
      </c>
      <c r="M488" s="339" t="s">
        <v>7</v>
      </c>
      <c r="N488" s="339"/>
      <c r="O488" s="339" t="s">
        <v>2</v>
      </c>
      <c r="P488" s="339"/>
      <c r="Q488" s="339"/>
      <c r="R488" s="339"/>
      <c r="S488" s="339"/>
      <c r="T488" s="339"/>
      <c r="U488" s="339" t="s">
        <v>3</v>
      </c>
      <c r="V488" s="339"/>
      <c r="W488" s="339"/>
    </row>
    <row r="489" spans="1:36" ht="20.100000000000001" customHeight="1" x14ac:dyDescent="0.15">
      <c r="H489" s="337"/>
      <c r="I489" s="338"/>
      <c r="J489" s="135">
        <f>$J$5</f>
        <v>2</v>
      </c>
      <c r="K489" s="136">
        <f>$K$5</f>
        <v>6</v>
      </c>
      <c r="L489" s="137">
        <f>$L$5</f>
        <v>1</v>
      </c>
      <c r="M489" s="138">
        <f>$M$5</f>
        <v>0</v>
      </c>
      <c r="N489" s="139" t="str">
        <f>$N$5</f>
        <v/>
      </c>
      <c r="O489" s="138" t="str">
        <f>$O$5</f>
        <v/>
      </c>
      <c r="P489" s="140" t="str">
        <f>$P$5</f>
        <v/>
      </c>
      <c r="Q489" s="140" t="str">
        <f>$Q$5</f>
        <v/>
      </c>
      <c r="R489" s="140" t="str">
        <f>$R$5</f>
        <v/>
      </c>
      <c r="S489" s="140" t="str">
        <f>$S$5</f>
        <v/>
      </c>
      <c r="T489" s="139" t="str">
        <f>$T$5</f>
        <v/>
      </c>
      <c r="U489" s="138" t="str">
        <f>$U$5</f>
        <v/>
      </c>
      <c r="V489" s="140" t="str">
        <f>$V$5</f>
        <v/>
      </c>
      <c r="W489" s="139" t="str">
        <f>$W$5</f>
        <v/>
      </c>
      <c r="Y489" s="88" t="s">
        <v>37</v>
      </c>
      <c r="Z489" s="89" t="s">
        <v>38</v>
      </c>
      <c r="AA489" s="340">
        <f ca="1">$A$1</f>
        <v>44591</v>
      </c>
      <c r="AB489" s="340"/>
      <c r="AC489" s="340"/>
      <c r="AD489" s="340"/>
      <c r="AE489" s="340"/>
      <c r="AF489" s="341">
        <f ca="1">$A$2</f>
        <v>45017</v>
      </c>
      <c r="AG489" s="341"/>
      <c r="AH489" s="341"/>
      <c r="AI489" s="341"/>
      <c r="AJ489" s="341"/>
    </row>
    <row r="490" spans="1:36" ht="21.95" customHeight="1" x14ac:dyDescent="0.15">
      <c r="A490" s="312" t="s">
        <v>12</v>
      </c>
      <c r="B490" s="342" t="s">
        <v>33</v>
      </c>
      <c r="C490" s="186"/>
      <c r="D490" s="343" t="s">
        <v>53</v>
      </c>
      <c r="E490" s="342" t="s">
        <v>55</v>
      </c>
      <c r="F490" s="319">
        <f ca="1">$A$1</f>
        <v>44591</v>
      </c>
      <c r="G490" s="320"/>
      <c r="H490" s="320"/>
      <c r="I490" s="320"/>
      <c r="J490" s="320"/>
      <c r="K490" s="320"/>
      <c r="L490" s="321"/>
      <c r="M490" s="322">
        <f ca="1">$A$2</f>
        <v>45017</v>
      </c>
      <c r="N490" s="323"/>
      <c r="O490" s="323"/>
      <c r="P490" s="323"/>
      <c r="Q490" s="323"/>
      <c r="R490" s="323"/>
      <c r="S490" s="323"/>
      <c r="T490" s="323"/>
      <c r="U490" s="323"/>
      <c r="V490" s="323"/>
      <c r="W490" s="324"/>
      <c r="X490" s="99"/>
      <c r="Y490" s="100">
        <f ca="1">$A$1</f>
        <v>44591</v>
      </c>
      <c r="Z490" s="100">
        <f ca="1">DATE(YEAR($Y$6)+1,7,10)</f>
        <v>45117</v>
      </c>
      <c r="AA490" s="101" t="s">
        <v>37</v>
      </c>
      <c r="AB490" s="101" t="s">
        <v>38</v>
      </c>
      <c r="AC490" s="101" t="s">
        <v>41</v>
      </c>
      <c r="AD490" s="101" t="s">
        <v>42</v>
      </c>
      <c r="AE490" s="101" t="s">
        <v>36</v>
      </c>
      <c r="AF490" s="101" t="s">
        <v>37</v>
      </c>
      <c r="AG490" s="101" t="s">
        <v>38</v>
      </c>
      <c r="AH490" s="101" t="s">
        <v>41</v>
      </c>
      <c r="AI490" s="101" t="s">
        <v>42</v>
      </c>
      <c r="AJ490" s="101" t="s">
        <v>36</v>
      </c>
    </row>
    <row r="491" spans="1:36" ht="28.5" customHeight="1" x14ac:dyDescent="0.15">
      <c r="A491" s="313"/>
      <c r="B491" s="342"/>
      <c r="C491" s="187"/>
      <c r="D491" s="344"/>
      <c r="E491" s="342"/>
      <c r="F491" s="345" t="s">
        <v>4</v>
      </c>
      <c r="G491" s="345"/>
      <c r="H491" s="155" t="s">
        <v>43</v>
      </c>
      <c r="I491" s="345" t="s">
        <v>5</v>
      </c>
      <c r="J491" s="345"/>
      <c r="K491" s="345"/>
      <c r="L491" s="345"/>
      <c r="M491" s="345" t="s">
        <v>4</v>
      </c>
      <c r="N491" s="345"/>
      <c r="O491" s="345"/>
      <c r="P491" s="345"/>
      <c r="Q491" s="345"/>
      <c r="R491" s="155" t="s">
        <v>43</v>
      </c>
      <c r="S491" s="345" t="s">
        <v>5</v>
      </c>
      <c r="T491" s="345"/>
      <c r="U491" s="345"/>
      <c r="V491" s="345"/>
      <c r="W491" s="345"/>
      <c r="X491" s="99"/>
      <c r="Y491" s="100">
        <f ca="1">DATE(YEAR($A$1),4,1)</f>
        <v>44652</v>
      </c>
      <c r="Z491" s="100">
        <f ca="1">DATE(YEAR($Y$7)+2,3,31)</f>
        <v>45382</v>
      </c>
      <c r="AA491" s="100">
        <f ca="1">$Y$7</f>
        <v>44652</v>
      </c>
      <c r="AB491" s="100">
        <f ca="1">DATE(YEAR($Y$7)+1,3,31)</f>
        <v>45016</v>
      </c>
      <c r="AC491" s="100"/>
      <c r="AD491" s="100"/>
      <c r="AE491" s="100"/>
      <c r="AF491" s="102">
        <f ca="1">DATE(YEAR($A$1)+1,4,1)</f>
        <v>45017</v>
      </c>
      <c r="AG491" s="102">
        <f ca="1">DATE(YEAR($AF$7)+1,3,31)</f>
        <v>45382</v>
      </c>
      <c r="AH491" s="100"/>
      <c r="AI491" s="100"/>
      <c r="AJ491" s="103"/>
    </row>
    <row r="492" spans="1:36" ht="27.95" customHeight="1" x14ac:dyDescent="0.15">
      <c r="A492" s="145">
        <f>労働局用!A492</f>
        <v>0</v>
      </c>
      <c r="B492" s="151">
        <f>労働局用!B492</f>
        <v>0</v>
      </c>
      <c r="C492" s="191"/>
      <c r="D492" s="152">
        <f>労働局用!D492</f>
        <v>0</v>
      </c>
      <c r="E492" s="153">
        <f>労働局用!E492</f>
        <v>0</v>
      </c>
      <c r="F492" s="279">
        <f>労働局用!F492</f>
        <v>0</v>
      </c>
      <c r="G492" s="280"/>
      <c r="H492" s="146" t="str">
        <f ca="1">労働局用!H492</f>
        <v/>
      </c>
      <c r="I492" s="309" t="str">
        <f ca="1">労働局用!I492</f>
        <v/>
      </c>
      <c r="J492" s="310">
        <f>労働局用!J492</f>
        <v>0</v>
      </c>
      <c r="K492" s="310">
        <f>労働局用!K492</f>
        <v>0</v>
      </c>
      <c r="L492" s="311">
        <f>労働局用!L492</f>
        <v>0</v>
      </c>
      <c r="M492" s="279">
        <f>労働局用!M492</f>
        <v>0</v>
      </c>
      <c r="N492" s="302"/>
      <c r="O492" s="302"/>
      <c r="P492" s="302"/>
      <c r="Q492" s="280"/>
      <c r="R492" s="147" t="str">
        <f ca="1">労働局用!R492</f>
        <v/>
      </c>
      <c r="S492" s="309" t="str">
        <f ca="1">労働局用!S492</f>
        <v/>
      </c>
      <c r="T492" s="310">
        <f>労働局用!T492</f>
        <v>0</v>
      </c>
      <c r="U492" s="310">
        <f>労働局用!U492</f>
        <v>0</v>
      </c>
      <c r="V492" s="310">
        <f>労働局用!V492</f>
        <v>0</v>
      </c>
      <c r="W492" s="311">
        <f>労働局用!W492</f>
        <v>0</v>
      </c>
      <c r="X492" s="99"/>
      <c r="Y492" s="90" t="str">
        <f>IF($B492&lt;&gt;0,IF(D492=0,AA$7,D492),"")</f>
        <v/>
      </c>
      <c r="Z492" s="90" t="str">
        <f>IF($B492&lt;&gt;0,IF(E492=0,Z$7,E492),"")</f>
        <v/>
      </c>
      <c r="AA492" s="104" t="str">
        <f t="shared" ref="AA492:AA501" ca="1" si="264">IF(Y492&lt;AF$7,Y492,"")</f>
        <v/>
      </c>
      <c r="AB492" s="104" t="str">
        <f t="shared" ref="AB492:AB501" ca="1" si="265">IF(Y492&gt;AB$7,"",IF(Z492&gt;AB$7,AB$7,Z492))</f>
        <v/>
      </c>
      <c r="AC492" s="104" t="str">
        <f t="shared" ref="AC492:AC501" ca="1" si="266">IF(AA492="","",DATE(YEAR(AA492),MONTH(AA492),1))</f>
        <v/>
      </c>
      <c r="AD492" s="104" t="str">
        <f t="shared" ref="AD492:AD501" ca="1" si="267">IF(AA492="","",DATE(YEAR(AB492),MONTH(AB492)+1,1)-1)</f>
        <v/>
      </c>
      <c r="AE492" s="105" t="str">
        <f t="shared" ref="AE492:AE501" ca="1" si="268">IF(AA492="","",DATEDIF(AC492,AD492+1,"m"))</f>
        <v/>
      </c>
      <c r="AF492" s="104" t="str">
        <f t="shared" ref="AF492:AF501" ca="1" si="269">IF(Z492&lt;AF$7,"",IF(Y492&gt;AF$7,Y492,AF$7))</f>
        <v/>
      </c>
      <c r="AG492" s="104" t="str">
        <f t="shared" ref="AG492:AG501" ca="1" si="270">IF(Z492&lt;AF$7,"",Z492)</f>
        <v/>
      </c>
      <c r="AH492" s="104" t="str">
        <f t="shared" ref="AH492:AH501" ca="1" si="271">IF(AF492="","",DATE(YEAR(AF492),MONTH(AF492),1))</f>
        <v/>
      </c>
      <c r="AI492" s="104" t="str">
        <f t="shared" ref="AI492:AI501" ca="1" si="272">IF(AF492="","",DATE(YEAR(AG492),MONTH(AG492)+1,1)-1)</f>
        <v/>
      </c>
      <c r="AJ492" s="105" t="str">
        <f t="shared" ref="AJ492:AJ501" ca="1" si="273">IF(AF492="","",DATEDIF(AH492,AI492+1,"m"))</f>
        <v/>
      </c>
    </row>
    <row r="493" spans="1:36" ht="27.95" customHeight="1" x14ac:dyDescent="0.15">
      <c r="A493" s="148">
        <f>労働局用!A493</f>
        <v>0</v>
      </c>
      <c r="B493" s="151">
        <f>労働局用!B493</f>
        <v>0</v>
      </c>
      <c r="C493" s="191"/>
      <c r="D493" s="152">
        <f>労働局用!D493</f>
        <v>0</v>
      </c>
      <c r="E493" s="153">
        <f>労働局用!E493</f>
        <v>0</v>
      </c>
      <c r="F493" s="279">
        <f>労働局用!F493</f>
        <v>0</v>
      </c>
      <c r="G493" s="280"/>
      <c r="H493" s="146" t="str">
        <f ca="1">労働局用!H493</f>
        <v/>
      </c>
      <c r="I493" s="303" t="str">
        <f ca="1">労働局用!I493</f>
        <v/>
      </c>
      <c r="J493" s="304">
        <f>労働局用!J493</f>
        <v>0</v>
      </c>
      <c r="K493" s="304">
        <f>労働局用!K493</f>
        <v>0</v>
      </c>
      <c r="L493" s="305">
        <f>労働局用!L493</f>
        <v>0</v>
      </c>
      <c r="M493" s="279">
        <f>労働局用!M493</f>
        <v>0</v>
      </c>
      <c r="N493" s="302"/>
      <c r="O493" s="302"/>
      <c r="P493" s="302"/>
      <c r="Q493" s="280"/>
      <c r="R493" s="146" t="str">
        <f ca="1">労働局用!R493</f>
        <v/>
      </c>
      <c r="S493" s="303" t="str">
        <f ca="1">労働局用!S493</f>
        <v/>
      </c>
      <c r="T493" s="304">
        <f>労働局用!T493</f>
        <v>0</v>
      </c>
      <c r="U493" s="304">
        <f>労働局用!U493</f>
        <v>0</v>
      </c>
      <c r="V493" s="304">
        <f>労働局用!V493</f>
        <v>0</v>
      </c>
      <c r="W493" s="305">
        <f>労働局用!W493</f>
        <v>0</v>
      </c>
      <c r="X493" s="99"/>
      <c r="Y493" s="91" t="str">
        <f t="shared" ref="Y493:Y501" si="274">IF($B493&lt;&gt;0,IF(D493=0,AA$7,D493),"")</f>
        <v/>
      </c>
      <c r="Z493" s="91" t="str">
        <f t="shared" ref="Z493:Z501" si="275">IF($B493&lt;&gt;0,IF(E493=0,Z$7,E493),"")</f>
        <v/>
      </c>
      <c r="AA493" s="106" t="str">
        <f t="shared" ca="1" si="264"/>
        <v/>
      </c>
      <c r="AB493" s="106" t="str">
        <f t="shared" ca="1" si="265"/>
        <v/>
      </c>
      <c r="AC493" s="106" t="str">
        <f t="shared" ca="1" si="266"/>
        <v/>
      </c>
      <c r="AD493" s="106" t="str">
        <f t="shared" ca="1" si="267"/>
        <v/>
      </c>
      <c r="AE493" s="107" t="str">
        <f t="shared" ca="1" si="268"/>
        <v/>
      </c>
      <c r="AF493" s="106" t="str">
        <f t="shared" ca="1" si="269"/>
        <v/>
      </c>
      <c r="AG493" s="106" t="str">
        <f t="shared" ca="1" si="270"/>
        <v/>
      </c>
      <c r="AH493" s="106" t="str">
        <f t="shared" ca="1" si="271"/>
        <v/>
      </c>
      <c r="AI493" s="106" t="str">
        <f t="shared" ca="1" si="272"/>
        <v/>
      </c>
      <c r="AJ493" s="107" t="str">
        <f t="shared" ca="1" si="273"/>
        <v/>
      </c>
    </row>
    <row r="494" spans="1:36" ht="27.95" customHeight="1" x14ac:dyDescent="0.15">
      <c r="A494" s="148">
        <f>労働局用!A494</f>
        <v>0</v>
      </c>
      <c r="B494" s="151">
        <f>労働局用!B494</f>
        <v>0</v>
      </c>
      <c r="C494" s="191"/>
      <c r="D494" s="152">
        <f>労働局用!D494</f>
        <v>0</v>
      </c>
      <c r="E494" s="153">
        <f>労働局用!E494</f>
        <v>0</v>
      </c>
      <c r="F494" s="279">
        <f>労働局用!F494</f>
        <v>0</v>
      </c>
      <c r="G494" s="280"/>
      <c r="H494" s="146" t="str">
        <f ca="1">労働局用!H494</f>
        <v/>
      </c>
      <c r="I494" s="303" t="str">
        <f ca="1">労働局用!I494</f>
        <v/>
      </c>
      <c r="J494" s="304">
        <f>労働局用!J494</f>
        <v>0</v>
      </c>
      <c r="K494" s="304">
        <f>労働局用!K494</f>
        <v>0</v>
      </c>
      <c r="L494" s="305">
        <f>労働局用!L494</f>
        <v>0</v>
      </c>
      <c r="M494" s="279">
        <f>労働局用!M494</f>
        <v>0</v>
      </c>
      <c r="N494" s="302"/>
      <c r="O494" s="302"/>
      <c r="P494" s="302"/>
      <c r="Q494" s="280"/>
      <c r="R494" s="146" t="str">
        <f ca="1">労働局用!R494</f>
        <v/>
      </c>
      <c r="S494" s="303" t="str">
        <f ca="1">労働局用!S494</f>
        <v/>
      </c>
      <c r="T494" s="304">
        <f>労働局用!T494</f>
        <v>0</v>
      </c>
      <c r="U494" s="304">
        <f>労働局用!U494</f>
        <v>0</v>
      </c>
      <c r="V494" s="304">
        <f>労働局用!V494</f>
        <v>0</v>
      </c>
      <c r="W494" s="305">
        <f>労働局用!W494</f>
        <v>0</v>
      </c>
      <c r="X494" s="99"/>
      <c r="Y494" s="91" t="str">
        <f t="shared" si="274"/>
        <v/>
      </c>
      <c r="Z494" s="91" t="str">
        <f t="shared" si="275"/>
        <v/>
      </c>
      <c r="AA494" s="106" t="str">
        <f t="shared" ca="1" si="264"/>
        <v/>
      </c>
      <c r="AB494" s="106" t="str">
        <f t="shared" ca="1" si="265"/>
        <v/>
      </c>
      <c r="AC494" s="106" t="str">
        <f t="shared" ca="1" si="266"/>
        <v/>
      </c>
      <c r="AD494" s="106" t="str">
        <f t="shared" ca="1" si="267"/>
        <v/>
      </c>
      <c r="AE494" s="107" t="str">
        <f t="shared" ca="1" si="268"/>
        <v/>
      </c>
      <c r="AF494" s="106" t="str">
        <f t="shared" ca="1" si="269"/>
        <v/>
      </c>
      <c r="AG494" s="106" t="str">
        <f t="shared" ca="1" si="270"/>
        <v/>
      </c>
      <c r="AH494" s="106" t="str">
        <f t="shared" ca="1" si="271"/>
        <v/>
      </c>
      <c r="AI494" s="106" t="str">
        <f t="shared" ca="1" si="272"/>
        <v/>
      </c>
      <c r="AJ494" s="107" t="str">
        <f t="shared" ca="1" si="273"/>
        <v/>
      </c>
    </row>
    <row r="495" spans="1:36" ht="27.95" customHeight="1" x14ac:dyDescent="0.15">
      <c r="A495" s="148">
        <f>労働局用!A495</f>
        <v>0</v>
      </c>
      <c r="B495" s="151">
        <f>労働局用!B495</f>
        <v>0</v>
      </c>
      <c r="C495" s="191"/>
      <c r="D495" s="152">
        <f>労働局用!D495</f>
        <v>0</v>
      </c>
      <c r="E495" s="153">
        <f>労働局用!E495</f>
        <v>0</v>
      </c>
      <c r="F495" s="279">
        <f>労働局用!F495</f>
        <v>0</v>
      </c>
      <c r="G495" s="280"/>
      <c r="H495" s="146" t="str">
        <f ca="1">労働局用!H495</f>
        <v/>
      </c>
      <c r="I495" s="303" t="str">
        <f ca="1">労働局用!I495</f>
        <v/>
      </c>
      <c r="J495" s="304">
        <f>労働局用!J495</f>
        <v>0</v>
      </c>
      <c r="K495" s="304">
        <f>労働局用!K495</f>
        <v>0</v>
      </c>
      <c r="L495" s="305">
        <f>労働局用!L495</f>
        <v>0</v>
      </c>
      <c r="M495" s="279">
        <f>労働局用!M495</f>
        <v>0</v>
      </c>
      <c r="N495" s="302"/>
      <c r="O495" s="302"/>
      <c r="P495" s="302"/>
      <c r="Q495" s="280"/>
      <c r="R495" s="146" t="str">
        <f ca="1">労働局用!R495</f>
        <v/>
      </c>
      <c r="S495" s="303" t="str">
        <f ca="1">労働局用!S495</f>
        <v/>
      </c>
      <c r="T495" s="304">
        <f>労働局用!T495</f>
        <v>0</v>
      </c>
      <c r="U495" s="304">
        <f>労働局用!U495</f>
        <v>0</v>
      </c>
      <c r="V495" s="304">
        <f>労働局用!V495</f>
        <v>0</v>
      </c>
      <c r="W495" s="305">
        <f>労働局用!W495</f>
        <v>0</v>
      </c>
      <c r="X495" s="99"/>
      <c r="Y495" s="91" t="str">
        <f t="shared" si="274"/>
        <v/>
      </c>
      <c r="Z495" s="91" t="str">
        <f t="shared" si="275"/>
        <v/>
      </c>
      <c r="AA495" s="106" t="str">
        <f t="shared" ca="1" si="264"/>
        <v/>
      </c>
      <c r="AB495" s="106" t="str">
        <f t="shared" ca="1" si="265"/>
        <v/>
      </c>
      <c r="AC495" s="106" t="str">
        <f t="shared" ca="1" si="266"/>
        <v/>
      </c>
      <c r="AD495" s="106" t="str">
        <f t="shared" ca="1" si="267"/>
        <v/>
      </c>
      <c r="AE495" s="107" t="str">
        <f t="shared" ca="1" si="268"/>
        <v/>
      </c>
      <c r="AF495" s="106" t="str">
        <f t="shared" ca="1" si="269"/>
        <v/>
      </c>
      <c r="AG495" s="106" t="str">
        <f t="shared" ca="1" si="270"/>
        <v/>
      </c>
      <c r="AH495" s="106" t="str">
        <f t="shared" ca="1" si="271"/>
        <v/>
      </c>
      <c r="AI495" s="106" t="str">
        <f t="shared" ca="1" si="272"/>
        <v/>
      </c>
      <c r="AJ495" s="107" t="str">
        <f t="shared" ca="1" si="273"/>
        <v/>
      </c>
    </row>
    <row r="496" spans="1:36" ht="27.95" customHeight="1" x14ac:dyDescent="0.15">
      <c r="A496" s="148">
        <f>労働局用!A496</f>
        <v>0</v>
      </c>
      <c r="B496" s="151">
        <f>労働局用!B496</f>
        <v>0</v>
      </c>
      <c r="C496" s="191"/>
      <c r="D496" s="152">
        <f>労働局用!D496</f>
        <v>0</v>
      </c>
      <c r="E496" s="153">
        <f>労働局用!E496</f>
        <v>0</v>
      </c>
      <c r="F496" s="279">
        <f>労働局用!F496</f>
        <v>0</v>
      </c>
      <c r="G496" s="280"/>
      <c r="H496" s="146" t="str">
        <f ca="1">労働局用!H496</f>
        <v/>
      </c>
      <c r="I496" s="303" t="str">
        <f ca="1">労働局用!I496</f>
        <v/>
      </c>
      <c r="J496" s="304">
        <f>労働局用!J496</f>
        <v>0</v>
      </c>
      <c r="K496" s="304">
        <f>労働局用!K496</f>
        <v>0</v>
      </c>
      <c r="L496" s="305">
        <f>労働局用!L496</f>
        <v>0</v>
      </c>
      <c r="M496" s="279">
        <f>労働局用!M496</f>
        <v>0</v>
      </c>
      <c r="N496" s="302"/>
      <c r="O496" s="302"/>
      <c r="P496" s="302"/>
      <c r="Q496" s="280"/>
      <c r="R496" s="146" t="str">
        <f ca="1">労働局用!R496</f>
        <v/>
      </c>
      <c r="S496" s="303" t="str">
        <f ca="1">労働局用!S496</f>
        <v/>
      </c>
      <c r="T496" s="304">
        <f>労働局用!T496</f>
        <v>0</v>
      </c>
      <c r="U496" s="304">
        <f>労働局用!U496</f>
        <v>0</v>
      </c>
      <c r="V496" s="304">
        <f>労働局用!V496</f>
        <v>0</v>
      </c>
      <c r="W496" s="305">
        <f>労働局用!W496</f>
        <v>0</v>
      </c>
      <c r="X496" s="99"/>
      <c r="Y496" s="91" t="str">
        <f t="shared" si="274"/>
        <v/>
      </c>
      <c r="Z496" s="91" t="str">
        <f t="shared" si="275"/>
        <v/>
      </c>
      <c r="AA496" s="106" t="str">
        <f t="shared" ca="1" si="264"/>
        <v/>
      </c>
      <c r="AB496" s="106" t="str">
        <f t="shared" ca="1" si="265"/>
        <v/>
      </c>
      <c r="AC496" s="106" t="str">
        <f t="shared" ca="1" si="266"/>
        <v/>
      </c>
      <c r="AD496" s="106" t="str">
        <f t="shared" ca="1" si="267"/>
        <v/>
      </c>
      <c r="AE496" s="107" t="str">
        <f t="shared" ca="1" si="268"/>
        <v/>
      </c>
      <c r="AF496" s="106" t="str">
        <f t="shared" ca="1" si="269"/>
        <v/>
      </c>
      <c r="AG496" s="106" t="str">
        <f t="shared" ca="1" si="270"/>
        <v/>
      </c>
      <c r="AH496" s="106" t="str">
        <f t="shared" ca="1" si="271"/>
        <v/>
      </c>
      <c r="AI496" s="106" t="str">
        <f t="shared" ca="1" si="272"/>
        <v/>
      </c>
      <c r="AJ496" s="107" t="str">
        <f t="shared" ca="1" si="273"/>
        <v/>
      </c>
    </row>
    <row r="497" spans="1:36" ht="27.95" customHeight="1" x14ac:dyDescent="0.15">
      <c r="A497" s="148">
        <f>労働局用!A497</f>
        <v>0</v>
      </c>
      <c r="B497" s="151">
        <f>労働局用!B497</f>
        <v>0</v>
      </c>
      <c r="C497" s="191"/>
      <c r="D497" s="152">
        <f>労働局用!D497</f>
        <v>0</v>
      </c>
      <c r="E497" s="153">
        <f>労働局用!E497</f>
        <v>0</v>
      </c>
      <c r="F497" s="279">
        <f>労働局用!F497</f>
        <v>0</v>
      </c>
      <c r="G497" s="280"/>
      <c r="H497" s="146" t="str">
        <f ca="1">労働局用!H497</f>
        <v/>
      </c>
      <c r="I497" s="303" t="str">
        <f ca="1">労働局用!I497</f>
        <v/>
      </c>
      <c r="J497" s="304">
        <f>労働局用!J497</f>
        <v>0</v>
      </c>
      <c r="K497" s="304">
        <f>労働局用!K497</f>
        <v>0</v>
      </c>
      <c r="L497" s="305">
        <f>労働局用!L497</f>
        <v>0</v>
      </c>
      <c r="M497" s="279">
        <f>労働局用!M497</f>
        <v>0</v>
      </c>
      <c r="N497" s="302"/>
      <c r="O497" s="302"/>
      <c r="P497" s="302"/>
      <c r="Q497" s="280"/>
      <c r="R497" s="146" t="str">
        <f ca="1">労働局用!R497</f>
        <v/>
      </c>
      <c r="S497" s="303" t="str">
        <f ca="1">労働局用!S497</f>
        <v/>
      </c>
      <c r="T497" s="304">
        <f>労働局用!T497</f>
        <v>0</v>
      </c>
      <c r="U497" s="304">
        <f>労働局用!U497</f>
        <v>0</v>
      </c>
      <c r="V497" s="304">
        <f>労働局用!V497</f>
        <v>0</v>
      </c>
      <c r="W497" s="305">
        <f>労働局用!W497</f>
        <v>0</v>
      </c>
      <c r="X497" s="99"/>
      <c r="Y497" s="91" t="str">
        <f t="shared" si="274"/>
        <v/>
      </c>
      <c r="Z497" s="91" t="str">
        <f t="shared" si="275"/>
        <v/>
      </c>
      <c r="AA497" s="106" t="str">
        <f t="shared" ca="1" si="264"/>
        <v/>
      </c>
      <c r="AB497" s="106" t="str">
        <f t="shared" ca="1" si="265"/>
        <v/>
      </c>
      <c r="AC497" s="106" t="str">
        <f t="shared" ca="1" si="266"/>
        <v/>
      </c>
      <c r="AD497" s="106" t="str">
        <f t="shared" ca="1" si="267"/>
        <v/>
      </c>
      <c r="AE497" s="107" t="str">
        <f t="shared" ca="1" si="268"/>
        <v/>
      </c>
      <c r="AF497" s="106" t="str">
        <f t="shared" ca="1" si="269"/>
        <v/>
      </c>
      <c r="AG497" s="106" t="str">
        <f t="shared" ca="1" si="270"/>
        <v/>
      </c>
      <c r="AH497" s="106" t="str">
        <f t="shared" ca="1" si="271"/>
        <v/>
      </c>
      <c r="AI497" s="106" t="str">
        <f t="shared" ca="1" si="272"/>
        <v/>
      </c>
      <c r="AJ497" s="107" t="str">
        <f t="shared" ca="1" si="273"/>
        <v/>
      </c>
    </row>
    <row r="498" spans="1:36" ht="27.95" customHeight="1" x14ac:dyDescent="0.15">
      <c r="A498" s="148">
        <f>労働局用!A498</f>
        <v>0</v>
      </c>
      <c r="B498" s="151">
        <f>労働局用!B498</f>
        <v>0</v>
      </c>
      <c r="C498" s="191"/>
      <c r="D498" s="152">
        <f>労働局用!D498</f>
        <v>0</v>
      </c>
      <c r="E498" s="153">
        <f>労働局用!E498</f>
        <v>0</v>
      </c>
      <c r="F498" s="279">
        <f>労働局用!F498</f>
        <v>0</v>
      </c>
      <c r="G498" s="280"/>
      <c r="H498" s="146" t="str">
        <f ca="1">労働局用!H498</f>
        <v/>
      </c>
      <c r="I498" s="303" t="str">
        <f ca="1">労働局用!I498</f>
        <v/>
      </c>
      <c r="J498" s="304">
        <f>労働局用!J498</f>
        <v>0</v>
      </c>
      <c r="K498" s="304">
        <f>労働局用!K498</f>
        <v>0</v>
      </c>
      <c r="L498" s="305">
        <f>労働局用!L498</f>
        <v>0</v>
      </c>
      <c r="M498" s="279">
        <f>労働局用!M498</f>
        <v>0</v>
      </c>
      <c r="N498" s="302"/>
      <c r="O498" s="302"/>
      <c r="P498" s="302"/>
      <c r="Q498" s="280"/>
      <c r="R498" s="146" t="str">
        <f ca="1">労働局用!R498</f>
        <v/>
      </c>
      <c r="S498" s="303" t="str">
        <f ca="1">労働局用!S498</f>
        <v/>
      </c>
      <c r="T498" s="304">
        <f>労働局用!T498</f>
        <v>0</v>
      </c>
      <c r="U498" s="304">
        <f>労働局用!U498</f>
        <v>0</v>
      </c>
      <c r="V498" s="304">
        <f>労働局用!V498</f>
        <v>0</v>
      </c>
      <c r="W498" s="305">
        <f>労働局用!W498</f>
        <v>0</v>
      </c>
      <c r="X498" s="99"/>
      <c r="Y498" s="91" t="str">
        <f t="shared" si="274"/>
        <v/>
      </c>
      <c r="Z498" s="91" t="str">
        <f t="shared" si="275"/>
        <v/>
      </c>
      <c r="AA498" s="106" t="str">
        <f t="shared" ca="1" si="264"/>
        <v/>
      </c>
      <c r="AB498" s="106" t="str">
        <f t="shared" ca="1" si="265"/>
        <v/>
      </c>
      <c r="AC498" s="106" t="str">
        <f t="shared" ca="1" si="266"/>
        <v/>
      </c>
      <c r="AD498" s="106" t="str">
        <f t="shared" ca="1" si="267"/>
        <v/>
      </c>
      <c r="AE498" s="107" t="str">
        <f t="shared" ca="1" si="268"/>
        <v/>
      </c>
      <c r="AF498" s="106" t="str">
        <f t="shared" ca="1" si="269"/>
        <v/>
      </c>
      <c r="AG498" s="106" t="str">
        <f t="shared" ca="1" si="270"/>
        <v/>
      </c>
      <c r="AH498" s="106" t="str">
        <f t="shared" ca="1" si="271"/>
        <v/>
      </c>
      <c r="AI498" s="106" t="str">
        <f t="shared" ca="1" si="272"/>
        <v/>
      </c>
      <c r="AJ498" s="107" t="str">
        <f t="shared" ca="1" si="273"/>
        <v/>
      </c>
    </row>
    <row r="499" spans="1:36" ht="27.95" customHeight="1" x14ac:dyDescent="0.15">
      <c r="A499" s="148">
        <f>労働局用!A499</f>
        <v>0</v>
      </c>
      <c r="B499" s="151">
        <f>労働局用!B499</f>
        <v>0</v>
      </c>
      <c r="C499" s="191"/>
      <c r="D499" s="152">
        <f>労働局用!D499</f>
        <v>0</v>
      </c>
      <c r="E499" s="153">
        <f>労働局用!E499</f>
        <v>0</v>
      </c>
      <c r="F499" s="279">
        <f>労働局用!F499</f>
        <v>0</v>
      </c>
      <c r="G499" s="280"/>
      <c r="H499" s="146" t="str">
        <f ca="1">労働局用!H499</f>
        <v/>
      </c>
      <c r="I499" s="303" t="str">
        <f ca="1">労働局用!I499</f>
        <v/>
      </c>
      <c r="J499" s="304">
        <f>労働局用!J499</f>
        <v>0</v>
      </c>
      <c r="K499" s="304">
        <f>労働局用!K499</f>
        <v>0</v>
      </c>
      <c r="L499" s="305">
        <f>労働局用!L499</f>
        <v>0</v>
      </c>
      <c r="M499" s="279">
        <f>労働局用!M499</f>
        <v>0</v>
      </c>
      <c r="N499" s="302"/>
      <c r="O499" s="302"/>
      <c r="P499" s="302"/>
      <c r="Q499" s="280"/>
      <c r="R499" s="146" t="str">
        <f ca="1">労働局用!R499</f>
        <v/>
      </c>
      <c r="S499" s="303" t="str">
        <f ca="1">労働局用!S499</f>
        <v/>
      </c>
      <c r="T499" s="304">
        <f>労働局用!T499</f>
        <v>0</v>
      </c>
      <c r="U499" s="304">
        <f>労働局用!U499</f>
        <v>0</v>
      </c>
      <c r="V499" s="304">
        <f>労働局用!V499</f>
        <v>0</v>
      </c>
      <c r="W499" s="305">
        <f>労働局用!W499</f>
        <v>0</v>
      </c>
      <c r="X499" s="99"/>
      <c r="Y499" s="91" t="str">
        <f t="shared" si="274"/>
        <v/>
      </c>
      <c r="Z499" s="91" t="str">
        <f t="shared" si="275"/>
        <v/>
      </c>
      <c r="AA499" s="106" t="str">
        <f t="shared" ca="1" si="264"/>
        <v/>
      </c>
      <c r="AB499" s="106" t="str">
        <f t="shared" ca="1" si="265"/>
        <v/>
      </c>
      <c r="AC499" s="106" t="str">
        <f t="shared" ca="1" si="266"/>
        <v/>
      </c>
      <c r="AD499" s="106" t="str">
        <f t="shared" ca="1" si="267"/>
        <v/>
      </c>
      <c r="AE499" s="107" t="str">
        <f t="shared" ca="1" si="268"/>
        <v/>
      </c>
      <c r="AF499" s="106" t="str">
        <f t="shared" ca="1" si="269"/>
        <v/>
      </c>
      <c r="AG499" s="106" t="str">
        <f t="shared" ca="1" si="270"/>
        <v/>
      </c>
      <c r="AH499" s="106" t="str">
        <f t="shared" ca="1" si="271"/>
        <v/>
      </c>
      <c r="AI499" s="106" t="str">
        <f t="shared" ca="1" si="272"/>
        <v/>
      </c>
      <c r="AJ499" s="107" t="str">
        <f t="shared" ca="1" si="273"/>
        <v/>
      </c>
    </row>
    <row r="500" spans="1:36" ht="27.95" customHeight="1" x14ac:dyDescent="0.15">
      <c r="A500" s="148">
        <f>労働局用!A500</f>
        <v>0</v>
      </c>
      <c r="B500" s="151">
        <f>労働局用!B500</f>
        <v>0</v>
      </c>
      <c r="C500" s="191"/>
      <c r="D500" s="152">
        <f>労働局用!D500</f>
        <v>0</v>
      </c>
      <c r="E500" s="153">
        <f>労働局用!E500</f>
        <v>0</v>
      </c>
      <c r="F500" s="279">
        <f>労働局用!F500</f>
        <v>0</v>
      </c>
      <c r="G500" s="280"/>
      <c r="H500" s="146" t="str">
        <f ca="1">労働局用!H500</f>
        <v/>
      </c>
      <c r="I500" s="303" t="str">
        <f ca="1">労働局用!I500</f>
        <v/>
      </c>
      <c r="J500" s="304">
        <f>労働局用!J500</f>
        <v>0</v>
      </c>
      <c r="K500" s="304">
        <f>労働局用!K500</f>
        <v>0</v>
      </c>
      <c r="L500" s="305">
        <f>労働局用!L500</f>
        <v>0</v>
      </c>
      <c r="M500" s="279">
        <f>労働局用!M500</f>
        <v>0</v>
      </c>
      <c r="N500" s="302"/>
      <c r="O500" s="302"/>
      <c r="P500" s="302"/>
      <c r="Q500" s="280"/>
      <c r="R500" s="146" t="str">
        <f ca="1">労働局用!R500</f>
        <v/>
      </c>
      <c r="S500" s="303" t="str">
        <f ca="1">労働局用!S500</f>
        <v/>
      </c>
      <c r="T500" s="304">
        <f>労働局用!T500</f>
        <v>0</v>
      </c>
      <c r="U500" s="304">
        <f>労働局用!U500</f>
        <v>0</v>
      </c>
      <c r="V500" s="304">
        <f>労働局用!V500</f>
        <v>0</v>
      </c>
      <c r="W500" s="305">
        <f>労働局用!W500</f>
        <v>0</v>
      </c>
      <c r="X500" s="99"/>
      <c r="Y500" s="91" t="str">
        <f t="shared" si="274"/>
        <v/>
      </c>
      <c r="Z500" s="91" t="str">
        <f t="shared" si="275"/>
        <v/>
      </c>
      <c r="AA500" s="106" t="str">
        <f t="shared" ca="1" si="264"/>
        <v/>
      </c>
      <c r="AB500" s="106" t="str">
        <f t="shared" ca="1" si="265"/>
        <v/>
      </c>
      <c r="AC500" s="106" t="str">
        <f t="shared" ca="1" si="266"/>
        <v/>
      </c>
      <c r="AD500" s="106" t="str">
        <f t="shared" ca="1" si="267"/>
        <v/>
      </c>
      <c r="AE500" s="107" t="str">
        <f t="shared" ca="1" si="268"/>
        <v/>
      </c>
      <c r="AF500" s="106" t="str">
        <f t="shared" ca="1" si="269"/>
        <v/>
      </c>
      <c r="AG500" s="106" t="str">
        <f t="shared" ca="1" si="270"/>
        <v/>
      </c>
      <c r="AH500" s="106" t="str">
        <f t="shared" ca="1" si="271"/>
        <v/>
      </c>
      <c r="AI500" s="106" t="str">
        <f t="shared" ca="1" si="272"/>
        <v/>
      </c>
      <c r="AJ500" s="107" t="str">
        <f t="shared" ca="1" si="273"/>
        <v/>
      </c>
    </row>
    <row r="501" spans="1:36" ht="27.95" customHeight="1" x14ac:dyDescent="0.15">
      <c r="A501" s="149">
        <f>労働局用!A501</f>
        <v>0</v>
      </c>
      <c r="B501" s="151">
        <f>労働局用!B501</f>
        <v>0</v>
      </c>
      <c r="C501" s="191"/>
      <c r="D501" s="152">
        <f>労働局用!D501</f>
        <v>0</v>
      </c>
      <c r="E501" s="153">
        <f>労働局用!E501</f>
        <v>0</v>
      </c>
      <c r="F501" s="279">
        <f>労働局用!F501</f>
        <v>0</v>
      </c>
      <c r="G501" s="280"/>
      <c r="H501" s="146" t="str">
        <f ca="1">労働局用!H501</f>
        <v/>
      </c>
      <c r="I501" s="299" t="str">
        <f ca="1">労働局用!I501</f>
        <v/>
      </c>
      <c r="J501" s="300">
        <f>労働局用!J501</f>
        <v>0</v>
      </c>
      <c r="K501" s="300">
        <f>労働局用!K501</f>
        <v>0</v>
      </c>
      <c r="L501" s="301">
        <f>労働局用!L501</f>
        <v>0</v>
      </c>
      <c r="M501" s="279">
        <f>労働局用!M501</f>
        <v>0</v>
      </c>
      <c r="N501" s="302"/>
      <c r="O501" s="302"/>
      <c r="P501" s="302"/>
      <c r="Q501" s="280"/>
      <c r="R501" s="150" t="str">
        <f ca="1">労働局用!R501</f>
        <v/>
      </c>
      <c r="S501" s="299" t="str">
        <f ca="1">労働局用!S501</f>
        <v/>
      </c>
      <c r="T501" s="300">
        <f>労働局用!T501</f>
        <v>0</v>
      </c>
      <c r="U501" s="300">
        <f>労働局用!U501</f>
        <v>0</v>
      </c>
      <c r="V501" s="300">
        <f>労働局用!V501</f>
        <v>0</v>
      </c>
      <c r="W501" s="301">
        <f>労働局用!W501</f>
        <v>0</v>
      </c>
      <c r="X501" s="99"/>
      <c r="Y501" s="92" t="str">
        <f t="shared" si="274"/>
        <v/>
      </c>
      <c r="Z501" s="92" t="str">
        <f t="shared" si="275"/>
        <v/>
      </c>
      <c r="AA501" s="108" t="str">
        <f t="shared" ca="1" si="264"/>
        <v/>
      </c>
      <c r="AB501" s="108" t="str">
        <f t="shared" ca="1" si="265"/>
        <v/>
      </c>
      <c r="AC501" s="108" t="str">
        <f t="shared" ca="1" si="266"/>
        <v/>
      </c>
      <c r="AD501" s="108" t="str">
        <f t="shared" ca="1" si="267"/>
        <v/>
      </c>
      <c r="AE501" s="109" t="str">
        <f t="shared" ca="1" si="268"/>
        <v/>
      </c>
      <c r="AF501" s="108" t="str">
        <f t="shared" ca="1" si="269"/>
        <v/>
      </c>
      <c r="AG501" s="108" t="str">
        <f t="shared" ca="1" si="270"/>
        <v/>
      </c>
      <c r="AH501" s="108" t="str">
        <f t="shared" ca="1" si="271"/>
        <v/>
      </c>
      <c r="AI501" s="108" t="str">
        <f t="shared" ca="1" si="272"/>
        <v/>
      </c>
      <c r="AJ501" s="109" t="str">
        <f t="shared" ca="1" si="273"/>
        <v/>
      </c>
    </row>
    <row r="502" spans="1:36" ht="24.95" customHeight="1" thickBot="1" x14ac:dyDescent="0.2">
      <c r="A502" s="294" t="s">
        <v>11</v>
      </c>
      <c r="B502" s="295"/>
      <c r="C502" s="295"/>
      <c r="D502" s="295"/>
      <c r="E502" s="295"/>
      <c r="F502" s="296"/>
      <c r="G502" s="297"/>
      <c r="H502" s="156" t="s">
        <v>15</v>
      </c>
      <c r="I502" s="285">
        <f ca="1">労働局用!I502</f>
        <v>0</v>
      </c>
      <c r="J502" s="286">
        <f>労働局用!J502</f>
        <v>0</v>
      </c>
      <c r="K502" s="286">
        <f>労働局用!K502</f>
        <v>0</v>
      </c>
      <c r="L502" s="93" t="s">
        <v>10</v>
      </c>
      <c r="M502" s="296"/>
      <c r="N502" s="298"/>
      <c r="O502" s="298"/>
      <c r="P502" s="298"/>
      <c r="Q502" s="297"/>
      <c r="R502" s="156"/>
      <c r="S502" s="285">
        <f ca="1">労働局用!S502</f>
        <v>0</v>
      </c>
      <c r="T502" s="286">
        <f>労働局用!T502</f>
        <v>0</v>
      </c>
      <c r="U502" s="286">
        <f>労働局用!U502</f>
        <v>0</v>
      </c>
      <c r="V502" s="286">
        <f>労働局用!V502</f>
        <v>0</v>
      </c>
      <c r="W502" s="93" t="s">
        <v>10</v>
      </c>
      <c r="X502" s="99"/>
    </row>
    <row r="503" spans="1:36" ht="24.95" customHeight="1" thickTop="1" x14ac:dyDescent="0.15">
      <c r="A503" s="287" t="s">
        <v>35</v>
      </c>
      <c r="B503" s="288"/>
      <c r="C503" s="288"/>
      <c r="D503" s="288"/>
      <c r="E503" s="288"/>
      <c r="F503" s="289"/>
      <c r="G503" s="290"/>
      <c r="H503" s="157" t="s">
        <v>44</v>
      </c>
      <c r="I503" s="291">
        <f ca="1">労働局用!I503</f>
        <v>0</v>
      </c>
      <c r="J503" s="292">
        <f>労働局用!J503</f>
        <v>0</v>
      </c>
      <c r="K503" s="292">
        <f>労働局用!K503</f>
        <v>0</v>
      </c>
      <c r="L503" s="94" t="s">
        <v>10</v>
      </c>
      <c r="M503" s="289"/>
      <c r="N503" s="293"/>
      <c r="O503" s="293"/>
      <c r="P503" s="293"/>
      <c r="Q503" s="290"/>
      <c r="R503" s="157"/>
      <c r="S503" s="291">
        <f ca="1">労働局用!S503</f>
        <v>0</v>
      </c>
      <c r="T503" s="292">
        <f>労働局用!T503</f>
        <v>0</v>
      </c>
      <c r="U503" s="292">
        <f>労働局用!U503</f>
        <v>0</v>
      </c>
      <c r="V503" s="292">
        <f>労働局用!V503</f>
        <v>0</v>
      </c>
      <c r="W503" s="94" t="s">
        <v>10</v>
      </c>
      <c r="X503" s="99"/>
      <c r="Z503" s="110"/>
    </row>
    <row r="504" spans="1:36" x14ac:dyDescent="0.15">
      <c r="X504" s="99"/>
      <c r="Z504" s="110"/>
    </row>
    <row r="505" spans="1:36" x14ac:dyDescent="0.15">
      <c r="T505" s="282" t="s">
        <v>49</v>
      </c>
      <c r="U505" s="346"/>
      <c r="V505" s="346"/>
      <c r="W505" s="347"/>
      <c r="X505" s="99"/>
    </row>
    <row r="507" spans="1:36" ht="13.5" customHeight="1" x14ac:dyDescent="0.15">
      <c r="A507" s="276">
        <f ca="1">$A$1</f>
        <v>44591</v>
      </c>
      <c r="B507" s="276"/>
      <c r="C507" s="182"/>
      <c r="D507" s="277" t="s">
        <v>8</v>
      </c>
      <c r="E507" s="277"/>
      <c r="F507" s="278"/>
      <c r="G507" s="278"/>
      <c r="S507" s="111">
        <f>$S$1</f>
        <v>0</v>
      </c>
      <c r="T507" s="335" t="s">
        <v>13</v>
      </c>
      <c r="U507" s="335"/>
      <c r="V507" s="98">
        <v>24</v>
      </c>
      <c r="W507" s="86" t="s">
        <v>14</v>
      </c>
    </row>
    <row r="508" spans="1:36" ht="13.5" customHeight="1" x14ac:dyDescent="0.15">
      <c r="A508" s="336">
        <f ca="1">$A$2</f>
        <v>45017</v>
      </c>
      <c r="B508" s="336"/>
      <c r="C508" s="185"/>
      <c r="D508" s="278"/>
      <c r="E508" s="278"/>
      <c r="F508" s="278"/>
      <c r="G508" s="278"/>
    </row>
    <row r="509" spans="1:36" x14ac:dyDescent="0.15">
      <c r="D509" s="281" t="s">
        <v>9</v>
      </c>
      <c r="E509" s="281"/>
      <c r="F509" s="281"/>
    </row>
    <row r="510" spans="1:36" ht="15" customHeight="1" x14ac:dyDescent="0.15">
      <c r="H510" s="331" t="s">
        <v>6</v>
      </c>
      <c r="I510" s="332"/>
      <c r="J510" s="318" t="s">
        <v>0</v>
      </c>
      <c r="K510" s="339"/>
      <c r="L510" s="154" t="s">
        <v>1</v>
      </c>
      <c r="M510" s="339" t="s">
        <v>7</v>
      </c>
      <c r="N510" s="339"/>
      <c r="O510" s="339" t="s">
        <v>2</v>
      </c>
      <c r="P510" s="339"/>
      <c r="Q510" s="339"/>
      <c r="R510" s="339"/>
      <c r="S510" s="339"/>
      <c r="T510" s="339"/>
      <c r="U510" s="339" t="s">
        <v>3</v>
      </c>
      <c r="V510" s="339"/>
      <c r="W510" s="339"/>
    </row>
    <row r="511" spans="1:36" ht="20.100000000000001" customHeight="1" x14ac:dyDescent="0.15">
      <c r="H511" s="337"/>
      <c r="I511" s="338"/>
      <c r="J511" s="135">
        <f>$J$5</f>
        <v>2</v>
      </c>
      <c r="K511" s="136">
        <f>$K$5</f>
        <v>6</v>
      </c>
      <c r="L511" s="137">
        <f>$L$5</f>
        <v>1</v>
      </c>
      <c r="M511" s="138">
        <f>$M$5</f>
        <v>0</v>
      </c>
      <c r="N511" s="139" t="str">
        <f>$N$5</f>
        <v/>
      </c>
      <c r="O511" s="138" t="str">
        <f>$O$5</f>
        <v/>
      </c>
      <c r="P511" s="140" t="str">
        <f>$P$5</f>
        <v/>
      </c>
      <c r="Q511" s="140" t="str">
        <f>$Q$5</f>
        <v/>
      </c>
      <c r="R511" s="140" t="str">
        <f>$R$5</f>
        <v/>
      </c>
      <c r="S511" s="140" t="str">
        <f>$S$5</f>
        <v/>
      </c>
      <c r="T511" s="139" t="str">
        <f>$T$5</f>
        <v/>
      </c>
      <c r="U511" s="138" t="str">
        <f>$U$5</f>
        <v/>
      </c>
      <c r="V511" s="140" t="str">
        <f>$V$5</f>
        <v/>
      </c>
      <c r="W511" s="139" t="str">
        <f>$W$5</f>
        <v/>
      </c>
      <c r="Y511" s="88" t="s">
        <v>37</v>
      </c>
      <c r="Z511" s="89" t="s">
        <v>38</v>
      </c>
      <c r="AA511" s="340">
        <f ca="1">$A$1</f>
        <v>44591</v>
      </c>
      <c r="AB511" s="340"/>
      <c r="AC511" s="340"/>
      <c r="AD511" s="340"/>
      <c r="AE511" s="340"/>
      <c r="AF511" s="341">
        <f ca="1">$A$2</f>
        <v>45017</v>
      </c>
      <c r="AG511" s="341"/>
      <c r="AH511" s="341"/>
      <c r="AI511" s="341"/>
      <c r="AJ511" s="341"/>
    </row>
    <row r="512" spans="1:36" ht="21.95" customHeight="1" x14ac:dyDescent="0.15">
      <c r="A512" s="312" t="s">
        <v>12</v>
      </c>
      <c r="B512" s="342" t="s">
        <v>33</v>
      </c>
      <c r="C512" s="186"/>
      <c r="D512" s="343" t="s">
        <v>53</v>
      </c>
      <c r="E512" s="342" t="s">
        <v>55</v>
      </c>
      <c r="F512" s="319">
        <f ca="1">$A$1</f>
        <v>44591</v>
      </c>
      <c r="G512" s="320"/>
      <c r="H512" s="320"/>
      <c r="I512" s="320"/>
      <c r="J512" s="320"/>
      <c r="K512" s="320"/>
      <c r="L512" s="321"/>
      <c r="M512" s="322">
        <f ca="1">$A$2</f>
        <v>45017</v>
      </c>
      <c r="N512" s="323"/>
      <c r="O512" s="323"/>
      <c r="P512" s="323"/>
      <c r="Q512" s="323"/>
      <c r="R512" s="323"/>
      <c r="S512" s="323"/>
      <c r="T512" s="323"/>
      <c r="U512" s="323"/>
      <c r="V512" s="323"/>
      <c r="W512" s="324"/>
      <c r="X512" s="99"/>
      <c r="Y512" s="100">
        <f ca="1">$A$1</f>
        <v>44591</v>
      </c>
      <c r="Z512" s="100">
        <f ca="1">DATE(YEAR($Y$6)+1,7,10)</f>
        <v>45117</v>
      </c>
      <c r="AA512" s="101" t="s">
        <v>37</v>
      </c>
      <c r="AB512" s="101" t="s">
        <v>38</v>
      </c>
      <c r="AC512" s="101" t="s">
        <v>41</v>
      </c>
      <c r="AD512" s="101" t="s">
        <v>42</v>
      </c>
      <c r="AE512" s="101" t="s">
        <v>36</v>
      </c>
      <c r="AF512" s="101" t="s">
        <v>37</v>
      </c>
      <c r="AG512" s="101" t="s">
        <v>38</v>
      </c>
      <c r="AH512" s="101" t="s">
        <v>41</v>
      </c>
      <c r="AI512" s="101" t="s">
        <v>42</v>
      </c>
      <c r="AJ512" s="101" t="s">
        <v>36</v>
      </c>
    </row>
    <row r="513" spans="1:36" ht="28.5" customHeight="1" x14ac:dyDescent="0.15">
      <c r="A513" s="313"/>
      <c r="B513" s="342"/>
      <c r="C513" s="187"/>
      <c r="D513" s="344"/>
      <c r="E513" s="342"/>
      <c r="F513" s="345" t="s">
        <v>4</v>
      </c>
      <c r="G513" s="345"/>
      <c r="H513" s="155" t="s">
        <v>43</v>
      </c>
      <c r="I513" s="345" t="s">
        <v>5</v>
      </c>
      <c r="J513" s="345"/>
      <c r="K513" s="345"/>
      <c r="L513" s="345"/>
      <c r="M513" s="345" t="s">
        <v>4</v>
      </c>
      <c r="N513" s="345"/>
      <c r="O513" s="345"/>
      <c r="P513" s="345"/>
      <c r="Q513" s="345"/>
      <c r="R513" s="155" t="s">
        <v>43</v>
      </c>
      <c r="S513" s="345" t="s">
        <v>5</v>
      </c>
      <c r="T513" s="345"/>
      <c r="U513" s="345"/>
      <c r="V513" s="345"/>
      <c r="W513" s="345"/>
      <c r="X513" s="99"/>
      <c r="Y513" s="100">
        <f ca="1">DATE(YEAR($A$1),4,1)</f>
        <v>44652</v>
      </c>
      <c r="Z513" s="100">
        <f ca="1">DATE(YEAR($Y$7)+2,3,31)</f>
        <v>45382</v>
      </c>
      <c r="AA513" s="100">
        <f ca="1">$Y$7</f>
        <v>44652</v>
      </c>
      <c r="AB513" s="100">
        <f ca="1">DATE(YEAR($Y$7)+1,3,31)</f>
        <v>45016</v>
      </c>
      <c r="AC513" s="100"/>
      <c r="AD513" s="100"/>
      <c r="AE513" s="100"/>
      <c r="AF513" s="102">
        <f ca="1">DATE(YEAR($A$1)+1,4,1)</f>
        <v>45017</v>
      </c>
      <c r="AG513" s="102">
        <f ca="1">DATE(YEAR($AF$7)+1,3,31)</f>
        <v>45382</v>
      </c>
      <c r="AH513" s="100"/>
      <c r="AI513" s="100"/>
      <c r="AJ513" s="103"/>
    </row>
    <row r="514" spans="1:36" ht="27.95" customHeight="1" x14ac:dyDescent="0.15">
      <c r="A514" s="145">
        <f>労働局用!A514</f>
        <v>0</v>
      </c>
      <c r="B514" s="151">
        <f>労働局用!B514</f>
        <v>0</v>
      </c>
      <c r="C514" s="191"/>
      <c r="D514" s="152">
        <f>労働局用!D514</f>
        <v>0</v>
      </c>
      <c r="E514" s="153">
        <f>労働局用!E514</f>
        <v>0</v>
      </c>
      <c r="F514" s="279">
        <f>労働局用!F514</f>
        <v>0</v>
      </c>
      <c r="G514" s="280"/>
      <c r="H514" s="146" t="str">
        <f ca="1">労働局用!H514</f>
        <v/>
      </c>
      <c r="I514" s="309" t="str">
        <f ca="1">労働局用!I514</f>
        <v/>
      </c>
      <c r="J514" s="310">
        <f>労働局用!J514</f>
        <v>0</v>
      </c>
      <c r="K514" s="310">
        <f>労働局用!K514</f>
        <v>0</v>
      </c>
      <c r="L514" s="311">
        <f>労働局用!L514</f>
        <v>0</v>
      </c>
      <c r="M514" s="279">
        <f>労働局用!M514</f>
        <v>0</v>
      </c>
      <c r="N514" s="302"/>
      <c r="O514" s="302"/>
      <c r="P514" s="302"/>
      <c r="Q514" s="280"/>
      <c r="R514" s="147" t="str">
        <f ca="1">労働局用!R514</f>
        <v/>
      </c>
      <c r="S514" s="309" t="str">
        <f ca="1">労働局用!S514</f>
        <v/>
      </c>
      <c r="T514" s="310">
        <f>労働局用!T514</f>
        <v>0</v>
      </c>
      <c r="U514" s="310">
        <f>労働局用!U514</f>
        <v>0</v>
      </c>
      <c r="V514" s="310">
        <f>労働局用!V514</f>
        <v>0</v>
      </c>
      <c r="W514" s="311">
        <f>労働局用!W514</f>
        <v>0</v>
      </c>
      <c r="X514" s="99"/>
      <c r="Y514" s="90" t="str">
        <f>IF($B514&lt;&gt;0,IF(D514=0,AA$7,D514),"")</f>
        <v/>
      </c>
      <c r="Z514" s="90" t="str">
        <f>IF($B514&lt;&gt;0,IF(E514=0,Z$7,E514),"")</f>
        <v/>
      </c>
      <c r="AA514" s="104" t="str">
        <f t="shared" ref="AA514:AA523" ca="1" si="276">IF(Y514&lt;AF$7,Y514,"")</f>
        <v/>
      </c>
      <c r="AB514" s="104" t="str">
        <f t="shared" ref="AB514:AB523" ca="1" si="277">IF(Y514&gt;AB$7,"",IF(Z514&gt;AB$7,AB$7,Z514))</f>
        <v/>
      </c>
      <c r="AC514" s="104" t="str">
        <f t="shared" ref="AC514:AC523" ca="1" si="278">IF(AA514="","",DATE(YEAR(AA514),MONTH(AA514),1))</f>
        <v/>
      </c>
      <c r="AD514" s="104" t="str">
        <f t="shared" ref="AD514:AD523" ca="1" si="279">IF(AA514="","",DATE(YEAR(AB514),MONTH(AB514)+1,1)-1)</f>
        <v/>
      </c>
      <c r="AE514" s="105" t="str">
        <f t="shared" ref="AE514:AE523" ca="1" si="280">IF(AA514="","",DATEDIF(AC514,AD514+1,"m"))</f>
        <v/>
      </c>
      <c r="AF514" s="104" t="str">
        <f t="shared" ref="AF514:AF523" ca="1" si="281">IF(Z514&lt;AF$7,"",IF(Y514&gt;AF$7,Y514,AF$7))</f>
        <v/>
      </c>
      <c r="AG514" s="104" t="str">
        <f t="shared" ref="AG514:AG523" ca="1" si="282">IF(Z514&lt;AF$7,"",Z514)</f>
        <v/>
      </c>
      <c r="AH514" s="104" t="str">
        <f t="shared" ref="AH514:AH523" ca="1" si="283">IF(AF514="","",DATE(YEAR(AF514),MONTH(AF514),1))</f>
        <v/>
      </c>
      <c r="AI514" s="104" t="str">
        <f t="shared" ref="AI514:AI523" ca="1" si="284">IF(AF514="","",DATE(YEAR(AG514),MONTH(AG514)+1,1)-1)</f>
        <v/>
      </c>
      <c r="AJ514" s="105" t="str">
        <f t="shared" ref="AJ514:AJ523" ca="1" si="285">IF(AF514="","",DATEDIF(AH514,AI514+1,"m"))</f>
        <v/>
      </c>
    </row>
    <row r="515" spans="1:36" ht="27.95" customHeight="1" x14ac:dyDescent="0.15">
      <c r="A515" s="148">
        <f>労働局用!A515</f>
        <v>0</v>
      </c>
      <c r="B515" s="151">
        <f>労働局用!B515</f>
        <v>0</v>
      </c>
      <c r="C515" s="191"/>
      <c r="D515" s="152">
        <f>労働局用!D515</f>
        <v>0</v>
      </c>
      <c r="E515" s="153">
        <f>労働局用!E515</f>
        <v>0</v>
      </c>
      <c r="F515" s="279">
        <f>労働局用!F515</f>
        <v>0</v>
      </c>
      <c r="G515" s="280"/>
      <c r="H515" s="146" t="str">
        <f ca="1">労働局用!H515</f>
        <v/>
      </c>
      <c r="I515" s="303" t="str">
        <f ca="1">労働局用!I515</f>
        <v/>
      </c>
      <c r="J515" s="304">
        <f>労働局用!J515</f>
        <v>0</v>
      </c>
      <c r="K515" s="304">
        <f>労働局用!K515</f>
        <v>0</v>
      </c>
      <c r="L515" s="305">
        <f>労働局用!L515</f>
        <v>0</v>
      </c>
      <c r="M515" s="279">
        <f>労働局用!M515</f>
        <v>0</v>
      </c>
      <c r="N515" s="302"/>
      <c r="O515" s="302"/>
      <c r="P515" s="302"/>
      <c r="Q515" s="280"/>
      <c r="R515" s="146" t="str">
        <f ca="1">労働局用!R515</f>
        <v/>
      </c>
      <c r="S515" s="303" t="str">
        <f ca="1">労働局用!S515</f>
        <v/>
      </c>
      <c r="T515" s="304">
        <f>労働局用!T515</f>
        <v>0</v>
      </c>
      <c r="U515" s="304">
        <f>労働局用!U515</f>
        <v>0</v>
      </c>
      <c r="V515" s="304">
        <f>労働局用!V515</f>
        <v>0</v>
      </c>
      <c r="W515" s="305">
        <f>労働局用!W515</f>
        <v>0</v>
      </c>
      <c r="X515" s="99"/>
      <c r="Y515" s="91" t="str">
        <f t="shared" ref="Y515:Y523" si="286">IF($B515&lt;&gt;0,IF(D515=0,AA$7,D515),"")</f>
        <v/>
      </c>
      <c r="Z515" s="91" t="str">
        <f t="shared" ref="Z515:Z523" si="287">IF($B515&lt;&gt;0,IF(E515=0,Z$7,E515),"")</f>
        <v/>
      </c>
      <c r="AA515" s="106" t="str">
        <f t="shared" ca="1" si="276"/>
        <v/>
      </c>
      <c r="AB515" s="106" t="str">
        <f t="shared" ca="1" si="277"/>
        <v/>
      </c>
      <c r="AC515" s="106" t="str">
        <f t="shared" ca="1" si="278"/>
        <v/>
      </c>
      <c r="AD515" s="106" t="str">
        <f t="shared" ca="1" si="279"/>
        <v/>
      </c>
      <c r="AE515" s="107" t="str">
        <f t="shared" ca="1" si="280"/>
        <v/>
      </c>
      <c r="AF515" s="106" t="str">
        <f t="shared" ca="1" si="281"/>
        <v/>
      </c>
      <c r="AG515" s="106" t="str">
        <f t="shared" ca="1" si="282"/>
        <v/>
      </c>
      <c r="AH515" s="106" t="str">
        <f t="shared" ca="1" si="283"/>
        <v/>
      </c>
      <c r="AI515" s="106" t="str">
        <f t="shared" ca="1" si="284"/>
        <v/>
      </c>
      <c r="AJ515" s="107" t="str">
        <f t="shared" ca="1" si="285"/>
        <v/>
      </c>
    </row>
    <row r="516" spans="1:36" ht="27.95" customHeight="1" x14ac:dyDescent="0.15">
      <c r="A516" s="148">
        <f>労働局用!A516</f>
        <v>0</v>
      </c>
      <c r="B516" s="151">
        <f>労働局用!B516</f>
        <v>0</v>
      </c>
      <c r="C516" s="191"/>
      <c r="D516" s="152">
        <f>労働局用!D516</f>
        <v>0</v>
      </c>
      <c r="E516" s="153">
        <f>労働局用!E516</f>
        <v>0</v>
      </c>
      <c r="F516" s="279">
        <f>労働局用!F516</f>
        <v>0</v>
      </c>
      <c r="G516" s="280"/>
      <c r="H516" s="146" t="str">
        <f ca="1">労働局用!H516</f>
        <v/>
      </c>
      <c r="I516" s="303" t="str">
        <f ca="1">労働局用!I516</f>
        <v/>
      </c>
      <c r="J516" s="304">
        <f>労働局用!J516</f>
        <v>0</v>
      </c>
      <c r="K516" s="304">
        <f>労働局用!K516</f>
        <v>0</v>
      </c>
      <c r="L516" s="305">
        <f>労働局用!L516</f>
        <v>0</v>
      </c>
      <c r="M516" s="279">
        <f>労働局用!M516</f>
        <v>0</v>
      </c>
      <c r="N516" s="302"/>
      <c r="O516" s="302"/>
      <c r="P516" s="302"/>
      <c r="Q516" s="280"/>
      <c r="R516" s="146" t="str">
        <f ca="1">労働局用!R516</f>
        <v/>
      </c>
      <c r="S516" s="303" t="str">
        <f ca="1">労働局用!S516</f>
        <v/>
      </c>
      <c r="T516" s="304">
        <f>労働局用!T516</f>
        <v>0</v>
      </c>
      <c r="U516" s="304">
        <f>労働局用!U516</f>
        <v>0</v>
      </c>
      <c r="V516" s="304">
        <f>労働局用!V516</f>
        <v>0</v>
      </c>
      <c r="W516" s="305">
        <f>労働局用!W516</f>
        <v>0</v>
      </c>
      <c r="X516" s="99"/>
      <c r="Y516" s="91" t="str">
        <f t="shared" si="286"/>
        <v/>
      </c>
      <c r="Z516" s="91" t="str">
        <f t="shared" si="287"/>
        <v/>
      </c>
      <c r="AA516" s="106" t="str">
        <f t="shared" ca="1" si="276"/>
        <v/>
      </c>
      <c r="AB516" s="106" t="str">
        <f t="shared" ca="1" si="277"/>
        <v/>
      </c>
      <c r="AC516" s="106" t="str">
        <f t="shared" ca="1" si="278"/>
        <v/>
      </c>
      <c r="AD516" s="106" t="str">
        <f t="shared" ca="1" si="279"/>
        <v/>
      </c>
      <c r="AE516" s="107" t="str">
        <f t="shared" ca="1" si="280"/>
        <v/>
      </c>
      <c r="AF516" s="106" t="str">
        <f t="shared" ca="1" si="281"/>
        <v/>
      </c>
      <c r="AG516" s="106" t="str">
        <f t="shared" ca="1" si="282"/>
        <v/>
      </c>
      <c r="AH516" s="106" t="str">
        <f t="shared" ca="1" si="283"/>
        <v/>
      </c>
      <c r="AI516" s="106" t="str">
        <f t="shared" ca="1" si="284"/>
        <v/>
      </c>
      <c r="AJ516" s="107" t="str">
        <f t="shared" ca="1" si="285"/>
        <v/>
      </c>
    </row>
    <row r="517" spans="1:36" ht="27.95" customHeight="1" x14ac:dyDescent="0.15">
      <c r="A517" s="148">
        <f>労働局用!A517</f>
        <v>0</v>
      </c>
      <c r="B517" s="151">
        <f>労働局用!B517</f>
        <v>0</v>
      </c>
      <c r="C517" s="191"/>
      <c r="D517" s="152">
        <f>労働局用!D517</f>
        <v>0</v>
      </c>
      <c r="E517" s="153">
        <f>労働局用!E517</f>
        <v>0</v>
      </c>
      <c r="F517" s="279">
        <f>労働局用!F517</f>
        <v>0</v>
      </c>
      <c r="G517" s="280"/>
      <c r="H517" s="146" t="str">
        <f ca="1">労働局用!H517</f>
        <v/>
      </c>
      <c r="I517" s="303" t="str">
        <f ca="1">労働局用!I517</f>
        <v/>
      </c>
      <c r="J517" s="304">
        <f>労働局用!J517</f>
        <v>0</v>
      </c>
      <c r="K517" s="304">
        <f>労働局用!K517</f>
        <v>0</v>
      </c>
      <c r="L517" s="305">
        <f>労働局用!L517</f>
        <v>0</v>
      </c>
      <c r="M517" s="279">
        <f>労働局用!M517</f>
        <v>0</v>
      </c>
      <c r="N517" s="302"/>
      <c r="O517" s="302"/>
      <c r="P517" s="302"/>
      <c r="Q517" s="280"/>
      <c r="R517" s="146" t="str">
        <f ca="1">労働局用!R517</f>
        <v/>
      </c>
      <c r="S517" s="303" t="str">
        <f ca="1">労働局用!S517</f>
        <v/>
      </c>
      <c r="T517" s="304">
        <f>労働局用!T517</f>
        <v>0</v>
      </c>
      <c r="U517" s="304">
        <f>労働局用!U517</f>
        <v>0</v>
      </c>
      <c r="V517" s="304">
        <f>労働局用!V517</f>
        <v>0</v>
      </c>
      <c r="W517" s="305">
        <f>労働局用!W517</f>
        <v>0</v>
      </c>
      <c r="X517" s="99"/>
      <c r="Y517" s="91" t="str">
        <f t="shared" si="286"/>
        <v/>
      </c>
      <c r="Z517" s="91" t="str">
        <f t="shared" si="287"/>
        <v/>
      </c>
      <c r="AA517" s="106" t="str">
        <f t="shared" ca="1" si="276"/>
        <v/>
      </c>
      <c r="AB517" s="106" t="str">
        <f t="shared" ca="1" si="277"/>
        <v/>
      </c>
      <c r="AC517" s="106" t="str">
        <f t="shared" ca="1" si="278"/>
        <v/>
      </c>
      <c r="AD517" s="106" t="str">
        <f t="shared" ca="1" si="279"/>
        <v/>
      </c>
      <c r="AE517" s="107" t="str">
        <f t="shared" ca="1" si="280"/>
        <v/>
      </c>
      <c r="AF517" s="106" t="str">
        <f t="shared" ca="1" si="281"/>
        <v/>
      </c>
      <c r="AG517" s="106" t="str">
        <f t="shared" ca="1" si="282"/>
        <v/>
      </c>
      <c r="AH517" s="106" t="str">
        <f t="shared" ca="1" si="283"/>
        <v/>
      </c>
      <c r="AI517" s="106" t="str">
        <f t="shared" ca="1" si="284"/>
        <v/>
      </c>
      <c r="AJ517" s="107" t="str">
        <f t="shared" ca="1" si="285"/>
        <v/>
      </c>
    </row>
    <row r="518" spans="1:36" ht="27.95" customHeight="1" x14ac:dyDescent="0.15">
      <c r="A518" s="148">
        <f>労働局用!A518</f>
        <v>0</v>
      </c>
      <c r="B518" s="151">
        <f>労働局用!B518</f>
        <v>0</v>
      </c>
      <c r="C518" s="191"/>
      <c r="D518" s="152">
        <f>労働局用!D518</f>
        <v>0</v>
      </c>
      <c r="E518" s="153">
        <f>労働局用!E518</f>
        <v>0</v>
      </c>
      <c r="F518" s="279">
        <f>労働局用!F518</f>
        <v>0</v>
      </c>
      <c r="G518" s="280"/>
      <c r="H518" s="146" t="str">
        <f ca="1">労働局用!H518</f>
        <v/>
      </c>
      <c r="I518" s="303" t="str">
        <f ca="1">労働局用!I518</f>
        <v/>
      </c>
      <c r="J518" s="304">
        <f>労働局用!J518</f>
        <v>0</v>
      </c>
      <c r="K518" s="304">
        <f>労働局用!K518</f>
        <v>0</v>
      </c>
      <c r="L518" s="305">
        <f>労働局用!L518</f>
        <v>0</v>
      </c>
      <c r="M518" s="279">
        <f>労働局用!M518</f>
        <v>0</v>
      </c>
      <c r="N518" s="302"/>
      <c r="O518" s="302"/>
      <c r="P518" s="302"/>
      <c r="Q518" s="280"/>
      <c r="R518" s="146" t="str">
        <f ca="1">労働局用!R518</f>
        <v/>
      </c>
      <c r="S518" s="303" t="str">
        <f ca="1">労働局用!S518</f>
        <v/>
      </c>
      <c r="T518" s="304">
        <f>労働局用!T518</f>
        <v>0</v>
      </c>
      <c r="U518" s="304">
        <f>労働局用!U518</f>
        <v>0</v>
      </c>
      <c r="V518" s="304">
        <f>労働局用!V518</f>
        <v>0</v>
      </c>
      <c r="W518" s="305">
        <f>労働局用!W518</f>
        <v>0</v>
      </c>
      <c r="X518" s="99"/>
      <c r="Y518" s="91" t="str">
        <f t="shared" si="286"/>
        <v/>
      </c>
      <c r="Z518" s="91" t="str">
        <f t="shared" si="287"/>
        <v/>
      </c>
      <c r="AA518" s="106" t="str">
        <f t="shared" ca="1" si="276"/>
        <v/>
      </c>
      <c r="AB518" s="106" t="str">
        <f t="shared" ca="1" si="277"/>
        <v/>
      </c>
      <c r="AC518" s="106" t="str">
        <f t="shared" ca="1" si="278"/>
        <v/>
      </c>
      <c r="AD518" s="106" t="str">
        <f t="shared" ca="1" si="279"/>
        <v/>
      </c>
      <c r="AE518" s="107" t="str">
        <f t="shared" ca="1" si="280"/>
        <v/>
      </c>
      <c r="AF518" s="106" t="str">
        <f t="shared" ca="1" si="281"/>
        <v/>
      </c>
      <c r="AG518" s="106" t="str">
        <f t="shared" ca="1" si="282"/>
        <v/>
      </c>
      <c r="AH518" s="106" t="str">
        <f t="shared" ca="1" si="283"/>
        <v/>
      </c>
      <c r="AI518" s="106" t="str">
        <f t="shared" ca="1" si="284"/>
        <v/>
      </c>
      <c r="AJ518" s="107" t="str">
        <f t="shared" ca="1" si="285"/>
        <v/>
      </c>
    </row>
    <row r="519" spans="1:36" ht="27.95" customHeight="1" x14ac:dyDescent="0.15">
      <c r="A519" s="148">
        <f>労働局用!A519</f>
        <v>0</v>
      </c>
      <c r="B519" s="151">
        <f>労働局用!B519</f>
        <v>0</v>
      </c>
      <c r="C519" s="191"/>
      <c r="D519" s="152">
        <f>労働局用!D519</f>
        <v>0</v>
      </c>
      <c r="E519" s="153">
        <f>労働局用!E519</f>
        <v>0</v>
      </c>
      <c r="F519" s="279">
        <f>労働局用!F519</f>
        <v>0</v>
      </c>
      <c r="G519" s="280"/>
      <c r="H519" s="146" t="str">
        <f ca="1">労働局用!H519</f>
        <v/>
      </c>
      <c r="I519" s="303" t="str">
        <f ca="1">労働局用!I519</f>
        <v/>
      </c>
      <c r="J519" s="304">
        <f>労働局用!J519</f>
        <v>0</v>
      </c>
      <c r="K519" s="304">
        <f>労働局用!K519</f>
        <v>0</v>
      </c>
      <c r="L519" s="305">
        <f>労働局用!L519</f>
        <v>0</v>
      </c>
      <c r="M519" s="279">
        <f>労働局用!M519</f>
        <v>0</v>
      </c>
      <c r="N519" s="302"/>
      <c r="O519" s="302"/>
      <c r="P519" s="302"/>
      <c r="Q519" s="280"/>
      <c r="R519" s="146" t="str">
        <f ca="1">労働局用!R519</f>
        <v/>
      </c>
      <c r="S519" s="303" t="str">
        <f ca="1">労働局用!S519</f>
        <v/>
      </c>
      <c r="T519" s="304">
        <f>労働局用!T519</f>
        <v>0</v>
      </c>
      <c r="U519" s="304">
        <f>労働局用!U519</f>
        <v>0</v>
      </c>
      <c r="V519" s="304">
        <f>労働局用!V519</f>
        <v>0</v>
      </c>
      <c r="W519" s="305">
        <f>労働局用!W519</f>
        <v>0</v>
      </c>
      <c r="X519" s="99"/>
      <c r="Y519" s="91" t="str">
        <f t="shared" si="286"/>
        <v/>
      </c>
      <c r="Z519" s="91" t="str">
        <f t="shared" si="287"/>
        <v/>
      </c>
      <c r="AA519" s="106" t="str">
        <f t="shared" ca="1" si="276"/>
        <v/>
      </c>
      <c r="AB519" s="106" t="str">
        <f t="shared" ca="1" si="277"/>
        <v/>
      </c>
      <c r="AC519" s="106" t="str">
        <f t="shared" ca="1" si="278"/>
        <v/>
      </c>
      <c r="AD519" s="106" t="str">
        <f t="shared" ca="1" si="279"/>
        <v/>
      </c>
      <c r="AE519" s="107" t="str">
        <f t="shared" ca="1" si="280"/>
        <v/>
      </c>
      <c r="AF519" s="106" t="str">
        <f t="shared" ca="1" si="281"/>
        <v/>
      </c>
      <c r="AG519" s="106" t="str">
        <f t="shared" ca="1" si="282"/>
        <v/>
      </c>
      <c r="AH519" s="106" t="str">
        <f t="shared" ca="1" si="283"/>
        <v/>
      </c>
      <c r="AI519" s="106" t="str">
        <f t="shared" ca="1" si="284"/>
        <v/>
      </c>
      <c r="AJ519" s="107" t="str">
        <f t="shared" ca="1" si="285"/>
        <v/>
      </c>
    </row>
    <row r="520" spans="1:36" ht="27.95" customHeight="1" x14ac:dyDescent="0.15">
      <c r="A520" s="148">
        <f>労働局用!A520</f>
        <v>0</v>
      </c>
      <c r="B520" s="151">
        <f>労働局用!B520</f>
        <v>0</v>
      </c>
      <c r="C520" s="191"/>
      <c r="D520" s="152">
        <f>労働局用!D520</f>
        <v>0</v>
      </c>
      <c r="E520" s="153">
        <f>労働局用!E520</f>
        <v>0</v>
      </c>
      <c r="F520" s="279">
        <f>労働局用!F520</f>
        <v>0</v>
      </c>
      <c r="G520" s="280"/>
      <c r="H520" s="146" t="str">
        <f ca="1">労働局用!H520</f>
        <v/>
      </c>
      <c r="I520" s="303" t="str">
        <f ca="1">労働局用!I520</f>
        <v/>
      </c>
      <c r="J520" s="304">
        <f>労働局用!J520</f>
        <v>0</v>
      </c>
      <c r="K520" s="304">
        <f>労働局用!K520</f>
        <v>0</v>
      </c>
      <c r="L520" s="305">
        <f>労働局用!L520</f>
        <v>0</v>
      </c>
      <c r="M520" s="279">
        <f>労働局用!M520</f>
        <v>0</v>
      </c>
      <c r="N520" s="302"/>
      <c r="O520" s="302"/>
      <c r="P520" s="302"/>
      <c r="Q520" s="280"/>
      <c r="R520" s="146" t="str">
        <f ca="1">労働局用!R520</f>
        <v/>
      </c>
      <c r="S520" s="303" t="str">
        <f ca="1">労働局用!S520</f>
        <v/>
      </c>
      <c r="T520" s="304">
        <f>労働局用!T520</f>
        <v>0</v>
      </c>
      <c r="U520" s="304">
        <f>労働局用!U520</f>
        <v>0</v>
      </c>
      <c r="V520" s="304">
        <f>労働局用!V520</f>
        <v>0</v>
      </c>
      <c r="W520" s="305">
        <f>労働局用!W520</f>
        <v>0</v>
      </c>
      <c r="X520" s="99"/>
      <c r="Y520" s="91" t="str">
        <f t="shared" si="286"/>
        <v/>
      </c>
      <c r="Z520" s="91" t="str">
        <f t="shared" si="287"/>
        <v/>
      </c>
      <c r="AA520" s="106" t="str">
        <f t="shared" ca="1" si="276"/>
        <v/>
      </c>
      <c r="AB520" s="106" t="str">
        <f t="shared" ca="1" si="277"/>
        <v/>
      </c>
      <c r="AC520" s="106" t="str">
        <f t="shared" ca="1" si="278"/>
        <v/>
      </c>
      <c r="AD520" s="106" t="str">
        <f t="shared" ca="1" si="279"/>
        <v/>
      </c>
      <c r="AE520" s="107" t="str">
        <f t="shared" ca="1" si="280"/>
        <v/>
      </c>
      <c r="AF520" s="106" t="str">
        <f t="shared" ca="1" si="281"/>
        <v/>
      </c>
      <c r="AG520" s="106" t="str">
        <f t="shared" ca="1" si="282"/>
        <v/>
      </c>
      <c r="AH520" s="106" t="str">
        <f t="shared" ca="1" si="283"/>
        <v/>
      </c>
      <c r="AI520" s="106" t="str">
        <f t="shared" ca="1" si="284"/>
        <v/>
      </c>
      <c r="AJ520" s="107" t="str">
        <f t="shared" ca="1" si="285"/>
        <v/>
      </c>
    </row>
    <row r="521" spans="1:36" ht="27.95" customHeight="1" x14ac:dyDescent="0.15">
      <c r="A521" s="148">
        <f>労働局用!A521</f>
        <v>0</v>
      </c>
      <c r="B521" s="151">
        <f>労働局用!B521</f>
        <v>0</v>
      </c>
      <c r="C521" s="191"/>
      <c r="D521" s="152">
        <f>労働局用!D521</f>
        <v>0</v>
      </c>
      <c r="E521" s="153">
        <f>労働局用!E521</f>
        <v>0</v>
      </c>
      <c r="F521" s="279">
        <f>労働局用!F521</f>
        <v>0</v>
      </c>
      <c r="G521" s="280"/>
      <c r="H521" s="146" t="str">
        <f ca="1">労働局用!H521</f>
        <v/>
      </c>
      <c r="I521" s="303" t="str">
        <f ca="1">労働局用!I521</f>
        <v/>
      </c>
      <c r="J521" s="304">
        <f>労働局用!J521</f>
        <v>0</v>
      </c>
      <c r="K521" s="304">
        <f>労働局用!K521</f>
        <v>0</v>
      </c>
      <c r="L521" s="305">
        <f>労働局用!L521</f>
        <v>0</v>
      </c>
      <c r="M521" s="279">
        <f>労働局用!M521</f>
        <v>0</v>
      </c>
      <c r="N521" s="302"/>
      <c r="O521" s="302"/>
      <c r="P521" s="302"/>
      <c r="Q521" s="280"/>
      <c r="R521" s="146" t="str">
        <f ca="1">労働局用!R521</f>
        <v/>
      </c>
      <c r="S521" s="303" t="str">
        <f ca="1">労働局用!S521</f>
        <v/>
      </c>
      <c r="T521" s="304">
        <f>労働局用!T521</f>
        <v>0</v>
      </c>
      <c r="U521" s="304">
        <f>労働局用!U521</f>
        <v>0</v>
      </c>
      <c r="V521" s="304">
        <f>労働局用!V521</f>
        <v>0</v>
      </c>
      <c r="W521" s="305">
        <f>労働局用!W521</f>
        <v>0</v>
      </c>
      <c r="X521" s="99"/>
      <c r="Y521" s="91" t="str">
        <f t="shared" si="286"/>
        <v/>
      </c>
      <c r="Z521" s="91" t="str">
        <f t="shared" si="287"/>
        <v/>
      </c>
      <c r="AA521" s="106" t="str">
        <f t="shared" ca="1" si="276"/>
        <v/>
      </c>
      <c r="AB521" s="106" t="str">
        <f t="shared" ca="1" si="277"/>
        <v/>
      </c>
      <c r="AC521" s="106" t="str">
        <f t="shared" ca="1" si="278"/>
        <v/>
      </c>
      <c r="AD521" s="106" t="str">
        <f t="shared" ca="1" si="279"/>
        <v/>
      </c>
      <c r="AE521" s="107" t="str">
        <f t="shared" ca="1" si="280"/>
        <v/>
      </c>
      <c r="AF521" s="106" t="str">
        <f t="shared" ca="1" si="281"/>
        <v/>
      </c>
      <c r="AG521" s="106" t="str">
        <f t="shared" ca="1" si="282"/>
        <v/>
      </c>
      <c r="AH521" s="106" t="str">
        <f t="shared" ca="1" si="283"/>
        <v/>
      </c>
      <c r="AI521" s="106" t="str">
        <f t="shared" ca="1" si="284"/>
        <v/>
      </c>
      <c r="AJ521" s="107" t="str">
        <f t="shared" ca="1" si="285"/>
        <v/>
      </c>
    </row>
    <row r="522" spans="1:36" ht="27.95" customHeight="1" x14ac:dyDescent="0.15">
      <c r="A522" s="148">
        <f>労働局用!A522</f>
        <v>0</v>
      </c>
      <c r="B522" s="151">
        <f>労働局用!B522</f>
        <v>0</v>
      </c>
      <c r="C522" s="191"/>
      <c r="D522" s="152">
        <f>労働局用!D522</f>
        <v>0</v>
      </c>
      <c r="E522" s="153">
        <f>労働局用!E522</f>
        <v>0</v>
      </c>
      <c r="F522" s="279">
        <f>労働局用!F522</f>
        <v>0</v>
      </c>
      <c r="G522" s="280"/>
      <c r="H522" s="146" t="str">
        <f ca="1">労働局用!H522</f>
        <v/>
      </c>
      <c r="I522" s="303" t="str">
        <f ca="1">労働局用!I522</f>
        <v/>
      </c>
      <c r="J522" s="304">
        <f>労働局用!J522</f>
        <v>0</v>
      </c>
      <c r="K522" s="304">
        <f>労働局用!K522</f>
        <v>0</v>
      </c>
      <c r="L522" s="305">
        <f>労働局用!L522</f>
        <v>0</v>
      </c>
      <c r="M522" s="279">
        <f>労働局用!M522</f>
        <v>0</v>
      </c>
      <c r="N522" s="302"/>
      <c r="O522" s="302"/>
      <c r="P522" s="302"/>
      <c r="Q522" s="280"/>
      <c r="R522" s="146" t="str">
        <f ca="1">労働局用!R522</f>
        <v/>
      </c>
      <c r="S522" s="303" t="str">
        <f ca="1">労働局用!S522</f>
        <v/>
      </c>
      <c r="T522" s="304">
        <f>労働局用!T522</f>
        <v>0</v>
      </c>
      <c r="U522" s="304">
        <f>労働局用!U522</f>
        <v>0</v>
      </c>
      <c r="V522" s="304">
        <f>労働局用!V522</f>
        <v>0</v>
      </c>
      <c r="W522" s="305">
        <f>労働局用!W522</f>
        <v>0</v>
      </c>
      <c r="X522" s="99"/>
      <c r="Y522" s="91" t="str">
        <f t="shared" si="286"/>
        <v/>
      </c>
      <c r="Z522" s="91" t="str">
        <f t="shared" si="287"/>
        <v/>
      </c>
      <c r="AA522" s="106" t="str">
        <f t="shared" ca="1" si="276"/>
        <v/>
      </c>
      <c r="AB522" s="106" t="str">
        <f t="shared" ca="1" si="277"/>
        <v/>
      </c>
      <c r="AC522" s="106" t="str">
        <f t="shared" ca="1" si="278"/>
        <v/>
      </c>
      <c r="AD522" s="106" t="str">
        <f t="shared" ca="1" si="279"/>
        <v/>
      </c>
      <c r="AE522" s="107" t="str">
        <f t="shared" ca="1" si="280"/>
        <v/>
      </c>
      <c r="AF522" s="106" t="str">
        <f t="shared" ca="1" si="281"/>
        <v/>
      </c>
      <c r="AG522" s="106" t="str">
        <f t="shared" ca="1" si="282"/>
        <v/>
      </c>
      <c r="AH522" s="106" t="str">
        <f t="shared" ca="1" si="283"/>
        <v/>
      </c>
      <c r="AI522" s="106" t="str">
        <f t="shared" ca="1" si="284"/>
        <v/>
      </c>
      <c r="AJ522" s="107" t="str">
        <f t="shared" ca="1" si="285"/>
        <v/>
      </c>
    </row>
    <row r="523" spans="1:36" ht="27.95" customHeight="1" x14ac:dyDescent="0.15">
      <c r="A523" s="149">
        <f>労働局用!A523</f>
        <v>0</v>
      </c>
      <c r="B523" s="151">
        <f>労働局用!B523</f>
        <v>0</v>
      </c>
      <c r="C523" s="191"/>
      <c r="D523" s="152">
        <f>労働局用!D523</f>
        <v>0</v>
      </c>
      <c r="E523" s="153">
        <f>労働局用!E523</f>
        <v>0</v>
      </c>
      <c r="F523" s="279">
        <f>労働局用!F523</f>
        <v>0</v>
      </c>
      <c r="G523" s="280"/>
      <c r="H523" s="146" t="str">
        <f ca="1">労働局用!H523</f>
        <v/>
      </c>
      <c r="I523" s="299" t="str">
        <f ca="1">労働局用!I523</f>
        <v/>
      </c>
      <c r="J523" s="300">
        <f>労働局用!J523</f>
        <v>0</v>
      </c>
      <c r="K523" s="300">
        <f>労働局用!K523</f>
        <v>0</v>
      </c>
      <c r="L523" s="301">
        <f>労働局用!L523</f>
        <v>0</v>
      </c>
      <c r="M523" s="279">
        <f>労働局用!M523</f>
        <v>0</v>
      </c>
      <c r="N523" s="302"/>
      <c r="O523" s="302"/>
      <c r="P523" s="302"/>
      <c r="Q523" s="280"/>
      <c r="R523" s="150" t="str">
        <f ca="1">労働局用!R523</f>
        <v/>
      </c>
      <c r="S523" s="299" t="str">
        <f ca="1">労働局用!S523</f>
        <v/>
      </c>
      <c r="T523" s="300">
        <f>労働局用!T523</f>
        <v>0</v>
      </c>
      <c r="U523" s="300">
        <f>労働局用!U523</f>
        <v>0</v>
      </c>
      <c r="V523" s="300">
        <f>労働局用!V523</f>
        <v>0</v>
      </c>
      <c r="W523" s="301">
        <f>労働局用!W523</f>
        <v>0</v>
      </c>
      <c r="X523" s="99"/>
      <c r="Y523" s="92" t="str">
        <f t="shared" si="286"/>
        <v/>
      </c>
      <c r="Z523" s="92" t="str">
        <f t="shared" si="287"/>
        <v/>
      </c>
      <c r="AA523" s="108" t="str">
        <f t="shared" ca="1" si="276"/>
        <v/>
      </c>
      <c r="AB523" s="108" t="str">
        <f t="shared" ca="1" si="277"/>
        <v/>
      </c>
      <c r="AC523" s="108" t="str">
        <f t="shared" ca="1" si="278"/>
        <v/>
      </c>
      <c r="AD523" s="108" t="str">
        <f t="shared" ca="1" si="279"/>
        <v/>
      </c>
      <c r="AE523" s="109" t="str">
        <f t="shared" ca="1" si="280"/>
        <v/>
      </c>
      <c r="AF523" s="108" t="str">
        <f t="shared" ca="1" si="281"/>
        <v/>
      </c>
      <c r="AG523" s="108" t="str">
        <f t="shared" ca="1" si="282"/>
        <v/>
      </c>
      <c r="AH523" s="108" t="str">
        <f t="shared" ca="1" si="283"/>
        <v/>
      </c>
      <c r="AI523" s="108" t="str">
        <f t="shared" ca="1" si="284"/>
        <v/>
      </c>
      <c r="AJ523" s="109" t="str">
        <f t="shared" ca="1" si="285"/>
        <v/>
      </c>
    </row>
    <row r="524" spans="1:36" ht="24.95" customHeight="1" thickBot="1" x14ac:dyDescent="0.2">
      <c r="A524" s="294" t="s">
        <v>11</v>
      </c>
      <c r="B524" s="295"/>
      <c r="C524" s="295"/>
      <c r="D524" s="295"/>
      <c r="E524" s="295"/>
      <c r="F524" s="296"/>
      <c r="G524" s="297"/>
      <c r="H524" s="156" t="s">
        <v>15</v>
      </c>
      <c r="I524" s="285">
        <f ca="1">労働局用!I524</f>
        <v>0</v>
      </c>
      <c r="J524" s="286">
        <f>労働局用!J524</f>
        <v>0</v>
      </c>
      <c r="K524" s="286">
        <f>労働局用!K524</f>
        <v>0</v>
      </c>
      <c r="L524" s="93" t="s">
        <v>10</v>
      </c>
      <c r="M524" s="296"/>
      <c r="N524" s="298"/>
      <c r="O524" s="298"/>
      <c r="P524" s="298"/>
      <c r="Q524" s="297"/>
      <c r="R524" s="156"/>
      <c r="S524" s="285">
        <f ca="1">労働局用!S524</f>
        <v>0</v>
      </c>
      <c r="T524" s="286">
        <f>労働局用!T524</f>
        <v>0</v>
      </c>
      <c r="U524" s="286">
        <f>労働局用!U524</f>
        <v>0</v>
      </c>
      <c r="V524" s="286">
        <f>労働局用!V524</f>
        <v>0</v>
      </c>
      <c r="W524" s="93" t="s">
        <v>10</v>
      </c>
      <c r="X524" s="99"/>
    </row>
    <row r="525" spans="1:36" ht="24.95" customHeight="1" thickTop="1" x14ac:dyDescent="0.15">
      <c r="A525" s="287" t="s">
        <v>35</v>
      </c>
      <c r="B525" s="288"/>
      <c r="C525" s="288"/>
      <c r="D525" s="288"/>
      <c r="E525" s="288"/>
      <c r="F525" s="289"/>
      <c r="G525" s="290"/>
      <c r="H525" s="157" t="s">
        <v>44</v>
      </c>
      <c r="I525" s="291">
        <f ca="1">労働局用!I525</f>
        <v>0</v>
      </c>
      <c r="J525" s="292">
        <f>労働局用!J525</f>
        <v>0</v>
      </c>
      <c r="K525" s="292">
        <f>労働局用!K525</f>
        <v>0</v>
      </c>
      <c r="L525" s="94" t="s">
        <v>10</v>
      </c>
      <c r="M525" s="289"/>
      <c r="N525" s="293"/>
      <c r="O525" s="293"/>
      <c r="P525" s="293"/>
      <c r="Q525" s="290"/>
      <c r="R525" s="157"/>
      <c r="S525" s="291">
        <f ca="1">労働局用!S525</f>
        <v>0</v>
      </c>
      <c r="T525" s="292">
        <f>労働局用!T525</f>
        <v>0</v>
      </c>
      <c r="U525" s="292">
        <f>労働局用!U525</f>
        <v>0</v>
      </c>
      <c r="V525" s="292">
        <f>労働局用!V525</f>
        <v>0</v>
      </c>
      <c r="W525" s="94" t="s">
        <v>10</v>
      </c>
      <c r="X525" s="99"/>
      <c r="Z525" s="110"/>
    </row>
    <row r="526" spans="1:36" x14ac:dyDescent="0.15">
      <c r="X526" s="99"/>
      <c r="Z526" s="110"/>
    </row>
    <row r="527" spans="1:36" x14ac:dyDescent="0.15">
      <c r="T527" s="282" t="s">
        <v>49</v>
      </c>
      <c r="U527" s="346"/>
      <c r="V527" s="346"/>
      <c r="W527" s="347"/>
      <c r="X527" s="99"/>
    </row>
    <row r="529" spans="1:36" ht="13.5" customHeight="1" x14ac:dyDescent="0.15">
      <c r="A529" s="276">
        <f ca="1">$A$1</f>
        <v>44591</v>
      </c>
      <c r="B529" s="276"/>
      <c r="C529" s="182"/>
      <c r="D529" s="277" t="s">
        <v>8</v>
      </c>
      <c r="E529" s="277"/>
      <c r="F529" s="278"/>
      <c r="G529" s="278"/>
      <c r="S529" s="111">
        <f>$S$1</f>
        <v>0</v>
      </c>
      <c r="T529" s="335" t="s">
        <v>13</v>
      </c>
      <c r="U529" s="335"/>
      <c r="V529" s="98">
        <v>25</v>
      </c>
      <c r="W529" s="86" t="s">
        <v>14</v>
      </c>
    </row>
    <row r="530" spans="1:36" ht="13.5" customHeight="1" x14ac:dyDescent="0.15">
      <c r="A530" s="336">
        <f ca="1">$A$2</f>
        <v>45017</v>
      </c>
      <c r="B530" s="336"/>
      <c r="C530" s="185"/>
      <c r="D530" s="278"/>
      <c r="E530" s="278"/>
      <c r="F530" s="278"/>
      <c r="G530" s="278"/>
    </row>
    <row r="531" spans="1:36" x14ac:dyDescent="0.15">
      <c r="D531" s="281" t="s">
        <v>9</v>
      </c>
      <c r="E531" s="281"/>
      <c r="F531" s="281"/>
    </row>
    <row r="532" spans="1:36" ht="15" customHeight="1" x14ac:dyDescent="0.15">
      <c r="H532" s="331" t="s">
        <v>6</v>
      </c>
      <c r="I532" s="332"/>
      <c r="J532" s="318" t="s">
        <v>0</v>
      </c>
      <c r="K532" s="339"/>
      <c r="L532" s="154" t="s">
        <v>1</v>
      </c>
      <c r="M532" s="339" t="s">
        <v>7</v>
      </c>
      <c r="N532" s="339"/>
      <c r="O532" s="339" t="s">
        <v>2</v>
      </c>
      <c r="P532" s="339"/>
      <c r="Q532" s="339"/>
      <c r="R532" s="339"/>
      <c r="S532" s="339"/>
      <c r="T532" s="339"/>
      <c r="U532" s="339" t="s">
        <v>3</v>
      </c>
      <c r="V532" s="339"/>
      <c r="W532" s="339"/>
    </row>
    <row r="533" spans="1:36" ht="20.100000000000001" customHeight="1" x14ac:dyDescent="0.15">
      <c r="H533" s="337"/>
      <c r="I533" s="338"/>
      <c r="J533" s="135">
        <f>$J$5</f>
        <v>2</v>
      </c>
      <c r="K533" s="136">
        <f>$K$5</f>
        <v>6</v>
      </c>
      <c r="L533" s="137">
        <f>$L$5</f>
        <v>1</v>
      </c>
      <c r="M533" s="138">
        <f>$M$5</f>
        <v>0</v>
      </c>
      <c r="N533" s="139" t="str">
        <f>$N$5</f>
        <v/>
      </c>
      <c r="O533" s="138" t="str">
        <f>$O$5</f>
        <v/>
      </c>
      <c r="P533" s="140" t="str">
        <f>$P$5</f>
        <v/>
      </c>
      <c r="Q533" s="140" t="str">
        <f>$Q$5</f>
        <v/>
      </c>
      <c r="R533" s="140" t="str">
        <f>$R$5</f>
        <v/>
      </c>
      <c r="S533" s="140" t="str">
        <f>$S$5</f>
        <v/>
      </c>
      <c r="T533" s="139" t="str">
        <f>$T$5</f>
        <v/>
      </c>
      <c r="U533" s="138" t="str">
        <f>$U$5</f>
        <v/>
      </c>
      <c r="V533" s="140" t="str">
        <f>$V$5</f>
        <v/>
      </c>
      <c r="W533" s="139" t="str">
        <f>$W$5</f>
        <v/>
      </c>
      <c r="Y533" s="88" t="s">
        <v>37</v>
      </c>
      <c r="Z533" s="89" t="s">
        <v>38</v>
      </c>
      <c r="AA533" s="340">
        <f ca="1">$A$1</f>
        <v>44591</v>
      </c>
      <c r="AB533" s="340"/>
      <c r="AC533" s="340"/>
      <c r="AD533" s="340"/>
      <c r="AE533" s="340"/>
      <c r="AF533" s="341">
        <f ca="1">$A$2</f>
        <v>45017</v>
      </c>
      <c r="AG533" s="341"/>
      <c r="AH533" s="341"/>
      <c r="AI533" s="341"/>
      <c r="AJ533" s="341"/>
    </row>
    <row r="534" spans="1:36" ht="21.95" customHeight="1" x14ac:dyDescent="0.15">
      <c r="A534" s="312" t="s">
        <v>12</v>
      </c>
      <c r="B534" s="342" t="s">
        <v>33</v>
      </c>
      <c r="C534" s="186"/>
      <c r="D534" s="343" t="s">
        <v>53</v>
      </c>
      <c r="E534" s="342" t="s">
        <v>55</v>
      </c>
      <c r="F534" s="319">
        <f ca="1">$A$1</f>
        <v>44591</v>
      </c>
      <c r="G534" s="320"/>
      <c r="H534" s="320"/>
      <c r="I534" s="320"/>
      <c r="J534" s="320"/>
      <c r="K534" s="320"/>
      <c r="L534" s="321"/>
      <c r="M534" s="322">
        <f ca="1">$A$2</f>
        <v>45017</v>
      </c>
      <c r="N534" s="323"/>
      <c r="O534" s="323"/>
      <c r="P534" s="323"/>
      <c r="Q534" s="323"/>
      <c r="R534" s="323"/>
      <c r="S534" s="323"/>
      <c r="T534" s="323"/>
      <c r="U534" s="323"/>
      <c r="V534" s="323"/>
      <c r="W534" s="324"/>
      <c r="X534" s="99"/>
      <c r="Y534" s="100">
        <f ca="1">$A$1</f>
        <v>44591</v>
      </c>
      <c r="Z534" s="100">
        <f ca="1">DATE(YEAR($Y$6)+1,7,10)</f>
        <v>45117</v>
      </c>
      <c r="AA534" s="101" t="s">
        <v>37</v>
      </c>
      <c r="AB534" s="101" t="s">
        <v>38</v>
      </c>
      <c r="AC534" s="101" t="s">
        <v>41</v>
      </c>
      <c r="AD534" s="101" t="s">
        <v>42</v>
      </c>
      <c r="AE534" s="101" t="s">
        <v>36</v>
      </c>
      <c r="AF534" s="101" t="s">
        <v>37</v>
      </c>
      <c r="AG534" s="101" t="s">
        <v>38</v>
      </c>
      <c r="AH534" s="101" t="s">
        <v>41</v>
      </c>
      <c r="AI534" s="101" t="s">
        <v>42</v>
      </c>
      <c r="AJ534" s="101" t="s">
        <v>36</v>
      </c>
    </row>
    <row r="535" spans="1:36" ht="28.5" customHeight="1" x14ac:dyDescent="0.15">
      <c r="A535" s="313"/>
      <c r="B535" s="342"/>
      <c r="C535" s="187"/>
      <c r="D535" s="344"/>
      <c r="E535" s="342"/>
      <c r="F535" s="345" t="s">
        <v>4</v>
      </c>
      <c r="G535" s="345"/>
      <c r="H535" s="155" t="s">
        <v>43</v>
      </c>
      <c r="I535" s="345" t="s">
        <v>5</v>
      </c>
      <c r="J535" s="345"/>
      <c r="K535" s="345"/>
      <c r="L535" s="345"/>
      <c r="M535" s="345" t="s">
        <v>4</v>
      </c>
      <c r="N535" s="345"/>
      <c r="O535" s="345"/>
      <c r="P535" s="345"/>
      <c r="Q535" s="345"/>
      <c r="R535" s="155" t="s">
        <v>43</v>
      </c>
      <c r="S535" s="345" t="s">
        <v>5</v>
      </c>
      <c r="T535" s="345"/>
      <c r="U535" s="345"/>
      <c r="V535" s="345"/>
      <c r="W535" s="345"/>
      <c r="X535" s="99"/>
      <c r="Y535" s="100">
        <f ca="1">DATE(YEAR($A$1),4,1)</f>
        <v>44652</v>
      </c>
      <c r="Z535" s="100">
        <f ca="1">DATE(YEAR($Y$7)+2,3,31)</f>
        <v>45382</v>
      </c>
      <c r="AA535" s="100">
        <f ca="1">$Y$7</f>
        <v>44652</v>
      </c>
      <c r="AB535" s="100">
        <f ca="1">DATE(YEAR($Y$7)+1,3,31)</f>
        <v>45016</v>
      </c>
      <c r="AC535" s="100"/>
      <c r="AD535" s="100"/>
      <c r="AE535" s="100"/>
      <c r="AF535" s="102">
        <f ca="1">DATE(YEAR($A$1)+1,4,1)</f>
        <v>45017</v>
      </c>
      <c r="AG535" s="102">
        <f ca="1">DATE(YEAR($AF$7)+1,3,31)</f>
        <v>45382</v>
      </c>
      <c r="AH535" s="100"/>
      <c r="AI535" s="100"/>
      <c r="AJ535" s="103"/>
    </row>
    <row r="536" spans="1:36" ht="27.95" customHeight="1" x14ac:dyDescent="0.15">
      <c r="A536" s="145">
        <f>労働局用!A536</f>
        <v>0</v>
      </c>
      <c r="B536" s="151">
        <f>労働局用!B536</f>
        <v>0</v>
      </c>
      <c r="C536" s="191"/>
      <c r="D536" s="152">
        <f>労働局用!D536</f>
        <v>0</v>
      </c>
      <c r="E536" s="153">
        <f>労働局用!E536</f>
        <v>0</v>
      </c>
      <c r="F536" s="279">
        <f>労働局用!F536</f>
        <v>0</v>
      </c>
      <c r="G536" s="280"/>
      <c r="H536" s="146" t="str">
        <f ca="1">労働局用!H536</f>
        <v/>
      </c>
      <c r="I536" s="309" t="str">
        <f ca="1">労働局用!I536</f>
        <v/>
      </c>
      <c r="J536" s="310">
        <f>労働局用!J536</f>
        <v>0</v>
      </c>
      <c r="K536" s="310">
        <f>労働局用!K536</f>
        <v>0</v>
      </c>
      <c r="L536" s="311">
        <f>労働局用!L536</f>
        <v>0</v>
      </c>
      <c r="M536" s="279">
        <f>労働局用!M536</f>
        <v>0</v>
      </c>
      <c r="N536" s="302"/>
      <c r="O536" s="302"/>
      <c r="P536" s="302"/>
      <c r="Q536" s="280"/>
      <c r="R536" s="147" t="str">
        <f ca="1">労働局用!R536</f>
        <v/>
      </c>
      <c r="S536" s="309" t="str">
        <f ca="1">労働局用!S536</f>
        <v/>
      </c>
      <c r="T536" s="310">
        <f>労働局用!T536</f>
        <v>0</v>
      </c>
      <c r="U536" s="310">
        <f>労働局用!U536</f>
        <v>0</v>
      </c>
      <c r="V536" s="310">
        <f>労働局用!V536</f>
        <v>0</v>
      </c>
      <c r="W536" s="311">
        <f>労働局用!W536</f>
        <v>0</v>
      </c>
      <c r="X536" s="99"/>
      <c r="Y536" s="90" t="str">
        <f>IF($B536&lt;&gt;0,IF(D536=0,AA$7,D536),"")</f>
        <v/>
      </c>
      <c r="Z536" s="90" t="str">
        <f>IF($B536&lt;&gt;0,IF(E536=0,Z$7,E536),"")</f>
        <v/>
      </c>
      <c r="AA536" s="104" t="str">
        <f t="shared" ref="AA536:AA545" ca="1" si="288">IF(Y536&lt;AF$7,Y536,"")</f>
        <v/>
      </c>
      <c r="AB536" s="104" t="str">
        <f t="shared" ref="AB536:AB545" ca="1" si="289">IF(Y536&gt;AB$7,"",IF(Z536&gt;AB$7,AB$7,Z536))</f>
        <v/>
      </c>
      <c r="AC536" s="104" t="str">
        <f t="shared" ref="AC536:AC545" ca="1" si="290">IF(AA536="","",DATE(YEAR(AA536),MONTH(AA536),1))</f>
        <v/>
      </c>
      <c r="AD536" s="104" t="str">
        <f t="shared" ref="AD536:AD545" ca="1" si="291">IF(AA536="","",DATE(YEAR(AB536),MONTH(AB536)+1,1)-1)</f>
        <v/>
      </c>
      <c r="AE536" s="105" t="str">
        <f t="shared" ref="AE536:AE545" ca="1" si="292">IF(AA536="","",DATEDIF(AC536,AD536+1,"m"))</f>
        <v/>
      </c>
      <c r="AF536" s="104" t="str">
        <f t="shared" ref="AF536:AF545" ca="1" si="293">IF(Z536&lt;AF$7,"",IF(Y536&gt;AF$7,Y536,AF$7))</f>
        <v/>
      </c>
      <c r="AG536" s="104" t="str">
        <f t="shared" ref="AG536:AG545" ca="1" si="294">IF(Z536&lt;AF$7,"",Z536)</f>
        <v/>
      </c>
      <c r="AH536" s="104" t="str">
        <f t="shared" ref="AH536:AH545" ca="1" si="295">IF(AF536="","",DATE(YEAR(AF536),MONTH(AF536),1))</f>
        <v/>
      </c>
      <c r="AI536" s="104" t="str">
        <f t="shared" ref="AI536:AI545" ca="1" si="296">IF(AF536="","",DATE(YEAR(AG536),MONTH(AG536)+1,1)-1)</f>
        <v/>
      </c>
      <c r="AJ536" s="105" t="str">
        <f t="shared" ref="AJ536:AJ545" ca="1" si="297">IF(AF536="","",DATEDIF(AH536,AI536+1,"m"))</f>
        <v/>
      </c>
    </row>
    <row r="537" spans="1:36" ht="27.95" customHeight="1" x14ac:dyDescent="0.15">
      <c r="A537" s="148">
        <f>労働局用!A537</f>
        <v>0</v>
      </c>
      <c r="B537" s="151">
        <f>労働局用!B537</f>
        <v>0</v>
      </c>
      <c r="C537" s="191"/>
      <c r="D537" s="152">
        <f>労働局用!D537</f>
        <v>0</v>
      </c>
      <c r="E537" s="153">
        <f>労働局用!E537</f>
        <v>0</v>
      </c>
      <c r="F537" s="279">
        <f>労働局用!F537</f>
        <v>0</v>
      </c>
      <c r="G537" s="280"/>
      <c r="H537" s="146" t="str">
        <f ca="1">労働局用!H537</f>
        <v/>
      </c>
      <c r="I537" s="303" t="str">
        <f ca="1">労働局用!I537</f>
        <v/>
      </c>
      <c r="J537" s="304">
        <f>労働局用!J537</f>
        <v>0</v>
      </c>
      <c r="K537" s="304">
        <f>労働局用!K537</f>
        <v>0</v>
      </c>
      <c r="L537" s="305">
        <f>労働局用!L537</f>
        <v>0</v>
      </c>
      <c r="M537" s="279">
        <f>労働局用!M537</f>
        <v>0</v>
      </c>
      <c r="N537" s="302"/>
      <c r="O537" s="302"/>
      <c r="P537" s="302"/>
      <c r="Q537" s="280"/>
      <c r="R537" s="146" t="str">
        <f ca="1">労働局用!R537</f>
        <v/>
      </c>
      <c r="S537" s="303" t="str">
        <f ca="1">労働局用!S537</f>
        <v/>
      </c>
      <c r="T537" s="304">
        <f>労働局用!T537</f>
        <v>0</v>
      </c>
      <c r="U537" s="304">
        <f>労働局用!U537</f>
        <v>0</v>
      </c>
      <c r="V537" s="304">
        <f>労働局用!V537</f>
        <v>0</v>
      </c>
      <c r="W537" s="305">
        <f>労働局用!W537</f>
        <v>0</v>
      </c>
      <c r="X537" s="99"/>
      <c r="Y537" s="91" t="str">
        <f t="shared" ref="Y537:Y545" si="298">IF($B537&lt;&gt;0,IF(D537=0,AA$7,D537),"")</f>
        <v/>
      </c>
      <c r="Z537" s="91" t="str">
        <f t="shared" ref="Z537:Z545" si="299">IF($B537&lt;&gt;0,IF(E537=0,Z$7,E537),"")</f>
        <v/>
      </c>
      <c r="AA537" s="106" t="str">
        <f t="shared" ca="1" si="288"/>
        <v/>
      </c>
      <c r="AB537" s="106" t="str">
        <f t="shared" ca="1" si="289"/>
        <v/>
      </c>
      <c r="AC537" s="106" t="str">
        <f t="shared" ca="1" si="290"/>
        <v/>
      </c>
      <c r="AD537" s="106" t="str">
        <f t="shared" ca="1" si="291"/>
        <v/>
      </c>
      <c r="AE537" s="107" t="str">
        <f t="shared" ca="1" si="292"/>
        <v/>
      </c>
      <c r="AF537" s="106" t="str">
        <f t="shared" ca="1" si="293"/>
        <v/>
      </c>
      <c r="AG537" s="106" t="str">
        <f t="shared" ca="1" si="294"/>
        <v/>
      </c>
      <c r="AH537" s="106" t="str">
        <f t="shared" ca="1" si="295"/>
        <v/>
      </c>
      <c r="AI537" s="106" t="str">
        <f t="shared" ca="1" si="296"/>
        <v/>
      </c>
      <c r="AJ537" s="107" t="str">
        <f t="shared" ca="1" si="297"/>
        <v/>
      </c>
    </row>
    <row r="538" spans="1:36" ht="27.95" customHeight="1" x14ac:dyDescent="0.15">
      <c r="A538" s="148">
        <f>労働局用!A538</f>
        <v>0</v>
      </c>
      <c r="B538" s="151">
        <f>労働局用!B538</f>
        <v>0</v>
      </c>
      <c r="C538" s="191"/>
      <c r="D538" s="152">
        <f>労働局用!D538</f>
        <v>0</v>
      </c>
      <c r="E538" s="153">
        <f>労働局用!E538</f>
        <v>0</v>
      </c>
      <c r="F538" s="279">
        <f>労働局用!F538</f>
        <v>0</v>
      </c>
      <c r="G538" s="280"/>
      <c r="H538" s="146" t="str">
        <f ca="1">労働局用!H538</f>
        <v/>
      </c>
      <c r="I538" s="303" t="str">
        <f ca="1">労働局用!I538</f>
        <v/>
      </c>
      <c r="J538" s="304">
        <f>労働局用!J538</f>
        <v>0</v>
      </c>
      <c r="K538" s="304">
        <f>労働局用!K538</f>
        <v>0</v>
      </c>
      <c r="L538" s="305">
        <f>労働局用!L538</f>
        <v>0</v>
      </c>
      <c r="M538" s="279">
        <f>労働局用!M538</f>
        <v>0</v>
      </c>
      <c r="N538" s="302"/>
      <c r="O538" s="302"/>
      <c r="P538" s="302"/>
      <c r="Q538" s="280"/>
      <c r="R538" s="146" t="str">
        <f ca="1">労働局用!R538</f>
        <v/>
      </c>
      <c r="S538" s="303" t="str">
        <f ca="1">労働局用!S538</f>
        <v/>
      </c>
      <c r="T538" s="304">
        <f>労働局用!T538</f>
        <v>0</v>
      </c>
      <c r="U538" s="304">
        <f>労働局用!U538</f>
        <v>0</v>
      </c>
      <c r="V538" s="304">
        <f>労働局用!V538</f>
        <v>0</v>
      </c>
      <c r="W538" s="305">
        <f>労働局用!W538</f>
        <v>0</v>
      </c>
      <c r="X538" s="99"/>
      <c r="Y538" s="91" t="str">
        <f t="shared" si="298"/>
        <v/>
      </c>
      <c r="Z538" s="91" t="str">
        <f t="shared" si="299"/>
        <v/>
      </c>
      <c r="AA538" s="106" t="str">
        <f t="shared" ca="1" si="288"/>
        <v/>
      </c>
      <c r="AB538" s="106" t="str">
        <f t="shared" ca="1" si="289"/>
        <v/>
      </c>
      <c r="AC538" s="106" t="str">
        <f t="shared" ca="1" si="290"/>
        <v/>
      </c>
      <c r="AD538" s="106" t="str">
        <f t="shared" ca="1" si="291"/>
        <v/>
      </c>
      <c r="AE538" s="107" t="str">
        <f t="shared" ca="1" si="292"/>
        <v/>
      </c>
      <c r="AF538" s="106" t="str">
        <f t="shared" ca="1" si="293"/>
        <v/>
      </c>
      <c r="AG538" s="106" t="str">
        <f t="shared" ca="1" si="294"/>
        <v/>
      </c>
      <c r="AH538" s="106" t="str">
        <f t="shared" ca="1" si="295"/>
        <v/>
      </c>
      <c r="AI538" s="106" t="str">
        <f t="shared" ca="1" si="296"/>
        <v/>
      </c>
      <c r="AJ538" s="107" t="str">
        <f t="shared" ca="1" si="297"/>
        <v/>
      </c>
    </row>
    <row r="539" spans="1:36" ht="27.95" customHeight="1" x14ac:dyDescent="0.15">
      <c r="A539" s="148">
        <f>労働局用!A539</f>
        <v>0</v>
      </c>
      <c r="B539" s="151">
        <f>労働局用!B539</f>
        <v>0</v>
      </c>
      <c r="C539" s="191"/>
      <c r="D539" s="152">
        <f>労働局用!D539</f>
        <v>0</v>
      </c>
      <c r="E539" s="153">
        <f>労働局用!E539</f>
        <v>0</v>
      </c>
      <c r="F539" s="279">
        <f>労働局用!F539</f>
        <v>0</v>
      </c>
      <c r="G539" s="280"/>
      <c r="H539" s="146" t="str">
        <f ca="1">労働局用!H539</f>
        <v/>
      </c>
      <c r="I539" s="303" t="str">
        <f ca="1">労働局用!I539</f>
        <v/>
      </c>
      <c r="J539" s="304">
        <f>労働局用!J539</f>
        <v>0</v>
      </c>
      <c r="K539" s="304">
        <f>労働局用!K539</f>
        <v>0</v>
      </c>
      <c r="L539" s="305">
        <f>労働局用!L539</f>
        <v>0</v>
      </c>
      <c r="M539" s="279">
        <f>労働局用!M539</f>
        <v>0</v>
      </c>
      <c r="N539" s="302"/>
      <c r="O539" s="302"/>
      <c r="P539" s="302"/>
      <c r="Q539" s="280"/>
      <c r="R539" s="146" t="str">
        <f ca="1">労働局用!R539</f>
        <v/>
      </c>
      <c r="S539" s="303" t="str">
        <f ca="1">労働局用!S539</f>
        <v/>
      </c>
      <c r="T539" s="304">
        <f>労働局用!T539</f>
        <v>0</v>
      </c>
      <c r="U539" s="304">
        <f>労働局用!U539</f>
        <v>0</v>
      </c>
      <c r="V539" s="304">
        <f>労働局用!V539</f>
        <v>0</v>
      </c>
      <c r="W539" s="305">
        <f>労働局用!W539</f>
        <v>0</v>
      </c>
      <c r="X539" s="99"/>
      <c r="Y539" s="91" t="str">
        <f t="shared" si="298"/>
        <v/>
      </c>
      <c r="Z539" s="91" t="str">
        <f t="shared" si="299"/>
        <v/>
      </c>
      <c r="AA539" s="106" t="str">
        <f t="shared" ca="1" si="288"/>
        <v/>
      </c>
      <c r="AB539" s="106" t="str">
        <f t="shared" ca="1" si="289"/>
        <v/>
      </c>
      <c r="AC539" s="106" t="str">
        <f t="shared" ca="1" si="290"/>
        <v/>
      </c>
      <c r="AD539" s="106" t="str">
        <f t="shared" ca="1" si="291"/>
        <v/>
      </c>
      <c r="AE539" s="107" t="str">
        <f t="shared" ca="1" si="292"/>
        <v/>
      </c>
      <c r="AF539" s="106" t="str">
        <f t="shared" ca="1" si="293"/>
        <v/>
      </c>
      <c r="AG539" s="106" t="str">
        <f t="shared" ca="1" si="294"/>
        <v/>
      </c>
      <c r="AH539" s="106" t="str">
        <f t="shared" ca="1" si="295"/>
        <v/>
      </c>
      <c r="AI539" s="106" t="str">
        <f t="shared" ca="1" si="296"/>
        <v/>
      </c>
      <c r="AJ539" s="107" t="str">
        <f t="shared" ca="1" si="297"/>
        <v/>
      </c>
    </row>
    <row r="540" spans="1:36" ht="27.95" customHeight="1" x14ac:dyDescent="0.15">
      <c r="A540" s="148">
        <f>労働局用!A540</f>
        <v>0</v>
      </c>
      <c r="B540" s="151">
        <f>労働局用!B540</f>
        <v>0</v>
      </c>
      <c r="C540" s="191"/>
      <c r="D540" s="152">
        <f>労働局用!D540</f>
        <v>0</v>
      </c>
      <c r="E540" s="153">
        <f>労働局用!E540</f>
        <v>0</v>
      </c>
      <c r="F540" s="279">
        <f>労働局用!F540</f>
        <v>0</v>
      </c>
      <c r="G540" s="280"/>
      <c r="H540" s="146" t="str">
        <f ca="1">労働局用!H540</f>
        <v/>
      </c>
      <c r="I540" s="303" t="str">
        <f ca="1">労働局用!I540</f>
        <v/>
      </c>
      <c r="J540" s="304">
        <f>労働局用!J540</f>
        <v>0</v>
      </c>
      <c r="K540" s="304">
        <f>労働局用!K540</f>
        <v>0</v>
      </c>
      <c r="L540" s="305">
        <f>労働局用!L540</f>
        <v>0</v>
      </c>
      <c r="M540" s="279">
        <f>労働局用!M540</f>
        <v>0</v>
      </c>
      <c r="N540" s="302"/>
      <c r="O540" s="302"/>
      <c r="P540" s="302"/>
      <c r="Q540" s="280"/>
      <c r="R540" s="146" t="str">
        <f ca="1">労働局用!R540</f>
        <v/>
      </c>
      <c r="S540" s="303" t="str">
        <f ca="1">労働局用!S540</f>
        <v/>
      </c>
      <c r="T540" s="304">
        <f>労働局用!T540</f>
        <v>0</v>
      </c>
      <c r="U540" s="304">
        <f>労働局用!U540</f>
        <v>0</v>
      </c>
      <c r="V540" s="304">
        <f>労働局用!V540</f>
        <v>0</v>
      </c>
      <c r="W540" s="305">
        <f>労働局用!W540</f>
        <v>0</v>
      </c>
      <c r="X540" s="99"/>
      <c r="Y540" s="91" t="str">
        <f t="shared" si="298"/>
        <v/>
      </c>
      <c r="Z540" s="91" t="str">
        <f t="shared" si="299"/>
        <v/>
      </c>
      <c r="AA540" s="106" t="str">
        <f t="shared" ca="1" si="288"/>
        <v/>
      </c>
      <c r="AB540" s="106" t="str">
        <f t="shared" ca="1" si="289"/>
        <v/>
      </c>
      <c r="AC540" s="106" t="str">
        <f t="shared" ca="1" si="290"/>
        <v/>
      </c>
      <c r="AD540" s="106" t="str">
        <f t="shared" ca="1" si="291"/>
        <v/>
      </c>
      <c r="AE540" s="107" t="str">
        <f t="shared" ca="1" si="292"/>
        <v/>
      </c>
      <c r="AF540" s="106" t="str">
        <f t="shared" ca="1" si="293"/>
        <v/>
      </c>
      <c r="AG540" s="106" t="str">
        <f t="shared" ca="1" si="294"/>
        <v/>
      </c>
      <c r="AH540" s="106" t="str">
        <f t="shared" ca="1" si="295"/>
        <v/>
      </c>
      <c r="AI540" s="106" t="str">
        <f t="shared" ca="1" si="296"/>
        <v/>
      </c>
      <c r="AJ540" s="107" t="str">
        <f t="shared" ca="1" si="297"/>
        <v/>
      </c>
    </row>
    <row r="541" spans="1:36" ht="27.95" customHeight="1" x14ac:dyDescent="0.15">
      <c r="A541" s="148">
        <f>労働局用!A541</f>
        <v>0</v>
      </c>
      <c r="B541" s="151">
        <f>労働局用!B541</f>
        <v>0</v>
      </c>
      <c r="C541" s="191"/>
      <c r="D541" s="152">
        <f>労働局用!D541</f>
        <v>0</v>
      </c>
      <c r="E541" s="153">
        <f>労働局用!E541</f>
        <v>0</v>
      </c>
      <c r="F541" s="279">
        <f>労働局用!F541</f>
        <v>0</v>
      </c>
      <c r="G541" s="280"/>
      <c r="H541" s="146" t="str">
        <f ca="1">労働局用!H541</f>
        <v/>
      </c>
      <c r="I541" s="303" t="str">
        <f ca="1">労働局用!I541</f>
        <v/>
      </c>
      <c r="J541" s="304">
        <f>労働局用!J541</f>
        <v>0</v>
      </c>
      <c r="K541" s="304">
        <f>労働局用!K541</f>
        <v>0</v>
      </c>
      <c r="L541" s="305">
        <f>労働局用!L541</f>
        <v>0</v>
      </c>
      <c r="M541" s="279">
        <f>労働局用!M541</f>
        <v>0</v>
      </c>
      <c r="N541" s="302"/>
      <c r="O541" s="302"/>
      <c r="P541" s="302"/>
      <c r="Q541" s="280"/>
      <c r="R541" s="146" t="str">
        <f ca="1">労働局用!R541</f>
        <v/>
      </c>
      <c r="S541" s="303" t="str">
        <f ca="1">労働局用!S541</f>
        <v/>
      </c>
      <c r="T541" s="304">
        <f>労働局用!T541</f>
        <v>0</v>
      </c>
      <c r="U541" s="304">
        <f>労働局用!U541</f>
        <v>0</v>
      </c>
      <c r="V541" s="304">
        <f>労働局用!V541</f>
        <v>0</v>
      </c>
      <c r="W541" s="305">
        <f>労働局用!W541</f>
        <v>0</v>
      </c>
      <c r="X541" s="99"/>
      <c r="Y541" s="91" t="str">
        <f t="shared" si="298"/>
        <v/>
      </c>
      <c r="Z541" s="91" t="str">
        <f t="shared" si="299"/>
        <v/>
      </c>
      <c r="AA541" s="106" t="str">
        <f t="shared" ca="1" si="288"/>
        <v/>
      </c>
      <c r="AB541" s="106" t="str">
        <f t="shared" ca="1" si="289"/>
        <v/>
      </c>
      <c r="AC541" s="106" t="str">
        <f t="shared" ca="1" si="290"/>
        <v/>
      </c>
      <c r="AD541" s="106" t="str">
        <f t="shared" ca="1" si="291"/>
        <v/>
      </c>
      <c r="AE541" s="107" t="str">
        <f t="shared" ca="1" si="292"/>
        <v/>
      </c>
      <c r="AF541" s="106" t="str">
        <f t="shared" ca="1" si="293"/>
        <v/>
      </c>
      <c r="AG541" s="106" t="str">
        <f t="shared" ca="1" si="294"/>
        <v/>
      </c>
      <c r="AH541" s="106" t="str">
        <f t="shared" ca="1" si="295"/>
        <v/>
      </c>
      <c r="AI541" s="106" t="str">
        <f t="shared" ca="1" si="296"/>
        <v/>
      </c>
      <c r="AJ541" s="107" t="str">
        <f t="shared" ca="1" si="297"/>
        <v/>
      </c>
    </row>
    <row r="542" spans="1:36" ht="27.95" customHeight="1" x14ac:dyDescent="0.15">
      <c r="A542" s="148">
        <f>労働局用!A542</f>
        <v>0</v>
      </c>
      <c r="B542" s="151">
        <f>労働局用!B542</f>
        <v>0</v>
      </c>
      <c r="C542" s="191"/>
      <c r="D542" s="152">
        <f>労働局用!D542</f>
        <v>0</v>
      </c>
      <c r="E542" s="153">
        <f>労働局用!E542</f>
        <v>0</v>
      </c>
      <c r="F542" s="279">
        <f>労働局用!F542</f>
        <v>0</v>
      </c>
      <c r="G542" s="280"/>
      <c r="H542" s="146" t="str">
        <f ca="1">労働局用!H542</f>
        <v/>
      </c>
      <c r="I542" s="303" t="str">
        <f ca="1">労働局用!I542</f>
        <v/>
      </c>
      <c r="J542" s="304">
        <f>労働局用!J542</f>
        <v>0</v>
      </c>
      <c r="K542" s="304">
        <f>労働局用!K542</f>
        <v>0</v>
      </c>
      <c r="L542" s="305">
        <f>労働局用!L542</f>
        <v>0</v>
      </c>
      <c r="M542" s="279">
        <f>労働局用!M542</f>
        <v>0</v>
      </c>
      <c r="N542" s="302"/>
      <c r="O542" s="302"/>
      <c r="P542" s="302"/>
      <c r="Q542" s="280"/>
      <c r="R542" s="146" t="str">
        <f ca="1">労働局用!R542</f>
        <v/>
      </c>
      <c r="S542" s="303" t="str">
        <f ca="1">労働局用!S542</f>
        <v/>
      </c>
      <c r="T542" s="304">
        <f>労働局用!T542</f>
        <v>0</v>
      </c>
      <c r="U542" s="304">
        <f>労働局用!U542</f>
        <v>0</v>
      </c>
      <c r="V542" s="304">
        <f>労働局用!V542</f>
        <v>0</v>
      </c>
      <c r="W542" s="305">
        <f>労働局用!W542</f>
        <v>0</v>
      </c>
      <c r="X542" s="99"/>
      <c r="Y542" s="91" t="str">
        <f t="shared" si="298"/>
        <v/>
      </c>
      <c r="Z542" s="91" t="str">
        <f t="shared" si="299"/>
        <v/>
      </c>
      <c r="AA542" s="106" t="str">
        <f t="shared" ca="1" si="288"/>
        <v/>
      </c>
      <c r="AB542" s="106" t="str">
        <f t="shared" ca="1" si="289"/>
        <v/>
      </c>
      <c r="AC542" s="106" t="str">
        <f t="shared" ca="1" si="290"/>
        <v/>
      </c>
      <c r="AD542" s="106" t="str">
        <f t="shared" ca="1" si="291"/>
        <v/>
      </c>
      <c r="AE542" s="107" t="str">
        <f t="shared" ca="1" si="292"/>
        <v/>
      </c>
      <c r="AF542" s="106" t="str">
        <f t="shared" ca="1" si="293"/>
        <v/>
      </c>
      <c r="AG542" s="106" t="str">
        <f t="shared" ca="1" si="294"/>
        <v/>
      </c>
      <c r="AH542" s="106" t="str">
        <f t="shared" ca="1" si="295"/>
        <v/>
      </c>
      <c r="AI542" s="106" t="str">
        <f t="shared" ca="1" si="296"/>
        <v/>
      </c>
      <c r="AJ542" s="107" t="str">
        <f t="shared" ca="1" si="297"/>
        <v/>
      </c>
    </row>
    <row r="543" spans="1:36" ht="27.95" customHeight="1" x14ac:dyDescent="0.15">
      <c r="A543" s="148">
        <f>労働局用!A543</f>
        <v>0</v>
      </c>
      <c r="B543" s="151">
        <f>労働局用!B543</f>
        <v>0</v>
      </c>
      <c r="C543" s="191"/>
      <c r="D543" s="152">
        <f>労働局用!D543</f>
        <v>0</v>
      </c>
      <c r="E543" s="153">
        <f>労働局用!E543</f>
        <v>0</v>
      </c>
      <c r="F543" s="279">
        <f>労働局用!F543</f>
        <v>0</v>
      </c>
      <c r="G543" s="280"/>
      <c r="H543" s="146" t="str">
        <f ca="1">労働局用!H543</f>
        <v/>
      </c>
      <c r="I543" s="303" t="str">
        <f ca="1">労働局用!I543</f>
        <v/>
      </c>
      <c r="J543" s="304">
        <f>労働局用!J543</f>
        <v>0</v>
      </c>
      <c r="K543" s="304">
        <f>労働局用!K543</f>
        <v>0</v>
      </c>
      <c r="L543" s="305">
        <f>労働局用!L543</f>
        <v>0</v>
      </c>
      <c r="M543" s="279">
        <f>労働局用!M543</f>
        <v>0</v>
      </c>
      <c r="N543" s="302"/>
      <c r="O543" s="302"/>
      <c r="P543" s="302"/>
      <c r="Q543" s="280"/>
      <c r="R543" s="146" t="str">
        <f ca="1">労働局用!R543</f>
        <v/>
      </c>
      <c r="S543" s="303" t="str">
        <f ca="1">労働局用!S543</f>
        <v/>
      </c>
      <c r="T543" s="304">
        <f>労働局用!T543</f>
        <v>0</v>
      </c>
      <c r="U543" s="304">
        <f>労働局用!U543</f>
        <v>0</v>
      </c>
      <c r="V543" s="304">
        <f>労働局用!V543</f>
        <v>0</v>
      </c>
      <c r="W543" s="305">
        <f>労働局用!W543</f>
        <v>0</v>
      </c>
      <c r="X543" s="99"/>
      <c r="Y543" s="91" t="str">
        <f t="shared" si="298"/>
        <v/>
      </c>
      <c r="Z543" s="91" t="str">
        <f t="shared" si="299"/>
        <v/>
      </c>
      <c r="AA543" s="106" t="str">
        <f t="shared" ca="1" si="288"/>
        <v/>
      </c>
      <c r="AB543" s="106" t="str">
        <f t="shared" ca="1" si="289"/>
        <v/>
      </c>
      <c r="AC543" s="106" t="str">
        <f t="shared" ca="1" si="290"/>
        <v/>
      </c>
      <c r="AD543" s="106" t="str">
        <f t="shared" ca="1" si="291"/>
        <v/>
      </c>
      <c r="AE543" s="107" t="str">
        <f t="shared" ca="1" si="292"/>
        <v/>
      </c>
      <c r="AF543" s="106" t="str">
        <f t="shared" ca="1" si="293"/>
        <v/>
      </c>
      <c r="AG543" s="106" t="str">
        <f t="shared" ca="1" si="294"/>
        <v/>
      </c>
      <c r="AH543" s="106" t="str">
        <f t="shared" ca="1" si="295"/>
        <v/>
      </c>
      <c r="AI543" s="106" t="str">
        <f t="shared" ca="1" si="296"/>
        <v/>
      </c>
      <c r="AJ543" s="107" t="str">
        <f t="shared" ca="1" si="297"/>
        <v/>
      </c>
    </row>
    <row r="544" spans="1:36" ht="27.95" customHeight="1" x14ac:dyDescent="0.15">
      <c r="A544" s="148">
        <f>労働局用!A544</f>
        <v>0</v>
      </c>
      <c r="B544" s="151">
        <f>労働局用!B544</f>
        <v>0</v>
      </c>
      <c r="C544" s="191"/>
      <c r="D544" s="152">
        <f>労働局用!D544</f>
        <v>0</v>
      </c>
      <c r="E544" s="153">
        <f>労働局用!E544</f>
        <v>0</v>
      </c>
      <c r="F544" s="279">
        <f>労働局用!F544</f>
        <v>0</v>
      </c>
      <c r="G544" s="280"/>
      <c r="H544" s="146" t="str">
        <f ca="1">労働局用!H544</f>
        <v/>
      </c>
      <c r="I544" s="303" t="str">
        <f ca="1">労働局用!I544</f>
        <v/>
      </c>
      <c r="J544" s="304">
        <f>労働局用!J544</f>
        <v>0</v>
      </c>
      <c r="K544" s="304">
        <f>労働局用!K544</f>
        <v>0</v>
      </c>
      <c r="L544" s="305">
        <f>労働局用!L544</f>
        <v>0</v>
      </c>
      <c r="M544" s="279">
        <f>労働局用!M544</f>
        <v>0</v>
      </c>
      <c r="N544" s="302"/>
      <c r="O544" s="302"/>
      <c r="P544" s="302"/>
      <c r="Q544" s="280"/>
      <c r="R544" s="146" t="str">
        <f ca="1">労働局用!R544</f>
        <v/>
      </c>
      <c r="S544" s="303" t="str">
        <f ca="1">労働局用!S544</f>
        <v/>
      </c>
      <c r="T544" s="304">
        <f>労働局用!T544</f>
        <v>0</v>
      </c>
      <c r="U544" s="304">
        <f>労働局用!U544</f>
        <v>0</v>
      </c>
      <c r="V544" s="304">
        <f>労働局用!V544</f>
        <v>0</v>
      </c>
      <c r="W544" s="305">
        <f>労働局用!W544</f>
        <v>0</v>
      </c>
      <c r="X544" s="99"/>
      <c r="Y544" s="91" t="str">
        <f t="shared" si="298"/>
        <v/>
      </c>
      <c r="Z544" s="91" t="str">
        <f t="shared" si="299"/>
        <v/>
      </c>
      <c r="AA544" s="106" t="str">
        <f t="shared" ca="1" si="288"/>
        <v/>
      </c>
      <c r="AB544" s="106" t="str">
        <f t="shared" ca="1" si="289"/>
        <v/>
      </c>
      <c r="AC544" s="106" t="str">
        <f t="shared" ca="1" si="290"/>
        <v/>
      </c>
      <c r="AD544" s="106" t="str">
        <f t="shared" ca="1" si="291"/>
        <v/>
      </c>
      <c r="AE544" s="107" t="str">
        <f t="shared" ca="1" si="292"/>
        <v/>
      </c>
      <c r="AF544" s="106" t="str">
        <f t="shared" ca="1" si="293"/>
        <v/>
      </c>
      <c r="AG544" s="106" t="str">
        <f t="shared" ca="1" si="294"/>
        <v/>
      </c>
      <c r="AH544" s="106" t="str">
        <f t="shared" ca="1" si="295"/>
        <v/>
      </c>
      <c r="AI544" s="106" t="str">
        <f t="shared" ca="1" si="296"/>
        <v/>
      </c>
      <c r="AJ544" s="107" t="str">
        <f t="shared" ca="1" si="297"/>
        <v/>
      </c>
    </row>
    <row r="545" spans="1:36" ht="27.95" customHeight="1" x14ac:dyDescent="0.15">
      <c r="A545" s="149">
        <f>労働局用!A545</f>
        <v>0</v>
      </c>
      <c r="B545" s="151">
        <f>労働局用!B545</f>
        <v>0</v>
      </c>
      <c r="C545" s="191"/>
      <c r="D545" s="152">
        <f>労働局用!D545</f>
        <v>0</v>
      </c>
      <c r="E545" s="153">
        <f>労働局用!E545</f>
        <v>0</v>
      </c>
      <c r="F545" s="279">
        <f>労働局用!F545</f>
        <v>0</v>
      </c>
      <c r="G545" s="280"/>
      <c r="H545" s="146" t="str">
        <f ca="1">労働局用!H545</f>
        <v/>
      </c>
      <c r="I545" s="299" t="str">
        <f ca="1">労働局用!I545</f>
        <v/>
      </c>
      <c r="J545" s="300">
        <f>労働局用!J545</f>
        <v>0</v>
      </c>
      <c r="K545" s="300">
        <f>労働局用!K545</f>
        <v>0</v>
      </c>
      <c r="L545" s="301">
        <f>労働局用!L545</f>
        <v>0</v>
      </c>
      <c r="M545" s="279">
        <f>労働局用!M545</f>
        <v>0</v>
      </c>
      <c r="N545" s="302"/>
      <c r="O545" s="302"/>
      <c r="P545" s="302"/>
      <c r="Q545" s="280"/>
      <c r="R545" s="150" t="str">
        <f ca="1">労働局用!R545</f>
        <v/>
      </c>
      <c r="S545" s="299" t="str">
        <f ca="1">労働局用!S545</f>
        <v/>
      </c>
      <c r="T545" s="300">
        <f>労働局用!T545</f>
        <v>0</v>
      </c>
      <c r="U545" s="300">
        <f>労働局用!U545</f>
        <v>0</v>
      </c>
      <c r="V545" s="300">
        <f>労働局用!V545</f>
        <v>0</v>
      </c>
      <c r="W545" s="301">
        <f>労働局用!W545</f>
        <v>0</v>
      </c>
      <c r="X545" s="99"/>
      <c r="Y545" s="92" t="str">
        <f t="shared" si="298"/>
        <v/>
      </c>
      <c r="Z545" s="92" t="str">
        <f t="shared" si="299"/>
        <v/>
      </c>
      <c r="AA545" s="108" t="str">
        <f t="shared" ca="1" si="288"/>
        <v/>
      </c>
      <c r="AB545" s="108" t="str">
        <f t="shared" ca="1" si="289"/>
        <v/>
      </c>
      <c r="AC545" s="108" t="str">
        <f t="shared" ca="1" si="290"/>
        <v/>
      </c>
      <c r="AD545" s="108" t="str">
        <f t="shared" ca="1" si="291"/>
        <v/>
      </c>
      <c r="AE545" s="109" t="str">
        <f t="shared" ca="1" si="292"/>
        <v/>
      </c>
      <c r="AF545" s="108" t="str">
        <f t="shared" ca="1" si="293"/>
        <v/>
      </c>
      <c r="AG545" s="108" t="str">
        <f t="shared" ca="1" si="294"/>
        <v/>
      </c>
      <c r="AH545" s="108" t="str">
        <f t="shared" ca="1" si="295"/>
        <v/>
      </c>
      <c r="AI545" s="108" t="str">
        <f t="shared" ca="1" si="296"/>
        <v/>
      </c>
      <c r="AJ545" s="109" t="str">
        <f t="shared" ca="1" si="297"/>
        <v/>
      </c>
    </row>
    <row r="546" spans="1:36" ht="24.95" customHeight="1" thickBot="1" x14ac:dyDescent="0.2">
      <c r="A546" s="294" t="s">
        <v>11</v>
      </c>
      <c r="B546" s="295"/>
      <c r="C546" s="295"/>
      <c r="D546" s="295"/>
      <c r="E546" s="295"/>
      <c r="F546" s="296"/>
      <c r="G546" s="297"/>
      <c r="H546" s="156" t="s">
        <v>15</v>
      </c>
      <c r="I546" s="285">
        <f ca="1">労働局用!I546</f>
        <v>0</v>
      </c>
      <c r="J546" s="286">
        <f>労働局用!J546</f>
        <v>0</v>
      </c>
      <c r="K546" s="286">
        <f>労働局用!K546</f>
        <v>0</v>
      </c>
      <c r="L546" s="93" t="s">
        <v>10</v>
      </c>
      <c r="M546" s="296"/>
      <c r="N546" s="298"/>
      <c r="O546" s="298"/>
      <c r="P546" s="298"/>
      <c r="Q546" s="297"/>
      <c r="R546" s="156"/>
      <c r="S546" s="285">
        <f ca="1">労働局用!S546</f>
        <v>0</v>
      </c>
      <c r="T546" s="286">
        <f>労働局用!T546</f>
        <v>0</v>
      </c>
      <c r="U546" s="286">
        <f>労働局用!U546</f>
        <v>0</v>
      </c>
      <c r="V546" s="286">
        <f>労働局用!V546</f>
        <v>0</v>
      </c>
      <c r="W546" s="93" t="s">
        <v>10</v>
      </c>
      <c r="X546" s="99"/>
    </row>
    <row r="547" spans="1:36" ht="24.95" customHeight="1" thickTop="1" x14ac:dyDescent="0.15">
      <c r="A547" s="287" t="s">
        <v>35</v>
      </c>
      <c r="B547" s="288"/>
      <c r="C547" s="288"/>
      <c r="D547" s="288"/>
      <c r="E547" s="288"/>
      <c r="F547" s="289"/>
      <c r="G547" s="290"/>
      <c r="H547" s="157" t="s">
        <v>44</v>
      </c>
      <c r="I547" s="291">
        <f ca="1">労働局用!I547</f>
        <v>0</v>
      </c>
      <c r="J547" s="292">
        <f>労働局用!J547</f>
        <v>0</v>
      </c>
      <c r="K547" s="292">
        <f>労働局用!K547</f>
        <v>0</v>
      </c>
      <c r="L547" s="94" t="s">
        <v>10</v>
      </c>
      <c r="M547" s="289"/>
      <c r="N547" s="293"/>
      <c r="O547" s="293"/>
      <c r="P547" s="293"/>
      <c r="Q547" s="290"/>
      <c r="R547" s="157"/>
      <c r="S547" s="291">
        <f ca="1">労働局用!S547</f>
        <v>0</v>
      </c>
      <c r="T547" s="292">
        <f>労働局用!T547</f>
        <v>0</v>
      </c>
      <c r="U547" s="292">
        <f>労働局用!U547</f>
        <v>0</v>
      </c>
      <c r="V547" s="292">
        <f>労働局用!V547</f>
        <v>0</v>
      </c>
      <c r="W547" s="94" t="s">
        <v>10</v>
      </c>
      <c r="X547" s="99"/>
      <c r="Z547" s="110"/>
    </row>
    <row r="548" spans="1:36" x14ac:dyDescent="0.15">
      <c r="X548" s="99"/>
      <c r="Z548" s="110"/>
    </row>
    <row r="549" spans="1:36" x14ac:dyDescent="0.15">
      <c r="T549" s="282" t="s">
        <v>49</v>
      </c>
      <c r="U549" s="346"/>
      <c r="V549" s="346"/>
      <c r="W549" s="347"/>
      <c r="X549" s="99"/>
    </row>
    <row r="551" spans="1:36" ht="13.5" customHeight="1" x14ac:dyDescent="0.15">
      <c r="A551" s="276">
        <f ca="1">$A$1</f>
        <v>44591</v>
      </c>
      <c r="B551" s="276"/>
      <c r="C551" s="182"/>
      <c r="D551" s="277" t="s">
        <v>8</v>
      </c>
      <c r="E551" s="277"/>
      <c r="F551" s="278"/>
      <c r="G551" s="278"/>
      <c r="S551" s="111">
        <f>$S$1</f>
        <v>0</v>
      </c>
      <c r="T551" s="335" t="s">
        <v>13</v>
      </c>
      <c r="U551" s="335"/>
      <c r="V551" s="98">
        <v>26</v>
      </c>
      <c r="W551" s="86" t="s">
        <v>14</v>
      </c>
    </row>
    <row r="552" spans="1:36" ht="13.5" customHeight="1" x14ac:dyDescent="0.15">
      <c r="A552" s="336">
        <f ca="1">$A$2</f>
        <v>45017</v>
      </c>
      <c r="B552" s="336"/>
      <c r="C552" s="185"/>
      <c r="D552" s="278"/>
      <c r="E552" s="278"/>
      <c r="F552" s="278"/>
      <c r="G552" s="278"/>
    </row>
    <row r="553" spans="1:36" x14ac:dyDescent="0.15">
      <c r="D553" s="281" t="s">
        <v>9</v>
      </c>
      <c r="E553" s="281"/>
      <c r="F553" s="281"/>
    </row>
    <row r="554" spans="1:36" ht="15" customHeight="1" x14ac:dyDescent="0.15">
      <c r="H554" s="331" t="s">
        <v>6</v>
      </c>
      <c r="I554" s="332"/>
      <c r="J554" s="318" t="s">
        <v>0</v>
      </c>
      <c r="K554" s="339"/>
      <c r="L554" s="154" t="s">
        <v>1</v>
      </c>
      <c r="M554" s="339" t="s">
        <v>7</v>
      </c>
      <c r="N554" s="339"/>
      <c r="O554" s="339" t="s">
        <v>2</v>
      </c>
      <c r="P554" s="339"/>
      <c r="Q554" s="339"/>
      <c r="R554" s="339"/>
      <c r="S554" s="339"/>
      <c r="T554" s="339"/>
      <c r="U554" s="339" t="s">
        <v>3</v>
      </c>
      <c r="V554" s="339"/>
      <c r="W554" s="339"/>
    </row>
    <row r="555" spans="1:36" ht="20.100000000000001" customHeight="1" x14ac:dyDescent="0.15">
      <c r="H555" s="337"/>
      <c r="I555" s="338"/>
      <c r="J555" s="135">
        <f>$J$5</f>
        <v>2</v>
      </c>
      <c r="K555" s="136">
        <f>$K$5</f>
        <v>6</v>
      </c>
      <c r="L555" s="137">
        <f>$L$5</f>
        <v>1</v>
      </c>
      <c r="M555" s="138">
        <f>$M$5</f>
        <v>0</v>
      </c>
      <c r="N555" s="139" t="str">
        <f>$N$5</f>
        <v/>
      </c>
      <c r="O555" s="138" t="str">
        <f>$O$5</f>
        <v/>
      </c>
      <c r="P555" s="140" t="str">
        <f>$P$5</f>
        <v/>
      </c>
      <c r="Q555" s="140" t="str">
        <f>$Q$5</f>
        <v/>
      </c>
      <c r="R555" s="140" t="str">
        <f>$R$5</f>
        <v/>
      </c>
      <c r="S555" s="140" t="str">
        <f>$S$5</f>
        <v/>
      </c>
      <c r="T555" s="139" t="str">
        <f>$T$5</f>
        <v/>
      </c>
      <c r="U555" s="138" t="str">
        <f>$U$5</f>
        <v/>
      </c>
      <c r="V555" s="140" t="str">
        <f>$V$5</f>
        <v/>
      </c>
      <c r="W555" s="139" t="str">
        <f>$W$5</f>
        <v/>
      </c>
      <c r="Y555" s="88" t="s">
        <v>37</v>
      </c>
      <c r="Z555" s="89" t="s">
        <v>38</v>
      </c>
      <c r="AA555" s="340">
        <f ca="1">$A$1</f>
        <v>44591</v>
      </c>
      <c r="AB555" s="340"/>
      <c r="AC555" s="340"/>
      <c r="AD555" s="340"/>
      <c r="AE555" s="340"/>
      <c r="AF555" s="341">
        <f ca="1">$A$2</f>
        <v>45017</v>
      </c>
      <c r="AG555" s="341"/>
      <c r="AH555" s="341"/>
      <c r="AI555" s="341"/>
      <c r="AJ555" s="341"/>
    </row>
    <row r="556" spans="1:36" ht="21.95" customHeight="1" x14ac:dyDescent="0.15">
      <c r="A556" s="312" t="s">
        <v>12</v>
      </c>
      <c r="B556" s="342" t="s">
        <v>33</v>
      </c>
      <c r="C556" s="186"/>
      <c r="D556" s="343" t="s">
        <v>53</v>
      </c>
      <c r="E556" s="342" t="s">
        <v>55</v>
      </c>
      <c r="F556" s="319">
        <f ca="1">$A$1</f>
        <v>44591</v>
      </c>
      <c r="G556" s="320"/>
      <c r="H556" s="320"/>
      <c r="I556" s="320"/>
      <c r="J556" s="320"/>
      <c r="K556" s="320"/>
      <c r="L556" s="321"/>
      <c r="M556" s="322">
        <f ca="1">$A$2</f>
        <v>45017</v>
      </c>
      <c r="N556" s="323"/>
      <c r="O556" s="323"/>
      <c r="P556" s="323"/>
      <c r="Q556" s="323"/>
      <c r="R556" s="323"/>
      <c r="S556" s="323"/>
      <c r="T556" s="323"/>
      <c r="U556" s="323"/>
      <c r="V556" s="323"/>
      <c r="W556" s="324"/>
      <c r="X556" s="99"/>
      <c r="Y556" s="100">
        <f ca="1">$A$1</f>
        <v>44591</v>
      </c>
      <c r="Z556" s="100">
        <f ca="1">DATE(YEAR($Y$6)+1,7,10)</f>
        <v>45117</v>
      </c>
      <c r="AA556" s="101" t="s">
        <v>37</v>
      </c>
      <c r="AB556" s="101" t="s">
        <v>38</v>
      </c>
      <c r="AC556" s="101" t="s">
        <v>41</v>
      </c>
      <c r="AD556" s="101" t="s">
        <v>42</v>
      </c>
      <c r="AE556" s="101" t="s">
        <v>36</v>
      </c>
      <c r="AF556" s="101" t="s">
        <v>37</v>
      </c>
      <c r="AG556" s="101" t="s">
        <v>38</v>
      </c>
      <c r="AH556" s="101" t="s">
        <v>41</v>
      </c>
      <c r="AI556" s="101" t="s">
        <v>42</v>
      </c>
      <c r="AJ556" s="101" t="s">
        <v>36</v>
      </c>
    </row>
    <row r="557" spans="1:36" ht="28.5" customHeight="1" x14ac:dyDescent="0.15">
      <c r="A557" s="313"/>
      <c r="B557" s="342"/>
      <c r="C557" s="187"/>
      <c r="D557" s="344"/>
      <c r="E557" s="342"/>
      <c r="F557" s="345" t="s">
        <v>4</v>
      </c>
      <c r="G557" s="345"/>
      <c r="H557" s="155" t="s">
        <v>43</v>
      </c>
      <c r="I557" s="345" t="s">
        <v>5</v>
      </c>
      <c r="J557" s="345"/>
      <c r="K557" s="345"/>
      <c r="L557" s="345"/>
      <c r="M557" s="345" t="s">
        <v>4</v>
      </c>
      <c r="N557" s="345"/>
      <c r="O557" s="345"/>
      <c r="P557" s="345"/>
      <c r="Q557" s="345"/>
      <c r="R557" s="155" t="s">
        <v>43</v>
      </c>
      <c r="S557" s="345" t="s">
        <v>5</v>
      </c>
      <c r="T557" s="345"/>
      <c r="U557" s="345"/>
      <c r="V557" s="345"/>
      <c r="W557" s="345"/>
      <c r="X557" s="99"/>
      <c r="Y557" s="100">
        <f ca="1">DATE(YEAR($A$1),4,1)</f>
        <v>44652</v>
      </c>
      <c r="Z557" s="100">
        <f ca="1">DATE(YEAR($Y$7)+2,3,31)</f>
        <v>45382</v>
      </c>
      <c r="AA557" s="100">
        <f ca="1">$Y$7</f>
        <v>44652</v>
      </c>
      <c r="AB557" s="100">
        <f ca="1">DATE(YEAR($Y$7)+1,3,31)</f>
        <v>45016</v>
      </c>
      <c r="AC557" s="100"/>
      <c r="AD557" s="100"/>
      <c r="AE557" s="100"/>
      <c r="AF557" s="102">
        <f ca="1">DATE(YEAR($A$1)+1,4,1)</f>
        <v>45017</v>
      </c>
      <c r="AG557" s="102">
        <f ca="1">DATE(YEAR($AF$7)+1,3,31)</f>
        <v>45382</v>
      </c>
      <c r="AH557" s="100"/>
      <c r="AI557" s="100"/>
      <c r="AJ557" s="103"/>
    </row>
    <row r="558" spans="1:36" ht="27.95" customHeight="1" x14ac:dyDescent="0.15">
      <c r="A558" s="145">
        <f>労働局用!A558</f>
        <v>0</v>
      </c>
      <c r="B558" s="151">
        <f>労働局用!B558</f>
        <v>0</v>
      </c>
      <c r="C558" s="191"/>
      <c r="D558" s="152">
        <f>労働局用!D558</f>
        <v>0</v>
      </c>
      <c r="E558" s="153">
        <f>労働局用!E558</f>
        <v>0</v>
      </c>
      <c r="F558" s="279">
        <f>労働局用!F558</f>
        <v>0</v>
      </c>
      <c r="G558" s="280"/>
      <c r="H558" s="146" t="str">
        <f ca="1">労働局用!H558</f>
        <v/>
      </c>
      <c r="I558" s="309" t="str">
        <f ca="1">労働局用!I558</f>
        <v/>
      </c>
      <c r="J558" s="310">
        <f>労働局用!J558</f>
        <v>0</v>
      </c>
      <c r="K558" s="310">
        <f>労働局用!K558</f>
        <v>0</v>
      </c>
      <c r="L558" s="311">
        <f>労働局用!L558</f>
        <v>0</v>
      </c>
      <c r="M558" s="279">
        <f>労働局用!M558</f>
        <v>0</v>
      </c>
      <c r="N558" s="302"/>
      <c r="O558" s="302"/>
      <c r="P558" s="302"/>
      <c r="Q558" s="280"/>
      <c r="R558" s="147" t="str">
        <f ca="1">労働局用!R558</f>
        <v/>
      </c>
      <c r="S558" s="309" t="str">
        <f ca="1">労働局用!S558</f>
        <v/>
      </c>
      <c r="T558" s="310">
        <f>労働局用!T558</f>
        <v>0</v>
      </c>
      <c r="U558" s="310">
        <f>労働局用!U558</f>
        <v>0</v>
      </c>
      <c r="V558" s="310">
        <f>労働局用!V558</f>
        <v>0</v>
      </c>
      <c r="W558" s="311">
        <f>労働局用!W558</f>
        <v>0</v>
      </c>
      <c r="X558" s="99"/>
      <c r="Y558" s="90" t="str">
        <f>IF($B558&lt;&gt;0,IF(D558=0,AA$7,D558),"")</f>
        <v/>
      </c>
      <c r="Z558" s="90" t="str">
        <f>IF($B558&lt;&gt;0,IF(E558=0,Z$7,E558),"")</f>
        <v/>
      </c>
      <c r="AA558" s="104" t="str">
        <f t="shared" ref="AA558:AA567" ca="1" si="300">IF(Y558&lt;AF$7,Y558,"")</f>
        <v/>
      </c>
      <c r="AB558" s="104" t="str">
        <f t="shared" ref="AB558:AB567" ca="1" si="301">IF(Y558&gt;AB$7,"",IF(Z558&gt;AB$7,AB$7,Z558))</f>
        <v/>
      </c>
      <c r="AC558" s="104" t="str">
        <f t="shared" ref="AC558:AC567" ca="1" si="302">IF(AA558="","",DATE(YEAR(AA558),MONTH(AA558),1))</f>
        <v/>
      </c>
      <c r="AD558" s="104" t="str">
        <f t="shared" ref="AD558:AD567" ca="1" si="303">IF(AA558="","",DATE(YEAR(AB558),MONTH(AB558)+1,1)-1)</f>
        <v/>
      </c>
      <c r="AE558" s="105" t="str">
        <f t="shared" ref="AE558:AE567" ca="1" si="304">IF(AA558="","",DATEDIF(AC558,AD558+1,"m"))</f>
        <v/>
      </c>
      <c r="AF558" s="104" t="str">
        <f t="shared" ref="AF558:AF567" ca="1" si="305">IF(Z558&lt;AF$7,"",IF(Y558&gt;AF$7,Y558,AF$7))</f>
        <v/>
      </c>
      <c r="AG558" s="104" t="str">
        <f t="shared" ref="AG558:AG567" ca="1" si="306">IF(Z558&lt;AF$7,"",Z558)</f>
        <v/>
      </c>
      <c r="AH558" s="104" t="str">
        <f t="shared" ref="AH558:AH567" ca="1" si="307">IF(AF558="","",DATE(YEAR(AF558),MONTH(AF558),1))</f>
        <v/>
      </c>
      <c r="AI558" s="104" t="str">
        <f t="shared" ref="AI558:AI567" ca="1" si="308">IF(AF558="","",DATE(YEAR(AG558),MONTH(AG558)+1,1)-1)</f>
        <v/>
      </c>
      <c r="AJ558" s="105" t="str">
        <f t="shared" ref="AJ558:AJ567" ca="1" si="309">IF(AF558="","",DATEDIF(AH558,AI558+1,"m"))</f>
        <v/>
      </c>
    </row>
    <row r="559" spans="1:36" ht="27.95" customHeight="1" x14ac:dyDescent="0.15">
      <c r="A559" s="148">
        <f>労働局用!A559</f>
        <v>0</v>
      </c>
      <c r="B559" s="151">
        <f>労働局用!B559</f>
        <v>0</v>
      </c>
      <c r="C559" s="191"/>
      <c r="D559" s="152">
        <f>労働局用!D559</f>
        <v>0</v>
      </c>
      <c r="E559" s="153">
        <f>労働局用!E559</f>
        <v>0</v>
      </c>
      <c r="F559" s="279">
        <f>労働局用!F559</f>
        <v>0</v>
      </c>
      <c r="G559" s="280"/>
      <c r="H559" s="146" t="str">
        <f ca="1">労働局用!H559</f>
        <v/>
      </c>
      <c r="I559" s="303" t="str">
        <f ca="1">労働局用!I559</f>
        <v/>
      </c>
      <c r="J559" s="304">
        <f>労働局用!J559</f>
        <v>0</v>
      </c>
      <c r="K559" s="304">
        <f>労働局用!K559</f>
        <v>0</v>
      </c>
      <c r="L559" s="305">
        <f>労働局用!L559</f>
        <v>0</v>
      </c>
      <c r="M559" s="279">
        <f>労働局用!M559</f>
        <v>0</v>
      </c>
      <c r="N559" s="302"/>
      <c r="O559" s="302"/>
      <c r="P559" s="302"/>
      <c r="Q559" s="280"/>
      <c r="R559" s="146" t="str">
        <f ca="1">労働局用!R559</f>
        <v/>
      </c>
      <c r="S559" s="303" t="str">
        <f ca="1">労働局用!S559</f>
        <v/>
      </c>
      <c r="T559" s="304">
        <f>労働局用!T559</f>
        <v>0</v>
      </c>
      <c r="U559" s="304">
        <f>労働局用!U559</f>
        <v>0</v>
      </c>
      <c r="V559" s="304">
        <f>労働局用!V559</f>
        <v>0</v>
      </c>
      <c r="W559" s="305">
        <f>労働局用!W559</f>
        <v>0</v>
      </c>
      <c r="X559" s="99"/>
      <c r="Y559" s="91" t="str">
        <f t="shared" ref="Y559:Y567" si="310">IF($B559&lt;&gt;0,IF(D559=0,AA$7,D559),"")</f>
        <v/>
      </c>
      <c r="Z559" s="91" t="str">
        <f t="shared" ref="Z559:Z567" si="311">IF($B559&lt;&gt;0,IF(E559=0,Z$7,E559),"")</f>
        <v/>
      </c>
      <c r="AA559" s="106" t="str">
        <f t="shared" ca="1" si="300"/>
        <v/>
      </c>
      <c r="AB559" s="106" t="str">
        <f t="shared" ca="1" si="301"/>
        <v/>
      </c>
      <c r="AC559" s="106" t="str">
        <f t="shared" ca="1" si="302"/>
        <v/>
      </c>
      <c r="AD559" s="106" t="str">
        <f t="shared" ca="1" si="303"/>
        <v/>
      </c>
      <c r="AE559" s="107" t="str">
        <f t="shared" ca="1" si="304"/>
        <v/>
      </c>
      <c r="AF559" s="106" t="str">
        <f t="shared" ca="1" si="305"/>
        <v/>
      </c>
      <c r="AG559" s="106" t="str">
        <f t="shared" ca="1" si="306"/>
        <v/>
      </c>
      <c r="AH559" s="106" t="str">
        <f t="shared" ca="1" si="307"/>
        <v/>
      </c>
      <c r="AI559" s="106" t="str">
        <f t="shared" ca="1" si="308"/>
        <v/>
      </c>
      <c r="AJ559" s="107" t="str">
        <f t="shared" ca="1" si="309"/>
        <v/>
      </c>
    </row>
    <row r="560" spans="1:36" ht="27.95" customHeight="1" x14ac:dyDescent="0.15">
      <c r="A560" s="148">
        <f>労働局用!A560</f>
        <v>0</v>
      </c>
      <c r="B560" s="151">
        <f>労働局用!B560</f>
        <v>0</v>
      </c>
      <c r="C560" s="191"/>
      <c r="D560" s="152">
        <f>労働局用!D560</f>
        <v>0</v>
      </c>
      <c r="E560" s="153">
        <f>労働局用!E560</f>
        <v>0</v>
      </c>
      <c r="F560" s="279">
        <f>労働局用!F560</f>
        <v>0</v>
      </c>
      <c r="G560" s="280"/>
      <c r="H560" s="146" t="str">
        <f ca="1">労働局用!H560</f>
        <v/>
      </c>
      <c r="I560" s="303" t="str">
        <f ca="1">労働局用!I560</f>
        <v/>
      </c>
      <c r="J560" s="304">
        <f>労働局用!J560</f>
        <v>0</v>
      </c>
      <c r="K560" s="304">
        <f>労働局用!K560</f>
        <v>0</v>
      </c>
      <c r="L560" s="305">
        <f>労働局用!L560</f>
        <v>0</v>
      </c>
      <c r="M560" s="279">
        <f>労働局用!M560</f>
        <v>0</v>
      </c>
      <c r="N560" s="302"/>
      <c r="O560" s="302"/>
      <c r="P560" s="302"/>
      <c r="Q560" s="280"/>
      <c r="R560" s="146" t="str">
        <f ca="1">労働局用!R560</f>
        <v/>
      </c>
      <c r="S560" s="303" t="str">
        <f ca="1">労働局用!S560</f>
        <v/>
      </c>
      <c r="T560" s="304">
        <f>労働局用!T560</f>
        <v>0</v>
      </c>
      <c r="U560" s="304">
        <f>労働局用!U560</f>
        <v>0</v>
      </c>
      <c r="V560" s="304">
        <f>労働局用!V560</f>
        <v>0</v>
      </c>
      <c r="W560" s="305">
        <f>労働局用!W560</f>
        <v>0</v>
      </c>
      <c r="X560" s="99"/>
      <c r="Y560" s="91" t="str">
        <f t="shared" si="310"/>
        <v/>
      </c>
      <c r="Z560" s="91" t="str">
        <f t="shared" si="311"/>
        <v/>
      </c>
      <c r="AA560" s="106" t="str">
        <f t="shared" ca="1" si="300"/>
        <v/>
      </c>
      <c r="AB560" s="106" t="str">
        <f t="shared" ca="1" si="301"/>
        <v/>
      </c>
      <c r="AC560" s="106" t="str">
        <f t="shared" ca="1" si="302"/>
        <v/>
      </c>
      <c r="AD560" s="106" t="str">
        <f t="shared" ca="1" si="303"/>
        <v/>
      </c>
      <c r="AE560" s="107" t="str">
        <f t="shared" ca="1" si="304"/>
        <v/>
      </c>
      <c r="AF560" s="106" t="str">
        <f t="shared" ca="1" si="305"/>
        <v/>
      </c>
      <c r="AG560" s="106" t="str">
        <f t="shared" ca="1" si="306"/>
        <v/>
      </c>
      <c r="AH560" s="106" t="str">
        <f t="shared" ca="1" si="307"/>
        <v/>
      </c>
      <c r="AI560" s="106" t="str">
        <f t="shared" ca="1" si="308"/>
        <v/>
      </c>
      <c r="AJ560" s="107" t="str">
        <f t="shared" ca="1" si="309"/>
        <v/>
      </c>
    </row>
    <row r="561" spans="1:36" ht="27.95" customHeight="1" x14ac:dyDescent="0.15">
      <c r="A561" s="148">
        <f>労働局用!A561</f>
        <v>0</v>
      </c>
      <c r="B561" s="151">
        <f>労働局用!B561</f>
        <v>0</v>
      </c>
      <c r="C561" s="191"/>
      <c r="D561" s="152">
        <f>労働局用!D561</f>
        <v>0</v>
      </c>
      <c r="E561" s="153">
        <f>労働局用!E561</f>
        <v>0</v>
      </c>
      <c r="F561" s="279">
        <f>労働局用!F561</f>
        <v>0</v>
      </c>
      <c r="G561" s="280"/>
      <c r="H561" s="146" t="str">
        <f ca="1">労働局用!H561</f>
        <v/>
      </c>
      <c r="I561" s="303" t="str">
        <f ca="1">労働局用!I561</f>
        <v/>
      </c>
      <c r="J561" s="304">
        <f>労働局用!J561</f>
        <v>0</v>
      </c>
      <c r="K561" s="304">
        <f>労働局用!K561</f>
        <v>0</v>
      </c>
      <c r="L561" s="305">
        <f>労働局用!L561</f>
        <v>0</v>
      </c>
      <c r="M561" s="279">
        <f>労働局用!M561</f>
        <v>0</v>
      </c>
      <c r="N561" s="302"/>
      <c r="O561" s="302"/>
      <c r="P561" s="302"/>
      <c r="Q561" s="280"/>
      <c r="R561" s="146" t="str">
        <f ca="1">労働局用!R561</f>
        <v/>
      </c>
      <c r="S561" s="303" t="str">
        <f ca="1">労働局用!S561</f>
        <v/>
      </c>
      <c r="T561" s="304">
        <f>労働局用!T561</f>
        <v>0</v>
      </c>
      <c r="U561" s="304">
        <f>労働局用!U561</f>
        <v>0</v>
      </c>
      <c r="V561" s="304">
        <f>労働局用!V561</f>
        <v>0</v>
      </c>
      <c r="W561" s="305">
        <f>労働局用!W561</f>
        <v>0</v>
      </c>
      <c r="X561" s="99"/>
      <c r="Y561" s="91" t="str">
        <f t="shared" si="310"/>
        <v/>
      </c>
      <c r="Z561" s="91" t="str">
        <f t="shared" si="311"/>
        <v/>
      </c>
      <c r="AA561" s="106" t="str">
        <f t="shared" ca="1" si="300"/>
        <v/>
      </c>
      <c r="AB561" s="106" t="str">
        <f t="shared" ca="1" si="301"/>
        <v/>
      </c>
      <c r="AC561" s="106" t="str">
        <f t="shared" ca="1" si="302"/>
        <v/>
      </c>
      <c r="AD561" s="106" t="str">
        <f t="shared" ca="1" si="303"/>
        <v/>
      </c>
      <c r="AE561" s="107" t="str">
        <f t="shared" ca="1" si="304"/>
        <v/>
      </c>
      <c r="AF561" s="106" t="str">
        <f t="shared" ca="1" si="305"/>
        <v/>
      </c>
      <c r="AG561" s="106" t="str">
        <f t="shared" ca="1" si="306"/>
        <v/>
      </c>
      <c r="AH561" s="106" t="str">
        <f t="shared" ca="1" si="307"/>
        <v/>
      </c>
      <c r="AI561" s="106" t="str">
        <f t="shared" ca="1" si="308"/>
        <v/>
      </c>
      <c r="AJ561" s="107" t="str">
        <f t="shared" ca="1" si="309"/>
        <v/>
      </c>
    </row>
    <row r="562" spans="1:36" ht="27.95" customHeight="1" x14ac:dyDescent="0.15">
      <c r="A562" s="148">
        <f>労働局用!A562</f>
        <v>0</v>
      </c>
      <c r="B562" s="151">
        <f>労働局用!B562</f>
        <v>0</v>
      </c>
      <c r="C562" s="191"/>
      <c r="D562" s="152">
        <f>労働局用!D562</f>
        <v>0</v>
      </c>
      <c r="E562" s="153">
        <f>労働局用!E562</f>
        <v>0</v>
      </c>
      <c r="F562" s="279">
        <f>労働局用!F562</f>
        <v>0</v>
      </c>
      <c r="G562" s="280"/>
      <c r="H562" s="146" t="str">
        <f ca="1">労働局用!H562</f>
        <v/>
      </c>
      <c r="I562" s="303" t="str">
        <f ca="1">労働局用!I562</f>
        <v/>
      </c>
      <c r="J562" s="304">
        <f>労働局用!J562</f>
        <v>0</v>
      </c>
      <c r="K562" s="304">
        <f>労働局用!K562</f>
        <v>0</v>
      </c>
      <c r="L562" s="305">
        <f>労働局用!L562</f>
        <v>0</v>
      </c>
      <c r="M562" s="279">
        <f>労働局用!M562</f>
        <v>0</v>
      </c>
      <c r="N562" s="302"/>
      <c r="O562" s="302"/>
      <c r="P562" s="302"/>
      <c r="Q562" s="280"/>
      <c r="R562" s="146" t="str">
        <f ca="1">労働局用!R562</f>
        <v/>
      </c>
      <c r="S562" s="303" t="str">
        <f ca="1">労働局用!S562</f>
        <v/>
      </c>
      <c r="T562" s="304">
        <f>労働局用!T562</f>
        <v>0</v>
      </c>
      <c r="U562" s="304">
        <f>労働局用!U562</f>
        <v>0</v>
      </c>
      <c r="V562" s="304">
        <f>労働局用!V562</f>
        <v>0</v>
      </c>
      <c r="W562" s="305">
        <f>労働局用!W562</f>
        <v>0</v>
      </c>
      <c r="X562" s="99"/>
      <c r="Y562" s="91" t="str">
        <f t="shared" si="310"/>
        <v/>
      </c>
      <c r="Z562" s="91" t="str">
        <f t="shared" si="311"/>
        <v/>
      </c>
      <c r="AA562" s="106" t="str">
        <f t="shared" ca="1" si="300"/>
        <v/>
      </c>
      <c r="AB562" s="106" t="str">
        <f t="shared" ca="1" si="301"/>
        <v/>
      </c>
      <c r="AC562" s="106" t="str">
        <f t="shared" ca="1" si="302"/>
        <v/>
      </c>
      <c r="AD562" s="106" t="str">
        <f t="shared" ca="1" si="303"/>
        <v/>
      </c>
      <c r="AE562" s="107" t="str">
        <f t="shared" ca="1" si="304"/>
        <v/>
      </c>
      <c r="AF562" s="106" t="str">
        <f t="shared" ca="1" si="305"/>
        <v/>
      </c>
      <c r="AG562" s="106" t="str">
        <f t="shared" ca="1" si="306"/>
        <v/>
      </c>
      <c r="AH562" s="106" t="str">
        <f t="shared" ca="1" si="307"/>
        <v/>
      </c>
      <c r="AI562" s="106" t="str">
        <f t="shared" ca="1" si="308"/>
        <v/>
      </c>
      <c r="AJ562" s="107" t="str">
        <f t="shared" ca="1" si="309"/>
        <v/>
      </c>
    </row>
    <row r="563" spans="1:36" ht="27.95" customHeight="1" x14ac:dyDescent="0.15">
      <c r="A563" s="148">
        <f>労働局用!A563</f>
        <v>0</v>
      </c>
      <c r="B563" s="151">
        <f>労働局用!B563</f>
        <v>0</v>
      </c>
      <c r="C563" s="191"/>
      <c r="D563" s="152">
        <f>労働局用!D563</f>
        <v>0</v>
      </c>
      <c r="E563" s="153">
        <f>労働局用!E563</f>
        <v>0</v>
      </c>
      <c r="F563" s="279">
        <f>労働局用!F563</f>
        <v>0</v>
      </c>
      <c r="G563" s="280"/>
      <c r="H563" s="146" t="str">
        <f ca="1">労働局用!H563</f>
        <v/>
      </c>
      <c r="I563" s="303" t="str">
        <f ca="1">労働局用!I563</f>
        <v/>
      </c>
      <c r="J563" s="304">
        <f>労働局用!J563</f>
        <v>0</v>
      </c>
      <c r="K563" s="304">
        <f>労働局用!K563</f>
        <v>0</v>
      </c>
      <c r="L563" s="305">
        <f>労働局用!L563</f>
        <v>0</v>
      </c>
      <c r="M563" s="279">
        <f>労働局用!M563</f>
        <v>0</v>
      </c>
      <c r="N563" s="302"/>
      <c r="O563" s="302"/>
      <c r="P563" s="302"/>
      <c r="Q563" s="280"/>
      <c r="R563" s="146" t="str">
        <f ca="1">労働局用!R563</f>
        <v/>
      </c>
      <c r="S563" s="303" t="str">
        <f ca="1">労働局用!S563</f>
        <v/>
      </c>
      <c r="T563" s="304">
        <f>労働局用!T563</f>
        <v>0</v>
      </c>
      <c r="U563" s="304">
        <f>労働局用!U563</f>
        <v>0</v>
      </c>
      <c r="V563" s="304">
        <f>労働局用!V563</f>
        <v>0</v>
      </c>
      <c r="W563" s="305">
        <f>労働局用!W563</f>
        <v>0</v>
      </c>
      <c r="X563" s="99"/>
      <c r="Y563" s="91" t="str">
        <f t="shared" si="310"/>
        <v/>
      </c>
      <c r="Z563" s="91" t="str">
        <f t="shared" si="311"/>
        <v/>
      </c>
      <c r="AA563" s="106" t="str">
        <f t="shared" ca="1" si="300"/>
        <v/>
      </c>
      <c r="AB563" s="106" t="str">
        <f t="shared" ca="1" si="301"/>
        <v/>
      </c>
      <c r="AC563" s="106" t="str">
        <f t="shared" ca="1" si="302"/>
        <v/>
      </c>
      <c r="AD563" s="106" t="str">
        <f t="shared" ca="1" si="303"/>
        <v/>
      </c>
      <c r="AE563" s="107" t="str">
        <f t="shared" ca="1" si="304"/>
        <v/>
      </c>
      <c r="AF563" s="106" t="str">
        <f t="shared" ca="1" si="305"/>
        <v/>
      </c>
      <c r="AG563" s="106" t="str">
        <f t="shared" ca="1" si="306"/>
        <v/>
      </c>
      <c r="AH563" s="106" t="str">
        <f t="shared" ca="1" si="307"/>
        <v/>
      </c>
      <c r="AI563" s="106" t="str">
        <f t="shared" ca="1" si="308"/>
        <v/>
      </c>
      <c r="AJ563" s="107" t="str">
        <f t="shared" ca="1" si="309"/>
        <v/>
      </c>
    </row>
    <row r="564" spans="1:36" ht="27.95" customHeight="1" x14ac:dyDescent="0.15">
      <c r="A564" s="148">
        <f>労働局用!A564</f>
        <v>0</v>
      </c>
      <c r="B564" s="151">
        <f>労働局用!B564</f>
        <v>0</v>
      </c>
      <c r="C564" s="191"/>
      <c r="D564" s="152">
        <f>労働局用!D564</f>
        <v>0</v>
      </c>
      <c r="E564" s="153">
        <f>労働局用!E564</f>
        <v>0</v>
      </c>
      <c r="F564" s="279">
        <f>労働局用!F564</f>
        <v>0</v>
      </c>
      <c r="G564" s="280"/>
      <c r="H564" s="146" t="str">
        <f ca="1">労働局用!H564</f>
        <v/>
      </c>
      <c r="I564" s="303" t="str">
        <f ca="1">労働局用!I564</f>
        <v/>
      </c>
      <c r="J564" s="304">
        <f>労働局用!J564</f>
        <v>0</v>
      </c>
      <c r="K564" s="304">
        <f>労働局用!K564</f>
        <v>0</v>
      </c>
      <c r="L564" s="305">
        <f>労働局用!L564</f>
        <v>0</v>
      </c>
      <c r="M564" s="279">
        <f>労働局用!M564</f>
        <v>0</v>
      </c>
      <c r="N564" s="302"/>
      <c r="O564" s="302"/>
      <c r="P564" s="302"/>
      <c r="Q564" s="280"/>
      <c r="R564" s="146" t="str">
        <f ca="1">労働局用!R564</f>
        <v/>
      </c>
      <c r="S564" s="303" t="str">
        <f ca="1">労働局用!S564</f>
        <v/>
      </c>
      <c r="T564" s="304">
        <f>労働局用!T564</f>
        <v>0</v>
      </c>
      <c r="U564" s="304">
        <f>労働局用!U564</f>
        <v>0</v>
      </c>
      <c r="V564" s="304">
        <f>労働局用!V564</f>
        <v>0</v>
      </c>
      <c r="W564" s="305">
        <f>労働局用!W564</f>
        <v>0</v>
      </c>
      <c r="X564" s="99"/>
      <c r="Y564" s="91" t="str">
        <f t="shared" si="310"/>
        <v/>
      </c>
      <c r="Z564" s="91" t="str">
        <f t="shared" si="311"/>
        <v/>
      </c>
      <c r="AA564" s="106" t="str">
        <f t="shared" ca="1" si="300"/>
        <v/>
      </c>
      <c r="AB564" s="106" t="str">
        <f t="shared" ca="1" si="301"/>
        <v/>
      </c>
      <c r="AC564" s="106" t="str">
        <f t="shared" ca="1" si="302"/>
        <v/>
      </c>
      <c r="AD564" s="106" t="str">
        <f t="shared" ca="1" si="303"/>
        <v/>
      </c>
      <c r="AE564" s="107" t="str">
        <f t="shared" ca="1" si="304"/>
        <v/>
      </c>
      <c r="AF564" s="106" t="str">
        <f t="shared" ca="1" si="305"/>
        <v/>
      </c>
      <c r="AG564" s="106" t="str">
        <f t="shared" ca="1" si="306"/>
        <v/>
      </c>
      <c r="AH564" s="106" t="str">
        <f t="shared" ca="1" si="307"/>
        <v/>
      </c>
      <c r="AI564" s="106" t="str">
        <f t="shared" ca="1" si="308"/>
        <v/>
      </c>
      <c r="AJ564" s="107" t="str">
        <f t="shared" ca="1" si="309"/>
        <v/>
      </c>
    </row>
    <row r="565" spans="1:36" ht="27.95" customHeight="1" x14ac:dyDescent="0.15">
      <c r="A565" s="148">
        <f>労働局用!A565</f>
        <v>0</v>
      </c>
      <c r="B565" s="151">
        <f>労働局用!B565</f>
        <v>0</v>
      </c>
      <c r="C565" s="191"/>
      <c r="D565" s="152">
        <f>労働局用!D565</f>
        <v>0</v>
      </c>
      <c r="E565" s="153">
        <f>労働局用!E565</f>
        <v>0</v>
      </c>
      <c r="F565" s="279">
        <f>労働局用!F565</f>
        <v>0</v>
      </c>
      <c r="G565" s="280"/>
      <c r="H565" s="146" t="str">
        <f ca="1">労働局用!H565</f>
        <v/>
      </c>
      <c r="I565" s="303" t="str">
        <f ca="1">労働局用!I565</f>
        <v/>
      </c>
      <c r="J565" s="304">
        <f>労働局用!J565</f>
        <v>0</v>
      </c>
      <c r="K565" s="304">
        <f>労働局用!K565</f>
        <v>0</v>
      </c>
      <c r="L565" s="305">
        <f>労働局用!L565</f>
        <v>0</v>
      </c>
      <c r="M565" s="279">
        <f>労働局用!M565</f>
        <v>0</v>
      </c>
      <c r="N565" s="302"/>
      <c r="O565" s="302"/>
      <c r="P565" s="302"/>
      <c r="Q565" s="280"/>
      <c r="R565" s="146" t="str">
        <f ca="1">労働局用!R565</f>
        <v/>
      </c>
      <c r="S565" s="303" t="str">
        <f ca="1">労働局用!S565</f>
        <v/>
      </c>
      <c r="T565" s="304">
        <f>労働局用!T565</f>
        <v>0</v>
      </c>
      <c r="U565" s="304">
        <f>労働局用!U565</f>
        <v>0</v>
      </c>
      <c r="V565" s="304">
        <f>労働局用!V565</f>
        <v>0</v>
      </c>
      <c r="W565" s="305">
        <f>労働局用!W565</f>
        <v>0</v>
      </c>
      <c r="X565" s="99"/>
      <c r="Y565" s="91" t="str">
        <f t="shared" si="310"/>
        <v/>
      </c>
      <c r="Z565" s="91" t="str">
        <f t="shared" si="311"/>
        <v/>
      </c>
      <c r="AA565" s="106" t="str">
        <f t="shared" ca="1" si="300"/>
        <v/>
      </c>
      <c r="AB565" s="106" t="str">
        <f t="shared" ca="1" si="301"/>
        <v/>
      </c>
      <c r="AC565" s="106" t="str">
        <f t="shared" ca="1" si="302"/>
        <v/>
      </c>
      <c r="AD565" s="106" t="str">
        <f t="shared" ca="1" si="303"/>
        <v/>
      </c>
      <c r="AE565" s="107" t="str">
        <f t="shared" ca="1" si="304"/>
        <v/>
      </c>
      <c r="AF565" s="106" t="str">
        <f t="shared" ca="1" si="305"/>
        <v/>
      </c>
      <c r="AG565" s="106" t="str">
        <f t="shared" ca="1" si="306"/>
        <v/>
      </c>
      <c r="AH565" s="106" t="str">
        <f t="shared" ca="1" si="307"/>
        <v/>
      </c>
      <c r="AI565" s="106" t="str">
        <f t="shared" ca="1" si="308"/>
        <v/>
      </c>
      <c r="AJ565" s="107" t="str">
        <f t="shared" ca="1" si="309"/>
        <v/>
      </c>
    </row>
    <row r="566" spans="1:36" ht="27.95" customHeight="1" x14ac:dyDescent="0.15">
      <c r="A566" s="148">
        <f>労働局用!A566</f>
        <v>0</v>
      </c>
      <c r="B566" s="151">
        <f>労働局用!B566</f>
        <v>0</v>
      </c>
      <c r="C566" s="191"/>
      <c r="D566" s="152">
        <f>労働局用!D566</f>
        <v>0</v>
      </c>
      <c r="E566" s="153">
        <f>労働局用!E566</f>
        <v>0</v>
      </c>
      <c r="F566" s="279">
        <f>労働局用!F566</f>
        <v>0</v>
      </c>
      <c r="G566" s="280"/>
      <c r="H566" s="146" t="str">
        <f ca="1">労働局用!H566</f>
        <v/>
      </c>
      <c r="I566" s="303" t="str">
        <f ca="1">労働局用!I566</f>
        <v/>
      </c>
      <c r="J566" s="304">
        <f>労働局用!J566</f>
        <v>0</v>
      </c>
      <c r="K566" s="304">
        <f>労働局用!K566</f>
        <v>0</v>
      </c>
      <c r="L566" s="305">
        <f>労働局用!L566</f>
        <v>0</v>
      </c>
      <c r="M566" s="279">
        <f>労働局用!M566</f>
        <v>0</v>
      </c>
      <c r="N566" s="302"/>
      <c r="O566" s="302"/>
      <c r="P566" s="302"/>
      <c r="Q566" s="280"/>
      <c r="R566" s="146" t="str">
        <f ca="1">労働局用!R566</f>
        <v/>
      </c>
      <c r="S566" s="303" t="str">
        <f ca="1">労働局用!S566</f>
        <v/>
      </c>
      <c r="T566" s="304">
        <f>労働局用!T566</f>
        <v>0</v>
      </c>
      <c r="U566" s="304">
        <f>労働局用!U566</f>
        <v>0</v>
      </c>
      <c r="V566" s="304">
        <f>労働局用!V566</f>
        <v>0</v>
      </c>
      <c r="W566" s="305">
        <f>労働局用!W566</f>
        <v>0</v>
      </c>
      <c r="X566" s="99"/>
      <c r="Y566" s="91" t="str">
        <f t="shared" si="310"/>
        <v/>
      </c>
      <c r="Z566" s="91" t="str">
        <f t="shared" si="311"/>
        <v/>
      </c>
      <c r="AA566" s="106" t="str">
        <f t="shared" ca="1" si="300"/>
        <v/>
      </c>
      <c r="AB566" s="106" t="str">
        <f t="shared" ca="1" si="301"/>
        <v/>
      </c>
      <c r="AC566" s="106" t="str">
        <f t="shared" ca="1" si="302"/>
        <v/>
      </c>
      <c r="AD566" s="106" t="str">
        <f t="shared" ca="1" si="303"/>
        <v/>
      </c>
      <c r="AE566" s="107" t="str">
        <f t="shared" ca="1" si="304"/>
        <v/>
      </c>
      <c r="AF566" s="106" t="str">
        <f t="shared" ca="1" si="305"/>
        <v/>
      </c>
      <c r="AG566" s="106" t="str">
        <f t="shared" ca="1" si="306"/>
        <v/>
      </c>
      <c r="AH566" s="106" t="str">
        <f t="shared" ca="1" si="307"/>
        <v/>
      </c>
      <c r="AI566" s="106" t="str">
        <f t="shared" ca="1" si="308"/>
        <v/>
      </c>
      <c r="AJ566" s="107" t="str">
        <f t="shared" ca="1" si="309"/>
        <v/>
      </c>
    </row>
    <row r="567" spans="1:36" ht="27.95" customHeight="1" x14ac:dyDescent="0.15">
      <c r="A567" s="149">
        <f>労働局用!A567</f>
        <v>0</v>
      </c>
      <c r="B567" s="151">
        <f>労働局用!B567</f>
        <v>0</v>
      </c>
      <c r="C567" s="191"/>
      <c r="D567" s="152">
        <f>労働局用!D567</f>
        <v>0</v>
      </c>
      <c r="E567" s="153">
        <f>労働局用!E567</f>
        <v>0</v>
      </c>
      <c r="F567" s="279">
        <f>労働局用!F567</f>
        <v>0</v>
      </c>
      <c r="G567" s="280"/>
      <c r="H567" s="146" t="str">
        <f ca="1">労働局用!H567</f>
        <v/>
      </c>
      <c r="I567" s="299" t="str">
        <f ca="1">労働局用!I567</f>
        <v/>
      </c>
      <c r="J567" s="300">
        <f>労働局用!J567</f>
        <v>0</v>
      </c>
      <c r="K567" s="300">
        <f>労働局用!K567</f>
        <v>0</v>
      </c>
      <c r="L567" s="301">
        <f>労働局用!L567</f>
        <v>0</v>
      </c>
      <c r="M567" s="279">
        <f>労働局用!M567</f>
        <v>0</v>
      </c>
      <c r="N567" s="302"/>
      <c r="O567" s="302"/>
      <c r="P567" s="302"/>
      <c r="Q567" s="280"/>
      <c r="R567" s="150" t="str">
        <f ca="1">労働局用!R567</f>
        <v/>
      </c>
      <c r="S567" s="299" t="str">
        <f ca="1">労働局用!S567</f>
        <v/>
      </c>
      <c r="T567" s="300">
        <f>労働局用!T567</f>
        <v>0</v>
      </c>
      <c r="U567" s="300">
        <f>労働局用!U567</f>
        <v>0</v>
      </c>
      <c r="V567" s="300">
        <f>労働局用!V567</f>
        <v>0</v>
      </c>
      <c r="W567" s="301">
        <f>労働局用!W567</f>
        <v>0</v>
      </c>
      <c r="X567" s="99"/>
      <c r="Y567" s="92" t="str">
        <f t="shared" si="310"/>
        <v/>
      </c>
      <c r="Z567" s="92" t="str">
        <f t="shared" si="311"/>
        <v/>
      </c>
      <c r="AA567" s="108" t="str">
        <f t="shared" ca="1" si="300"/>
        <v/>
      </c>
      <c r="AB567" s="108" t="str">
        <f t="shared" ca="1" si="301"/>
        <v/>
      </c>
      <c r="AC567" s="108" t="str">
        <f t="shared" ca="1" si="302"/>
        <v/>
      </c>
      <c r="AD567" s="108" t="str">
        <f t="shared" ca="1" si="303"/>
        <v/>
      </c>
      <c r="AE567" s="109" t="str">
        <f t="shared" ca="1" si="304"/>
        <v/>
      </c>
      <c r="AF567" s="108" t="str">
        <f t="shared" ca="1" si="305"/>
        <v/>
      </c>
      <c r="AG567" s="108" t="str">
        <f t="shared" ca="1" si="306"/>
        <v/>
      </c>
      <c r="AH567" s="108" t="str">
        <f t="shared" ca="1" si="307"/>
        <v/>
      </c>
      <c r="AI567" s="108" t="str">
        <f t="shared" ca="1" si="308"/>
        <v/>
      </c>
      <c r="AJ567" s="109" t="str">
        <f t="shared" ca="1" si="309"/>
        <v/>
      </c>
    </row>
    <row r="568" spans="1:36" ht="24.95" customHeight="1" thickBot="1" x14ac:dyDescent="0.2">
      <c r="A568" s="294" t="s">
        <v>11</v>
      </c>
      <c r="B568" s="295"/>
      <c r="C568" s="295"/>
      <c r="D568" s="295"/>
      <c r="E568" s="295"/>
      <c r="F568" s="296"/>
      <c r="G568" s="297"/>
      <c r="H568" s="156" t="s">
        <v>15</v>
      </c>
      <c r="I568" s="285">
        <f ca="1">労働局用!I568</f>
        <v>0</v>
      </c>
      <c r="J568" s="286">
        <f>労働局用!J568</f>
        <v>0</v>
      </c>
      <c r="K568" s="286">
        <f>労働局用!K568</f>
        <v>0</v>
      </c>
      <c r="L568" s="93" t="s">
        <v>10</v>
      </c>
      <c r="M568" s="296"/>
      <c r="N568" s="298"/>
      <c r="O568" s="298"/>
      <c r="P568" s="298"/>
      <c r="Q568" s="297"/>
      <c r="R568" s="156"/>
      <c r="S568" s="285">
        <f ca="1">労働局用!S568</f>
        <v>0</v>
      </c>
      <c r="T568" s="286">
        <f>労働局用!T568</f>
        <v>0</v>
      </c>
      <c r="U568" s="286">
        <f>労働局用!U568</f>
        <v>0</v>
      </c>
      <c r="V568" s="286">
        <f>労働局用!V568</f>
        <v>0</v>
      </c>
      <c r="W568" s="93" t="s">
        <v>10</v>
      </c>
      <c r="X568" s="99"/>
    </row>
    <row r="569" spans="1:36" ht="24.95" customHeight="1" thickTop="1" x14ac:dyDescent="0.15">
      <c r="A569" s="287" t="s">
        <v>35</v>
      </c>
      <c r="B569" s="288"/>
      <c r="C569" s="288"/>
      <c r="D569" s="288"/>
      <c r="E569" s="288"/>
      <c r="F569" s="289"/>
      <c r="G569" s="290"/>
      <c r="H569" s="157" t="s">
        <v>44</v>
      </c>
      <c r="I569" s="291">
        <f ca="1">労働局用!I569</f>
        <v>0</v>
      </c>
      <c r="J569" s="292">
        <f>労働局用!J569</f>
        <v>0</v>
      </c>
      <c r="K569" s="292">
        <f>労働局用!K569</f>
        <v>0</v>
      </c>
      <c r="L569" s="94" t="s">
        <v>10</v>
      </c>
      <c r="M569" s="289"/>
      <c r="N569" s="293"/>
      <c r="O569" s="293"/>
      <c r="P569" s="293"/>
      <c r="Q569" s="290"/>
      <c r="R569" s="157"/>
      <c r="S569" s="291">
        <f ca="1">労働局用!S569</f>
        <v>0</v>
      </c>
      <c r="T569" s="292">
        <f>労働局用!T569</f>
        <v>0</v>
      </c>
      <c r="U569" s="292">
        <f>労働局用!U569</f>
        <v>0</v>
      </c>
      <c r="V569" s="292">
        <f>労働局用!V569</f>
        <v>0</v>
      </c>
      <c r="W569" s="94" t="s">
        <v>10</v>
      </c>
      <c r="X569" s="99"/>
      <c r="Z569" s="110"/>
    </row>
    <row r="570" spans="1:36" x14ac:dyDescent="0.15">
      <c r="X570" s="99"/>
      <c r="Z570" s="110"/>
    </row>
    <row r="571" spans="1:36" x14ac:dyDescent="0.15">
      <c r="T571" s="282" t="s">
        <v>49</v>
      </c>
      <c r="U571" s="346"/>
      <c r="V571" s="346"/>
      <c r="W571" s="347"/>
      <c r="X571" s="99"/>
    </row>
    <row r="573" spans="1:36" ht="13.5" customHeight="1" x14ac:dyDescent="0.15">
      <c r="A573" s="276">
        <f ca="1">$A$1</f>
        <v>44591</v>
      </c>
      <c r="B573" s="276"/>
      <c r="C573" s="182"/>
      <c r="D573" s="277" t="s">
        <v>8</v>
      </c>
      <c r="E573" s="277"/>
      <c r="F573" s="278"/>
      <c r="G573" s="278"/>
      <c r="S573" s="111">
        <f>$S$1</f>
        <v>0</v>
      </c>
      <c r="T573" s="335" t="s">
        <v>13</v>
      </c>
      <c r="U573" s="335"/>
      <c r="V573" s="98">
        <v>27</v>
      </c>
      <c r="W573" s="86" t="s">
        <v>14</v>
      </c>
    </row>
    <row r="574" spans="1:36" ht="13.5" customHeight="1" x14ac:dyDescent="0.15">
      <c r="A574" s="336">
        <f ca="1">$A$2</f>
        <v>45017</v>
      </c>
      <c r="B574" s="336"/>
      <c r="C574" s="185"/>
      <c r="D574" s="278"/>
      <c r="E574" s="278"/>
      <c r="F574" s="278"/>
      <c r="G574" s="278"/>
    </row>
    <row r="575" spans="1:36" x14ac:dyDescent="0.15">
      <c r="D575" s="281" t="s">
        <v>9</v>
      </c>
      <c r="E575" s="281"/>
      <c r="F575" s="281"/>
    </row>
    <row r="576" spans="1:36" ht="15" customHeight="1" x14ac:dyDescent="0.15">
      <c r="H576" s="331" t="s">
        <v>6</v>
      </c>
      <c r="I576" s="332"/>
      <c r="J576" s="318" t="s">
        <v>0</v>
      </c>
      <c r="K576" s="339"/>
      <c r="L576" s="154" t="s">
        <v>1</v>
      </c>
      <c r="M576" s="339" t="s">
        <v>7</v>
      </c>
      <c r="N576" s="339"/>
      <c r="O576" s="339" t="s">
        <v>2</v>
      </c>
      <c r="P576" s="339"/>
      <c r="Q576" s="339"/>
      <c r="R576" s="339"/>
      <c r="S576" s="339"/>
      <c r="T576" s="339"/>
      <c r="U576" s="339" t="s">
        <v>3</v>
      </c>
      <c r="V576" s="339"/>
      <c r="W576" s="339"/>
    </row>
    <row r="577" spans="1:36" ht="20.100000000000001" customHeight="1" x14ac:dyDescent="0.15">
      <c r="H577" s="337"/>
      <c r="I577" s="338"/>
      <c r="J577" s="135">
        <f>$J$5</f>
        <v>2</v>
      </c>
      <c r="K577" s="136">
        <f>$K$5</f>
        <v>6</v>
      </c>
      <c r="L577" s="137">
        <f>$L$5</f>
        <v>1</v>
      </c>
      <c r="M577" s="138">
        <f>$M$5</f>
        <v>0</v>
      </c>
      <c r="N577" s="139" t="str">
        <f>$N$5</f>
        <v/>
      </c>
      <c r="O577" s="138" t="str">
        <f>$O$5</f>
        <v/>
      </c>
      <c r="P577" s="140" t="str">
        <f>$P$5</f>
        <v/>
      </c>
      <c r="Q577" s="140" t="str">
        <f>$Q$5</f>
        <v/>
      </c>
      <c r="R577" s="140" t="str">
        <f>$R$5</f>
        <v/>
      </c>
      <c r="S577" s="140" t="str">
        <f>$S$5</f>
        <v/>
      </c>
      <c r="T577" s="139" t="str">
        <f>$T$5</f>
        <v/>
      </c>
      <c r="U577" s="138" t="str">
        <f>$U$5</f>
        <v/>
      </c>
      <c r="V577" s="140" t="str">
        <f>$V$5</f>
        <v/>
      </c>
      <c r="W577" s="139" t="str">
        <f>$W$5</f>
        <v/>
      </c>
      <c r="Y577" s="88" t="s">
        <v>37</v>
      </c>
      <c r="Z577" s="89" t="s">
        <v>38</v>
      </c>
      <c r="AA577" s="340">
        <f ca="1">$A$1</f>
        <v>44591</v>
      </c>
      <c r="AB577" s="340"/>
      <c r="AC577" s="340"/>
      <c r="AD577" s="340"/>
      <c r="AE577" s="340"/>
      <c r="AF577" s="341">
        <f ca="1">$A$2</f>
        <v>45017</v>
      </c>
      <c r="AG577" s="341"/>
      <c r="AH577" s="341"/>
      <c r="AI577" s="341"/>
      <c r="AJ577" s="341"/>
    </row>
    <row r="578" spans="1:36" ht="21.95" customHeight="1" x14ac:dyDescent="0.15">
      <c r="A578" s="312" t="s">
        <v>12</v>
      </c>
      <c r="B578" s="342" t="s">
        <v>33</v>
      </c>
      <c r="C578" s="186"/>
      <c r="D578" s="343" t="s">
        <v>53</v>
      </c>
      <c r="E578" s="342" t="s">
        <v>55</v>
      </c>
      <c r="F578" s="319">
        <f ca="1">$A$1</f>
        <v>44591</v>
      </c>
      <c r="G578" s="320"/>
      <c r="H578" s="320"/>
      <c r="I578" s="320"/>
      <c r="J578" s="320"/>
      <c r="K578" s="320"/>
      <c r="L578" s="321"/>
      <c r="M578" s="322">
        <f ca="1">$A$2</f>
        <v>45017</v>
      </c>
      <c r="N578" s="323"/>
      <c r="O578" s="323"/>
      <c r="P578" s="323"/>
      <c r="Q578" s="323"/>
      <c r="R578" s="323"/>
      <c r="S578" s="323"/>
      <c r="T578" s="323"/>
      <c r="U578" s="323"/>
      <c r="V578" s="323"/>
      <c r="W578" s="324"/>
      <c r="X578" s="99"/>
      <c r="Y578" s="100">
        <f ca="1">$A$1</f>
        <v>44591</v>
      </c>
      <c r="Z578" s="100">
        <f ca="1">DATE(YEAR($Y$6)+1,7,10)</f>
        <v>45117</v>
      </c>
      <c r="AA578" s="101" t="s">
        <v>37</v>
      </c>
      <c r="AB578" s="101" t="s">
        <v>38</v>
      </c>
      <c r="AC578" s="101" t="s">
        <v>41</v>
      </c>
      <c r="AD578" s="101" t="s">
        <v>42</v>
      </c>
      <c r="AE578" s="101" t="s">
        <v>36</v>
      </c>
      <c r="AF578" s="101" t="s">
        <v>37</v>
      </c>
      <c r="AG578" s="101" t="s">
        <v>38</v>
      </c>
      <c r="AH578" s="101" t="s">
        <v>41</v>
      </c>
      <c r="AI578" s="101" t="s">
        <v>42</v>
      </c>
      <c r="AJ578" s="101" t="s">
        <v>36</v>
      </c>
    </row>
    <row r="579" spans="1:36" ht="28.5" customHeight="1" x14ac:dyDescent="0.15">
      <c r="A579" s="313"/>
      <c r="B579" s="342"/>
      <c r="C579" s="187"/>
      <c r="D579" s="344"/>
      <c r="E579" s="342"/>
      <c r="F579" s="345" t="s">
        <v>4</v>
      </c>
      <c r="G579" s="345"/>
      <c r="H579" s="155" t="s">
        <v>43</v>
      </c>
      <c r="I579" s="345" t="s">
        <v>5</v>
      </c>
      <c r="J579" s="345"/>
      <c r="K579" s="345"/>
      <c r="L579" s="345"/>
      <c r="M579" s="345" t="s">
        <v>4</v>
      </c>
      <c r="N579" s="345"/>
      <c r="O579" s="345"/>
      <c r="P579" s="345"/>
      <c r="Q579" s="345"/>
      <c r="R579" s="155" t="s">
        <v>43</v>
      </c>
      <c r="S579" s="345" t="s">
        <v>5</v>
      </c>
      <c r="T579" s="345"/>
      <c r="U579" s="345"/>
      <c r="V579" s="345"/>
      <c r="W579" s="345"/>
      <c r="X579" s="99"/>
      <c r="Y579" s="100">
        <f ca="1">DATE(YEAR($A$1),4,1)</f>
        <v>44652</v>
      </c>
      <c r="Z579" s="100">
        <f ca="1">DATE(YEAR($Y$7)+2,3,31)</f>
        <v>45382</v>
      </c>
      <c r="AA579" s="100">
        <f ca="1">$Y$7</f>
        <v>44652</v>
      </c>
      <c r="AB579" s="100">
        <f ca="1">DATE(YEAR($Y$7)+1,3,31)</f>
        <v>45016</v>
      </c>
      <c r="AC579" s="100"/>
      <c r="AD579" s="100"/>
      <c r="AE579" s="100"/>
      <c r="AF579" s="102">
        <f ca="1">DATE(YEAR($A$1)+1,4,1)</f>
        <v>45017</v>
      </c>
      <c r="AG579" s="102">
        <f ca="1">DATE(YEAR($AF$7)+1,3,31)</f>
        <v>45382</v>
      </c>
      <c r="AH579" s="100"/>
      <c r="AI579" s="100"/>
      <c r="AJ579" s="103"/>
    </row>
    <row r="580" spans="1:36" ht="27.95" customHeight="1" x14ac:dyDescent="0.15">
      <c r="A580" s="145">
        <f>労働局用!A580</f>
        <v>0</v>
      </c>
      <c r="B580" s="151">
        <f>労働局用!B580</f>
        <v>0</v>
      </c>
      <c r="C580" s="191"/>
      <c r="D580" s="152">
        <f>労働局用!D580</f>
        <v>0</v>
      </c>
      <c r="E580" s="153">
        <f>労働局用!E580</f>
        <v>0</v>
      </c>
      <c r="F580" s="279">
        <f>労働局用!F580</f>
        <v>0</v>
      </c>
      <c r="G580" s="280"/>
      <c r="H580" s="146" t="str">
        <f ca="1">労働局用!H580</f>
        <v/>
      </c>
      <c r="I580" s="309" t="str">
        <f ca="1">労働局用!I580</f>
        <v/>
      </c>
      <c r="J580" s="310">
        <f>労働局用!J580</f>
        <v>0</v>
      </c>
      <c r="K580" s="310">
        <f>労働局用!K580</f>
        <v>0</v>
      </c>
      <c r="L580" s="311">
        <f>労働局用!L580</f>
        <v>0</v>
      </c>
      <c r="M580" s="279">
        <f>労働局用!M580</f>
        <v>0</v>
      </c>
      <c r="N580" s="302"/>
      <c r="O580" s="302"/>
      <c r="P580" s="302"/>
      <c r="Q580" s="280"/>
      <c r="R580" s="147" t="str">
        <f ca="1">労働局用!R580</f>
        <v/>
      </c>
      <c r="S580" s="309" t="str">
        <f ca="1">労働局用!S580</f>
        <v/>
      </c>
      <c r="T580" s="310">
        <f>労働局用!T580</f>
        <v>0</v>
      </c>
      <c r="U580" s="310">
        <f>労働局用!U580</f>
        <v>0</v>
      </c>
      <c r="V580" s="310">
        <f>労働局用!V580</f>
        <v>0</v>
      </c>
      <c r="W580" s="311">
        <f>労働局用!W580</f>
        <v>0</v>
      </c>
      <c r="X580" s="99"/>
      <c r="Y580" s="90" t="str">
        <f>IF($B580&lt;&gt;0,IF(D580=0,AA$7,D580),"")</f>
        <v/>
      </c>
      <c r="Z580" s="90" t="str">
        <f>IF($B580&lt;&gt;0,IF(E580=0,Z$7,E580),"")</f>
        <v/>
      </c>
      <c r="AA580" s="104" t="str">
        <f t="shared" ref="AA580:AA589" ca="1" si="312">IF(Y580&lt;AF$7,Y580,"")</f>
        <v/>
      </c>
      <c r="AB580" s="104" t="str">
        <f t="shared" ref="AB580:AB589" ca="1" si="313">IF(Y580&gt;AB$7,"",IF(Z580&gt;AB$7,AB$7,Z580))</f>
        <v/>
      </c>
      <c r="AC580" s="104" t="str">
        <f t="shared" ref="AC580:AC589" ca="1" si="314">IF(AA580="","",DATE(YEAR(AA580),MONTH(AA580),1))</f>
        <v/>
      </c>
      <c r="AD580" s="104" t="str">
        <f t="shared" ref="AD580:AD589" ca="1" si="315">IF(AA580="","",DATE(YEAR(AB580),MONTH(AB580)+1,1)-1)</f>
        <v/>
      </c>
      <c r="AE580" s="105" t="str">
        <f t="shared" ref="AE580:AE589" ca="1" si="316">IF(AA580="","",DATEDIF(AC580,AD580+1,"m"))</f>
        <v/>
      </c>
      <c r="AF580" s="104" t="str">
        <f t="shared" ref="AF580:AF589" ca="1" si="317">IF(Z580&lt;AF$7,"",IF(Y580&gt;AF$7,Y580,AF$7))</f>
        <v/>
      </c>
      <c r="AG580" s="104" t="str">
        <f t="shared" ref="AG580:AG589" ca="1" si="318">IF(Z580&lt;AF$7,"",Z580)</f>
        <v/>
      </c>
      <c r="AH580" s="104" t="str">
        <f t="shared" ref="AH580:AH589" ca="1" si="319">IF(AF580="","",DATE(YEAR(AF580),MONTH(AF580),1))</f>
        <v/>
      </c>
      <c r="AI580" s="104" t="str">
        <f t="shared" ref="AI580:AI589" ca="1" si="320">IF(AF580="","",DATE(YEAR(AG580),MONTH(AG580)+1,1)-1)</f>
        <v/>
      </c>
      <c r="AJ580" s="105" t="str">
        <f t="shared" ref="AJ580:AJ589" ca="1" si="321">IF(AF580="","",DATEDIF(AH580,AI580+1,"m"))</f>
        <v/>
      </c>
    </row>
    <row r="581" spans="1:36" ht="27.95" customHeight="1" x14ac:dyDescent="0.15">
      <c r="A581" s="148">
        <f>労働局用!A581</f>
        <v>0</v>
      </c>
      <c r="B581" s="151">
        <f>労働局用!B581</f>
        <v>0</v>
      </c>
      <c r="C581" s="191"/>
      <c r="D581" s="152">
        <f>労働局用!D581</f>
        <v>0</v>
      </c>
      <c r="E581" s="153">
        <f>労働局用!E581</f>
        <v>0</v>
      </c>
      <c r="F581" s="279">
        <f>労働局用!F581</f>
        <v>0</v>
      </c>
      <c r="G581" s="280"/>
      <c r="H581" s="146" t="str">
        <f ca="1">労働局用!H581</f>
        <v/>
      </c>
      <c r="I581" s="303" t="str">
        <f ca="1">労働局用!I581</f>
        <v/>
      </c>
      <c r="J581" s="304">
        <f>労働局用!J581</f>
        <v>0</v>
      </c>
      <c r="K581" s="304">
        <f>労働局用!K581</f>
        <v>0</v>
      </c>
      <c r="L581" s="305">
        <f>労働局用!L581</f>
        <v>0</v>
      </c>
      <c r="M581" s="279">
        <f>労働局用!M581</f>
        <v>0</v>
      </c>
      <c r="N581" s="302"/>
      <c r="O581" s="302"/>
      <c r="P581" s="302"/>
      <c r="Q581" s="280"/>
      <c r="R581" s="146" t="str">
        <f ca="1">労働局用!R581</f>
        <v/>
      </c>
      <c r="S581" s="303" t="str">
        <f ca="1">労働局用!S581</f>
        <v/>
      </c>
      <c r="T581" s="304">
        <f>労働局用!T581</f>
        <v>0</v>
      </c>
      <c r="U581" s="304">
        <f>労働局用!U581</f>
        <v>0</v>
      </c>
      <c r="V581" s="304">
        <f>労働局用!V581</f>
        <v>0</v>
      </c>
      <c r="W581" s="305">
        <f>労働局用!W581</f>
        <v>0</v>
      </c>
      <c r="X581" s="99"/>
      <c r="Y581" s="91" t="str">
        <f t="shared" ref="Y581:Y589" si="322">IF($B581&lt;&gt;0,IF(D581=0,AA$7,D581),"")</f>
        <v/>
      </c>
      <c r="Z581" s="91" t="str">
        <f t="shared" ref="Z581:Z589" si="323">IF($B581&lt;&gt;0,IF(E581=0,Z$7,E581),"")</f>
        <v/>
      </c>
      <c r="AA581" s="106" t="str">
        <f t="shared" ca="1" si="312"/>
        <v/>
      </c>
      <c r="AB581" s="106" t="str">
        <f t="shared" ca="1" si="313"/>
        <v/>
      </c>
      <c r="AC581" s="106" t="str">
        <f t="shared" ca="1" si="314"/>
        <v/>
      </c>
      <c r="AD581" s="106" t="str">
        <f t="shared" ca="1" si="315"/>
        <v/>
      </c>
      <c r="AE581" s="107" t="str">
        <f t="shared" ca="1" si="316"/>
        <v/>
      </c>
      <c r="AF581" s="106" t="str">
        <f t="shared" ca="1" si="317"/>
        <v/>
      </c>
      <c r="AG581" s="106" t="str">
        <f t="shared" ca="1" si="318"/>
        <v/>
      </c>
      <c r="AH581" s="106" t="str">
        <f t="shared" ca="1" si="319"/>
        <v/>
      </c>
      <c r="AI581" s="106" t="str">
        <f t="shared" ca="1" si="320"/>
        <v/>
      </c>
      <c r="AJ581" s="107" t="str">
        <f t="shared" ca="1" si="321"/>
        <v/>
      </c>
    </row>
    <row r="582" spans="1:36" ht="27.95" customHeight="1" x14ac:dyDescent="0.15">
      <c r="A582" s="148">
        <f>労働局用!A582</f>
        <v>0</v>
      </c>
      <c r="B582" s="151">
        <f>労働局用!B582</f>
        <v>0</v>
      </c>
      <c r="C582" s="191"/>
      <c r="D582" s="152">
        <f>労働局用!D582</f>
        <v>0</v>
      </c>
      <c r="E582" s="153">
        <f>労働局用!E582</f>
        <v>0</v>
      </c>
      <c r="F582" s="279">
        <f>労働局用!F582</f>
        <v>0</v>
      </c>
      <c r="G582" s="280"/>
      <c r="H582" s="146" t="str">
        <f ca="1">労働局用!H582</f>
        <v/>
      </c>
      <c r="I582" s="303" t="str">
        <f ca="1">労働局用!I582</f>
        <v/>
      </c>
      <c r="J582" s="304">
        <f>労働局用!J582</f>
        <v>0</v>
      </c>
      <c r="K582" s="304">
        <f>労働局用!K582</f>
        <v>0</v>
      </c>
      <c r="L582" s="305">
        <f>労働局用!L582</f>
        <v>0</v>
      </c>
      <c r="M582" s="279">
        <f>労働局用!M582</f>
        <v>0</v>
      </c>
      <c r="N582" s="302"/>
      <c r="O582" s="302"/>
      <c r="P582" s="302"/>
      <c r="Q582" s="280"/>
      <c r="R582" s="146" t="str">
        <f ca="1">労働局用!R582</f>
        <v/>
      </c>
      <c r="S582" s="303" t="str">
        <f ca="1">労働局用!S582</f>
        <v/>
      </c>
      <c r="T582" s="304">
        <f>労働局用!T582</f>
        <v>0</v>
      </c>
      <c r="U582" s="304">
        <f>労働局用!U582</f>
        <v>0</v>
      </c>
      <c r="V582" s="304">
        <f>労働局用!V582</f>
        <v>0</v>
      </c>
      <c r="W582" s="305">
        <f>労働局用!W582</f>
        <v>0</v>
      </c>
      <c r="X582" s="99"/>
      <c r="Y582" s="91" t="str">
        <f t="shared" si="322"/>
        <v/>
      </c>
      <c r="Z582" s="91" t="str">
        <f t="shared" si="323"/>
        <v/>
      </c>
      <c r="AA582" s="106" t="str">
        <f t="shared" ca="1" si="312"/>
        <v/>
      </c>
      <c r="AB582" s="106" t="str">
        <f t="shared" ca="1" si="313"/>
        <v/>
      </c>
      <c r="AC582" s="106" t="str">
        <f t="shared" ca="1" si="314"/>
        <v/>
      </c>
      <c r="AD582" s="106" t="str">
        <f t="shared" ca="1" si="315"/>
        <v/>
      </c>
      <c r="AE582" s="107" t="str">
        <f t="shared" ca="1" si="316"/>
        <v/>
      </c>
      <c r="AF582" s="106" t="str">
        <f t="shared" ca="1" si="317"/>
        <v/>
      </c>
      <c r="AG582" s="106" t="str">
        <f t="shared" ca="1" si="318"/>
        <v/>
      </c>
      <c r="AH582" s="106" t="str">
        <f t="shared" ca="1" si="319"/>
        <v/>
      </c>
      <c r="AI582" s="106" t="str">
        <f t="shared" ca="1" si="320"/>
        <v/>
      </c>
      <c r="AJ582" s="107" t="str">
        <f t="shared" ca="1" si="321"/>
        <v/>
      </c>
    </row>
    <row r="583" spans="1:36" ht="27.95" customHeight="1" x14ac:dyDescent="0.15">
      <c r="A583" s="148">
        <f>労働局用!A583</f>
        <v>0</v>
      </c>
      <c r="B583" s="151">
        <f>労働局用!B583</f>
        <v>0</v>
      </c>
      <c r="C583" s="191"/>
      <c r="D583" s="152">
        <f>労働局用!D583</f>
        <v>0</v>
      </c>
      <c r="E583" s="153">
        <f>労働局用!E583</f>
        <v>0</v>
      </c>
      <c r="F583" s="279">
        <f>労働局用!F583</f>
        <v>0</v>
      </c>
      <c r="G583" s="280"/>
      <c r="H583" s="146" t="str">
        <f ca="1">労働局用!H583</f>
        <v/>
      </c>
      <c r="I583" s="303" t="str">
        <f ca="1">労働局用!I583</f>
        <v/>
      </c>
      <c r="J583" s="304">
        <f>労働局用!J583</f>
        <v>0</v>
      </c>
      <c r="K583" s="304">
        <f>労働局用!K583</f>
        <v>0</v>
      </c>
      <c r="L583" s="305">
        <f>労働局用!L583</f>
        <v>0</v>
      </c>
      <c r="M583" s="279">
        <f>労働局用!M583</f>
        <v>0</v>
      </c>
      <c r="N583" s="302"/>
      <c r="O583" s="302"/>
      <c r="P583" s="302"/>
      <c r="Q583" s="280"/>
      <c r="R583" s="146" t="str">
        <f ca="1">労働局用!R583</f>
        <v/>
      </c>
      <c r="S583" s="303" t="str">
        <f ca="1">労働局用!S583</f>
        <v/>
      </c>
      <c r="T583" s="304">
        <f>労働局用!T583</f>
        <v>0</v>
      </c>
      <c r="U583" s="304">
        <f>労働局用!U583</f>
        <v>0</v>
      </c>
      <c r="V583" s="304">
        <f>労働局用!V583</f>
        <v>0</v>
      </c>
      <c r="W583" s="305">
        <f>労働局用!W583</f>
        <v>0</v>
      </c>
      <c r="X583" s="99"/>
      <c r="Y583" s="91" t="str">
        <f t="shared" si="322"/>
        <v/>
      </c>
      <c r="Z583" s="91" t="str">
        <f t="shared" si="323"/>
        <v/>
      </c>
      <c r="AA583" s="106" t="str">
        <f t="shared" ca="1" si="312"/>
        <v/>
      </c>
      <c r="AB583" s="106" t="str">
        <f t="shared" ca="1" si="313"/>
        <v/>
      </c>
      <c r="AC583" s="106" t="str">
        <f t="shared" ca="1" si="314"/>
        <v/>
      </c>
      <c r="AD583" s="106" t="str">
        <f t="shared" ca="1" si="315"/>
        <v/>
      </c>
      <c r="AE583" s="107" t="str">
        <f t="shared" ca="1" si="316"/>
        <v/>
      </c>
      <c r="AF583" s="106" t="str">
        <f t="shared" ca="1" si="317"/>
        <v/>
      </c>
      <c r="AG583" s="106" t="str">
        <f t="shared" ca="1" si="318"/>
        <v/>
      </c>
      <c r="AH583" s="106" t="str">
        <f t="shared" ca="1" si="319"/>
        <v/>
      </c>
      <c r="AI583" s="106" t="str">
        <f t="shared" ca="1" si="320"/>
        <v/>
      </c>
      <c r="AJ583" s="107" t="str">
        <f t="shared" ca="1" si="321"/>
        <v/>
      </c>
    </row>
    <row r="584" spans="1:36" ht="27.95" customHeight="1" x14ac:dyDescent="0.15">
      <c r="A584" s="148">
        <f>労働局用!A584</f>
        <v>0</v>
      </c>
      <c r="B584" s="151">
        <f>労働局用!B584</f>
        <v>0</v>
      </c>
      <c r="C584" s="191"/>
      <c r="D584" s="152">
        <f>労働局用!D584</f>
        <v>0</v>
      </c>
      <c r="E584" s="153">
        <f>労働局用!E584</f>
        <v>0</v>
      </c>
      <c r="F584" s="279">
        <f>労働局用!F584</f>
        <v>0</v>
      </c>
      <c r="G584" s="280"/>
      <c r="H584" s="146" t="str">
        <f ca="1">労働局用!H584</f>
        <v/>
      </c>
      <c r="I584" s="303" t="str">
        <f ca="1">労働局用!I584</f>
        <v/>
      </c>
      <c r="J584" s="304">
        <f>労働局用!J584</f>
        <v>0</v>
      </c>
      <c r="K584" s="304">
        <f>労働局用!K584</f>
        <v>0</v>
      </c>
      <c r="L584" s="305">
        <f>労働局用!L584</f>
        <v>0</v>
      </c>
      <c r="M584" s="279">
        <f>労働局用!M584</f>
        <v>0</v>
      </c>
      <c r="N584" s="302"/>
      <c r="O584" s="302"/>
      <c r="P584" s="302"/>
      <c r="Q584" s="280"/>
      <c r="R584" s="146" t="str">
        <f ca="1">労働局用!R584</f>
        <v/>
      </c>
      <c r="S584" s="303" t="str">
        <f ca="1">労働局用!S584</f>
        <v/>
      </c>
      <c r="T584" s="304">
        <f>労働局用!T584</f>
        <v>0</v>
      </c>
      <c r="U584" s="304">
        <f>労働局用!U584</f>
        <v>0</v>
      </c>
      <c r="V584" s="304">
        <f>労働局用!V584</f>
        <v>0</v>
      </c>
      <c r="W584" s="305">
        <f>労働局用!W584</f>
        <v>0</v>
      </c>
      <c r="X584" s="99"/>
      <c r="Y584" s="91" t="str">
        <f t="shared" si="322"/>
        <v/>
      </c>
      <c r="Z584" s="91" t="str">
        <f t="shared" si="323"/>
        <v/>
      </c>
      <c r="AA584" s="106" t="str">
        <f t="shared" ca="1" si="312"/>
        <v/>
      </c>
      <c r="AB584" s="106" t="str">
        <f t="shared" ca="1" si="313"/>
        <v/>
      </c>
      <c r="AC584" s="106" t="str">
        <f t="shared" ca="1" si="314"/>
        <v/>
      </c>
      <c r="AD584" s="106" t="str">
        <f t="shared" ca="1" si="315"/>
        <v/>
      </c>
      <c r="AE584" s="107" t="str">
        <f t="shared" ca="1" si="316"/>
        <v/>
      </c>
      <c r="AF584" s="106" t="str">
        <f t="shared" ca="1" si="317"/>
        <v/>
      </c>
      <c r="AG584" s="106" t="str">
        <f t="shared" ca="1" si="318"/>
        <v/>
      </c>
      <c r="AH584" s="106" t="str">
        <f t="shared" ca="1" si="319"/>
        <v/>
      </c>
      <c r="AI584" s="106" t="str">
        <f t="shared" ca="1" si="320"/>
        <v/>
      </c>
      <c r="AJ584" s="107" t="str">
        <f t="shared" ca="1" si="321"/>
        <v/>
      </c>
    </row>
    <row r="585" spans="1:36" ht="27.95" customHeight="1" x14ac:dyDescent="0.15">
      <c r="A585" s="148">
        <f>労働局用!A585</f>
        <v>0</v>
      </c>
      <c r="B585" s="151">
        <f>労働局用!B585</f>
        <v>0</v>
      </c>
      <c r="C585" s="191"/>
      <c r="D585" s="152">
        <f>労働局用!D585</f>
        <v>0</v>
      </c>
      <c r="E585" s="153">
        <f>労働局用!E585</f>
        <v>0</v>
      </c>
      <c r="F585" s="279">
        <f>労働局用!F585</f>
        <v>0</v>
      </c>
      <c r="G585" s="280"/>
      <c r="H585" s="146" t="str">
        <f ca="1">労働局用!H585</f>
        <v/>
      </c>
      <c r="I585" s="303" t="str">
        <f ca="1">労働局用!I585</f>
        <v/>
      </c>
      <c r="J585" s="304">
        <f>労働局用!J585</f>
        <v>0</v>
      </c>
      <c r="K585" s="304">
        <f>労働局用!K585</f>
        <v>0</v>
      </c>
      <c r="L585" s="305">
        <f>労働局用!L585</f>
        <v>0</v>
      </c>
      <c r="M585" s="279">
        <f>労働局用!M585</f>
        <v>0</v>
      </c>
      <c r="N585" s="302"/>
      <c r="O585" s="302"/>
      <c r="P585" s="302"/>
      <c r="Q585" s="280"/>
      <c r="R585" s="146" t="str">
        <f ca="1">労働局用!R585</f>
        <v/>
      </c>
      <c r="S585" s="303" t="str">
        <f ca="1">労働局用!S585</f>
        <v/>
      </c>
      <c r="T585" s="304">
        <f>労働局用!T585</f>
        <v>0</v>
      </c>
      <c r="U585" s="304">
        <f>労働局用!U585</f>
        <v>0</v>
      </c>
      <c r="V585" s="304">
        <f>労働局用!V585</f>
        <v>0</v>
      </c>
      <c r="W585" s="305">
        <f>労働局用!W585</f>
        <v>0</v>
      </c>
      <c r="X585" s="99"/>
      <c r="Y585" s="91" t="str">
        <f t="shared" si="322"/>
        <v/>
      </c>
      <c r="Z585" s="91" t="str">
        <f t="shared" si="323"/>
        <v/>
      </c>
      <c r="AA585" s="106" t="str">
        <f t="shared" ca="1" si="312"/>
        <v/>
      </c>
      <c r="AB585" s="106" t="str">
        <f t="shared" ca="1" si="313"/>
        <v/>
      </c>
      <c r="AC585" s="106" t="str">
        <f t="shared" ca="1" si="314"/>
        <v/>
      </c>
      <c r="AD585" s="106" t="str">
        <f t="shared" ca="1" si="315"/>
        <v/>
      </c>
      <c r="AE585" s="107" t="str">
        <f t="shared" ca="1" si="316"/>
        <v/>
      </c>
      <c r="AF585" s="106" t="str">
        <f t="shared" ca="1" si="317"/>
        <v/>
      </c>
      <c r="AG585" s="106" t="str">
        <f t="shared" ca="1" si="318"/>
        <v/>
      </c>
      <c r="AH585" s="106" t="str">
        <f t="shared" ca="1" si="319"/>
        <v/>
      </c>
      <c r="AI585" s="106" t="str">
        <f t="shared" ca="1" si="320"/>
        <v/>
      </c>
      <c r="AJ585" s="107" t="str">
        <f t="shared" ca="1" si="321"/>
        <v/>
      </c>
    </row>
    <row r="586" spans="1:36" ht="27.95" customHeight="1" x14ac:dyDescent="0.15">
      <c r="A586" s="148">
        <f>労働局用!A586</f>
        <v>0</v>
      </c>
      <c r="B586" s="151">
        <f>労働局用!B586</f>
        <v>0</v>
      </c>
      <c r="C586" s="191"/>
      <c r="D586" s="152">
        <f>労働局用!D586</f>
        <v>0</v>
      </c>
      <c r="E586" s="153">
        <f>労働局用!E586</f>
        <v>0</v>
      </c>
      <c r="F586" s="279">
        <f>労働局用!F586</f>
        <v>0</v>
      </c>
      <c r="G586" s="280"/>
      <c r="H586" s="146" t="str">
        <f ca="1">労働局用!H586</f>
        <v/>
      </c>
      <c r="I586" s="303" t="str">
        <f ca="1">労働局用!I586</f>
        <v/>
      </c>
      <c r="J586" s="304">
        <f>労働局用!J586</f>
        <v>0</v>
      </c>
      <c r="K586" s="304">
        <f>労働局用!K586</f>
        <v>0</v>
      </c>
      <c r="L586" s="305">
        <f>労働局用!L586</f>
        <v>0</v>
      </c>
      <c r="M586" s="279">
        <f>労働局用!M586</f>
        <v>0</v>
      </c>
      <c r="N586" s="302"/>
      <c r="O586" s="302"/>
      <c r="P586" s="302"/>
      <c r="Q586" s="280"/>
      <c r="R586" s="146" t="str">
        <f ca="1">労働局用!R586</f>
        <v/>
      </c>
      <c r="S586" s="303" t="str">
        <f ca="1">労働局用!S586</f>
        <v/>
      </c>
      <c r="T586" s="304">
        <f>労働局用!T586</f>
        <v>0</v>
      </c>
      <c r="U586" s="304">
        <f>労働局用!U586</f>
        <v>0</v>
      </c>
      <c r="V586" s="304">
        <f>労働局用!V586</f>
        <v>0</v>
      </c>
      <c r="W586" s="305">
        <f>労働局用!W586</f>
        <v>0</v>
      </c>
      <c r="X586" s="99"/>
      <c r="Y586" s="91" t="str">
        <f t="shared" si="322"/>
        <v/>
      </c>
      <c r="Z586" s="91" t="str">
        <f t="shared" si="323"/>
        <v/>
      </c>
      <c r="AA586" s="106" t="str">
        <f t="shared" ca="1" si="312"/>
        <v/>
      </c>
      <c r="AB586" s="106" t="str">
        <f t="shared" ca="1" si="313"/>
        <v/>
      </c>
      <c r="AC586" s="106" t="str">
        <f t="shared" ca="1" si="314"/>
        <v/>
      </c>
      <c r="AD586" s="106" t="str">
        <f t="shared" ca="1" si="315"/>
        <v/>
      </c>
      <c r="AE586" s="107" t="str">
        <f t="shared" ca="1" si="316"/>
        <v/>
      </c>
      <c r="AF586" s="106" t="str">
        <f t="shared" ca="1" si="317"/>
        <v/>
      </c>
      <c r="AG586" s="106" t="str">
        <f t="shared" ca="1" si="318"/>
        <v/>
      </c>
      <c r="AH586" s="106" t="str">
        <f t="shared" ca="1" si="319"/>
        <v/>
      </c>
      <c r="AI586" s="106" t="str">
        <f t="shared" ca="1" si="320"/>
        <v/>
      </c>
      <c r="AJ586" s="107" t="str">
        <f t="shared" ca="1" si="321"/>
        <v/>
      </c>
    </row>
    <row r="587" spans="1:36" ht="27.95" customHeight="1" x14ac:dyDescent="0.15">
      <c r="A587" s="148">
        <f>労働局用!A587</f>
        <v>0</v>
      </c>
      <c r="B587" s="151">
        <f>労働局用!B587</f>
        <v>0</v>
      </c>
      <c r="C587" s="191"/>
      <c r="D587" s="152">
        <f>労働局用!D587</f>
        <v>0</v>
      </c>
      <c r="E587" s="153">
        <f>労働局用!E587</f>
        <v>0</v>
      </c>
      <c r="F587" s="279">
        <f>労働局用!F587</f>
        <v>0</v>
      </c>
      <c r="G587" s="280"/>
      <c r="H587" s="146" t="str">
        <f ca="1">労働局用!H587</f>
        <v/>
      </c>
      <c r="I587" s="303" t="str">
        <f ca="1">労働局用!I587</f>
        <v/>
      </c>
      <c r="J587" s="304">
        <f>労働局用!J587</f>
        <v>0</v>
      </c>
      <c r="K587" s="304">
        <f>労働局用!K587</f>
        <v>0</v>
      </c>
      <c r="L587" s="305">
        <f>労働局用!L587</f>
        <v>0</v>
      </c>
      <c r="M587" s="279">
        <f>労働局用!M587</f>
        <v>0</v>
      </c>
      <c r="N587" s="302"/>
      <c r="O587" s="302"/>
      <c r="P587" s="302"/>
      <c r="Q587" s="280"/>
      <c r="R587" s="146" t="str">
        <f ca="1">労働局用!R587</f>
        <v/>
      </c>
      <c r="S587" s="303" t="str">
        <f ca="1">労働局用!S587</f>
        <v/>
      </c>
      <c r="T587" s="304">
        <f>労働局用!T587</f>
        <v>0</v>
      </c>
      <c r="U587" s="304">
        <f>労働局用!U587</f>
        <v>0</v>
      </c>
      <c r="V587" s="304">
        <f>労働局用!V587</f>
        <v>0</v>
      </c>
      <c r="W587" s="305">
        <f>労働局用!W587</f>
        <v>0</v>
      </c>
      <c r="X587" s="99"/>
      <c r="Y587" s="91" t="str">
        <f t="shared" si="322"/>
        <v/>
      </c>
      <c r="Z587" s="91" t="str">
        <f t="shared" si="323"/>
        <v/>
      </c>
      <c r="AA587" s="106" t="str">
        <f t="shared" ca="1" si="312"/>
        <v/>
      </c>
      <c r="AB587" s="106" t="str">
        <f t="shared" ca="1" si="313"/>
        <v/>
      </c>
      <c r="AC587" s="106" t="str">
        <f t="shared" ca="1" si="314"/>
        <v/>
      </c>
      <c r="AD587" s="106" t="str">
        <f t="shared" ca="1" si="315"/>
        <v/>
      </c>
      <c r="AE587" s="107" t="str">
        <f t="shared" ca="1" si="316"/>
        <v/>
      </c>
      <c r="AF587" s="106" t="str">
        <f t="shared" ca="1" si="317"/>
        <v/>
      </c>
      <c r="AG587" s="106" t="str">
        <f t="shared" ca="1" si="318"/>
        <v/>
      </c>
      <c r="AH587" s="106" t="str">
        <f t="shared" ca="1" si="319"/>
        <v/>
      </c>
      <c r="AI587" s="106" t="str">
        <f t="shared" ca="1" si="320"/>
        <v/>
      </c>
      <c r="AJ587" s="107" t="str">
        <f t="shared" ca="1" si="321"/>
        <v/>
      </c>
    </row>
    <row r="588" spans="1:36" ht="27.95" customHeight="1" x14ac:dyDescent="0.15">
      <c r="A588" s="148">
        <f>労働局用!A588</f>
        <v>0</v>
      </c>
      <c r="B588" s="151">
        <f>労働局用!B588</f>
        <v>0</v>
      </c>
      <c r="C588" s="191"/>
      <c r="D588" s="152">
        <f>労働局用!D588</f>
        <v>0</v>
      </c>
      <c r="E588" s="153">
        <f>労働局用!E588</f>
        <v>0</v>
      </c>
      <c r="F588" s="279">
        <f>労働局用!F588</f>
        <v>0</v>
      </c>
      <c r="G588" s="280"/>
      <c r="H588" s="146" t="str">
        <f ca="1">労働局用!H588</f>
        <v/>
      </c>
      <c r="I588" s="303" t="str">
        <f ca="1">労働局用!I588</f>
        <v/>
      </c>
      <c r="J588" s="304">
        <f>労働局用!J588</f>
        <v>0</v>
      </c>
      <c r="K588" s="304">
        <f>労働局用!K588</f>
        <v>0</v>
      </c>
      <c r="L588" s="305">
        <f>労働局用!L588</f>
        <v>0</v>
      </c>
      <c r="M588" s="279">
        <f>労働局用!M588</f>
        <v>0</v>
      </c>
      <c r="N588" s="302"/>
      <c r="O588" s="302"/>
      <c r="P588" s="302"/>
      <c r="Q588" s="280"/>
      <c r="R588" s="146" t="str">
        <f ca="1">労働局用!R588</f>
        <v/>
      </c>
      <c r="S588" s="303" t="str">
        <f ca="1">労働局用!S588</f>
        <v/>
      </c>
      <c r="T588" s="304">
        <f>労働局用!T588</f>
        <v>0</v>
      </c>
      <c r="U588" s="304">
        <f>労働局用!U588</f>
        <v>0</v>
      </c>
      <c r="V588" s="304">
        <f>労働局用!V588</f>
        <v>0</v>
      </c>
      <c r="W588" s="305">
        <f>労働局用!W588</f>
        <v>0</v>
      </c>
      <c r="X588" s="99"/>
      <c r="Y588" s="91" t="str">
        <f t="shared" si="322"/>
        <v/>
      </c>
      <c r="Z588" s="91" t="str">
        <f t="shared" si="323"/>
        <v/>
      </c>
      <c r="AA588" s="106" t="str">
        <f t="shared" ca="1" si="312"/>
        <v/>
      </c>
      <c r="AB588" s="106" t="str">
        <f t="shared" ca="1" si="313"/>
        <v/>
      </c>
      <c r="AC588" s="106" t="str">
        <f t="shared" ca="1" si="314"/>
        <v/>
      </c>
      <c r="AD588" s="106" t="str">
        <f t="shared" ca="1" si="315"/>
        <v/>
      </c>
      <c r="AE588" s="107" t="str">
        <f t="shared" ca="1" si="316"/>
        <v/>
      </c>
      <c r="AF588" s="106" t="str">
        <f t="shared" ca="1" si="317"/>
        <v/>
      </c>
      <c r="AG588" s="106" t="str">
        <f t="shared" ca="1" si="318"/>
        <v/>
      </c>
      <c r="AH588" s="106" t="str">
        <f t="shared" ca="1" si="319"/>
        <v/>
      </c>
      <c r="AI588" s="106" t="str">
        <f t="shared" ca="1" si="320"/>
        <v/>
      </c>
      <c r="AJ588" s="107" t="str">
        <f t="shared" ca="1" si="321"/>
        <v/>
      </c>
    </row>
    <row r="589" spans="1:36" ht="27.95" customHeight="1" x14ac:dyDescent="0.15">
      <c r="A589" s="149">
        <f>労働局用!A589</f>
        <v>0</v>
      </c>
      <c r="B589" s="151">
        <f>労働局用!B589</f>
        <v>0</v>
      </c>
      <c r="C589" s="191"/>
      <c r="D589" s="152">
        <f>労働局用!D589</f>
        <v>0</v>
      </c>
      <c r="E589" s="153">
        <f>労働局用!E589</f>
        <v>0</v>
      </c>
      <c r="F589" s="279">
        <f>労働局用!F589</f>
        <v>0</v>
      </c>
      <c r="G589" s="280"/>
      <c r="H589" s="146" t="str">
        <f ca="1">労働局用!H589</f>
        <v/>
      </c>
      <c r="I589" s="299" t="str">
        <f ca="1">労働局用!I589</f>
        <v/>
      </c>
      <c r="J589" s="300">
        <f>労働局用!J589</f>
        <v>0</v>
      </c>
      <c r="K589" s="300">
        <f>労働局用!K589</f>
        <v>0</v>
      </c>
      <c r="L589" s="301">
        <f>労働局用!L589</f>
        <v>0</v>
      </c>
      <c r="M589" s="279">
        <f>労働局用!M589</f>
        <v>0</v>
      </c>
      <c r="N589" s="302"/>
      <c r="O589" s="302"/>
      <c r="P589" s="302"/>
      <c r="Q589" s="280"/>
      <c r="R589" s="150" t="str">
        <f ca="1">労働局用!R589</f>
        <v/>
      </c>
      <c r="S589" s="299" t="str">
        <f ca="1">労働局用!S589</f>
        <v/>
      </c>
      <c r="T589" s="300">
        <f>労働局用!T589</f>
        <v>0</v>
      </c>
      <c r="U589" s="300">
        <f>労働局用!U589</f>
        <v>0</v>
      </c>
      <c r="V589" s="300">
        <f>労働局用!V589</f>
        <v>0</v>
      </c>
      <c r="W589" s="301">
        <f>労働局用!W589</f>
        <v>0</v>
      </c>
      <c r="X589" s="99"/>
      <c r="Y589" s="92" t="str">
        <f t="shared" si="322"/>
        <v/>
      </c>
      <c r="Z589" s="92" t="str">
        <f t="shared" si="323"/>
        <v/>
      </c>
      <c r="AA589" s="108" t="str">
        <f t="shared" ca="1" si="312"/>
        <v/>
      </c>
      <c r="AB589" s="108" t="str">
        <f t="shared" ca="1" si="313"/>
        <v/>
      </c>
      <c r="AC589" s="108" t="str">
        <f t="shared" ca="1" si="314"/>
        <v/>
      </c>
      <c r="AD589" s="108" t="str">
        <f t="shared" ca="1" si="315"/>
        <v/>
      </c>
      <c r="AE589" s="109" t="str">
        <f t="shared" ca="1" si="316"/>
        <v/>
      </c>
      <c r="AF589" s="108" t="str">
        <f t="shared" ca="1" si="317"/>
        <v/>
      </c>
      <c r="AG589" s="108" t="str">
        <f t="shared" ca="1" si="318"/>
        <v/>
      </c>
      <c r="AH589" s="108" t="str">
        <f t="shared" ca="1" si="319"/>
        <v/>
      </c>
      <c r="AI589" s="108" t="str">
        <f t="shared" ca="1" si="320"/>
        <v/>
      </c>
      <c r="AJ589" s="109" t="str">
        <f t="shared" ca="1" si="321"/>
        <v/>
      </c>
    </row>
    <row r="590" spans="1:36" ht="24.95" customHeight="1" thickBot="1" x14ac:dyDescent="0.2">
      <c r="A590" s="294" t="s">
        <v>11</v>
      </c>
      <c r="B590" s="295"/>
      <c r="C590" s="295"/>
      <c r="D590" s="295"/>
      <c r="E590" s="295"/>
      <c r="F590" s="296"/>
      <c r="G590" s="297"/>
      <c r="H590" s="156" t="s">
        <v>15</v>
      </c>
      <c r="I590" s="285">
        <f ca="1">労働局用!I590</f>
        <v>0</v>
      </c>
      <c r="J590" s="286">
        <f>労働局用!J590</f>
        <v>0</v>
      </c>
      <c r="K590" s="286">
        <f>労働局用!K590</f>
        <v>0</v>
      </c>
      <c r="L590" s="93" t="s">
        <v>10</v>
      </c>
      <c r="M590" s="296"/>
      <c r="N590" s="298"/>
      <c r="O590" s="298"/>
      <c r="P590" s="298"/>
      <c r="Q590" s="297"/>
      <c r="R590" s="156"/>
      <c r="S590" s="285">
        <f ca="1">労働局用!S590</f>
        <v>0</v>
      </c>
      <c r="T590" s="286">
        <f>労働局用!T590</f>
        <v>0</v>
      </c>
      <c r="U590" s="286">
        <f>労働局用!U590</f>
        <v>0</v>
      </c>
      <c r="V590" s="286">
        <f>労働局用!V590</f>
        <v>0</v>
      </c>
      <c r="W590" s="93" t="s">
        <v>10</v>
      </c>
      <c r="X590" s="99"/>
    </row>
    <row r="591" spans="1:36" ht="24.95" customHeight="1" thickTop="1" x14ac:dyDescent="0.15">
      <c r="A591" s="287" t="s">
        <v>35</v>
      </c>
      <c r="B591" s="288"/>
      <c r="C591" s="288"/>
      <c r="D591" s="288"/>
      <c r="E591" s="288"/>
      <c r="F591" s="289"/>
      <c r="G591" s="290"/>
      <c r="H591" s="157" t="s">
        <v>44</v>
      </c>
      <c r="I591" s="291">
        <f ca="1">労働局用!I591</f>
        <v>0</v>
      </c>
      <c r="J591" s="292">
        <f>労働局用!J591</f>
        <v>0</v>
      </c>
      <c r="K591" s="292">
        <f>労働局用!K591</f>
        <v>0</v>
      </c>
      <c r="L591" s="94" t="s">
        <v>10</v>
      </c>
      <c r="M591" s="289"/>
      <c r="N591" s="293"/>
      <c r="O591" s="293"/>
      <c r="P591" s="293"/>
      <c r="Q591" s="290"/>
      <c r="R591" s="157"/>
      <c r="S591" s="291">
        <f ca="1">労働局用!S591</f>
        <v>0</v>
      </c>
      <c r="T591" s="292">
        <f>労働局用!T591</f>
        <v>0</v>
      </c>
      <c r="U591" s="292">
        <f>労働局用!U591</f>
        <v>0</v>
      </c>
      <c r="V591" s="292">
        <f>労働局用!V591</f>
        <v>0</v>
      </c>
      <c r="W591" s="94" t="s">
        <v>10</v>
      </c>
      <c r="X591" s="99"/>
      <c r="Z591" s="110"/>
    </row>
    <row r="592" spans="1:36" x14ac:dyDescent="0.15">
      <c r="X592" s="99"/>
      <c r="Z592" s="110"/>
    </row>
    <row r="593" spans="1:36" x14ac:dyDescent="0.15">
      <c r="T593" s="282" t="s">
        <v>49</v>
      </c>
      <c r="U593" s="346"/>
      <c r="V593" s="346"/>
      <c r="W593" s="347"/>
      <c r="X593" s="99"/>
    </row>
    <row r="595" spans="1:36" ht="13.5" customHeight="1" x14ac:dyDescent="0.15">
      <c r="A595" s="276">
        <f ca="1">$A$1</f>
        <v>44591</v>
      </c>
      <c r="B595" s="276"/>
      <c r="C595" s="182"/>
      <c r="D595" s="277" t="s">
        <v>8</v>
      </c>
      <c r="E595" s="277"/>
      <c r="F595" s="278"/>
      <c r="G595" s="278"/>
      <c r="S595" s="111">
        <f>$S$1</f>
        <v>0</v>
      </c>
      <c r="T595" s="335" t="s">
        <v>13</v>
      </c>
      <c r="U595" s="335"/>
      <c r="V595" s="98">
        <v>28</v>
      </c>
      <c r="W595" s="86" t="s">
        <v>14</v>
      </c>
    </row>
    <row r="596" spans="1:36" ht="13.5" customHeight="1" x14ac:dyDescent="0.15">
      <c r="A596" s="336">
        <f ca="1">$A$2</f>
        <v>45017</v>
      </c>
      <c r="B596" s="336"/>
      <c r="C596" s="185"/>
      <c r="D596" s="278"/>
      <c r="E596" s="278"/>
      <c r="F596" s="278"/>
      <c r="G596" s="278"/>
    </row>
    <row r="597" spans="1:36" x14ac:dyDescent="0.15">
      <c r="D597" s="281" t="s">
        <v>9</v>
      </c>
      <c r="E597" s="281"/>
      <c r="F597" s="281"/>
    </row>
    <row r="598" spans="1:36" ht="15" customHeight="1" x14ac:dyDescent="0.15">
      <c r="H598" s="331" t="s">
        <v>6</v>
      </c>
      <c r="I598" s="332"/>
      <c r="J598" s="318" t="s">
        <v>0</v>
      </c>
      <c r="K598" s="339"/>
      <c r="L598" s="154" t="s">
        <v>1</v>
      </c>
      <c r="M598" s="339" t="s">
        <v>7</v>
      </c>
      <c r="N598" s="339"/>
      <c r="O598" s="339" t="s">
        <v>2</v>
      </c>
      <c r="P598" s="339"/>
      <c r="Q598" s="339"/>
      <c r="R598" s="339"/>
      <c r="S598" s="339"/>
      <c r="T598" s="339"/>
      <c r="U598" s="339" t="s">
        <v>3</v>
      </c>
      <c r="V598" s="339"/>
      <c r="W598" s="339"/>
    </row>
    <row r="599" spans="1:36" ht="20.100000000000001" customHeight="1" x14ac:dyDescent="0.15">
      <c r="H599" s="337"/>
      <c r="I599" s="338"/>
      <c r="J599" s="135">
        <f>$J$5</f>
        <v>2</v>
      </c>
      <c r="K599" s="136">
        <f>$K$5</f>
        <v>6</v>
      </c>
      <c r="L599" s="137">
        <f>$L$5</f>
        <v>1</v>
      </c>
      <c r="M599" s="138">
        <f>$M$5</f>
        <v>0</v>
      </c>
      <c r="N599" s="139" t="str">
        <f>$N$5</f>
        <v/>
      </c>
      <c r="O599" s="138" t="str">
        <f>$O$5</f>
        <v/>
      </c>
      <c r="P599" s="140" t="str">
        <f>$P$5</f>
        <v/>
      </c>
      <c r="Q599" s="140" t="str">
        <f>$Q$5</f>
        <v/>
      </c>
      <c r="R599" s="140" t="str">
        <f>$R$5</f>
        <v/>
      </c>
      <c r="S599" s="140" t="str">
        <f>$S$5</f>
        <v/>
      </c>
      <c r="T599" s="139" t="str">
        <f>$T$5</f>
        <v/>
      </c>
      <c r="U599" s="138" t="str">
        <f>$U$5</f>
        <v/>
      </c>
      <c r="V599" s="140" t="str">
        <f>$V$5</f>
        <v/>
      </c>
      <c r="W599" s="139" t="str">
        <f>$W$5</f>
        <v/>
      </c>
      <c r="Y599" s="88" t="s">
        <v>37</v>
      </c>
      <c r="Z599" s="89" t="s">
        <v>38</v>
      </c>
      <c r="AA599" s="340">
        <f ca="1">$A$1</f>
        <v>44591</v>
      </c>
      <c r="AB599" s="340"/>
      <c r="AC599" s="340"/>
      <c r="AD599" s="340"/>
      <c r="AE599" s="340"/>
      <c r="AF599" s="341">
        <f ca="1">$A$2</f>
        <v>45017</v>
      </c>
      <c r="AG599" s="341"/>
      <c r="AH599" s="341"/>
      <c r="AI599" s="341"/>
      <c r="AJ599" s="341"/>
    </row>
    <row r="600" spans="1:36" ht="21.95" customHeight="1" x14ac:dyDescent="0.15">
      <c r="A600" s="312" t="s">
        <v>12</v>
      </c>
      <c r="B600" s="342" t="s">
        <v>33</v>
      </c>
      <c r="C600" s="186"/>
      <c r="D600" s="343" t="s">
        <v>53</v>
      </c>
      <c r="E600" s="342" t="s">
        <v>55</v>
      </c>
      <c r="F600" s="319">
        <f ca="1">$A$1</f>
        <v>44591</v>
      </c>
      <c r="G600" s="320"/>
      <c r="H600" s="320"/>
      <c r="I600" s="320"/>
      <c r="J600" s="320"/>
      <c r="K600" s="320"/>
      <c r="L600" s="321"/>
      <c r="M600" s="322">
        <f ca="1">$A$2</f>
        <v>45017</v>
      </c>
      <c r="N600" s="323"/>
      <c r="O600" s="323"/>
      <c r="P600" s="323"/>
      <c r="Q600" s="323"/>
      <c r="R600" s="323"/>
      <c r="S600" s="323"/>
      <c r="T600" s="323"/>
      <c r="U600" s="323"/>
      <c r="V600" s="323"/>
      <c r="W600" s="324"/>
      <c r="X600" s="99"/>
      <c r="Y600" s="100">
        <f ca="1">$A$1</f>
        <v>44591</v>
      </c>
      <c r="Z600" s="100">
        <f ca="1">DATE(YEAR($Y$6)+1,7,10)</f>
        <v>45117</v>
      </c>
      <c r="AA600" s="101" t="s">
        <v>37</v>
      </c>
      <c r="AB600" s="101" t="s">
        <v>38</v>
      </c>
      <c r="AC600" s="101" t="s">
        <v>41</v>
      </c>
      <c r="AD600" s="101" t="s">
        <v>42</v>
      </c>
      <c r="AE600" s="101" t="s">
        <v>36</v>
      </c>
      <c r="AF600" s="101" t="s">
        <v>37</v>
      </c>
      <c r="AG600" s="101" t="s">
        <v>38</v>
      </c>
      <c r="AH600" s="101" t="s">
        <v>41</v>
      </c>
      <c r="AI600" s="101" t="s">
        <v>42</v>
      </c>
      <c r="AJ600" s="101" t="s">
        <v>36</v>
      </c>
    </row>
    <row r="601" spans="1:36" ht="28.5" customHeight="1" x14ac:dyDescent="0.15">
      <c r="A601" s="313"/>
      <c r="B601" s="342"/>
      <c r="C601" s="187"/>
      <c r="D601" s="344"/>
      <c r="E601" s="342"/>
      <c r="F601" s="345" t="s">
        <v>4</v>
      </c>
      <c r="G601" s="345"/>
      <c r="H601" s="155" t="s">
        <v>43</v>
      </c>
      <c r="I601" s="345" t="s">
        <v>5</v>
      </c>
      <c r="J601" s="345"/>
      <c r="K601" s="345"/>
      <c r="L601" s="345"/>
      <c r="M601" s="345" t="s">
        <v>4</v>
      </c>
      <c r="N601" s="345"/>
      <c r="O601" s="345"/>
      <c r="P601" s="345"/>
      <c r="Q601" s="345"/>
      <c r="R601" s="155" t="s">
        <v>43</v>
      </c>
      <c r="S601" s="345" t="s">
        <v>5</v>
      </c>
      <c r="T601" s="345"/>
      <c r="U601" s="345"/>
      <c r="V601" s="345"/>
      <c r="W601" s="345"/>
      <c r="X601" s="99"/>
      <c r="Y601" s="100">
        <f ca="1">DATE(YEAR($A$1),4,1)</f>
        <v>44652</v>
      </c>
      <c r="Z601" s="100">
        <f ca="1">DATE(YEAR($Y$7)+2,3,31)</f>
        <v>45382</v>
      </c>
      <c r="AA601" s="100">
        <f ca="1">$Y$7</f>
        <v>44652</v>
      </c>
      <c r="AB601" s="100">
        <f ca="1">DATE(YEAR($Y$7)+1,3,31)</f>
        <v>45016</v>
      </c>
      <c r="AC601" s="100"/>
      <c r="AD601" s="100"/>
      <c r="AE601" s="100"/>
      <c r="AF601" s="102">
        <f ca="1">DATE(YEAR($A$1)+1,4,1)</f>
        <v>45017</v>
      </c>
      <c r="AG601" s="102">
        <f ca="1">DATE(YEAR($AF$7)+1,3,31)</f>
        <v>45382</v>
      </c>
      <c r="AH601" s="100"/>
      <c r="AI601" s="100"/>
      <c r="AJ601" s="103"/>
    </row>
    <row r="602" spans="1:36" ht="27.95" customHeight="1" x14ac:dyDescent="0.15">
      <c r="A602" s="145">
        <f>労働局用!A602</f>
        <v>0</v>
      </c>
      <c r="B602" s="151">
        <f>労働局用!B602</f>
        <v>0</v>
      </c>
      <c r="C602" s="191"/>
      <c r="D602" s="152">
        <f>労働局用!D602</f>
        <v>0</v>
      </c>
      <c r="E602" s="153">
        <f>労働局用!E602</f>
        <v>0</v>
      </c>
      <c r="F602" s="279">
        <f>労働局用!F602</f>
        <v>0</v>
      </c>
      <c r="G602" s="280"/>
      <c r="H602" s="146" t="str">
        <f ca="1">労働局用!H602</f>
        <v/>
      </c>
      <c r="I602" s="309" t="str">
        <f ca="1">労働局用!I602</f>
        <v/>
      </c>
      <c r="J602" s="310">
        <f>労働局用!J602</f>
        <v>0</v>
      </c>
      <c r="K602" s="310">
        <f>労働局用!K602</f>
        <v>0</v>
      </c>
      <c r="L602" s="311">
        <f>労働局用!L602</f>
        <v>0</v>
      </c>
      <c r="M602" s="279">
        <f>労働局用!M602</f>
        <v>0</v>
      </c>
      <c r="N602" s="302"/>
      <c r="O602" s="302"/>
      <c r="P602" s="302"/>
      <c r="Q602" s="280"/>
      <c r="R602" s="147" t="str">
        <f ca="1">労働局用!R602</f>
        <v/>
      </c>
      <c r="S602" s="309" t="str">
        <f ca="1">労働局用!S602</f>
        <v/>
      </c>
      <c r="T602" s="310">
        <f>労働局用!T602</f>
        <v>0</v>
      </c>
      <c r="U602" s="310">
        <f>労働局用!U602</f>
        <v>0</v>
      </c>
      <c r="V602" s="310">
        <f>労働局用!V602</f>
        <v>0</v>
      </c>
      <c r="W602" s="311">
        <f>労働局用!W602</f>
        <v>0</v>
      </c>
      <c r="X602" s="99"/>
      <c r="Y602" s="90" t="str">
        <f>IF($B602&lt;&gt;0,IF(D602=0,AA$7,D602),"")</f>
        <v/>
      </c>
      <c r="Z602" s="90" t="str">
        <f>IF($B602&lt;&gt;0,IF(E602=0,Z$7,E602),"")</f>
        <v/>
      </c>
      <c r="AA602" s="104" t="str">
        <f t="shared" ref="AA602:AA611" ca="1" si="324">IF(Y602&lt;AF$7,Y602,"")</f>
        <v/>
      </c>
      <c r="AB602" s="104" t="str">
        <f t="shared" ref="AB602:AB611" ca="1" si="325">IF(Y602&gt;AB$7,"",IF(Z602&gt;AB$7,AB$7,Z602))</f>
        <v/>
      </c>
      <c r="AC602" s="104" t="str">
        <f t="shared" ref="AC602:AC611" ca="1" si="326">IF(AA602="","",DATE(YEAR(AA602),MONTH(AA602),1))</f>
        <v/>
      </c>
      <c r="AD602" s="104" t="str">
        <f t="shared" ref="AD602:AD611" ca="1" si="327">IF(AA602="","",DATE(YEAR(AB602),MONTH(AB602)+1,1)-1)</f>
        <v/>
      </c>
      <c r="AE602" s="105" t="str">
        <f t="shared" ref="AE602:AE611" ca="1" si="328">IF(AA602="","",DATEDIF(AC602,AD602+1,"m"))</f>
        <v/>
      </c>
      <c r="AF602" s="104" t="str">
        <f t="shared" ref="AF602:AF611" ca="1" si="329">IF(Z602&lt;AF$7,"",IF(Y602&gt;AF$7,Y602,AF$7))</f>
        <v/>
      </c>
      <c r="AG602" s="104" t="str">
        <f t="shared" ref="AG602:AG611" ca="1" si="330">IF(Z602&lt;AF$7,"",Z602)</f>
        <v/>
      </c>
      <c r="AH602" s="104" t="str">
        <f t="shared" ref="AH602:AH611" ca="1" si="331">IF(AF602="","",DATE(YEAR(AF602),MONTH(AF602),1))</f>
        <v/>
      </c>
      <c r="AI602" s="104" t="str">
        <f t="shared" ref="AI602:AI611" ca="1" si="332">IF(AF602="","",DATE(YEAR(AG602),MONTH(AG602)+1,1)-1)</f>
        <v/>
      </c>
      <c r="AJ602" s="105" t="str">
        <f t="shared" ref="AJ602:AJ611" ca="1" si="333">IF(AF602="","",DATEDIF(AH602,AI602+1,"m"))</f>
        <v/>
      </c>
    </row>
    <row r="603" spans="1:36" ht="27.95" customHeight="1" x14ac:dyDescent="0.15">
      <c r="A603" s="148">
        <f>労働局用!A603</f>
        <v>0</v>
      </c>
      <c r="B603" s="151">
        <f>労働局用!B603</f>
        <v>0</v>
      </c>
      <c r="C603" s="191"/>
      <c r="D603" s="152">
        <f>労働局用!D603</f>
        <v>0</v>
      </c>
      <c r="E603" s="153">
        <f>労働局用!E603</f>
        <v>0</v>
      </c>
      <c r="F603" s="279">
        <f>労働局用!F603</f>
        <v>0</v>
      </c>
      <c r="G603" s="280"/>
      <c r="H603" s="146" t="str">
        <f ca="1">労働局用!H603</f>
        <v/>
      </c>
      <c r="I603" s="303" t="str">
        <f ca="1">労働局用!I603</f>
        <v/>
      </c>
      <c r="J603" s="304">
        <f>労働局用!J603</f>
        <v>0</v>
      </c>
      <c r="K603" s="304">
        <f>労働局用!K603</f>
        <v>0</v>
      </c>
      <c r="L603" s="305">
        <f>労働局用!L603</f>
        <v>0</v>
      </c>
      <c r="M603" s="279">
        <f>労働局用!M603</f>
        <v>0</v>
      </c>
      <c r="N603" s="302"/>
      <c r="O603" s="302"/>
      <c r="P603" s="302"/>
      <c r="Q603" s="280"/>
      <c r="R603" s="146" t="str">
        <f ca="1">労働局用!R603</f>
        <v/>
      </c>
      <c r="S603" s="303" t="str">
        <f ca="1">労働局用!S603</f>
        <v/>
      </c>
      <c r="T603" s="304">
        <f>労働局用!T603</f>
        <v>0</v>
      </c>
      <c r="U603" s="304">
        <f>労働局用!U603</f>
        <v>0</v>
      </c>
      <c r="V603" s="304">
        <f>労働局用!V603</f>
        <v>0</v>
      </c>
      <c r="W603" s="305">
        <f>労働局用!W603</f>
        <v>0</v>
      </c>
      <c r="X603" s="99"/>
      <c r="Y603" s="91" t="str">
        <f t="shared" ref="Y603:Y611" si="334">IF($B603&lt;&gt;0,IF(D603=0,AA$7,D603),"")</f>
        <v/>
      </c>
      <c r="Z603" s="91" t="str">
        <f t="shared" ref="Z603:Z611" si="335">IF($B603&lt;&gt;0,IF(E603=0,Z$7,E603),"")</f>
        <v/>
      </c>
      <c r="AA603" s="106" t="str">
        <f t="shared" ca="1" si="324"/>
        <v/>
      </c>
      <c r="AB603" s="106" t="str">
        <f t="shared" ca="1" si="325"/>
        <v/>
      </c>
      <c r="AC603" s="106" t="str">
        <f t="shared" ca="1" si="326"/>
        <v/>
      </c>
      <c r="AD603" s="106" t="str">
        <f t="shared" ca="1" si="327"/>
        <v/>
      </c>
      <c r="AE603" s="107" t="str">
        <f t="shared" ca="1" si="328"/>
        <v/>
      </c>
      <c r="AF603" s="106" t="str">
        <f t="shared" ca="1" si="329"/>
        <v/>
      </c>
      <c r="AG603" s="106" t="str">
        <f t="shared" ca="1" si="330"/>
        <v/>
      </c>
      <c r="AH603" s="106" t="str">
        <f t="shared" ca="1" si="331"/>
        <v/>
      </c>
      <c r="AI603" s="106" t="str">
        <f t="shared" ca="1" si="332"/>
        <v/>
      </c>
      <c r="AJ603" s="107" t="str">
        <f t="shared" ca="1" si="333"/>
        <v/>
      </c>
    </row>
    <row r="604" spans="1:36" ht="27.95" customHeight="1" x14ac:dyDescent="0.15">
      <c r="A604" s="148">
        <f>労働局用!A604</f>
        <v>0</v>
      </c>
      <c r="B604" s="151">
        <f>労働局用!B604</f>
        <v>0</v>
      </c>
      <c r="C604" s="191"/>
      <c r="D604" s="152">
        <f>労働局用!D604</f>
        <v>0</v>
      </c>
      <c r="E604" s="153">
        <f>労働局用!E604</f>
        <v>0</v>
      </c>
      <c r="F604" s="279">
        <f>労働局用!F604</f>
        <v>0</v>
      </c>
      <c r="G604" s="280"/>
      <c r="H604" s="146" t="str">
        <f ca="1">労働局用!H604</f>
        <v/>
      </c>
      <c r="I604" s="303" t="str">
        <f ca="1">労働局用!I604</f>
        <v/>
      </c>
      <c r="J604" s="304">
        <f>労働局用!J604</f>
        <v>0</v>
      </c>
      <c r="K604" s="304">
        <f>労働局用!K604</f>
        <v>0</v>
      </c>
      <c r="L604" s="305">
        <f>労働局用!L604</f>
        <v>0</v>
      </c>
      <c r="M604" s="279">
        <f>労働局用!M604</f>
        <v>0</v>
      </c>
      <c r="N604" s="302"/>
      <c r="O604" s="302"/>
      <c r="P604" s="302"/>
      <c r="Q604" s="280"/>
      <c r="R604" s="146" t="str">
        <f ca="1">労働局用!R604</f>
        <v/>
      </c>
      <c r="S604" s="303" t="str">
        <f ca="1">労働局用!S604</f>
        <v/>
      </c>
      <c r="T604" s="304">
        <f>労働局用!T604</f>
        <v>0</v>
      </c>
      <c r="U604" s="304">
        <f>労働局用!U604</f>
        <v>0</v>
      </c>
      <c r="V604" s="304">
        <f>労働局用!V604</f>
        <v>0</v>
      </c>
      <c r="W604" s="305">
        <f>労働局用!W604</f>
        <v>0</v>
      </c>
      <c r="X604" s="99"/>
      <c r="Y604" s="91" t="str">
        <f t="shared" si="334"/>
        <v/>
      </c>
      <c r="Z604" s="91" t="str">
        <f t="shared" si="335"/>
        <v/>
      </c>
      <c r="AA604" s="106" t="str">
        <f t="shared" ca="1" si="324"/>
        <v/>
      </c>
      <c r="AB604" s="106" t="str">
        <f t="shared" ca="1" si="325"/>
        <v/>
      </c>
      <c r="AC604" s="106" t="str">
        <f t="shared" ca="1" si="326"/>
        <v/>
      </c>
      <c r="AD604" s="106" t="str">
        <f t="shared" ca="1" si="327"/>
        <v/>
      </c>
      <c r="AE604" s="107" t="str">
        <f t="shared" ca="1" si="328"/>
        <v/>
      </c>
      <c r="AF604" s="106" t="str">
        <f t="shared" ca="1" si="329"/>
        <v/>
      </c>
      <c r="AG604" s="106" t="str">
        <f t="shared" ca="1" si="330"/>
        <v/>
      </c>
      <c r="AH604" s="106" t="str">
        <f t="shared" ca="1" si="331"/>
        <v/>
      </c>
      <c r="AI604" s="106" t="str">
        <f t="shared" ca="1" si="332"/>
        <v/>
      </c>
      <c r="AJ604" s="107" t="str">
        <f t="shared" ca="1" si="333"/>
        <v/>
      </c>
    </row>
    <row r="605" spans="1:36" ht="27.95" customHeight="1" x14ac:dyDescent="0.15">
      <c r="A605" s="148">
        <f>労働局用!A605</f>
        <v>0</v>
      </c>
      <c r="B605" s="151">
        <f>労働局用!B605</f>
        <v>0</v>
      </c>
      <c r="C605" s="191"/>
      <c r="D605" s="152">
        <f>労働局用!D605</f>
        <v>0</v>
      </c>
      <c r="E605" s="153">
        <f>労働局用!E605</f>
        <v>0</v>
      </c>
      <c r="F605" s="279">
        <f>労働局用!F605</f>
        <v>0</v>
      </c>
      <c r="G605" s="280"/>
      <c r="H605" s="146" t="str">
        <f ca="1">労働局用!H605</f>
        <v/>
      </c>
      <c r="I605" s="303" t="str">
        <f ca="1">労働局用!I605</f>
        <v/>
      </c>
      <c r="J605" s="304">
        <f>労働局用!J605</f>
        <v>0</v>
      </c>
      <c r="K605" s="304">
        <f>労働局用!K605</f>
        <v>0</v>
      </c>
      <c r="L605" s="305">
        <f>労働局用!L605</f>
        <v>0</v>
      </c>
      <c r="M605" s="279">
        <f>労働局用!M605</f>
        <v>0</v>
      </c>
      <c r="N605" s="302"/>
      <c r="O605" s="302"/>
      <c r="P605" s="302"/>
      <c r="Q605" s="280"/>
      <c r="R605" s="146" t="str">
        <f ca="1">労働局用!R605</f>
        <v/>
      </c>
      <c r="S605" s="303" t="str">
        <f ca="1">労働局用!S605</f>
        <v/>
      </c>
      <c r="T605" s="304">
        <f>労働局用!T605</f>
        <v>0</v>
      </c>
      <c r="U605" s="304">
        <f>労働局用!U605</f>
        <v>0</v>
      </c>
      <c r="V605" s="304">
        <f>労働局用!V605</f>
        <v>0</v>
      </c>
      <c r="W605" s="305">
        <f>労働局用!W605</f>
        <v>0</v>
      </c>
      <c r="X605" s="99"/>
      <c r="Y605" s="91" t="str">
        <f t="shared" si="334"/>
        <v/>
      </c>
      <c r="Z605" s="91" t="str">
        <f t="shared" si="335"/>
        <v/>
      </c>
      <c r="AA605" s="106" t="str">
        <f t="shared" ca="1" si="324"/>
        <v/>
      </c>
      <c r="AB605" s="106" t="str">
        <f t="shared" ca="1" si="325"/>
        <v/>
      </c>
      <c r="AC605" s="106" t="str">
        <f t="shared" ca="1" si="326"/>
        <v/>
      </c>
      <c r="AD605" s="106" t="str">
        <f t="shared" ca="1" si="327"/>
        <v/>
      </c>
      <c r="AE605" s="107" t="str">
        <f t="shared" ca="1" si="328"/>
        <v/>
      </c>
      <c r="AF605" s="106" t="str">
        <f t="shared" ca="1" si="329"/>
        <v/>
      </c>
      <c r="AG605" s="106" t="str">
        <f t="shared" ca="1" si="330"/>
        <v/>
      </c>
      <c r="AH605" s="106" t="str">
        <f t="shared" ca="1" si="331"/>
        <v/>
      </c>
      <c r="AI605" s="106" t="str">
        <f t="shared" ca="1" si="332"/>
        <v/>
      </c>
      <c r="AJ605" s="107" t="str">
        <f t="shared" ca="1" si="333"/>
        <v/>
      </c>
    </row>
    <row r="606" spans="1:36" ht="27.95" customHeight="1" x14ac:dyDescent="0.15">
      <c r="A606" s="148">
        <f>労働局用!A606</f>
        <v>0</v>
      </c>
      <c r="B606" s="151">
        <f>労働局用!B606</f>
        <v>0</v>
      </c>
      <c r="C606" s="191"/>
      <c r="D606" s="152">
        <f>労働局用!D606</f>
        <v>0</v>
      </c>
      <c r="E606" s="153">
        <f>労働局用!E606</f>
        <v>0</v>
      </c>
      <c r="F606" s="279">
        <f>労働局用!F606</f>
        <v>0</v>
      </c>
      <c r="G606" s="280"/>
      <c r="H606" s="146" t="str">
        <f ca="1">労働局用!H606</f>
        <v/>
      </c>
      <c r="I606" s="303" t="str">
        <f ca="1">労働局用!I606</f>
        <v/>
      </c>
      <c r="J606" s="304">
        <f>労働局用!J606</f>
        <v>0</v>
      </c>
      <c r="K606" s="304">
        <f>労働局用!K606</f>
        <v>0</v>
      </c>
      <c r="L606" s="305">
        <f>労働局用!L606</f>
        <v>0</v>
      </c>
      <c r="M606" s="279">
        <f>労働局用!M606</f>
        <v>0</v>
      </c>
      <c r="N606" s="302"/>
      <c r="O606" s="302"/>
      <c r="P606" s="302"/>
      <c r="Q606" s="280"/>
      <c r="R606" s="146" t="str">
        <f ca="1">労働局用!R606</f>
        <v/>
      </c>
      <c r="S606" s="303" t="str">
        <f ca="1">労働局用!S606</f>
        <v/>
      </c>
      <c r="T606" s="304">
        <f>労働局用!T606</f>
        <v>0</v>
      </c>
      <c r="U606" s="304">
        <f>労働局用!U606</f>
        <v>0</v>
      </c>
      <c r="V606" s="304">
        <f>労働局用!V606</f>
        <v>0</v>
      </c>
      <c r="W606" s="305">
        <f>労働局用!W606</f>
        <v>0</v>
      </c>
      <c r="X606" s="99"/>
      <c r="Y606" s="91" t="str">
        <f t="shared" si="334"/>
        <v/>
      </c>
      <c r="Z606" s="91" t="str">
        <f t="shared" si="335"/>
        <v/>
      </c>
      <c r="AA606" s="106" t="str">
        <f t="shared" ca="1" si="324"/>
        <v/>
      </c>
      <c r="AB606" s="106" t="str">
        <f t="shared" ca="1" si="325"/>
        <v/>
      </c>
      <c r="AC606" s="106" t="str">
        <f t="shared" ca="1" si="326"/>
        <v/>
      </c>
      <c r="AD606" s="106" t="str">
        <f t="shared" ca="1" si="327"/>
        <v/>
      </c>
      <c r="AE606" s="107" t="str">
        <f t="shared" ca="1" si="328"/>
        <v/>
      </c>
      <c r="AF606" s="106" t="str">
        <f t="shared" ca="1" si="329"/>
        <v/>
      </c>
      <c r="AG606" s="106" t="str">
        <f t="shared" ca="1" si="330"/>
        <v/>
      </c>
      <c r="AH606" s="106" t="str">
        <f t="shared" ca="1" si="331"/>
        <v/>
      </c>
      <c r="AI606" s="106" t="str">
        <f t="shared" ca="1" si="332"/>
        <v/>
      </c>
      <c r="AJ606" s="107" t="str">
        <f t="shared" ca="1" si="333"/>
        <v/>
      </c>
    </row>
    <row r="607" spans="1:36" ht="27.95" customHeight="1" x14ac:dyDescent="0.15">
      <c r="A607" s="148">
        <f>労働局用!A607</f>
        <v>0</v>
      </c>
      <c r="B607" s="151">
        <f>労働局用!B607</f>
        <v>0</v>
      </c>
      <c r="C607" s="191"/>
      <c r="D607" s="152">
        <f>労働局用!D607</f>
        <v>0</v>
      </c>
      <c r="E607" s="153">
        <f>労働局用!E607</f>
        <v>0</v>
      </c>
      <c r="F607" s="279">
        <f>労働局用!F607</f>
        <v>0</v>
      </c>
      <c r="G607" s="280"/>
      <c r="H607" s="146" t="str">
        <f ca="1">労働局用!H607</f>
        <v/>
      </c>
      <c r="I607" s="303" t="str">
        <f ca="1">労働局用!I607</f>
        <v/>
      </c>
      <c r="J607" s="304">
        <f>労働局用!J607</f>
        <v>0</v>
      </c>
      <c r="K607" s="304">
        <f>労働局用!K607</f>
        <v>0</v>
      </c>
      <c r="L607" s="305">
        <f>労働局用!L607</f>
        <v>0</v>
      </c>
      <c r="M607" s="279">
        <f>労働局用!M607</f>
        <v>0</v>
      </c>
      <c r="N607" s="302"/>
      <c r="O607" s="302"/>
      <c r="P607" s="302"/>
      <c r="Q607" s="280"/>
      <c r="R607" s="146" t="str">
        <f ca="1">労働局用!R607</f>
        <v/>
      </c>
      <c r="S607" s="303" t="str">
        <f ca="1">労働局用!S607</f>
        <v/>
      </c>
      <c r="T607" s="304">
        <f>労働局用!T607</f>
        <v>0</v>
      </c>
      <c r="U607" s="304">
        <f>労働局用!U607</f>
        <v>0</v>
      </c>
      <c r="V607" s="304">
        <f>労働局用!V607</f>
        <v>0</v>
      </c>
      <c r="W607" s="305">
        <f>労働局用!W607</f>
        <v>0</v>
      </c>
      <c r="X607" s="99"/>
      <c r="Y607" s="91" t="str">
        <f t="shared" si="334"/>
        <v/>
      </c>
      <c r="Z607" s="91" t="str">
        <f t="shared" si="335"/>
        <v/>
      </c>
      <c r="AA607" s="106" t="str">
        <f t="shared" ca="1" si="324"/>
        <v/>
      </c>
      <c r="AB607" s="106" t="str">
        <f t="shared" ca="1" si="325"/>
        <v/>
      </c>
      <c r="AC607" s="106" t="str">
        <f t="shared" ca="1" si="326"/>
        <v/>
      </c>
      <c r="AD607" s="106" t="str">
        <f t="shared" ca="1" si="327"/>
        <v/>
      </c>
      <c r="AE607" s="107" t="str">
        <f t="shared" ca="1" si="328"/>
        <v/>
      </c>
      <c r="AF607" s="106" t="str">
        <f t="shared" ca="1" si="329"/>
        <v/>
      </c>
      <c r="AG607" s="106" t="str">
        <f t="shared" ca="1" si="330"/>
        <v/>
      </c>
      <c r="AH607" s="106" t="str">
        <f t="shared" ca="1" si="331"/>
        <v/>
      </c>
      <c r="AI607" s="106" t="str">
        <f t="shared" ca="1" si="332"/>
        <v/>
      </c>
      <c r="AJ607" s="107" t="str">
        <f t="shared" ca="1" si="333"/>
        <v/>
      </c>
    </row>
    <row r="608" spans="1:36" ht="27.95" customHeight="1" x14ac:dyDescent="0.15">
      <c r="A608" s="148">
        <f>労働局用!A608</f>
        <v>0</v>
      </c>
      <c r="B608" s="151">
        <f>労働局用!B608</f>
        <v>0</v>
      </c>
      <c r="C608" s="191"/>
      <c r="D608" s="152">
        <f>労働局用!D608</f>
        <v>0</v>
      </c>
      <c r="E608" s="153">
        <f>労働局用!E608</f>
        <v>0</v>
      </c>
      <c r="F608" s="279">
        <f>労働局用!F608</f>
        <v>0</v>
      </c>
      <c r="G608" s="280"/>
      <c r="H608" s="146" t="str">
        <f ca="1">労働局用!H608</f>
        <v/>
      </c>
      <c r="I608" s="303" t="str">
        <f ca="1">労働局用!I608</f>
        <v/>
      </c>
      <c r="J608" s="304">
        <f>労働局用!J608</f>
        <v>0</v>
      </c>
      <c r="K608" s="304">
        <f>労働局用!K608</f>
        <v>0</v>
      </c>
      <c r="L608" s="305">
        <f>労働局用!L608</f>
        <v>0</v>
      </c>
      <c r="M608" s="279">
        <f>労働局用!M608</f>
        <v>0</v>
      </c>
      <c r="N608" s="302"/>
      <c r="O608" s="302"/>
      <c r="P608" s="302"/>
      <c r="Q608" s="280"/>
      <c r="R608" s="146" t="str">
        <f ca="1">労働局用!R608</f>
        <v/>
      </c>
      <c r="S608" s="303" t="str">
        <f ca="1">労働局用!S608</f>
        <v/>
      </c>
      <c r="T608" s="304">
        <f>労働局用!T608</f>
        <v>0</v>
      </c>
      <c r="U608" s="304">
        <f>労働局用!U608</f>
        <v>0</v>
      </c>
      <c r="V608" s="304">
        <f>労働局用!V608</f>
        <v>0</v>
      </c>
      <c r="W608" s="305">
        <f>労働局用!W608</f>
        <v>0</v>
      </c>
      <c r="X608" s="99"/>
      <c r="Y608" s="91" t="str">
        <f t="shared" si="334"/>
        <v/>
      </c>
      <c r="Z608" s="91" t="str">
        <f t="shared" si="335"/>
        <v/>
      </c>
      <c r="AA608" s="106" t="str">
        <f t="shared" ca="1" si="324"/>
        <v/>
      </c>
      <c r="AB608" s="106" t="str">
        <f t="shared" ca="1" si="325"/>
        <v/>
      </c>
      <c r="AC608" s="106" t="str">
        <f t="shared" ca="1" si="326"/>
        <v/>
      </c>
      <c r="AD608" s="106" t="str">
        <f t="shared" ca="1" si="327"/>
        <v/>
      </c>
      <c r="AE608" s="107" t="str">
        <f t="shared" ca="1" si="328"/>
        <v/>
      </c>
      <c r="AF608" s="106" t="str">
        <f t="shared" ca="1" si="329"/>
        <v/>
      </c>
      <c r="AG608" s="106" t="str">
        <f t="shared" ca="1" si="330"/>
        <v/>
      </c>
      <c r="AH608" s="106" t="str">
        <f t="shared" ca="1" si="331"/>
        <v/>
      </c>
      <c r="AI608" s="106" t="str">
        <f t="shared" ca="1" si="332"/>
        <v/>
      </c>
      <c r="AJ608" s="107" t="str">
        <f t="shared" ca="1" si="333"/>
        <v/>
      </c>
    </row>
    <row r="609" spans="1:36" ht="27.95" customHeight="1" x14ac:dyDescent="0.15">
      <c r="A609" s="148">
        <f>労働局用!A609</f>
        <v>0</v>
      </c>
      <c r="B609" s="151">
        <f>労働局用!B609</f>
        <v>0</v>
      </c>
      <c r="C609" s="191"/>
      <c r="D609" s="152">
        <f>労働局用!D609</f>
        <v>0</v>
      </c>
      <c r="E609" s="153">
        <f>労働局用!E609</f>
        <v>0</v>
      </c>
      <c r="F609" s="279">
        <f>労働局用!F609</f>
        <v>0</v>
      </c>
      <c r="G609" s="280"/>
      <c r="H609" s="146" t="str">
        <f ca="1">労働局用!H609</f>
        <v/>
      </c>
      <c r="I609" s="303" t="str">
        <f ca="1">労働局用!I609</f>
        <v/>
      </c>
      <c r="J609" s="304">
        <f>労働局用!J609</f>
        <v>0</v>
      </c>
      <c r="K609" s="304">
        <f>労働局用!K609</f>
        <v>0</v>
      </c>
      <c r="L609" s="305">
        <f>労働局用!L609</f>
        <v>0</v>
      </c>
      <c r="M609" s="279">
        <f>労働局用!M609</f>
        <v>0</v>
      </c>
      <c r="N609" s="302"/>
      <c r="O609" s="302"/>
      <c r="P609" s="302"/>
      <c r="Q609" s="280"/>
      <c r="R609" s="146" t="str">
        <f ca="1">労働局用!R609</f>
        <v/>
      </c>
      <c r="S609" s="303" t="str">
        <f ca="1">労働局用!S609</f>
        <v/>
      </c>
      <c r="T609" s="304">
        <f>労働局用!T609</f>
        <v>0</v>
      </c>
      <c r="U609" s="304">
        <f>労働局用!U609</f>
        <v>0</v>
      </c>
      <c r="V609" s="304">
        <f>労働局用!V609</f>
        <v>0</v>
      </c>
      <c r="W609" s="305">
        <f>労働局用!W609</f>
        <v>0</v>
      </c>
      <c r="X609" s="99"/>
      <c r="Y609" s="91" t="str">
        <f t="shared" si="334"/>
        <v/>
      </c>
      <c r="Z609" s="91" t="str">
        <f t="shared" si="335"/>
        <v/>
      </c>
      <c r="AA609" s="106" t="str">
        <f t="shared" ca="1" si="324"/>
        <v/>
      </c>
      <c r="AB609" s="106" t="str">
        <f t="shared" ca="1" si="325"/>
        <v/>
      </c>
      <c r="AC609" s="106" t="str">
        <f t="shared" ca="1" si="326"/>
        <v/>
      </c>
      <c r="AD609" s="106" t="str">
        <f t="shared" ca="1" si="327"/>
        <v/>
      </c>
      <c r="AE609" s="107" t="str">
        <f t="shared" ca="1" si="328"/>
        <v/>
      </c>
      <c r="AF609" s="106" t="str">
        <f t="shared" ca="1" si="329"/>
        <v/>
      </c>
      <c r="AG609" s="106" t="str">
        <f t="shared" ca="1" si="330"/>
        <v/>
      </c>
      <c r="AH609" s="106" t="str">
        <f t="shared" ca="1" si="331"/>
        <v/>
      </c>
      <c r="AI609" s="106" t="str">
        <f t="shared" ca="1" si="332"/>
        <v/>
      </c>
      <c r="AJ609" s="107" t="str">
        <f t="shared" ca="1" si="333"/>
        <v/>
      </c>
    </row>
    <row r="610" spans="1:36" ht="27.95" customHeight="1" x14ac:dyDescent="0.15">
      <c r="A610" s="148">
        <f>労働局用!A610</f>
        <v>0</v>
      </c>
      <c r="B610" s="151">
        <f>労働局用!B610</f>
        <v>0</v>
      </c>
      <c r="C610" s="191"/>
      <c r="D610" s="152">
        <f>労働局用!D610</f>
        <v>0</v>
      </c>
      <c r="E610" s="153">
        <f>労働局用!E610</f>
        <v>0</v>
      </c>
      <c r="F610" s="279">
        <f>労働局用!F610</f>
        <v>0</v>
      </c>
      <c r="G610" s="280"/>
      <c r="H610" s="146" t="str">
        <f ca="1">労働局用!H610</f>
        <v/>
      </c>
      <c r="I610" s="303" t="str">
        <f ca="1">労働局用!I610</f>
        <v/>
      </c>
      <c r="J610" s="304">
        <f>労働局用!J610</f>
        <v>0</v>
      </c>
      <c r="K610" s="304">
        <f>労働局用!K610</f>
        <v>0</v>
      </c>
      <c r="L610" s="305">
        <f>労働局用!L610</f>
        <v>0</v>
      </c>
      <c r="M610" s="279">
        <f>労働局用!M610</f>
        <v>0</v>
      </c>
      <c r="N610" s="302"/>
      <c r="O610" s="302"/>
      <c r="P610" s="302"/>
      <c r="Q610" s="280"/>
      <c r="R610" s="146" t="str">
        <f ca="1">労働局用!R610</f>
        <v/>
      </c>
      <c r="S610" s="303" t="str">
        <f ca="1">労働局用!S610</f>
        <v/>
      </c>
      <c r="T610" s="304">
        <f>労働局用!T610</f>
        <v>0</v>
      </c>
      <c r="U610" s="304">
        <f>労働局用!U610</f>
        <v>0</v>
      </c>
      <c r="V610" s="304">
        <f>労働局用!V610</f>
        <v>0</v>
      </c>
      <c r="W610" s="305">
        <f>労働局用!W610</f>
        <v>0</v>
      </c>
      <c r="X610" s="99"/>
      <c r="Y610" s="91" t="str">
        <f t="shared" si="334"/>
        <v/>
      </c>
      <c r="Z610" s="91" t="str">
        <f t="shared" si="335"/>
        <v/>
      </c>
      <c r="AA610" s="106" t="str">
        <f t="shared" ca="1" si="324"/>
        <v/>
      </c>
      <c r="AB610" s="106" t="str">
        <f t="shared" ca="1" si="325"/>
        <v/>
      </c>
      <c r="AC610" s="106" t="str">
        <f t="shared" ca="1" si="326"/>
        <v/>
      </c>
      <c r="AD610" s="106" t="str">
        <f t="shared" ca="1" si="327"/>
        <v/>
      </c>
      <c r="AE610" s="107" t="str">
        <f t="shared" ca="1" si="328"/>
        <v/>
      </c>
      <c r="AF610" s="106" t="str">
        <f t="shared" ca="1" si="329"/>
        <v/>
      </c>
      <c r="AG610" s="106" t="str">
        <f t="shared" ca="1" si="330"/>
        <v/>
      </c>
      <c r="AH610" s="106" t="str">
        <f t="shared" ca="1" si="331"/>
        <v/>
      </c>
      <c r="AI610" s="106" t="str">
        <f t="shared" ca="1" si="332"/>
        <v/>
      </c>
      <c r="AJ610" s="107" t="str">
        <f t="shared" ca="1" si="333"/>
        <v/>
      </c>
    </row>
    <row r="611" spans="1:36" ht="27.95" customHeight="1" x14ac:dyDescent="0.15">
      <c r="A611" s="149">
        <f>労働局用!A611</f>
        <v>0</v>
      </c>
      <c r="B611" s="151">
        <f>労働局用!B611</f>
        <v>0</v>
      </c>
      <c r="C611" s="191"/>
      <c r="D611" s="152">
        <f>労働局用!D611</f>
        <v>0</v>
      </c>
      <c r="E611" s="153">
        <f>労働局用!E611</f>
        <v>0</v>
      </c>
      <c r="F611" s="279">
        <f>労働局用!F611</f>
        <v>0</v>
      </c>
      <c r="G611" s="280"/>
      <c r="H611" s="146" t="str">
        <f ca="1">労働局用!H611</f>
        <v/>
      </c>
      <c r="I611" s="299" t="str">
        <f ca="1">労働局用!I611</f>
        <v/>
      </c>
      <c r="J611" s="300">
        <f>労働局用!J611</f>
        <v>0</v>
      </c>
      <c r="K611" s="300">
        <f>労働局用!K611</f>
        <v>0</v>
      </c>
      <c r="L611" s="301">
        <f>労働局用!L611</f>
        <v>0</v>
      </c>
      <c r="M611" s="279">
        <f>労働局用!M611</f>
        <v>0</v>
      </c>
      <c r="N611" s="302"/>
      <c r="O611" s="302"/>
      <c r="P611" s="302"/>
      <c r="Q611" s="280"/>
      <c r="R611" s="150" t="str">
        <f ca="1">労働局用!R611</f>
        <v/>
      </c>
      <c r="S611" s="299" t="str">
        <f ca="1">労働局用!S611</f>
        <v/>
      </c>
      <c r="T611" s="300">
        <f>労働局用!T611</f>
        <v>0</v>
      </c>
      <c r="U611" s="300">
        <f>労働局用!U611</f>
        <v>0</v>
      </c>
      <c r="V611" s="300">
        <f>労働局用!V611</f>
        <v>0</v>
      </c>
      <c r="W611" s="301">
        <f>労働局用!W611</f>
        <v>0</v>
      </c>
      <c r="X611" s="99"/>
      <c r="Y611" s="92" t="str">
        <f t="shared" si="334"/>
        <v/>
      </c>
      <c r="Z611" s="92" t="str">
        <f t="shared" si="335"/>
        <v/>
      </c>
      <c r="AA611" s="108" t="str">
        <f t="shared" ca="1" si="324"/>
        <v/>
      </c>
      <c r="AB611" s="108" t="str">
        <f t="shared" ca="1" si="325"/>
        <v/>
      </c>
      <c r="AC611" s="108" t="str">
        <f t="shared" ca="1" si="326"/>
        <v/>
      </c>
      <c r="AD611" s="108" t="str">
        <f t="shared" ca="1" si="327"/>
        <v/>
      </c>
      <c r="AE611" s="109" t="str">
        <f t="shared" ca="1" si="328"/>
        <v/>
      </c>
      <c r="AF611" s="108" t="str">
        <f t="shared" ca="1" si="329"/>
        <v/>
      </c>
      <c r="AG611" s="108" t="str">
        <f t="shared" ca="1" si="330"/>
        <v/>
      </c>
      <c r="AH611" s="108" t="str">
        <f t="shared" ca="1" si="331"/>
        <v/>
      </c>
      <c r="AI611" s="108" t="str">
        <f t="shared" ca="1" si="332"/>
        <v/>
      </c>
      <c r="AJ611" s="109" t="str">
        <f t="shared" ca="1" si="333"/>
        <v/>
      </c>
    </row>
    <row r="612" spans="1:36" ht="24.95" customHeight="1" thickBot="1" x14ac:dyDescent="0.2">
      <c r="A612" s="294" t="s">
        <v>11</v>
      </c>
      <c r="B612" s="295"/>
      <c r="C612" s="295"/>
      <c r="D612" s="295"/>
      <c r="E612" s="295"/>
      <c r="F612" s="296"/>
      <c r="G612" s="297"/>
      <c r="H612" s="156" t="s">
        <v>15</v>
      </c>
      <c r="I612" s="285">
        <f ca="1">労働局用!I612</f>
        <v>0</v>
      </c>
      <c r="J612" s="286">
        <f>労働局用!J612</f>
        <v>0</v>
      </c>
      <c r="K612" s="286">
        <f>労働局用!K612</f>
        <v>0</v>
      </c>
      <c r="L612" s="93" t="s">
        <v>10</v>
      </c>
      <c r="M612" s="296"/>
      <c r="N612" s="298"/>
      <c r="O612" s="298"/>
      <c r="P612" s="298"/>
      <c r="Q612" s="297"/>
      <c r="R612" s="156"/>
      <c r="S612" s="285">
        <f ca="1">労働局用!S612</f>
        <v>0</v>
      </c>
      <c r="T612" s="286">
        <f>労働局用!T612</f>
        <v>0</v>
      </c>
      <c r="U612" s="286">
        <f>労働局用!U612</f>
        <v>0</v>
      </c>
      <c r="V612" s="286">
        <f>労働局用!V612</f>
        <v>0</v>
      </c>
      <c r="W612" s="93" t="s">
        <v>10</v>
      </c>
      <c r="X612" s="99"/>
    </row>
    <row r="613" spans="1:36" ht="24.95" customHeight="1" thickTop="1" x14ac:dyDescent="0.15">
      <c r="A613" s="287" t="s">
        <v>35</v>
      </c>
      <c r="B613" s="288"/>
      <c r="C613" s="288"/>
      <c r="D613" s="288"/>
      <c r="E613" s="288"/>
      <c r="F613" s="289"/>
      <c r="G613" s="290"/>
      <c r="H613" s="157" t="s">
        <v>44</v>
      </c>
      <c r="I613" s="291">
        <f ca="1">労働局用!I613</f>
        <v>0</v>
      </c>
      <c r="J613" s="292">
        <f>労働局用!J613</f>
        <v>0</v>
      </c>
      <c r="K613" s="292">
        <f>労働局用!K613</f>
        <v>0</v>
      </c>
      <c r="L613" s="94" t="s">
        <v>10</v>
      </c>
      <c r="M613" s="289"/>
      <c r="N613" s="293"/>
      <c r="O613" s="293"/>
      <c r="P613" s="293"/>
      <c r="Q613" s="290"/>
      <c r="R613" s="157"/>
      <c r="S613" s="291">
        <f ca="1">労働局用!S613</f>
        <v>0</v>
      </c>
      <c r="T613" s="292">
        <f>労働局用!T613</f>
        <v>0</v>
      </c>
      <c r="U613" s="292">
        <f>労働局用!U613</f>
        <v>0</v>
      </c>
      <c r="V613" s="292">
        <f>労働局用!V613</f>
        <v>0</v>
      </c>
      <c r="W613" s="94" t="s">
        <v>10</v>
      </c>
      <c r="X613" s="99"/>
      <c r="Z613" s="110"/>
    </row>
    <row r="614" spans="1:36" x14ac:dyDescent="0.15">
      <c r="X614" s="99"/>
      <c r="Z614" s="110"/>
    </row>
    <row r="615" spans="1:36" x14ac:dyDescent="0.15">
      <c r="T615" s="282" t="s">
        <v>49</v>
      </c>
      <c r="U615" s="346"/>
      <c r="V615" s="346"/>
      <c r="W615" s="347"/>
      <c r="X615" s="99"/>
    </row>
    <row r="617" spans="1:36" ht="13.5" customHeight="1" x14ac:dyDescent="0.15">
      <c r="A617" s="276">
        <f ca="1">$A$1</f>
        <v>44591</v>
      </c>
      <c r="B617" s="276"/>
      <c r="C617" s="182"/>
      <c r="D617" s="277" t="s">
        <v>8</v>
      </c>
      <c r="E617" s="277"/>
      <c r="F617" s="278"/>
      <c r="G617" s="278"/>
      <c r="S617" s="111">
        <f>$S$1</f>
        <v>0</v>
      </c>
      <c r="T617" s="335" t="s">
        <v>13</v>
      </c>
      <c r="U617" s="335"/>
      <c r="V617" s="98">
        <v>29</v>
      </c>
      <c r="W617" s="86" t="s">
        <v>14</v>
      </c>
    </row>
    <row r="618" spans="1:36" ht="13.5" customHeight="1" x14ac:dyDescent="0.15">
      <c r="A618" s="336">
        <f ca="1">$A$2</f>
        <v>45017</v>
      </c>
      <c r="B618" s="336"/>
      <c r="C618" s="185"/>
      <c r="D618" s="278"/>
      <c r="E618" s="278"/>
      <c r="F618" s="278"/>
      <c r="G618" s="278"/>
    </row>
    <row r="619" spans="1:36" x14ac:dyDescent="0.15">
      <c r="D619" s="281" t="s">
        <v>9</v>
      </c>
      <c r="E619" s="281"/>
      <c r="F619" s="281"/>
    </row>
    <row r="620" spans="1:36" ht="15" customHeight="1" x14ac:dyDescent="0.15">
      <c r="H620" s="331" t="s">
        <v>6</v>
      </c>
      <c r="I620" s="332"/>
      <c r="J620" s="318" t="s">
        <v>0</v>
      </c>
      <c r="K620" s="339"/>
      <c r="L620" s="154" t="s">
        <v>1</v>
      </c>
      <c r="M620" s="339" t="s">
        <v>7</v>
      </c>
      <c r="N620" s="339"/>
      <c r="O620" s="339" t="s">
        <v>2</v>
      </c>
      <c r="P620" s="339"/>
      <c r="Q620" s="339"/>
      <c r="R620" s="339"/>
      <c r="S620" s="339"/>
      <c r="T620" s="339"/>
      <c r="U620" s="339" t="s">
        <v>3</v>
      </c>
      <c r="V620" s="339"/>
      <c r="W620" s="339"/>
    </row>
    <row r="621" spans="1:36" ht="20.100000000000001" customHeight="1" x14ac:dyDescent="0.15">
      <c r="H621" s="337"/>
      <c r="I621" s="338"/>
      <c r="J621" s="135">
        <f>$J$5</f>
        <v>2</v>
      </c>
      <c r="K621" s="136">
        <f>$K$5</f>
        <v>6</v>
      </c>
      <c r="L621" s="137">
        <f>$L$5</f>
        <v>1</v>
      </c>
      <c r="M621" s="138">
        <f>$M$5</f>
        <v>0</v>
      </c>
      <c r="N621" s="139" t="str">
        <f>$N$5</f>
        <v/>
      </c>
      <c r="O621" s="138" t="str">
        <f>$O$5</f>
        <v/>
      </c>
      <c r="P621" s="140" t="str">
        <f>$P$5</f>
        <v/>
      </c>
      <c r="Q621" s="140" t="str">
        <f>$Q$5</f>
        <v/>
      </c>
      <c r="R621" s="140" t="str">
        <f>$R$5</f>
        <v/>
      </c>
      <c r="S621" s="140" t="str">
        <f>$S$5</f>
        <v/>
      </c>
      <c r="T621" s="139" t="str">
        <f>$T$5</f>
        <v/>
      </c>
      <c r="U621" s="138" t="str">
        <f>$U$5</f>
        <v/>
      </c>
      <c r="V621" s="140" t="str">
        <f>$V$5</f>
        <v/>
      </c>
      <c r="W621" s="139" t="str">
        <f>$W$5</f>
        <v/>
      </c>
      <c r="Y621" s="88" t="s">
        <v>37</v>
      </c>
      <c r="Z621" s="89" t="s">
        <v>38</v>
      </c>
      <c r="AA621" s="340">
        <f ca="1">$A$1</f>
        <v>44591</v>
      </c>
      <c r="AB621" s="340"/>
      <c r="AC621" s="340"/>
      <c r="AD621" s="340"/>
      <c r="AE621" s="340"/>
      <c r="AF621" s="341">
        <f ca="1">$A$2</f>
        <v>45017</v>
      </c>
      <c r="AG621" s="341"/>
      <c r="AH621" s="341"/>
      <c r="AI621" s="341"/>
      <c r="AJ621" s="341"/>
    </row>
    <row r="622" spans="1:36" ht="21.95" customHeight="1" x14ac:dyDescent="0.15">
      <c r="A622" s="312" t="s">
        <v>12</v>
      </c>
      <c r="B622" s="342" t="s">
        <v>33</v>
      </c>
      <c r="C622" s="186"/>
      <c r="D622" s="343" t="s">
        <v>53</v>
      </c>
      <c r="E622" s="342" t="s">
        <v>55</v>
      </c>
      <c r="F622" s="319">
        <f ca="1">$A$1</f>
        <v>44591</v>
      </c>
      <c r="G622" s="320"/>
      <c r="H622" s="320"/>
      <c r="I622" s="320"/>
      <c r="J622" s="320"/>
      <c r="K622" s="320"/>
      <c r="L622" s="321"/>
      <c r="M622" s="322">
        <f ca="1">$A$2</f>
        <v>45017</v>
      </c>
      <c r="N622" s="323"/>
      <c r="O622" s="323"/>
      <c r="P622" s="323"/>
      <c r="Q622" s="323"/>
      <c r="R622" s="323"/>
      <c r="S622" s="323"/>
      <c r="T622" s="323"/>
      <c r="U622" s="323"/>
      <c r="V622" s="323"/>
      <c r="W622" s="324"/>
      <c r="X622" s="99"/>
      <c r="Y622" s="100">
        <f ca="1">$A$1</f>
        <v>44591</v>
      </c>
      <c r="Z622" s="100">
        <f ca="1">DATE(YEAR($Y$6)+1,7,10)</f>
        <v>45117</v>
      </c>
      <c r="AA622" s="101" t="s">
        <v>37</v>
      </c>
      <c r="AB622" s="101" t="s">
        <v>38</v>
      </c>
      <c r="AC622" s="101" t="s">
        <v>41</v>
      </c>
      <c r="AD622" s="101" t="s">
        <v>42</v>
      </c>
      <c r="AE622" s="101" t="s">
        <v>36</v>
      </c>
      <c r="AF622" s="101" t="s">
        <v>37</v>
      </c>
      <c r="AG622" s="101" t="s">
        <v>38</v>
      </c>
      <c r="AH622" s="101" t="s">
        <v>41</v>
      </c>
      <c r="AI622" s="101" t="s">
        <v>42</v>
      </c>
      <c r="AJ622" s="101" t="s">
        <v>36</v>
      </c>
    </row>
    <row r="623" spans="1:36" ht="28.5" customHeight="1" x14ac:dyDescent="0.15">
      <c r="A623" s="313"/>
      <c r="B623" s="342"/>
      <c r="C623" s="187"/>
      <c r="D623" s="344"/>
      <c r="E623" s="342"/>
      <c r="F623" s="345" t="s">
        <v>4</v>
      </c>
      <c r="G623" s="345"/>
      <c r="H623" s="155" t="s">
        <v>43</v>
      </c>
      <c r="I623" s="345" t="s">
        <v>5</v>
      </c>
      <c r="J623" s="345"/>
      <c r="K623" s="345"/>
      <c r="L623" s="345"/>
      <c r="M623" s="345" t="s">
        <v>4</v>
      </c>
      <c r="N623" s="345"/>
      <c r="O623" s="345"/>
      <c r="P623" s="345"/>
      <c r="Q623" s="345"/>
      <c r="R623" s="155" t="s">
        <v>43</v>
      </c>
      <c r="S623" s="345" t="s">
        <v>5</v>
      </c>
      <c r="T623" s="345"/>
      <c r="U623" s="345"/>
      <c r="V623" s="345"/>
      <c r="W623" s="345"/>
      <c r="X623" s="99"/>
      <c r="Y623" s="100">
        <f ca="1">DATE(YEAR($A$1),4,1)</f>
        <v>44652</v>
      </c>
      <c r="Z623" s="100">
        <f ca="1">DATE(YEAR($Y$7)+2,3,31)</f>
        <v>45382</v>
      </c>
      <c r="AA623" s="100">
        <f ca="1">$Y$7</f>
        <v>44652</v>
      </c>
      <c r="AB623" s="100">
        <f ca="1">DATE(YEAR($Y$7)+1,3,31)</f>
        <v>45016</v>
      </c>
      <c r="AC623" s="100"/>
      <c r="AD623" s="100"/>
      <c r="AE623" s="100"/>
      <c r="AF623" s="102">
        <f ca="1">DATE(YEAR($A$1)+1,4,1)</f>
        <v>45017</v>
      </c>
      <c r="AG623" s="102">
        <f ca="1">DATE(YEAR($AF$7)+1,3,31)</f>
        <v>45382</v>
      </c>
      <c r="AH623" s="100"/>
      <c r="AI623" s="100"/>
      <c r="AJ623" s="103"/>
    </row>
    <row r="624" spans="1:36" ht="27.95" customHeight="1" x14ac:dyDescent="0.15">
      <c r="A624" s="145">
        <f>労働局用!A624</f>
        <v>0</v>
      </c>
      <c r="B624" s="151">
        <f>労働局用!B624</f>
        <v>0</v>
      </c>
      <c r="C624" s="191"/>
      <c r="D624" s="152">
        <f>労働局用!D624</f>
        <v>0</v>
      </c>
      <c r="E624" s="153">
        <f>労働局用!E624</f>
        <v>0</v>
      </c>
      <c r="F624" s="279">
        <f>労働局用!F624</f>
        <v>0</v>
      </c>
      <c r="G624" s="280"/>
      <c r="H624" s="146" t="str">
        <f ca="1">労働局用!H624</f>
        <v/>
      </c>
      <c r="I624" s="309" t="str">
        <f ca="1">労働局用!I624</f>
        <v/>
      </c>
      <c r="J624" s="310">
        <f>労働局用!J624</f>
        <v>0</v>
      </c>
      <c r="K624" s="310">
        <f>労働局用!K624</f>
        <v>0</v>
      </c>
      <c r="L624" s="311">
        <f>労働局用!L624</f>
        <v>0</v>
      </c>
      <c r="M624" s="279">
        <f>労働局用!M624</f>
        <v>0</v>
      </c>
      <c r="N624" s="302"/>
      <c r="O624" s="302"/>
      <c r="P624" s="302"/>
      <c r="Q624" s="280"/>
      <c r="R624" s="147" t="str">
        <f ca="1">労働局用!R624</f>
        <v/>
      </c>
      <c r="S624" s="309" t="str">
        <f ca="1">労働局用!S624</f>
        <v/>
      </c>
      <c r="T624" s="310">
        <f>労働局用!T624</f>
        <v>0</v>
      </c>
      <c r="U624" s="310">
        <f>労働局用!U624</f>
        <v>0</v>
      </c>
      <c r="V624" s="310">
        <f>労働局用!V624</f>
        <v>0</v>
      </c>
      <c r="W624" s="311">
        <f>労働局用!W624</f>
        <v>0</v>
      </c>
      <c r="X624" s="99"/>
      <c r="Y624" s="90" t="str">
        <f>IF($B624&lt;&gt;0,IF(D624=0,AA$7,D624),"")</f>
        <v/>
      </c>
      <c r="Z624" s="90" t="str">
        <f>IF($B624&lt;&gt;0,IF(E624=0,Z$7,E624),"")</f>
        <v/>
      </c>
      <c r="AA624" s="104" t="str">
        <f t="shared" ref="AA624:AA633" ca="1" si="336">IF(Y624&lt;AF$7,Y624,"")</f>
        <v/>
      </c>
      <c r="AB624" s="104" t="str">
        <f t="shared" ref="AB624:AB633" ca="1" si="337">IF(Y624&gt;AB$7,"",IF(Z624&gt;AB$7,AB$7,Z624))</f>
        <v/>
      </c>
      <c r="AC624" s="104" t="str">
        <f t="shared" ref="AC624:AC633" ca="1" si="338">IF(AA624="","",DATE(YEAR(AA624),MONTH(AA624),1))</f>
        <v/>
      </c>
      <c r="AD624" s="104" t="str">
        <f t="shared" ref="AD624:AD633" ca="1" si="339">IF(AA624="","",DATE(YEAR(AB624),MONTH(AB624)+1,1)-1)</f>
        <v/>
      </c>
      <c r="AE624" s="105" t="str">
        <f t="shared" ref="AE624:AE633" ca="1" si="340">IF(AA624="","",DATEDIF(AC624,AD624+1,"m"))</f>
        <v/>
      </c>
      <c r="AF624" s="104" t="str">
        <f t="shared" ref="AF624:AF633" ca="1" si="341">IF(Z624&lt;AF$7,"",IF(Y624&gt;AF$7,Y624,AF$7))</f>
        <v/>
      </c>
      <c r="AG624" s="104" t="str">
        <f t="shared" ref="AG624:AG633" ca="1" si="342">IF(Z624&lt;AF$7,"",Z624)</f>
        <v/>
      </c>
      <c r="AH624" s="104" t="str">
        <f t="shared" ref="AH624:AH633" ca="1" si="343">IF(AF624="","",DATE(YEAR(AF624),MONTH(AF624),1))</f>
        <v/>
      </c>
      <c r="AI624" s="104" t="str">
        <f t="shared" ref="AI624:AI633" ca="1" si="344">IF(AF624="","",DATE(YEAR(AG624),MONTH(AG624)+1,1)-1)</f>
        <v/>
      </c>
      <c r="AJ624" s="105" t="str">
        <f t="shared" ref="AJ624:AJ633" ca="1" si="345">IF(AF624="","",DATEDIF(AH624,AI624+1,"m"))</f>
        <v/>
      </c>
    </row>
    <row r="625" spans="1:36" ht="27.95" customHeight="1" x14ac:dyDescent="0.15">
      <c r="A625" s="148">
        <f>労働局用!A625</f>
        <v>0</v>
      </c>
      <c r="B625" s="151">
        <f>労働局用!B625</f>
        <v>0</v>
      </c>
      <c r="C625" s="191"/>
      <c r="D625" s="152">
        <f>労働局用!D625</f>
        <v>0</v>
      </c>
      <c r="E625" s="153">
        <f>労働局用!E625</f>
        <v>0</v>
      </c>
      <c r="F625" s="279">
        <f>労働局用!F625</f>
        <v>0</v>
      </c>
      <c r="G625" s="280"/>
      <c r="H625" s="146" t="str">
        <f ca="1">労働局用!H625</f>
        <v/>
      </c>
      <c r="I625" s="303" t="str">
        <f ca="1">労働局用!I625</f>
        <v/>
      </c>
      <c r="J625" s="304">
        <f>労働局用!J625</f>
        <v>0</v>
      </c>
      <c r="K625" s="304">
        <f>労働局用!K625</f>
        <v>0</v>
      </c>
      <c r="L625" s="305">
        <f>労働局用!L625</f>
        <v>0</v>
      </c>
      <c r="M625" s="279">
        <f>労働局用!M625</f>
        <v>0</v>
      </c>
      <c r="N625" s="302"/>
      <c r="O625" s="302"/>
      <c r="P625" s="302"/>
      <c r="Q625" s="280"/>
      <c r="R625" s="146" t="str">
        <f ca="1">労働局用!R625</f>
        <v/>
      </c>
      <c r="S625" s="303" t="str">
        <f ca="1">労働局用!S625</f>
        <v/>
      </c>
      <c r="T625" s="304">
        <f>労働局用!T625</f>
        <v>0</v>
      </c>
      <c r="U625" s="304">
        <f>労働局用!U625</f>
        <v>0</v>
      </c>
      <c r="V625" s="304">
        <f>労働局用!V625</f>
        <v>0</v>
      </c>
      <c r="W625" s="305">
        <f>労働局用!W625</f>
        <v>0</v>
      </c>
      <c r="X625" s="99"/>
      <c r="Y625" s="91" t="str">
        <f t="shared" ref="Y625:Y633" si="346">IF($B625&lt;&gt;0,IF(D625=0,AA$7,D625),"")</f>
        <v/>
      </c>
      <c r="Z625" s="91" t="str">
        <f t="shared" ref="Z625:Z633" si="347">IF($B625&lt;&gt;0,IF(E625=0,Z$7,E625),"")</f>
        <v/>
      </c>
      <c r="AA625" s="106" t="str">
        <f t="shared" ca="1" si="336"/>
        <v/>
      </c>
      <c r="AB625" s="106" t="str">
        <f t="shared" ca="1" si="337"/>
        <v/>
      </c>
      <c r="AC625" s="106" t="str">
        <f t="shared" ca="1" si="338"/>
        <v/>
      </c>
      <c r="AD625" s="106" t="str">
        <f t="shared" ca="1" si="339"/>
        <v/>
      </c>
      <c r="AE625" s="107" t="str">
        <f t="shared" ca="1" si="340"/>
        <v/>
      </c>
      <c r="AF625" s="106" t="str">
        <f t="shared" ca="1" si="341"/>
        <v/>
      </c>
      <c r="AG625" s="106" t="str">
        <f t="shared" ca="1" si="342"/>
        <v/>
      </c>
      <c r="AH625" s="106" t="str">
        <f t="shared" ca="1" si="343"/>
        <v/>
      </c>
      <c r="AI625" s="106" t="str">
        <f t="shared" ca="1" si="344"/>
        <v/>
      </c>
      <c r="AJ625" s="107" t="str">
        <f t="shared" ca="1" si="345"/>
        <v/>
      </c>
    </row>
    <row r="626" spans="1:36" ht="27.95" customHeight="1" x14ac:dyDescent="0.15">
      <c r="A626" s="148">
        <f>労働局用!A626</f>
        <v>0</v>
      </c>
      <c r="B626" s="151">
        <f>労働局用!B626</f>
        <v>0</v>
      </c>
      <c r="C626" s="191"/>
      <c r="D626" s="152">
        <f>労働局用!D626</f>
        <v>0</v>
      </c>
      <c r="E626" s="153">
        <f>労働局用!E626</f>
        <v>0</v>
      </c>
      <c r="F626" s="279">
        <f>労働局用!F626</f>
        <v>0</v>
      </c>
      <c r="G626" s="280"/>
      <c r="H626" s="146" t="str">
        <f ca="1">労働局用!H626</f>
        <v/>
      </c>
      <c r="I626" s="303" t="str">
        <f ca="1">労働局用!I626</f>
        <v/>
      </c>
      <c r="J626" s="304">
        <f>労働局用!J626</f>
        <v>0</v>
      </c>
      <c r="K626" s="304">
        <f>労働局用!K626</f>
        <v>0</v>
      </c>
      <c r="L626" s="305">
        <f>労働局用!L626</f>
        <v>0</v>
      </c>
      <c r="M626" s="279">
        <f>労働局用!M626</f>
        <v>0</v>
      </c>
      <c r="N626" s="302"/>
      <c r="O626" s="302"/>
      <c r="P626" s="302"/>
      <c r="Q626" s="280"/>
      <c r="R626" s="146" t="str">
        <f ca="1">労働局用!R626</f>
        <v/>
      </c>
      <c r="S626" s="303" t="str">
        <f ca="1">労働局用!S626</f>
        <v/>
      </c>
      <c r="T626" s="304">
        <f>労働局用!T626</f>
        <v>0</v>
      </c>
      <c r="U626" s="304">
        <f>労働局用!U626</f>
        <v>0</v>
      </c>
      <c r="V626" s="304">
        <f>労働局用!V626</f>
        <v>0</v>
      </c>
      <c r="W626" s="305">
        <f>労働局用!W626</f>
        <v>0</v>
      </c>
      <c r="X626" s="99"/>
      <c r="Y626" s="91" t="str">
        <f t="shared" si="346"/>
        <v/>
      </c>
      <c r="Z626" s="91" t="str">
        <f t="shared" si="347"/>
        <v/>
      </c>
      <c r="AA626" s="106" t="str">
        <f t="shared" ca="1" si="336"/>
        <v/>
      </c>
      <c r="AB626" s="106" t="str">
        <f t="shared" ca="1" si="337"/>
        <v/>
      </c>
      <c r="AC626" s="106" t="str">
        <f t="shared" ca="1" si="338"/>
        <v/>
      </c>
      <c r="AD626" s="106" t="str">
        <f t="shared" ca="1" si="339"/>
        <v/>
      </c>
      <c r="AE626" s="107" t="str">
        <f t="shared" ca="1" si="340"/>
        <v/>
      </c>
      <c r="AF626" s="106" t="str">
        <f t="shared" ca="1" si="341"/>
        <v/>
      </c>
      <c r="AG626" s="106" t="str">
        <f t="shared" ca="1" si="342"/>
        <v/>
      </c>
      <c r="AH626" s="106" t="str">
        <f t="shared" ca="1" si="343"/>
        <v/>
      </c>
      <c r="AI626" s="106" t="str">
        <f t="shared" ca="1" si="344"/>
        <v/>
      </c>
      <c r="AJ626" s="107" t="str">
        <f t="shared" ca="1" si="345"/>
        <v/>
      </c>
    </row>
    <row r="627" spans="1:36" ht="27.95" customHeight="1" x14ac:dyDescent="0.15">
      <c r="A627" s="148">
        <f>労働局用!A627</f>
        <v>0</v>
      </c>
      <c r="B627" s="151">
        <f>労働局用!B627</f>
        <v>0</v>
      </c>
      <c r="C627" s="191"/>
      <c r="D627" s="152">
        <f>労働局用!D627</f>
        <v>0</v>
      </c>
      <c r="E627" s="153">
        <f>労働局用!E627</f>
        <v>0</v>
      </c>
      <c r="F627" s="279">
        <f>労働局用!F627</f>
        <v>0</v>
      </c>
      <c r="G627" s="280"/>
      <c r="H627" s="146" t="str">
        <f ca="1">労働局用!H627</f>
        <v/>
      </c>
      <c r="I627" s="303" t="str">
        <f ca="1">労働局用!I627</f>
        <v/>
      </c>
      <c r="J627" s="304">
        <f>労働局用!J627</f>
        <v>0</v>
      </c>
      <c r="K627" s="304">
        <f>労働局用!K627</f>
        <v>0</v>
      </c>
      <c r="L627" s="305">
        <f>労働局用!L627</f>
        <v>0</v>
      </c>
      <c r="M627" s="279">
        <f>労働局用!M627</f>
        <v>0</v>
      </c>
      <c r="N627" s="302"/>
      <c r="O627" s="302"/>
      <c r="P627" s="302"/>
      <c r="Q627" s="280"/>
      <c r="R627" s="146" t="str">
        <f ca="1">労働局用!R627</f>
        <v/>
      </c>
      <c r="S627" s="303" t="str">
        <f ca="1">労働局用!S627</f>
        <v/>
      </c>
      <c r="T627" s="304">
        <f>労働局用!T627</f>
        <v>0</v>
      </c>
      <c r="U627" s="304">
        <f>労働局用!U627</f>
        <v>0</v>
      </c>
      <c r="V627" s="304">
        <f>労働局用!V627</f>
        <v>0</v>
      </c>
      <c r="W627" s="305">
        <f>労働局用!W627</f>
        <v>0</v>
      </c>
      <c r="X627" s="99"/>
      <c r="Y627" s="91" t="str">
        <f t="shared" si="346"/>
        <v/>
      </c>
      <c r="Z627" s="91" t="str">
        <f t="shared" si="347"/>
        <v/>
      </c>
      <c r="AA627" s="106" t="str">
        <f t="shared" ca="1" si="336"/>
        <v/>
      </c>
      <c r="AB627" s="106" t="str">
        <f t="shared" ca="1" si="337"/>
        <v/>
      </c>
      <c r="AC627" s="106" t="str">
        <f t="shared" ca="1" si="338"/>
        <v/>
      </c>
      <c r="AD627" s="106" t="str">
        <f t="shared" ca="1" si="339"/>
        <v/>
      </c>
      <c r="AE627" s="107" t="str">
        <f t="shared" ca="1" si="340"/>
        <v/>
      </c>
      <c r="AF627" s="106" t="str">
        <f t="shared" ca="1" si="341"/>
        <v/>
      </c>
      <c r="AG627" s="106" t="str">
        <f t="shared" ca="1" si="342"/>
        <v/>
      </c>
      <c r="AH627" s="106" t="str">
        <f t="shared" ca="1" si="343"/>
        <v/>
      </c>
      <c r="AI627" s="106" t="str">
        <f t="shared" ca="1" si="344"/>
        <v/>
      </c>
      <c r="AJ627" s="107" t="str">
        <f t="shared" ca="1" si="345"/>
        <v/>
      </c>
    </row>
    <row r="628" spans="1:36" ht="27.95" customHeight="1" x14ac:dyDescent="0.15">
      <c r="A628" s="148">
        <f>労働局用!A628</f>
        <v>0</v>
      </c>
      <c r="B628" s="151">
        <f>労働局用!B628</f>
        <v>0</v>
      </c>
      <c r="C628" s="191"/>
      <c r="D628" s="152">
        <f>労働局用!D628</f>
        <v>0</v>
      </c>
      <c r="E628" s="153">
        <f>労働局用!E628</f>
        <v>0</v>
      </c>
      <c r="F628" s="279">
        <f>労働局用!F628</f>
        <v>0</v>
      </c>
      <c r="G628" s="280"/>
      <c r="H628" s="146" t="str">
        <f ca="1">労働局用!H628</f>
        <v/>
      </c>
      <c r="I628" s="303" t="str">
        <f ca="1">労働局用!I628</f>
        <v/>
      </c>
      <c r="J628" s="304">
        <f>労働局用!J628</f>
        <v>0</v>
      </c>
      <c r="K628" s="304">
        <f>労働局用!K628</f>
        <v>0</v>
      </c>
      <c r="L628" s="305">
        <f>労働局用!L628</f>
        <v>0</v>
      </c>
      <c r="M628" s="279">
        <f>労働局用!M628</f>
        <v>0</v>
      </c>
      <c r="N628" s="302"/>
      <c r="O628" s="302"/>
      <c r="P628" s="302"/>
      <c r="Q628" s="280"/>
      <c r="R628" s="146" t="str">
        <f ca="1">労働局用!R628</f>
        <v/>
      </c>
      <c r="S628" s="303" t="str">
        <f ca="1">労働局用!S628</f>
        <v/>
      </c>
      <c r="T628" s="304">
        <f>労働局用!T628</f>
        <v>0</v>
      </c>
      <c r="U628" s="304">
        <f>労働局用!U628</f>
        <v>0</v>
      </c>
      <c r="V628" s="304">
        <f>労働局用!V628</f>
        <v>0</v>
      </c>
      <c r="W628" s="305">
        <f>労働局用!W628</f>
        <v>0</v>
      </c>
      <c r="X628" s="99"/>
      <c r="Y628" s="91" t="str">
        <f t="shared" si="346"/>
        <v/>
      </c>
      <c r="Z628" s="91" t="str">
        <f t="shared" si="347"/>
        <v/>
      </c>
      <c r="AA628" s="106" t="str">
        <f t="shared" ca="1" si="336"/>
        <v/>
      </c>
      <c r="AB628" s="106" t="str">
        <f t="shared" ca="1" si="337"/>
        <v/>
      </c>
      <c r="AC628" s="106" t="str">
        <f t="shared" ca="1" si="338"/>
        <v/>
      </c>
      <c r="AD628" s="106" t="str">
        <f t="shared" ca="1" si="339"/>
        <v/>
      </c>
      <c r="AE628" s="107" t="str">
        <f t="shared" ca="1" si="340"/>
        <v/>
      </c>
      <c r="AF628" s="106" t="str">
        <f t="shared" ca="1" si="341"/>
        <v/>
      </c>
      <c r="AG628" s="106" t="str">
        <f t="shared" ca="1" si="342"/>
        <v/>
      </c>
      <c r="AH628" s="106" t="str">
        <f t="shared" ca="1" si="343"/>
        <v/>
      </c>
      <c r="AI628" s="106" t="str">
        <f t="shared" ca="1" si="344"/>
        <v/>
      </c>
      <c r="AJ628" s="107" t="str">
        <f t="shared" ca="1" si="345"/>
        <v/>
      </c>
    </row>
    <row r="629" spans="1:36" ht="27.95" customHeight="1" x14ac:dyDescent="0.15">
      <c r="A629" s="148">
        <f>労働局用!A629</f>
        <v>0</v>
      </c>
      <c r="B629" s="151">
        <f>労働局用!B629</f>
        <v>0</v>
      </c>
      <c r="C629" s="191"/>
      <c r="D629" s="152">
        <f>労働局用!D629</f>
        <v>0</v>
      </c>
      <c r="E629" s="153">
        <f>労働局用!E629</f>
        <v>0</v>
      </c>
      <c r="F629" s="279">
        <f>労働局用!F629</f>
        <v>0</v>
      </c>
      <c r="G629" s="280"/>
      <c r="H629" s="146" t="str">
        <f ca="1">労働局用!H629</f>
        <v/>
      </c>
      <c r="I629" s="303" t="str">
        <f ca="1">労働局用!I629</f>
        <v/>
      </c>
      <c r="J629" s="304">
        <f>労働局用!J629</f>
        <v>0</v>
      </c>
      <c r="K629" s="304">
        <f>労働局用!K629</f>
        <v>0</v>
      </c>
      <c r="L629" s="305">
        <f>労働局用!L629</f>
        <v>0</v>
      </c>
      <c r="M629" s="279">
        <f>労働局用!M629</f>
        <v>0</v>
      </c>
      <c r="N629" s="302"/>
      <c r="O629" s="302"/>
      <c r="P629" s="302"/>
      <c r="Q629" s="280"/>
      <c r="R629" s="146" t="str">
        <f ca="1">労働局用!R629</f>
        <v/>
      </c>
      <c r="S629" s="303" t="str">
        <f ca="1">労働局用!S629</f>
        <v/>
      </c>
      <c r="T629" s="304">
        <f>労働局用!T629</f>
        <v>0</v>
      </c>
      <c r="U629" s="304">
        <f>労働局用!U629</f>
        <v>0</v>
      </c>
      <c r="V629" s="304">
        <f>労働局用!V629</f>
        <v>0</v>
      </c>
      <c r="W629" s="305">
        <f>労働局用!W629</f>
        <v>0</v>
      </c>
      <c r="X629" s="99"/>
      <c r="Y629" s="91" t="str">
        <f t="shared" si="346"/>
        <v/>
      </c>
      <c r="Z629" s="91" t="str">
        <f t="shared" si="347"/>
        <v/>
      </c>
      <c r="AA629" s="106" t="str">
        <f t="shared" ca="1" si="336"/>
        <v/>
      </c>
      <c r="AB629" s="106" t="str">
        <f t="shared" ca="1" si="337"/>
        <v/>
      </c>
      <c r="AC629" s="106" t="str">
        <f t="shared" ca="1" si="338"/>
        <v/>
      </c>
      <c r="AD629" s="106" t="str">
        <f t="shared" ca="1" si="339"/>
        <v/>
      </c>
      <c r="AE629" s="107" t="str">
        <f t="shared" ca="1" si="340"/>
        <v/>
      </c>
      <c r="AF629" s="106" t="str">
        <f t="shared" ca="1" si="341"/>
        <v/>
      </c>
      <c r="AG629" s="106" t="str">
        <f t="shared" ca="1" si="342"/>
        <v/>
      </c>
      <c r="AH629" s="106" t="str">
        <f t="shared" ca="1" si="343"/>
        <v/>
      </c>
      <c r="AI629" s="106" t="str">
        <f t="shared" ca="1" si="344"/>
        <v/>
      </c>
      <c r="AJ629" s="107" t="str">
        <f t="shared" ca="1" si="345"/>
        <v/>
      </c>
    </row>
    <row r="630" spans="1:36" ht="27.95" customHeight="1" x14ac:dyDescent="0.15">
      <c r="A630" s="148">
        <f>労働局用!A630</f>
        <v>0</v>
      </c>
      <c r="B630" s="151">
        <f>労働局用!B630</f>
        <v>0</v>
      </c>
      <c r="C630" s="191"/>
      <c r="D630" s="152">
        <f>労働局用!D630</f>
        <v>0</v>
      </c>
      <c r="E630" s="153">
        <f>労働局用!E630</f>
        <v>0</v>
      </c>
      <c r="F630" s="279">
        <f>労働局用!F630</f>
        <v>0</v>
      </c>
      <c r="G630" s="280"/>
      <c r="H630" s="146" t="str">
        <f ca="1">労働局用!H630</f>
        <v/>
      </c>
      <c r="I630" s="303" t="str">
        <f ca="1">労働局用!I630</f>
        <v/>
      </c>
      <c r="J630" s="304">
        <f>労働局用!J630</f>
        <v>0</v>
      </c>
      <c r="K630" s="304">
        <f>労働局用!K630</f>
        <v>0</v>
      </c>
      <c r="L630" s="305">
        <f>労働局用!L630</f>
        <v>0</v>
      </c>
      <c r="M630" s="279">
        <f>労働局用!M630</f>
        <v>0</v>
      </c>
      <c r="N630" s="302"/>
      <c r="O630" s="302"/>
      <c r="P630" s="302"/>
      <c r="Q630" s="280"/>
      <c r="R630" s="146" t="str">
        <f ca="1">労働局用!R630</f>
        <v/>
      </c>
      <c r="S630" s="303" t="str">
        <f ca="1">労働局用!S630</f>
        <v/>
      </c>
      <c r="T630" s="304">
        <f>労働局用!T630</f>
        <v>0</v>
      </c>
      <c r="U630" s="304">
        <f>労働局用!U630</f>
        <v>0</v>
      </c>
      <c r="V630" s="304">
        <f>労働局用!V630</f>
        <v>0</v>
      </c>
      <c r="W630" s="305">
        <f>労働局用!W630</f>
        <v>0</v>
      </c>
      <c r="X630" s="99"/>
      <c r="Y630" s="91" t="str">
        <f t="shared" si="346"/>
        <v/>
      </c>
      <c r="Z630" s="91" t="str">
        <f t="shared" si="347"/>
        <v/>
      </c>
      <c r="AA630" s="106" t="str">
        <f t="shared" ca="1" si="336"/>
        <v/>
      </c>
      <c r="AB630" s="106" t="str">
        <f t="shared" ca="1" si="337"/>
        <v/>
      </c>
      <c r="AC630" s="106" t="str">
        <f t="shared" ca="1" si="338"/>
        <v/>
      </c>
      <c r="AD630" s="106" t="str">
        <f t="shared" ca="1" si="339"/>
        <v/>
      </c>
      <c r="AE630" s="107" t="str">
        <f t="shared" ca="1" si="340"/>
        <v/>
      </c>
      <c r="AF630" s="106" t="str">
        <f t="shared" ca="1" si="341"/>
        <v/>
      </c>
      <c r="AG630" s="106" t="str">
        <f t="shared" ca="1" si="342"/>
        <v/>
      </c>
      <c r="AH630" s="106" t="str">
        <f t="shared" ca="1" si="343"/>
        <v/>
      </c>
      <c r="AI630" s="106" t="str">
        <f t="shared" ca="1" si="344"/>
        <v/>
      </c>
      <c r="AJ630" s="107" t="str">
        <f t="shared" ca="1" si="345"/>
        <v/>
      </c>
    </row>
    <row r="631" spans="1:36" ht="27.95" customHeight="1" x14ac:dyDescent="0.15">
      <c r="A631" s="148">
        <f>労働局用!A631</f>
        <v>0</v>
      </c>
      <c r="B631" s="151">
        <f>労働局用!B631</f>
        <v>0</v>
      </c>
      <c r="C631" s="191"/>
      <c r="D631" s="152">
        <f>労働局用!D631</f>
        <v>0</v>
      </c>
      <c r="E631" s="153">
        <f>労働局用!E631</f>
        <v>0</v>
      </c>
      <c r="F631" s="279">
        <f>労働局用!F631</f>
        <v>0</v>
      </c>
      <c r="G631" s="280"/>
      <c r="H631" s="146" t="str">
        <f ca="1">労働局用!H631</f>
        <v/>
      </c>
      <c r="I631" s="303" t="str">
        <f ca="1">労働局用!I631</f>
        <v/>
      </c>
      <c r="J631" s="304">
        <f>労働局用!J631</f>
        <v>0</v>
      </c>
      <c r="K631" s="304">
        <f>労働局用!K631</f>
        <v>0</v>
      </c>
      <c r="L631" s="305">
        <f>労働局用!L631</f>
        <v>0</v>
      </c>
      <c r="M631" s="279">
        <f>労働局用!M631</f>
        <v>0</v>
      </c>
      <c r="N631" s="302"/>
      <c r="O631" s="302"/>
      <c r="P631" s="302"/>
      <c r="Q631" s="280"/>
      <c r="R631" s="146" t="str">
        <f ca="1">労働局用!R631</f>
        <v/>
      </c>
      <c r="S631" s="303" t="str">
        <f ca="1">労働局用!S631</f>
        <v/>
      </c>
      <c r="T631" s="304">
        <f>労働局用!T631</f>
        <v>0</v>
      </c>
      <c r="U631" s="304">
        <f>労働局用!U631</f>
        <v>0</v>
      </c>
      <c r="V631" s="304">
        <f>労働局用!V631</f>
        <v>0</v>
      </c>
      <c r="W631" s="305">
        <f>労働局用!W631</f>
        <v>0</v>
      </c>
      <c r="X631" s="99"/>
      <c r="Y631" s="91" t="str">
        <f t="shared" si="346"/>
        <v/>
      </c>
      <c r="Z631" s="91" t="str">
        <f t="shared" si="347"/>
        <v/>
      </c>
      <c r="AA631" s="106" t="str">
        <f t="shared" ca="1" si="336"/>
        <v/>
      </c>
      <c r="AB631" s="106" t="str">
        <f t="shared" ca="1" si="337"/>
        <v/>
      </c>
      <c r="AC631" s="106" t="str">
        <f t="shared" ca="1" si="338"/>
        <v/>
      </c>
      <c r="AD631" s="106" t="str">
        <f t="shared" ca="1" si="339"/>
        <v/>
      </c>
      <c r="AE631" s="107" t="str">
        <f t="shared" ca="1" si="340"/>
        <v/>
      </c>
      <c r="AF631" s="106" t="str">
        <f t="shared" ca="1" si="341"/>
        <v/>
      </c>
      <c r="AG631" s="106" t="str">
        <f t="shared" ca="1" si="342"/>
        <v/>
      </c>
      <c r="AH631" s="106" t="str">
        <f t="shared" ca="1" si="343"/>
        <v/>
      </c>
      <c r="AI631" s="106" t="str">
        <f t="shared" ca="1" si="344"/>
        <v/>
      </c>
      <c r="AJ631" s="107" t="str">
        <f t="shared" ca="1" si="345"/>
        <v/>
      </c>
    </row>
    <row r="632" spans="1:36" ht="27.95" customHeight="1" x14ac:dyDescent="0.15">
      <c r="A632" s="148">
        <f>労働局用!A632</f>
        <v>0</v>
      </c>
      <c r="B632" s="151">
        <f>労働局用!B632</f>
        <v>0</v>
      </c>
      <c r="C632" s="191"/>
      <c r="D632" s="152">
        <f>労働局用!D632</f>
        <v>0</v>
      </c>
      <c r="E632" s="153">
        <f>労働局用!E632</f>
        <v>0</v>
      </c>
      <c r="F632" s="279">
        <f>労働局用!F632</f>
        <v>0</v>
      </c>
      <c r="G632" s="280"/>
      <c r="H632" s="146" t="str">
        <f ca="1">労働局用!H632</f>
        <v/>
      </c>
      <c r="I632" s="303" t="str">
        <f ca="1">労働局用!I632</f>
        <v/>
      </c>
      <c r="J632" s="304">
        <f>労働局用!J632</f>
        <v>0</v>
      </c>
      <c r="K632" s="304">
        <f>労働局用!K632</f>
        <v>0</v>
      </c>
      <c r="L632" s="305">
        <f>労働局用!L632</f>
        <v>0</v>
      </c>
      <c r="M632" s="279">
        <f>労働局用!M632</f>
        <v>0</v>
      </c>
      <c r="N632" s="302"/>
      <c r="O632" s="302"/>
      <c r="P632" s="302"/>
      <c r="Q632" s="280"/>
      <c r="R632" s="146" t="str">
        <f ca="1">労働局用!R632</f>
        <v/>
      </c>
      <c r="S632" s="303" t="str">
        <f ca="1">労働局用!S632</f>
        <v/>
      </c>
      <c r="T632" s="304">
        <f>労働局用!T632</f>
        <v>0</v>
      </c>
      <c r="U632" s="304">
        <f>労働局用!U632</f>
        <v>0</v>
      </c>
      <c r="V632" s="304">
        <f>労働局用!V632</f>
        <v>0</v>
      </c>
      <c r="W632" s="305">
        <f>労働局用!W632</f>
        <v>0</v>
      </c>
      <c r="X632" s="99"/>
      <c r="Y632" s="91" t="str">
        <f t="shared" si="346"/>
        <v/>
      </c>
      <c r="Z632" s="91" t="str">
        <f t="shared" si="347"/>
        <v/>
      </c>
      <c r="AA632" s="106" t="str">
        <f t="shared" ca="1" si="336"/>
        <v/>
      </c>
      <c r="AB632" s="106" t="str">
        <f t="shared" ca="1" si="337"/>
        <v/>
      </c>
      <c r="AC632" s="106" t="str">
        <f t="shared" ca="1" si="338"/>
        <v/>
      </c>
      <c r="AD632" s="106" t="str">
        <f t="shared" ca="1" si="339"/>
        <v/>
      </c>
      <c r="AE632" s="107" t="str">
        <f t="shared" ca="1" si="340"/>
        <v/>
      </c>
      <c r="AF632" s="106" t="str">
        <f t="shared" ca="1" si="341"/>
        <v/>
      </c>
      <c r="AG632" s="106" t="str">
        <f t="shared" ca="1" si="342"/>
        <v/>
      </c>
      <c r="AH632" s="106" t="str">
        <f t="shared" ca="1" si="343"/>
        <v/>
      </c>
      <c r="AI632" s="106" t="str">
        <f t="shared" ca="1" si="344"/>
        <v/>
      </c>
      <c r="AJ632" s="107" t="str">
        <f t="shared" ca="1" si="345"/>
        <v/>
      </c>
    </row>
    <row r="633" spans="1:36" ht="27.95" customHeight="1" x14ac:dyDescent="0.15">
      <c r="A633" s="149">
        <f>労働局用!A633</f>
        <v>0</v>
      </c>
      <c r="B633" s="151">
        <f>労働局用!B633</f>
        <v>0</v>
      </c>
      <c r="C633" s="191"/>
      <c r="D633" s="152">
        <f>労働局用!D633</f>
        <v>0</v>
      </c>
      <c r="E633" s="153">
        <f>労働局用!E633</f>
        <v>0</v>
      </c>
      <c r="F633" s="279">
        <f>労働局用!F633</f>
        <v>0</v>
      </c>
      <c r="G633" s="280"/>
      <c r="H633" s="146" t="str">
        <f ca="1">労働局用!H633</f>
        <v/>
      </c>
      <c r="I633" s="299" t="str">
        <f ca="1">労働局用!I633</f>
        <v/>
      </c>
      <c r="J633" s="300">
        <f>労働局用!J633</f>
        <v>0</v>
      </c>
      <c r="K633" s="300">
        <f>労働局用!K633</f>
        <v>0</v>
      </c>
      <c r="L633" s="301">
        <f>労働局用!L633</f>
        <v>0</v>
      </c>
      <c r="M633" s="279">
        <f>労働局用!M633</f>
        <v>0</v>
      </c>
      <c r="N633" s="302"/>
      <c r="O633" s="302"/>
      <c r="P633" s="302"/>
      <c r="Q633" s="280"/>
      <c r="R633" s="150" t="str">
        <f ca="1">労働局用!R633</f>
        <v/>
      </c>
      <c r="S633" s="299" t="str">
        <f ca="1">労働局用!S633</f>
        <v/>
      </c>
      <c r="T633" s="300">
        <f>労働局用!T633</f>
        <v>0</v>
      </c>
      <c r="U633" s="300">
        <f>労働局用!U633</f>
        <v>0</v>
      </c>
      <c r="V633" s="300">
        <f>労働局用!V633</f>
        <v>0</v>
      </c>
      <c r="W633" s="301">
        <f>労働局用!W633</f>
        <v>0</v>
      </c>
      <c r="X633" s="99"/>
      <c r="Y633" s="92" t="str">
        <f t="shared" si="346"/>
        <v/>
      </c>
      <c r="Z633" s="92" t="str">
        <f t="shared" si="347"/>
        <v/>
      </c>
      <c r="AA633" s="108" t="str">
        <f t="shared" ca="1" si="336"/>
        <v/>
      </c>
      <c r="AB633" s="108" t="str">
        <f t="shared" ca="1" si="337"/>
        <v/>
      </c>
      <c r="AC633" s="108" t="str">
        <f t="shared" ca="1" si="338"/>
        <v/>
      </c>
      <c r="AD633" s="108" t="str">
        <f t="shared" ca="1" si="339"/>
        <v/>
      </c>
      <c r="AE633" s="109" t="str">
        <f t="shared" ca="1" si="340"/>
        <v/>
      </c>
      <c r="AF633" s="108" t="str">
        <f t="shared" ca="1" si="341"/>
        <v/>
      </c>
      <c r="AG633" s="108" t="str">
        <f t="shared" ca="1" si="342"/>
        <v/>
      </c>
      <c r="AH633" s="108" t="str">
        <f t="shared" ca="1" si="343"/>
        <v/>
      </c>
      <c r="AI633" s="108" t="str">
        <f t="shared" ca="1" si="344"/>
        <v/>
      </c>
      <c r="AJ633" s="109" t="str">
        <f t="shared" ca="1" si="345"/>
        <v/>
      </c>
    </row>
    <row r="634" spans="1:36" ht="24.95" customHeight="1" thickBot="1" x14ac:dyDescent="0.2">
      <c r="A634" s="294" t="s">
        <v>11</v>
      </c>
      <c r="B634" s="295"/>
      <c r="C634" s="295"/>
      <c r="D634" s="295"/>
      <c r="E634" s="295"/>
      <c r="F634" s="296"/>
      <c r="G634" s="297"/>
      <c r="H634" s="156" t="s">
        <v>15</v>
      </c>
      <c r="I634" s="285">
        <f ca="1">労働局用!I634</f>
        <v>0</v>
      </c>
      <c r="J634" s="286">
        <f>労働局用!J634</f>
        <v>0</v>
      </c>
      <c r="K634" s="286">
        <f>労働局用!K634</f>
        <v>0</v>
      </c>
      <c r="L634" s="93" t="s">
        <v>10</v>
      </c>
      <c r="M634" s="296"/>
      <c r="N634" s="298"/>
      <c r="O634" s="298"/>
      <c r="P634" s="298"/>
      <c r="Q634" s="297"/>
      <c r="R634" s="156"/>
      <c r="S634" s="285">
        <f ca="1">労働局用!S634</f>
        <v>0</v>
      </c>
      <c r="T634" s="286">
        <f>労働局用!T634</f>
        <v>0</v>
      </c>
      <c r="U634" s="286">
        <f>労働局用!U634</f>
        <v>0</v>
      </c>
      <c r="V634" s="286">
        <f>労働局用!V634</f>
        <v>0</v>
      </c>
      <c r="W634" s="93" t="s">
        <v>10</v>
      </c>
      <c r="X634" s="99"/>
    </row>
    <row r="635" spans="1:36" ht="24.95" customHeight="1" thickTop="1" x14ac:dyDescent="0.15">
      <c r="A635" s="287" t="s">
        <v>35</v>
      </c>
      <c r="B635" s="288"/>
      <c r="C635" s="288"/>
      <c r="D635" s="288"/>
      <c r="E635" s="288"/>
      <c r="F635" s="289"/>
      <c r="G635" s="290"/>
      <c r="H635" s="157" t="s">
        <v>44</v>
      </c>
      <c r="I635" s="291">
        <f ca="1">労働局用!I635</f>
        <v>0</v>
      </c>
      <c r="J635" s="292">
        <f>労働局用!J635</f>
        <v>0</v>
      </c>
      <c r="K635" s="292">
        <f>労働局用!K635</f>
        <v>0</v>
      </c>
      <c r="L635" s="94" t="s">
        <v>10</v>
      </c>
      <c r="M635" s="289"/>
      <c r="N635" s="293"/>
      <c r="O635" s="293"/>
      <c r="P635" s="293"/>
      <c r="Q635" s="290"/>
      <c r="R635" s="157"/>
      <c r="S635" s="291">
        <f ca="1">労働局用!S635</f>
        <v>0</v>
      </c>
      <c r="T635" s="292">
        <f>労働局用!T635</f>
        <v>0</v>
      </c>
      <c r="U635" s="292">
        <f>労働局用!U635</f>
        <v>0</v>
      </c>
      <c r="V635" s="292">
        <f>労働局用!V635</f>
        <v>0</v>
      </c>
      <c r="W635" s="94" t="s">
        <v>10</v>
      </c>
      <c r="X635" s="99"/>
      <c r="Z635" s="110"/>
    </row>
    <row r="636" spans="1:36" x14ac:dyDescent="0.15">
      <c r="X636" s="99"/>
      <c r="Z636" s="110"/>
    </row>
    <row r="637" spans="1:36" x14ac:dyDescent="0.15">
      <c r="T637" s="282" t="s">
        <v>49</v>
      </c>
      <c r="U637" s="346"/>
      <c r="V637" s="346"/>
      <c r="W637" s="347"/>
      <c r="X637" s="99"/>
    </row>
    <row r="639" spans="1:36" ht="13.5" customHeight="1" x14ac:dyDescent="0.15">
      <c r="A639" s="276">
        <f ca="1">$A$1</f>
        <v>44591</v>
      </c>
      <c r="B639" s="276"/>
      <c r="C639" s="182"/>
      <c r="D639" s="277" t="s">
        <v>8</v>
      </c>
      <c r="E639" s="277"/>
      <c r="F639" s="278"/>
      <c r="G639" s="278"/>
      <c r="S639" s="111">
        <f>$S$1</f>
        <v>0</v>
      </c>
      <c r="T639" s="335" t="s">
        <v>13</v>
      </c>
      <c r="U639" s="335"/>
      <c r="V639" s="98">
        <v>30</v>
      </c>
      <c r="W639" s="86" t="s">
        <v>14</v>
      </c>
    </row>
    <row r="640" spans="1:36" ht="13.5" customHeight="1" x14ac:dyDescent="0.15">
      <c r="A640" s="336">
        <f ca="1">$A$2</f>
        <v>45017</v>
      </c>
      <c r="B640" s="336"/>
      <c r="C640" s="185"/>
      <c r="D640" s="278"/>
      <c r="E640" s="278"/>
      <c r="F640" s="278"/>
      <c r="G640" s="278"/>
    </row>
    <row r="641" spans="1:36" x14ac:dyDescent="0.15">
      <c r="D641" s="281" t="s">
        <v>9</v>
      </c>
      <c r="E641" s="281"/>
      <c r="F641" s="281"/>
    </row>
    <row r="642" spans="1:36" ht="15" customHeight="1" x14ac:dyDescent="0.15">
      <c r="H642" s="331" t="s">
        <v>6</v>
      </c>
      <c r="I642" s="332"/>
      <c r="J642" s="318" t="s">
        <v>0</v>
      </c>
      <c r="K642" s="339"/>
      <c r="L642" s="154" t="s">
        <v>1</v>
      </c>
      <c r="M642" s="339" t="s">
        <v>7</v>
      </c>
      <c r="N642" s="339"/>
      <c r="O642" s="339" t="s">
        <v>2</v>
      </c>
      <c r="P642" s="339"/>
      <c r="Q642" s="339"/>
      <c r="R642" s="339"/>
      <c r="S642" s="339"/>
      <c r="T642" s="339"/>
      <c r="U642" s="339" t="s">
        <v>3</v>
      </c>
      <c r="V642" s="339"/>
      <c r="W642" s="339"/>
    </row>
    <row r="643" spans="1:36" ht="20.100000000000001" customHeight="1" x14ac:dyDescent="0.15">
      <c r="H643" s="337"/>
      <c r="I643" s="338"/>
      <c r="J643" s="135">
        <f>$J$5</f>
        <v>2</v>
      </c>
      <c r="K643" s="136">
        <f>$K$5</f>
        <v>6</v>
      </c>
      <c r="L643" s="137">
        <f>$L$5</f>
        <v>1</v>
      </c>
      <c r="M643" s="138">
        <f>$M$5</f>
        <v>0</v>
      </c>
      <c r="N643" s="139" t="str">
        <f>$N$5</f>
        <v/>
      </c>
      <c r="O643" s="138" t="str">
        <f>$O$5</f>
        <v/>
      </c>
      <c r="P643" s="140" t="str">
        <f>$P$5</f>
        <v/>
      </c>
      <c r="Q643" s="140" t="str">
        <f>$Q$5</f>
        <v/>
      </c>
      <c r="R643" s="140" t="str">
        <f>$R$5</f>
        <v/>
      </c>
      <c r="S643" s="140" t="str">
        <f>$S$5</f>
        <v/>
      </c>
      <c r="T643" s="139" t="str">
        <f>$T$5</f>
        <v/>
      </c>
      <c r="U643" s="138" t="str">
        <f>$U$5</f>
        <v/>
      </c>
      <c r="V643" s="140" t="str">
        <f>$V$5</f>
        <v/>
      </c>
      <c r="W643" s="139" t="str">
        <f>$W$5</f>
        <v/>
      </c>
      <c r="Y643" s="88" t="s">
        <v>37</v>
      </c>
      <c r="Z643" s="89" t="s">
        <v>38</v>
      </c>
      <c r="AA643" s="340">
        <f ca="1">$A$1</f>
        <v>44591</v>
      </c>
      <c r="AB643" s="340"/>
      <c r="AC643" s="340"/>
      <c r="AD643" s="340"/>
      <c r="AE643" s="340"/>
      <c r="AF643" s="341">
        <f ca="1">$A$2</f>
        <v>45017</v>
      </c>
      <c r="AG643" s="341"/>
      <c r="AH643" s="341"/>
      <c r="AI643" s="341"/>
      <c r="AJ643" s="341"/>
    </row>
    <row r="644" spans="1:36" ht="21.95" customHeight="1" x14ac:dyDescent="0.15">
      <c r="A644" s="312" t="s">
        <v>12</v>
      </c>
      <c r="B644" s="342" t="s">
        <v>33</v>
      </c>
      <c r="C644" s="186"/>
      <c r="D644" s="343" t="s">
        <v>53</v>
      </c>
      <c r="E644" s="342" t="s">
        <v>55</v>
      </c>
      <c r="F644" s="319">
        <f ca="1">$A$1</f>
        <v>44591</v>
      </c>
      <c r="G644" s="320"/>
      <c r="H644" s="320"/>
      <c r="I644" s="320"/>
      <c r="J644" s="320"/>
      <c r="K644" s="320"/>
      <c r="L644" s="321"/>
      <c r="M644" s="322">
        <f ca="1">$A$2</f>
        <v>45017</v>
      </c>
      <c r="N644" s="323"/>
      <c r="O644" s="323"/>
      <c r="P644" s="323"/>
      <c r="Q644" s="323"/>
      <c r="R644" s="323"/>
      <c r="S644" s="323"/>
      <c r="T644" s="323"/>
      <c r="U644" s="323"/>
      <c r="V644" s="323"/>
      <c r="W644" s="324"/>
      <c r="X644" s="99"/>
      <c r="Y644" s="100">
        <f ca="1">$A$1</f>
        <v>44591</v>
      </c>
      <c r="Z644" s="100">
        <f ca="1">DATE(YEAR($Y$6)+1,7,10)</f>
        <v>45117</v>
      </c>
      <c r="AA644" s="101" t="s">
        <v>37</v>
      </c>
      <c r="AB644" s="101" t="s">
        <v>38</v>
      </c>
      <c r="AC644" s="101" t="s">
        <v>41</v>
      </c>
      <c r="AD644" s="101" t="s">
        <v>42</v>
      </c>
      <c r="AE644" s="101" t="s">
        <v>36</v>
      </c>
      <c r="AF644" s="101" t="s">
        <v>37</v>
      </c>
      <c r="AG644" s="101" t="s">
        <v>38</v>
      </c>
      <c r="AH644" s="101" t="s">
        <v>41</v>
      </c>
      <c r="AI644" s="101" t="s">
        <v>42</v>
      </c>
      <c r="AJ644" s="101" t="s">
        <v>36</v>
      </c>
    </row>
    <row r="645" spans="1:36" ht="28.5" customHeight="1" x14ac:dyDescent="0.15">
      <c r="A645" s="313"/>
      <c r="B645" s="342"/>
      <c r="C645" s="187"/>
      <c r="D645" s="344"/>
      <c r="E645" s="342"/>
      <c r="F645" s="345" t="s">
        <v>4</v>
      </c>
      <c r="G645" s="345"/>
      <c r="H645" s="155" t="s">
        <v>43</v>
      </c>
      <c r="I645" s="345" t="s">
        <v>5</v>
      </c>
      <c r="J645" s="345"/>
      <c r="K645" s="345"/>
      <c r="L645" s="345"/>
      <c r="M645" s="345" t="s">
        <v>4</v>
      </c>
      <c r="N645" s="345"/>
      <c r="O645" s="345"/>
      <c r="P645" s="345"/>
      <c r="Q645" s="345"/>
      <c r="R645" s="155" t="s">
        <v>43</v>
      </c>
      <c r="S645" s="345" t="s">
        <v>5</v>
      </c>
      <c r="T645" s="345"/>
      <c r="U645" s="345"/>
      <c r="V645" s="345"/>
      <c r="W645" s="345"/>
      <c r="X645" s="99"/>
      <c r="Y645" s="100">
        <f ca="1">DATE(YEAR($A$1),4,1)</f>
        <v>44652</v>
      </c>
      <c r="Z645" s="100">
        <f ca="1">DATE(YEAR($Y$7)+2,3,31)</f>
        <v>45382</v>
      </c>
      <c r="AA645" s="100">
        <f ca="1">$Y$7</f>
        <v>44652</v>
      </c>
      <c r="AB645" s="100">
        <f ca="1">DATE(YEAR($Y$7)+1,3,31)</f>
        <v>45016</v>
      </c>
      <c r="AC645" s="100"/>
      <c r="AD645" s="100"/>
      <c r="AE645" s="100"/>
      <c r="AF645" s="102">
        <f ca="1">DATE(YEAR($A$1)+1,4,1)</f>
        <v>45017</v>
      </c>
      <c r="AG645" s="102">
        <f ca="1">DATE(YEAR($AF$7)+1,3,31)</f>
        <v>45382</v>
      </c>
      <c r="AH645" s="100"/>
      <c r="AI645" s="100"/>
      <c r="AJ645" s="103"/>
    </row>
    <row r="646" spans="1:36" ht="27.95" customHeight="1" x14ac:dyDescent="0.15">
      <c r="A646" s="145">
        <f>労働局用!A646</f>
        <v>0</v>
      </c>
      <c r="B646" s="151">
        <f>労働局用!B646</f>
        <v>0</v>
      </c>
      <c r="C646" s="191"/>
      <c r="D646" s="152">
        <f>労働局用!D646</f>
        <v>0</v>
      </c>
      <c r="E646" s="153">
        <f>労働局用!E646</f>
        <v>0</v>
      </c>
      <c r="F646" s="279">
        <f>労働局用!F646</f>
        <v>0</v>
      </c>
      <c r="G646" s="280"/>
      <c r="H646" s="146" t="str">
        <f ca="1">労働局用!H646</f>
        <v/>
      </c>
      <c r="I646" s="309" t="str">
        <f ca="1">労働局用!I646</f>
        <v/>
      </c>
      <c r="J646" s="310">
        <f>労働局用!J646</f>
        <v>0</v>
      </c>
      <c r="K646" s="310">
        <f>労働局用!K646</f>
        <v>0</v>
      </c>
      <c r="L646" s="311">
        <f>労働局用!L646</f>
        <v>0</v>
      </c>
      <c r="M646" s="279">
        <f>労働局用!M646</f>
        <v>0</v>
      </c>
      <c r="N646" s="302"/>
      <c r="O646" s="302"/>
      <c r="P646" s="302"/>
      <c r="Q646" s="280"/>
      <c r="R646" s="147" t="str">
        <f ca="1">労働局用!R646</f>
        <v/>
      </c>
      <c r="S646" s="309" t="str">
        <f ca="1">労働局用!S646</f>
        <v/>
      </c>
      <c r="T646" s="310">
        <f>労働局用!T646</f>
        <v>0</v>
      </c>
      <c r="U646" s="310">
        <f>労働局用!U646</f>
        <v>0</v>
      </c>
      <c r="V646" s="310">
        <f>労働局用!V646</f>
        <v>0</v>
      </c>
      <c r="W646" s="311">
        <f>労働局用!W646</f>
        <v>0</v>
      </c>
      <c r="X646" s="99"/>
      <c r="Y646" s="90" t="str">
        <f>IF($B646&lt;&gt;0,IF(D646=0,AA$7,D646),"")</f>
        <v/>
      </c>
      <c r="Z646" s="90" t="str">
        <f>IF($B646&lt;&gt;0,IF(E646=0,Z$7,E646),"")</f>
        <v/>
      </c>
      <c r="AA646" s="104" t="str">
        <f t="shared" ref="AA646:AA655" ca="1" si="348">IF(Y646&lt;AF$7,Y646,"")</f>
        <v/>
      </c>
      <c r="AB646" s="104" t="str">
        <f t="shared" ref="AB646:AB655" ca="1" si="349">IF(Y646&gt;AB$7,"",IF(Z646&gt;AB$7,AB$7,Z646))</f>
        <v/>
      </c>
      <c r="AC646" s="104" t="str">
        <f t="shared" ref="AC646:AC655" ca="1" si="350">IF(AA646="","",DATE(YEAR(AA646),MONTH(AA646),1))</f>
        <v/>
      </c>
      <c r="AD646" s="104" t="str">
        <f t="shared" ref="AD646:AD655" ca="1" si="351">IF(AA646="","",DATE(YEAR(AB646),MONTH(AB646)+1,1)-1)</f>
        <v/>
      </c>
      <c r="AE646" s="105" t="str">
        <f t="shared" ref="AE646:AE655" ca="1" si="352">IF(AA646="","",DATEDIF(AC646,AD646+1,"m"))</f>
        <v/>
      </c>
      <c r="AF646" s="104" t="str">
        <f t="shared" ref="AF646:AF655" ca="1" si="353">IF(Z646&lt;AF$7,"",IF(Y646&gt;AF$7,Y646,AF$7))</f>
        <v/>
      </c>
      <c r="AG646" s="104" t="str">
        <f t="shared" ref="AG646:AG655" ca="1" si="354">IF(Z646&lt;AF$7,"",Z646)</f>
        <v/>
      </c>
      <c r="AH646" s="104" t="str">
        <f t="shared" ref="AH646:AH655" ca="1" si="355">IF(AF646="","",DATE(YEAR(AF646),MONTH(AF646),1))</f>
        <v/>
      </c>
      <c r="AI646" s="104" t="str">
        <f t="shared" ref="AI646:AI655" ca="1" si="356">IF(AF646="","",DATE(YEAR(AG646),MONTH(AG646)+1,1)-1)</f>
        <v/>
      </c>
      <c r="AJ646" s="105" t="str">
        <f t="shared" ref="AJ646:AJ655" ca="1" si="357">IF(AF646="","",DATEDIF(AH646,AI646+1,"m"))</f>
        <v/>
      </c>
    </row>
    <row r="647" spans="1:36" ht="27.95" customHeight="1" x14ac:dyDescent="0.15">
      <c r="A647" s="148">
        <f>労働局用!A647</f>
        <v>0</v>
      </c>
      <c r="B647" s="151">
        <f>労働局用!B647</f>
        <v>0</v>
      </c>
      <c r="C647" s="191"/>
      <c r="D647" s="152">
        <f>労働局用!D647</f>
        <v>0</v>
      </c>
      <c r="E647" s="153">
        <f>労働局用!E647</f>
        <v>0</v>
      </c>
      <c r="F647" s="279">
        <f>労働局用!F647</f>
        <v>0</v>
      </c>
      <c r="G647" s="280"/>
      <c r="H647" s="146" t="str">
        <f ca="1">労働局用!H647</f>
        <v/>
      </c>
      <c r="I647" s="303" t="str">
        <f ca="1">労働局用!I647</f>
        <v/>
      </c>
      <c r="J647" s="304">
        <f>労働局用!J647</f>
        <v>0</v>
      </c>
      <c r="K647" s="304">
        <f>労働局用!K647</f>
        <v>0</v>
      </c>
      <c r="L647" s="305">
        <f>労働局用!L647</f>
        <v>0</v>
      </c>
      <c r="M647" s="279">
        <f>労働局用!M647</f>
        <v>0</v>
      </c>
      <c r="N647" s="302"/>
      <c r="O647" s="302"/>
      <c r="P647" s="302"/>
      <c r="Q647" s="280"/>
      <c r="R647" s="146" t="str">
        <f ca="1">労働局用!R647</f>
        <v/>
      </c>
      <c r="S647" s="303" t="str">
        <f ca="1">労働局用!S647</f>
        <v/>
      </c>
      <c r="T647" s="304">
        <f>労働局用!T647</f>
        <v>0</v>
      </c>
      <c r="U647" s="304">
        <f>労働局用!U647</f>
        <v>0</v>
      </c>
      <c r="V647" s="304">
        <f>労働局用!V647</f>
        <v>0</v>
      </c>
      <c r="W647" s="305">
        <f>労働局用!W647</f>
        <v>0</v>
      </c>
      <c r="X647" s="99"/>
      <c r="Y647" s="91" t="str">
        <f t="shared" ref="Y647:Y655" si="358">IF($B647&lt;&gt;0,IF(D647=0,AA$7,D647),"")</f>
        <v/>
      </c>
      <c r="Z647" s="91" t="str">
        <f t="shared" ref="Z647:Z655" si="359">IF($B647&lt;&gt;0,IF(E647=0,Z$7,E647),"")</f>
        <v/>
      </c>
      <c r="AA647" s="106" t="str">
        <f t="shared" ca="1" si="348"/>
        <v/>
      </c>
      <c r="AB647" s="106" t="str">
        <f t="shared" ca="1" si="349"/>
        <v/>
      </c>
      <c r="AC647" s="106" t="str">
        <f t="shared" ca="1" si="350"/>
        <v/>
      </c>
      <c r="AD647" s="106" t="str">
        <f t="shared" ca="1" si="351"/>
        <v/>
      </c>
      <c r="AE647" s="107" t="str">
        <f t="shared" ca="1" si="352"/>
        <v/>
      </c>
      <c r="AF647" s="106" t="str">
        <f t="shared" ca="1" si="353"/>
        <v/>
      </c>
      <c r="AG647" s="106" t="str">
        <f t="shared" ca="1" si="354"/>
        <v/>
      </c>
      <c r="AH647" s="106" t="str">
        <f t="shared" ca="1" si="355"/>
        <v/>
      </c>
      <c r="AI647" s="106" t="str">
        <f t="shared" ca="1" si="356"/>
        <v/>
      </c>
      <c r="AJ647" s="107" t="str">
        <f t="shared" ca="1" si="357"/>
        <v/>
      </c>
    </row>
    <row r="648" spans="1:36" ht="27.95" customHeight="1" x14ac:dyDescent="0.15">
      <c r="A648" s="148">
        <f>労働局用!A648</f>
        <v>0</v>
      </c>
      <c r="B648" s="151">
        <f>労働局用!B648</f>
        <v>0</v>
      </c>
      <c r="C648" s="191"/>
      <c r="D648" s="152">
        <f>労働局用!D648</f>
        <v>0</v>
      </c>
      <c r="E648" s="153">
        <f>労働局用!E648</f>
        <v>0</v>
      </c>
      <c r="F648" s="279">
        <f>労働局用!F648</f>
        <v>0</v>
      </c>
      <c r="G648" s="280"/>
      <c r="H648" s="146" t="str">
        <f ca="1">労働局用!H648</f>
        <v/>
      </c>
      <c r="I648" s="303" t="str">
        <f ca="1">労働局用!I648</f>
        <v/>
      </c>
      <c r="J648" s="304">
        <f>労働局用!J648</f>
        <v>0</v>
      </c>
      <c r="K648" s="304">
        <f>労働局用!K648</f>
        <v>0</v>
      </c>
      <c r="L648" s="305">
        <f>労働局用!L648</f>
        <v>0</v>
      </c>
      <c r="M648" s="279">
        <f>労働局用!M648</f>
        <v>0</v>
      </c>
      <c r="N648" s="302"/>
      <c r="O648" s="302"/>
      <c r="P648" s="302"/>
      <c r="Q648" s="280"/>
      <c r="R648" s="146" t="str">
        <f ca="1">労働局用!R648</f>
        <v/>
      </c>
      <c r="S648" s="303" t="str">
        <f ca="1">労働局用!S648</f>
        <v/>
      </c>
      <c r="T648" s="304">
        <f>労働局用!T648</f>
        <v>0</v>
      </c>
      <c r="U648" s="304">
        <f>労働局用!U648</f>
        <v>0</v>
      </c>
      <c r="V648" s="304">
        <f>労働局用!V648</f>
        <v>0</v>
      </c>
      <c r="W648" s="305">
        <f>労働局用!W648</f>
        <v>0</v>
      </c>
      <c r="X648" s="99"/>
      <c r="Y648" s="91" t="str">
        <f t="shared" si="358"/>
        <v/>
      </c>
      <c r="Z648" s="91" t="str">
        <f t="shared" si="359"/>
        <v/>
      </c>
      <c r="AA648" s="106" t="str">
        <f t="shared" ca="1" si="348"/>
        <v/>
      </c>
      <c r="AB648" s="106" t="str">
        <f t="shared" ca="1" si="349"/>
        <v/>
      </c>
      <c r="AC648" s="106" t="str">
        <f t="shared" ca="1" si="350"/>
        <v/>
      </c>
      <c r="AD648" s="106" t="str">
        <f t="shared" ca="1" si="351"/>
        <v/>
      </c>
      <c r="AE648" s="107" t="str">
        <f t="shared" ca="1" si="352"/>
        <v/>
      </c>
      <c r="AF648" s="106" t="str">
        <f t="shared" ca="1" si="353"/>
        <v/>
      </c>
      <c r="AG648" s="106" t="str">
        <f t="shared" ca="1" si="354"/>
        <v/>
      </c>
      <c r="AH648" s="106" t="str">
        <f t="shared" ca="1" si="355"/>
        <v/>
      </c>
      <c r="AI648" s="106" t="str">
        <f t="shared" ca="1" si="356"/>
        <v/>
      </c>
      <c r="AJ648" s="107" t="str">
        <f t="shared" ca="1" si="357"/>
        <v/>
      </c>
    </row>
    <row r="649" spans="1:36" ht="27.95" customHeight="1" x14ac:dyDescent="0.15">
      <c r="A649" s="148">
        <f>労働局用!A649</f>
        <v>0</v>
      </c>
      <c r="B649" s="151">
        <f>労働局用!B649</f>
        <v>0</v>
      </c>
      <c r="C649" s="191"/>
      <c r="D649" s="152">
        <f>労働局用!D649</f>
        <v>0</v>
      </c>
      <c r="E649" s="153">
        <f>労働局用!E649</f>
        <v>0</v>
      </c>
      <c r="F649" s="279">
        <f>労働局用!F649</f>
        <v>0</v>
      </c>
      <c r="G649" s="280"/>
      <c r="H649" s="146" t="str">
        <f ca="1">労働局用!H649</f>
        <v/>
      </c>
      <c r="I649" s="303" t="str">
        <f ca="1">労働局用!I649</f>
        <v/>
      </c>
      <c r="J649" s="304">
        <f>労働局用!J649</f>
        <v>0</v>
      </c>
      <c r="K649" s="304">
        <f>労働局用!K649</f>
        <v>0</v>
      </c>
      <c r="L649" s="305">
        <f>労働局用!L649</f>
        <v>0</v>
      </c>
      <c r="M649" s="279">
        <f>労働局用!M649</f>
        <v>0</v>
      </c>
      <c r="N649" s="302"/>
      <c r="O649" s="302"/>
      <c r="P649" s="302"/>
      <c r="Q649" s="280"/>
      <c r="R649" s="146" t="str">
        <f ca="1">労働局用!R649</f>
        <v/>
      </c>
      <c r="S649" s="303" t="str">
        <f ca="1">労働局用!S649</f>
        <v/>
      </c>
      <c r="T649" s="304">
        <f>労働局用!T649</f>
        <v>0</v>
      </c>
      <c r="U649" s="304">
        <f>労働局用!U649</f>
        <v>0</v>
      </c>
      <c r="V649" s="304">
        <f>労働局用!V649</f>
        <v>0</v>
      </c>
      <c r="W649" s="305">
        <f>労働局用!W649</f>
        <v>0</v>
      </c>
      <c r="X649" s="99"/>
      <c r="Y649" s="91" t="str">
        <f t="shared" si="358"/>
        <v/>
      </c>
      <c r="Z649" s="91" t="str">
        <f t="shared" si="359"/>
        <v/>
      </c>
      <c r="AA649" s="106" t="str">
        <f t="shared" ca="1" si="348"/>
        <v/>
      </c>
      <c r="AB649" s="106" t="str">
        <f t="shared" ca="1" si="349"/>
        <v/>
      </c>
      <c r="AC649" s="106" t="str">
        <f t="shared" ca="1" si="350"/>
        <v/>
      </c>
      <c r="AD649" s="106" t="str">
        <f t="shared" ca="1" si="351"/>
        <v/>
      </c>
      <c r="AE649" s="107" t="str">
        <f t="shared" ca="1" si="352"/>
        <v/>
      </c>
      <c r="AF649" s="106" t="str">
        <f t="shared" ca="1" si="353"/>
        <v/>
      </c>
      <c r="AG649" s="106" t="str">
        <f t="shared" ca="1" si="354"/>
        <v/>
      </c>
      <c r="AH649" s="106" t="str">
        <f t="shared" ca="1" si="355"/>
        <v/>
      </c>
      <c r="AI649" s="106" t="str">
        <f t="shared" ca="1" si="356"/>
        <v/>
      </c>
      <c r="AJ649" s="107" t="str">
        <f t="shared" ca="1" si="357"/>
        <v/>
      </c>
    </row>
    <row r="650" spans="1:36" ht="27.95" customHeight="1" x14ac:dyDescent="0.15">
      <c r="A650" s="148">
        <f>労働局用!A650</f>
        <v>0</v>
      </c>
      <c r="B650" s="151">
        <f>労働局用!B650</f>
        <v>0</v>
      </c>
      <c r="C650" s="191"/>
      <c r="D650" s="152">
        <f>労働局用!D650</f>
        <v>0</v>
      </c>
      <c r="E650" s="153">
        <f>労働局用!E650</f>
        <v>0</v>
      </c>
      <c r="F650" s="279">
        <f>労働局用!F650</f>
        <v>0</v>
      </c>
      <c r="G650" s="280"/>
      <c r="H650" s="146" t="str">
        <f ca="1">労働局用!H650</f>
        <v/>
      </c>
      <c r="I650" s="303" t="str">
        <f ca="1">労働局用!I650</f>
        <v/>
      </c>
      <c r="J650" s="304">
        <f>労働局用!J650</f>
        <v>0</v>
      </c>
      <c r="K650" s="304">
        <f>労働局用!K650</f>
        <v>0</v>
      </c>
      <c r="L650" s="305">
        <f>労働局用!L650</f>
        <v>0</v>
      </c>
      <c r="M650" s="279">
        <f>労働局用!M650</f>
        <v>0</v>
      </c>
      <c r="N650" s="302"/>
      <c r="O650" s="302"/>
      <c r="P650" s="302"/>
      <c r="Q650" s="280"/>
      <c r="R650" s="146" t="str">
        <f ca="1">労働局用!R650</f>
        <v/>
      </c>
      <c r="S650" s="303" t="str">
        <f ca="1">労働局用!S650</f>
        <v/>
      </c>
      <c r="T650" s="304">
        <f>労働局用!T650</f>
        <v>0</v>
      </c>
      <c r="U650" s="304">
        <f>労働局用!U650</f>
        <v>0</v>
      </c>
      <c r="V650" s="304">
        <f>労働局用!V650</f>
        <v>0</v>
      </c>
      <c r="W650" s="305">
        <f>労働局用!W650</f>
        <v>0</v>
      </c>
      <c r="X650" s="99"/>
      <c r="Y650" s="91" t="str">
        <f t="shared" si="358"/>
        <v/>
      </c>
      <c r="Z650" s="91" t="str">
        <f t="shared" si="359"/>
        <v/>
      </c>
      <c r="AA650" s="106" t="str">
        <f t="shared" ca="1" si="348"/>
        <v/>
      </c>
      <c r="AB650" s="106" t="str">
        <f t="shared" ca="1" si="349"/>
        <v/>
      </c>
      <c r="AC650" s="106" t="str">
        <f t="shared" ca="1" si="350"/>
        <v/>
      </c>
      <c r="AD650" s="106" t="str">
        <f t="shared" ca="1" si="351"/>
        <v/>
      </c>
      <c r="AE650" s="107" t="str">
        <f t="shared" ca="1" si="352"/>
        <v/>
      </c>
      <c r="AF650" s="106" t="str">
        <f t="shared" ca="1" si="353"/>
        <v/>
      </c>
      <c r="AG650" s="106" t="str">
        <f t="shared" ca="1" si="354"/>
        <v/>
      </c>
      <c r="AH650" s="106" t="str">
        <f t="shared" ca="1" si="355"/>
        <v/>
      </c>
      <c r="AI650" s="106" t="str">
        <f t="shared" ca="1" si="356"/>
        <v/>
      </c>
      <c r="AJ650" s="107" t="str">
        <f t="shared" ca="1" si="357"/>
        <v/>
      </c>
    </row>
    <row r="651" spans="1:36" ht="27.95" customHeight="1" x14ac:dyDescent="0.15">
      <c r="A651" s="148">
        <f>労働局用!A651</f>
        <v>0</v>
      </c>
      <c r="B651" s="151">
        <f>労働局用!B651</f>
        <v>0</v>
      </c>
      <c r="C651" s="191"/>
      <c r="D651" s="152">
        <f>労働局用!D651</f>
        <v>0</v>
      </c>
      <c r="E651" s="153">
        <f>労働局用!E651</f>
        <v>0</v>
      </c>
      <c r="F651" s="279">
        <f>労働局用!F651</f>
        <v>0</v>
      </c>
      <c r="G651" s="280"/>
      <c r="H651" s="146" t="str">
        <f ca="1">労働局用!H651</f>
        <v/>
      </c>
      <c r="I651" s="303" t="str">
        <f ca="1">労働局用!I651</f>
        <v/>
      </c>
      <c r="J651" s="304">
        <f>労働局用!J651</f>
        <v>0</v>
      </c>
      <c r="K651" s="304">
        <f>労働局用!K651</f>
        <v>0</v>
      </c>
      <c r="L651" s="305">
        <f>労働局用!L651</f>
        <v>0</v>
      </c>
      <c r="M651" s="279">
        <f>労働局用!M651</f>
        <v>0</v>
      </c>
      <c r="N651" s="302"/>
      <c r="O651" s="302"/>
      <c r="P651" s="302"/>
      <c r="Q651" s="280"/>
      <c r="R651" s="146" t="str">
        <f ca="1">労働局用!R651</f>
        <v/>
      </c>
      <c r="S651" s="303" t="str">
        <f ca="1">労働局用!S651</f>
        <v/>
      </c>
      <c r="T651" s="304">
        <f>労働局用!T651</f>
        <v>0</v>
      </c>
      <c r="U651" s="304">
        <f>労働局用!U651</f>
        <v>0</v>
      </c>
      <c r="V651" s="304">
        <f>労働局用!V651</f>
        <v>0</v>
      </c>
      <c r="W651" s="305">
        <f>労働局用!W651</f>
        <v>0</v>
      </c>
      <c r="X651" s="99"/>
      <c r="Y651" s="91" t="str">
        <f t="shared" si="358"/>
        <v/>
      </c>
      <c r="Z651" s="91" t="str">
        <f t="shared" si="359"/>
        <v/>
      </c>
      <c r="AA651" s="106" t="str">
        <f t="shared" ca="1" si="348"/>
        <v/>
      </c>
      <c r="AB651" s="106" t="str">
        <f t="shared" ca="1" si="349"/>
        <v/>
      </c>
      <c r="AC651" s="106" t="str">
        <f t="shared" ca="1" si="350"/>
        <v/>
      </c>
      <c r="AD651" s="106" t="str">
        <f t="shared" ca="1" si="351"/>
        <v/>
      </c>
      <c r="AE651" s="107" t="str">
        <f t="shared" ca="1" si="352"/>
        <v/>
      </c>
      <c r="AF651" s="106" t="str">
        <f t="shared" ca="1" si="353"/>
        <v/>
      </c>
      <c r="AG651" s="106" t="str">
        <f t="shared" ca="1" si="354"/>
        <v/>
      </c>
      <c r="AH651" s="106" t="str">
        <f t="shared" ca="1" si="355"/>
        <v/>
      </c>
      <c r="AI651" s="106" t="str">
        <f t="shared" ca="1" si="356"/>
        <v/>
      </c>
      <c r="AJ651" s="107" t="str">
        <f t="shared" ca="1" si="357"/>
        <v/>
      </c>
    </row>
    <row r="652" spans="1:36" ht="27.95" customHeight="1" x14ac:dyDescent="0.15">
      <c r="A652" s="148">
        <f>労働局用!A652</f>
        <v>0</v>
      </c>
      <c r="B652" s="151">
        <f>労働局用!B652</f>
        <v>0</v>
      </c>
      <c r="C652" s="191"/>
      <c r="D652" s="152">
        <f>労働局用!D652</f>
        <v>0</v>
      </c>
      <c r="E652" s="153">
        <f>労働局用!E652</f>
        <v>0</v>
      </c>
      <c r="F652" s="279">
        <f>労働局用!F652</f>
        <v>0</v>
      </c>
      <c r="G652" s="280"/>
      <c r="H652" s="146" t="str">
        <f ca="1">労働局用!H652</f>
        <v/>
      </c>
      <c r="I652" s="303" t="str">
        <f ca="1">労働局用!I652</f>
        <v/>
      </c>
      <c r="J652" s="304">
        <f>労働局用!J652</f>
        <v>0</v>
      </c>
      <c r="K652" s="304">
        <f>労働局用!K652</f>
        <v>0</v>
      </c>
      <c r="L652" s="305">
        <f>労働局用!L652</f>
        <v>0</v>
      </c>
      <c r="M652" s="279">
        <f>労働局用!M652</f>
        <v>0</v>
      </c>
      <c r="N652" s="302"/>
      <c r="O652" s="302"/>
      <c r="P652" s="302"/>
      <c r="Q652" s="280"/>
      <c r="R652" s="146" t="str">
        <f ca="1">労働局用!R652</f>
        <v/>
      </c>
      <c r="S652" s="303" t="str">
        <f ca="1">労働局用!S652</f>
        <v/>
      </c>
      <c r="T652" s="304">
        <f>労働局用!T652</f>
        <v>0</v>
      </c>
      <c r="U652" s="304">
        <f>労働局用!U652</f>
        <v>0</v>
      </c>
      <c r="V652" s="304">
        <f>労働局用!V652</f>
        <v>0</v>
      </c>
      <c r="W652" s="305">
        <f>労働局用!W652</f>
        <v>0</v>
      </c>
      <c r="X652" s="99"/>
      <c r="Y652" s="91" t="str">
        <f t="shared" si="358"/>
        <v/>
      </c>
      <c r="Z652" s="91" t="str">
        <f t="shared" si="359"/>
        <v/>
      </c>
      <c r="AA652" s="106" t="str">
        <f t="shared" ca="1" si="348"/>
        <v/>
      </c>
      <c r="AB652" s="106" t="str">
        <f t="shared" ca="1" si="349"/>
        <v/>
      </c>
      <c r="AC652" s="106" t="str">
        <f t="shared" ca="1" si="350"/>
        <v/>
      </c>
      <c r="AD652" s="106" t="str">
        <f t="shared" ca="1" si="351"/>
        <v/>
      </c>
      <c r="AE652" s="107" t="str">
        <f t="shared" ca="1" si="352"/>
        <v/>
      </c>
      <c r="AF652" s="106" t="str">
        <f t="shared" ca="1" si="353"/>
        <v/>
      </c>
      <c r="AG652" s="106" t="str">
        <f t="shared" ca="1" si="354"/>
        <v/>
      </c>
      <c r="AH652" s="106" t="str">
        <f t="shared" ca="1" si="355"/>
        <v/>
      </c>
      <c r="AI652" s="106" t="str">
        <f t="shared" ca="1" si="356"/>
        <v/>
      </c>
      <c r="AJ652" s="107" t="str">
        <f t="shared" ca="1" si="357"/>
        <v/>
      </c>
    </row>
    <row r="653" spans="1:36" ht="27.95" customHeight="1" x14ac:dyDescent="0.15">
      <c r="A653" s="148">
        <f>労働局用!A653</f>
        <v>0</v>
      </c>
      <c r="B653" s="151">
        <f>労働局用!B653</f>
        <v>0</v>
      </c>
      <c r="C653" s="191"/>
      <c r="D653" s="152">
        <f>労働局用!D653</f>
        <v>0</v>
      </c>
      <c r="E653" s="153">
        <f>労働局用!E653</f>
        <v>0</v>
      </c>
      <c r="F653" s="279">
        <f>労働局用!F653</f>
        <v>0</v>
      </c>
      <c r="G653" s="280"/>
      <c r="H653" s="146" t="str">
        <f ca="1">労働局用!H653</f>
        <v/>
      </c>
      <c r="I653" s="303" t="str">
        <f ca="1">労働局用!I653</f>
        <v/>
      </c>
      <c r="J653" s="304">
        <f>労働局用!J653</f>
        <v>0</v>
      </c>
      <c r="K653" s="304">
        <f>労働局用!K653</f>
        <v>0</v>
      </c>
      <c r="L653" s="305">
        <f>労働局用!L653</f>
        <v>0</v>
      </c>
      <c r="M653" s="279">
        <f>労働局用!M653</f>
        <v>0</v>
      </c>
      <c r="N653" s="302"/>
      <c r="O653" s="302"/>
      <c r="P653" s="302"/>
      <c r="Q653" s="280"/>
      <c r="R653" s="146" t="str">
        <f ca="1">労働局用!R653</f>
        <v/>
      </c>
      <c r="S653" s="303" t="str">
        <f ca="1">労働局用!S653</f>
        <v/>
      </c>
      <c r="T653" s="304">
        <f>労働局用!T653</f>
        <v>0</v>
      </c>
      <c r="U653" s="304">
        <f>労働局用!U653</f>
        <v>0</v>
      </c>
      <c r="V653" s="304">
        <f>労働局用!V653</f>
        <v>0</v>
      </c>
      <c r="W653" s="305">
        <f>労働局用!W653</f>
        <v>0</v>
      </c>
      <c r="X653" s="99"/>
      <c r="Y653" s="91" t="str">
        <f t="shared" si="358"/>
        <v/>
      </c>
      <c r="Z653" s="91" t="str">
        <f t="shared" si="359"/>
        <v/>
      </c>
      <c r="AA653" s="106" t="str">
        <f t="shared" ca="1" si="348"/>
        <v/>
      </c>
      <c r="AB653" s="106" t="str">
        <f t="shared" ca="1" si="349"/>
        <v/>
      </c>
      <c r="AC653" s="106" t="str">
        <f t="shared" ca="1" si="350"/>
        <v/>
      </c>
      <c r="AD653" s="106" t="str">
        <f t="shared" ca="1" si="351"/>
        <v/>
      </c>
      <c r="AE653" s="107" t="str">
        <f t="shared" ca="1" si="352"/>
        <v/>
      </c>
      <c r="AF653" s="106" t="str">
        <f t="shared" ca="1" si="353"/>
        <v/>
      </c>
      <c r="AG653" s="106" t="str">
        <f t="shared" ca="1" si="354"/>
        <v/>
      </c>
      <c r="AH653" s="106" t="str">
        <f t="shared" ca="1" si="355"/>
        <v/>
      </c>
      <c r="AI653" s="106" t="str">
        <f t="shared" ca="1" si="356"/>
        <v/>
      </c>
      <c r="AJ653" s="107" t="str">
        <f t="shared" ca="1" si="357"/>
        <v/>
      </c>
    </row>
    <row r="654" spans="1:36" ht="27.95" customHeight="1" x14ac:dyDescent="0.15">
      <c r="A654" s="148">
        <f>労働局用!A654</f>
        <v>0</v>
      </c>
      <c r="B654" s="151">
        <f>労働局用!B654</f>
        <v>0</v>
      </c>
      <c r="C654" s="191"/>
      <c r="D654" s="152">
        <f>労働局用!D654</f>
        <v>0</v>
      </c>
      <c r="E654" s="153">
        <f>労働局用!E654</f>
        <v>0</v>
      </c>
      <c r="F654" s="279">
        <f>労働局用!F654</f>
        <v>0</v>
      </c>
      <c r="G654" s="280"/>
      <c r="H654" s="146" t="str">
        <f ca="1">労働局用!H654</f>
        <v/>
      </c>
      <c r="I654" s="303" t="str">
        <f ca="1">労働局用!I654</f>
        <v/>
      </c>
      <c r="J654" s="304">
        <f>労働局用!J654</f>
        <v>0</v>
      </c>
      <c r="K654" s="304">
        <f>労働局用!K654</f>
        <v>0</v>
      </c>
      <c r="L654" s="305">
        <f>労働局用!L654</f>
        <v>0</v>
      </c>
      <c r="M654" s="279">
        <f>労働局用!M654</f>
        <v>0</v>
      </c>
      <c r="N654" s="302"/>
      <c r="O654" s="302"/>
      <c r="P654" s="302"/>
      <c r="Q654" s="280"/>
      <c r="R654" s="146" t="str">
        <f ca="1">労働局用!R654</f>
        <v/>
      </c>
      <c r="S654" s="303" t="str">
        <f ca="1">労働局用!S654</f>
        <v/>
      </c>
      <c r="T654" s="304">
        <f>労働局用!T654</f>
        <v>0</v>
      </c>
      <c r="U654" s="304">
        <f>労働局用!U654</f>
        <v>0</v>
      </c>
      <c r="V654" s="304">
        <f>労働局用!V654</f>
        <v>0</v>
      </c>
      <c r="W654" s="305">
        <f>労働局用!W654</f>
        <v>0</v>
      </c>
      <c r="X654" s="99"/>
      <c r="Y654" s="91" t="str">
        <f t="shared" si="358"/>
        <v/>
      </c>
      <c r="Z654" s="91" t="str">
        <f t="shared" si="359"/>
        <v/>
      </c>
      <c r="AA654" s="106" t="str">
        <f t="shared" ca="1" si="348"/>
        <v/>
      </c>
      <c r="AB654" s="106" t="str">
        <f t="shared" ca="1" si="349"/>
        <v/>
      </c>
      <c r="AC654" s="106" t="str">
        <f t="shared" ca="1" si="350"/>
        <v/>
      </c>
      <c r="AD654" s="106" t="str">
        <f t="shared" ca="1" si="351"/>
        <v/>
      </c>
      <c r="AE654" s="107" t="str">
        <f t="shared" ca="1" si="352"/>
        <v/>
      </c>
      <c r="AF654" s="106" t="str">
        <f t="shared" ca="1" si="353"/>
        <v/>
      </c>
      <c r="AG654" s="106" t="str">
        <f t="shared" ca="1" si="354"/>
        <v/>
      </c>
      <c r="AH654" s="106" t="str">
        <f t="shared" ca="1" si="355"/>
        <v/>
      </c>
      <c r="AI654" s="106" t="str">
        <f t="shared" ca="1" si="356"/>
        <v/>
      </c>
      <c r="AJ654" s="107" t="str">
        <f t="shared" ca="1" si="357"/>
        <v/>
      </c>
    </row>
    <row r="655" spans="1:36" ht="27.95" customHeight="1" x14ac:dyDescent="0.15">
      <c r="A655" s="149">
        <f>労働局用!A655</f>
        <v>0</v>
      </c>
      <c r="B655" s="151">
        <f>労働局用!B655</f>
        <v>0</v>
      </c>
      <c r="C655" s="191"/>
      <c r="D655" s="152">
        <f>労働局用!D655</f>
        <v>0</v>
      </c>
      <c r="E655" s="153">
        <f>労働局用!E655</f>
        <v>0</v>
      </c>
      <c r="F655" s="279">
        <f>労働局用!F655</f>
        <v>0</v>
      </c>
      <c r="G655" s="280"/>
      <c r="H655" s="146" t="str">
        <f ca="1">労働局用!H655</f>
        <v/>
      </c>
      <c r="I655" s="299" t="str">
        <f ca="1">労働局用!I655</f>
        <v/>
      </c>
      <c r="J655" s="300">
        <f>労働局用!J655</f>
        <v>0</v>
      </c>
      <c r="K655" s="300">
        <f>労働局用!K655</f>
        <v>0</v>
      </c>
      <c r="L655" s="301">
        <f>労働局用!L655</f>
        <v>0</v>
      </c>
      <c r="M655" s="279">
        <f>労働局用!M655</f>
        <v>0</v>
      </c>
      <c r="N655" s="302"/>
      <c r="O655" s="302"/>
      <c r="P655" s="302"/>
      <c r="Q655" s="280"/>
      <c r="R655" s="150" t="str">
        <f ca="1">労働局用!R655</f>
        <v/>
      </c>
      <c r="S655" s="299" t="str">
        <f ca="1">労働局用!S655</f>
        <v/>
      </c>
      <c r="T655" s="300">
        <f>労働局用!T655</f>
        <v>0</v>
      </c>
      <c r="U655" s="300">
        <f>労働局用!U655</f>
        <v>0</v>
      </c>
      <c r="V655" s="300">
        <f>労働局用!V655</f>
        <v>0</v>
      </c>
      <c r="W655" s="301">
        <f>労働局用!W655</f>
        <v>0</v>
      </c>
      <c r="X655" s="99"/>
      <c r="Y655" s="92" t="str">
        <f t="shared" si="358"/>
        <v/>
      </c>
      <c r="Z655" s="92" t="str">
        <f t="shared" si="359"/>
        <v/>
      </c>
      <c r="AA655" s="108" t="str">
        <f t="shared" ca="1" si="348"/>
        <v/>
      </c>
      <c r="AB655" s="108" t="str">
        <f t="shared" ca="1" si="349"/>
        <v/>
      </c>
      <c r="AC655" s="108" t="str">
        <f t="shared" ca="1" si="350"/>
        <v/>
      </c>
      <c r="AD655" s="108" t="str">
        <f t="shared" ca="1" si="351"/>
        <v/>
      </c>
      <c r="AE655" s="109" t="str">
        <f t="shared" ca="1" si="352"/>
        <v/>
      </c>
      <c r="AF655" s="108" t="str">
        <f t="shared" ca="1" si="353"/>
        <v/>
      </c>
      <c r="AG655" s="108" t="str">
        <f t="shared" ca="1" si="354"/>
        <v/>
      </c>
      <c r="AH655" s="108" t="str">
        <f t="shared" ca="1" si="355"/>
        <v/>
      </c>
      <c r="AI655" s="108" t="str">
        <f t="shared" ca="1" si="356"/>
        <v/>
      </c>
      <c r="AJ655" s="109" t="str">
        <f t="shared" ca="1" si="357"/>
        <v/>
      </c>
    </row>
    <row r="656" spans="1:36" ht="24.95" customHeight="1" thickBot="1" x14ac:dyDescent="0.2">
      <c r="A656" s="294" t="s">
        <v>11</v>
      </c>
      <c r="B656" s="295"/>
      <c r="C656" s="295"/>
      <c r="D656" s="295"/>
      <c r="E656" s="295"/>
      <c r="F656" s="296"/>
      <c r="G656" s="297"/>
      <c r="H656" s="156" t="s">
        <v>15</v>
      </c>
      <c r="I656" s="285">
        <f ca="1">労働局用!I656</f>
        <v>0</v>
      </c>
      <c r="J656" s="286">
        <f>労働局用!J656</f>
        <v>0</v>
      </c>
      <c r="K656" s="286">
        <f>労働局用!K656</f>
        <v>0</v>
      </c>
      <c r="L656" s="93" t="s">
        <v>10</v>
      </c>
      <c r="M656" s="296"/>
      <c r="N656" s="298"/>
      <c r="O656" s="298"/>
      <c r="P656" s="298"/>
      <c r="Q656" s="297"/>
      <c r="R656" s="156"/>
      <c r="S656" s="285">
        <f ca="1">労働局用!S656</f>
        <v>0</v>
      </c>
      <c r="T656" s="286">
        <f>労働局用!T656</f>
        <v>0</v>
      </c>
      <c r="U656" s="286">
        <f>労働局用!U656</f>
        <v>0</v>
      </c>
      <c r="V656" s="286">
        <f>労働局用!V656</f>
        <v>0</v>
      </c>
      <c r="W656" s="93" t="s">
        <v>10</v>
      </c>
      <c r="X656" s="99"/>
    </row>
    <row r="657" spans="1:36" ht="24.95" customHeight="1" thickTop="1" x14ac:dyDescent="0.15">
      <c r="A657" s="287" t="s">
        <v>35</v>
      </c>
      <c r="B657" s="288"/>
      <c r="C657" s="288"/>
      <c r="D657" s="288"/>
      <c r="E657" s="288"/>
      <c r="F657" s="289"/>
      <c r="G657" s="290"/>
      <c r="H657" s="157" t="s">
        <v>44</v>
      </c>
      <c r="I657" s="291">
        <f ca="1">労働局用!I657</f>
        <v>0</v>
      </c>
      <c r="J657" s="292">
        <f>労働局用!J657</f>
        <v>0</v>
      </c>
      <c r="K657" s="292">
        <f>労働局用!K657</f>
        <v>0</v>
      </c>
      <c r="L657" s="94" t="s">
        <v>10</v>
      </c>
      <c r="M657" s="289"/>
      <c r="N657" s="293"/>
      <c r="O657" s="293"/>
      <c r="P657" s="293"/>
      <c r="Q657" s="290"/>
      <c r="R657" s="157"/>
      <c r="S657" s="291">
        <f ca="1">労働局用!S657</f>
        <v>0</v>
      </c>
      <c r="T657" s="292">
        <f>労働局用!T657</f>
        <v>0</v>
      </c>
      <c r="U657" s="292">
        <f>労働局用!U657</f>
        <v>0</v>
      </c>
      <c r="V657" s="292">
        <f>労働局用!V657</f>
        <v>0</v>
      </c>
      <c r="W657" s="94" t="s">
        <v>10</v>
      </c>
      <c r="X657" s="99"/>
      <c r="Z657" s="110"/>
    </row>
    <row r="658" spans="1:36" x14ac:dyDescent="0.15">
      <c r="X658" s="99"/>
      <c r="Z658" s="110"/>
    </row>
    <row r="659" spans="1:36" x14ac:dyDescent="0.15">
      <c r="T659" s="282" t="s">
        <v>49</v>
      </c>
      <c r="U659" s="346"/>
      <c r="V659" s="346"/>
      <c r="W659" s="347"/>
      <c r="X659" s="99"/>
    </row>
    <row r="661" spans="1:36" ht="13.5" customHeight="1" x14ac:dyDescent="0.15">
      <c r="A661" s="276">
        <f ca="1">$A$1</f>
        <v>44591</v>
      </c>
      <c r="B661" s="276"/>
      <c r="C661" s="182"/>
      <c r="D661" s="277" t="s">
        <v>8</v>
      </c>
      <c r="E661" s="277"/>
      <c r="F661" s="278"/>
      <c r="G661" s="278"/>
      <c r="S661" s="111">
        <f>$S$1</f>
        <v>0</v>
      </c>
      <c r="T661" s="335" t="s">
        <v>13</v>
      </c>
      <c r="U661" s="335"/>
      <c r="V661" s="98">
        <v>31</v>
      </c>
      <c r="W661" s="86" t="s">
        <v>14</v>
      </c>
    </row>
    <row r="662" spans="1:36" ht="13.5" customHeight="1" x14ac:dyDescent="0.15">
      <c r="A662" s="336">
        <f ca="1">$A$2</f>
        <v>45017</v>
      </c>
      <c r="B662" s="336"/>
      <c r="C662" s="185"/>
      <c r="D662" s="278"/>
      <c r="E662" s="278"/>
      <c r="F662" s="278"/>
      <c r="G662" s="278"/>
    </row>
    <row r="663" spans="1:36" x14ac:dyDescent="0.15">
      <c r="D663" s="281" t="s">
        <v>9</v>
      </c>
      <c r="E663" s="281"/>
      <c r="F663" s="281"/>
    </row>
    <row r="664" spans="1:36" ht="15" customHeight="1" x14ac:dyDescent="0.15">
      <c r="H664" s="331" t="s">
        <v>6</v>
      </c>
      <c r="I664" s="332"/>
      <c r="J664" s="318" t="s">
        <v>0</v>
      </c>
      <c r="K664" s="339"/>
      <c r="L664" s="154" t="s">
        <v>1</v>
      </c>
      <c r="M664" s="339" t="s">
        <v>7</v>
      </c>
      <c r="N664" s="339"/>
      <c r="O664" s="339" t="s">
        <v>2</v>
      </c>
      <c r="P664" s="339"/>
      <c r="Q664" s="339"/>
      <c r="R664" s="339"/>
      <c r="S664" s="339"/>
      <c r="T664" s="339"/>
      <c r="U664" s="339" t="s">
        <v>3</v>
      </c>
      <c r="V664" s="339"/>
      <c r="W664" s="339"/>
    </row>
    <row r="665" spans="1:36" ht="20.100000000000001" customHeight="1" x14ac:dyDescent="0.15">
      <c r="H665" s="337"/>
      <c r="I665" s="338"/>
      <c r="J665" s="135">
        <f>$J$5</f>
        <v>2</v>
      </c>
      <c r="K665" s="136">
        <f>$K$5</f>
        <v>6</v>
      </c>
      <c r="L665" s="137">
        <f>$L$5</f>
        <v>1</v>
      </c>
      <c r="M665" s="138">
        <f>$M$5</f>
        <v>0</v>
      </c>
      <c r="N665" s="139" t="str">
        <f>$N$5</f>
        <v/>
      </c>
      <c r="O665" s="138" t="str">
        <f>$O$5</f>
        <v/>
      </c>
      <c r="P665" s="140" t="str">
        <f>$P$5</f>
        <v/>
      </c>
      <c r="Q665" s="140" t="str">
        <f>$Q$5</f>
        <v/>
      </c>
      <c r="R665" s="140" t="str">
        <f>$R$5</f>
        <v/>
      </c>
      <c r="S665" s="140" t="str">
        <f>$S$5</f>
        <v/>
      </c>
      <c r="T665" s="139" t="str">
        <f>$T$5</f>
        <v/>
      </c>
      <c r="U665" s="138" t="str">
        <f>$U$5</f>
        <v/>
      </c>
      <c r="V665" s="140" t="str">
        <f>$V$5</f>
        <v/>
      </c>
      <c r="W665" s="139" t="str">
        <f>$W$5</f>
        <v/>
      </c>
      <c r="Y665" s="88" t="s">
        <v>37</v>
      </c>
      <c r="Z665" s="89" t="s">
        <v>38</v>
      </c>
      <c r="AA665" s="340">
        <f ca="1">$A$1</f>
        <v>44591</v>
      </c>
      <c r="AB665" s="340"/>
      <c r="AC665" s="340"/>
      <c r="AD665" s="340"/>
      <c r="AE665" s="340"/>
      <c r="AF665" s="341">
        <f ca="1">$A$2</f>
        <v>45017</v>
      </c>
      <c r="AG665" s="341"/>
      <c r="AH665" s="341"/>
      <c r="AI665" s="341"/>
      <c r="AJ665" s="341"/>
    </row>
    <row r="666" spans="1:36" ht="21.95" customHeight="1" x14ac:dyDescent="0.15">
      <c r="A666" s="312" t="s">
        <v>12</v>
      </c>
      <c r="B666" s="342" t="s">
        <v>33</v>
      </c>
      <c r="C666" s="186"/>
      <c r="D666" s="343" t="s">
        <v>53</v>
      </c>
      <c r="E666" s="342" t="s">
        <v>55</v>
      </c>
      <c r="F666" s="319">
        <f ca="1">$A$1</f>
        <v>44591</v>
      </c>
      <c r="G666" s="320"/>
      <c r="H666" s="320"/>
      <c r="I666" s="320"/>
      <c r="J666" s="320"/>
      <c r="K666" s="320"/>
      <c r="L666" s="321"/>
      <c r="M666" s="322">
        <f ca="1">$A$2</f>
        <v>45017</v>
      </c>
      <c r="N666" s="323"/>
      <c r="O666" s="323"/>
      <c r="P666" s="323"/>
      <c r="Q666" s="323"/>
      <c r="R666" s="323"/>
      <c r="S666" s="323"/>
      <c r="T666" s="323"/>
      <c r="U666" s="323"/>
      <c r="V666" s="323"/>
      <c r="W666" s="324"/>
      <c r="X666" s="99"/>
      <c r="Y666" s="100">
        <f ca="1">$A$1</f>
        <v>44591</v>
      </c>
      <c r="Z666" s="100">
        <f ca="1">DATE(YEAR($Y$6)+1,7,10)</f>
        <v>45117</v>
      </c>
      <c r="AA666" s="101" t="s">
        <v>37</v>
      </c>
      <c r="AB666" s="101" t="s">
        <v>38</v>
      </c>
      <c r="AC666" s="101" t="s">
        <v>41</v>
      </c>
      <c r="AD666" s="101" t="s">
        <v>42</v>
      </c>
      <c r="AE666" s="101" t="s">
        <v>36</v>
      </c>
      <c r="AF666" s="101" t="s">
        <v>37</v>
      </c>
      <c r="AG666" s="101" t="s">
        <v>38</v>
      </c>
      <c r="AH666" s="101" t="s">
        <v>41</v>
      </c>
      <c r="AI666" s="101" t="s">
        <v>42</v>
      </c>
      <c r="AJ666" s="101" t="s">
        <v>36</v>
      </c>
    </row>
    <row r="667" spans="1:36" ht="28.5" customHeight="1" x14ac:dyDescent="0.15">
      <c r="A667" s="313"/>
      <c r="B667" s="342"/>
      <c r="C667" s="187"/>
      <c r="D667" s="344"/>
      <c r="E667" s="342"/>
      <c r="F667" s="345" t="s">
        <v>4</v>
      </c>
      <c r="G667" s="345"/>
      <c r="H667" s="155" t="s">
        <v>43</v>
      </c>
      <c r="I667" s="345" t="s">
        <v>5</v>
      </c>
      <c r="J667" s="345"/>
      <c r="K667" s="345"/>
      <c r="L667" s="345"/>
      <c r="M667" s="345" t="s">
        <v>4</v>
      </c>
      <c r="N667" s="345"/>
      <c r="O667" s="345"/>
      <c r="P667" s="345"/>
      <c r="Q667" s="345"/>
      <c r="R667" s="155" t="s">
        <v>43</v>
      </c>
      <c r="S667" s="345" t="s">
        <v>5</v>
      </c>
      <c r="T667" s="345"/>
      <c r="U667" s="345"/>
      <c r="V667" s="345"/>
      <c r="W667" s="345"/>
      <c r="X667" s="99"/>
      <c r="Y667" s="100">
        <f ca="1">DATE(YEAR($A$1),4,1)</f>
        <v>44652</v>
      </c>
      <c r="Z667" s="100">
        <f ca="1">DATE(YEAR($Y$7)+2,3,31)</f>
        <v>45382</v>
      </c>
      <c r="AA667" s="100">
        <f ca="1">$Y$7</f>
        <v>44652</v>
      </c>
      <c r="AB667" s="100">
        <f ca="1">DATE(YEAR($Y$7)+1,3,31)</f>
        <v>45016</v>
      </c>
      <c r="AC667" s="100"/>
      <c r="AD667" s="100"/>
      <c r="AE667" s="100"/>
      <c r="AF667" s="102">
        <f ca="1">DATE(YEAR($A$1)+1,4,1)</f>
        <v>45017</v>
      </c>
      <c r="AG667" s="102">
        <f ca="1">DATE(YEAR($AF$7)+1,3,31)</f>
        <v>45382</v>
      </c>
      <c r="AH667" s="100"/>
      <c r="AI667" s="100"/>
      <c r="AJ667" s="103"/>
    </row>
    <row r="668" spans="1:36" ht="27.95" customHeight="1" x14ac:dyDescent="0.15">
      <c r="A668" s="145">
        <f>労働局用!A668</f>
        <v>0</v>
      </c>
      <c r="B668" s="151">
        <f>労働局用!B668</f>
        <v>0</v>
      </c>
      <c r="C668" s="191"/>
      <c r="D668" s="152">
        <f>労働局用!D668</f>
        <v>0</v>
      </c>
      <c r="E668" s="153">
        <f>労働局用!E668</f>
        <v>0</v>
      </c>
      <c r="F668" s="279">
        <f>労働局用!F668</f>
        <v>0</v>
      </c>
      <c r="G668" s="280"/>
      <c r="H668" s="146" t="str">
        <f ca="1">労働局用!H668</f>
        <v/>
      </c>
      <c r="I668" s="309" t="str">
        <f ca="1">労働局用!I668</f>
        <v/>
      </c>
      <c r="J668" s="310">
        <f>労働局用!J668</f>
        <v>0</v>
      </c>
      <c r="K668" s="310">
        <f>労働局用!K668</f>
        <v>0</v>
      </c>
      <c r="L668" s="311">
        <f>労働局用!L668</f>
        <v>0</v>
      </c>
      <c r="M668" s="279">
        <f>労働局用!M668</f>
        <v>0</v>
      </c>
      <c r="N668" s="302"/>
      <c r="O668" s="302"/>
      <c r="P668" s="302"/>
      <c r="Q668" s="280"/>
      <c r="R668" s="147" t="str">
        <f ca="1">労働局用!R668</f>
        <v/>
      </c>
      <c r="S668" s="309" t="str">
        <f ca="1">労働局用!S668</f>
        <v/>
      </c>
      <c r="T668" s="310">
        <f>労働局用!T668</f>
        <v>0</v>
      </c>
      <c r="U668" s="310">
        <f>労働局用!U668</f>
        <v>0</v>
      </c>
      <c r="V668" s="310">
        <f>労働局用!V668</f>
        <v>0</v>
      </c>
      <c r="W668" s="311">
        <f>労働局用!W668</f>
        <v>0</v>
      </c>
      <c r="X668" s="99"/>
      <c r="Y668" s="90" t="str">
        <f>IF($B668&lt;&gt;0,IF(D668=0,AA$7,D668),"")</f>
        <v/>
      </c>
      <c r="Z668" s="90" t="str">
        <f>IF($B668&lt;&gt;0,IF(E668=0,Z$7,E668),"")</f>
        <v/>
      </c>
      <c r="AA668" s="104" t="str">
        <f t="shared" ref="AA668:AA677" ca="1" si="360">IF(Y668&lt;AF$7,Y668,"")</f>
        <v/>
      </c>
      <c r="AB668" s="104" t="str">
        <f t="shared" ref="AB668:AB677" ca="1" si="361">IF(Y668&gt;AB$7,"",IF(Z668&gt;AB$7,AB$7,Z668))</f>
        <v/>
      </c>
      <c r="AC668" s="104" t="str">
        <f t="shared" ref="AC668:AC677" ca="1" si="362">IF(AA668="","",DATE(YEAR(AA668),MONTH(AA668),1))</f>
        <v/>
      </c>
      <c r="AD668" s="104" t="str">
        <f t="shared" ref="AD668:AD677" ca="1" si="363">IF(AA668="","",DATE(YEAR(AB668),MONTH(AB668)+1,1)-1)</f>
        <v/>
      </c>
      <c r="AE668" s="105" t="str">
        <f t="shared" ref="AE668:AE677" ca="1" si="364">IF(AA668="","",DATEDIF(AC668,AD668+1,"m"))</f>
        <v/>
      </c>
      <c r="AF668" s="104" t="str">
        <f t="shared" ref="AF668:AF677" ca="1" si="365">IF(Z668&lt;AF$7,"",IF(Y668&gt;AF$7,Y668,AF$7))</f>
        <v/>
      </c>
      <c r="AG668" s="104" t="str">
        <f t="shared" ref="AG668:AG677" ca="1" si="366">IF(Z668&lt;AF$7,"",Z668)</f>
        <v/>
      </c>
      <c r="AH668" s="104" t="str">
        <f t="shared" ref="AH668:AH677" ca="1" si="367">IF(AF668="","",DATE(YEAR(AF668),MONTH(AF668),1))</f>
        <v/>
      </c>
      <c r="AI668" s="104" t="str">
        <f t="shared" ref="AI668:AI677" ca="1" si="368">IF(AF668="","",DATE(YEAR(AG668),MONTH(AG668)+1,1)-1)</f>
        <v/>
      </c>
      <c r="AJ668" s="105" t="str">
        <f t="shared" ref="AJ668:AJ677" ca="1" si="369">IF(AF668="","",DATEDIF(AH668,AI668+1,"m"))</f>
        <v/>
      </c>
    </row>
    <row r="669" spans="1:36" ht="27.95" customHeight="1" x14ac:dyDescent="0.15">
      <c r="A669" s="148">
        <f>労働局用!A669</f>
        <v>0</v>
      </c>
      <c r="B669" s="151">
        <f>労働局用!B669</f>
        <v>0</v>
      </c>
      <c r="C669" s="191"/>
      <c r="D669" s="152">
        <f>労働局用!D669</f>
        <v>0</v>
      </c>
      <c r="E669" s="153">
        <f>労働局用!E669</f>
        <v>0</v>
      </c>
      <c r="F669" s="279">
        <f>労働局用!F669</f>
        <v>0</v>
      </c>
      <c r="G669" s="280"/>
      <c r="H669" s="146" t="str">
        <f ca="1">労働局用!H669</f>
        <v/>
      </c>
      <c r="I669" s="303" t="str">
        <f ca="1">労働局用!I669</f>
        <v/>
      </c>
      <c r="J669" s="304">
        <f>労働局用!J669</f>
        <v>0</v>
      </c>
      <c r="K669" s="304">
        <f>労働局用!K669</f>
        <v>0</v>
      </c>
      <c r="L669" s="305">
        <f>労働局用!L669</f>
        <v>0</v>
      </c>
      <c r="M669" s="279">
        <f>労働局用!M669</f>
        <v>0</v>
      </c>
      <c r="N669" s="302"/>
      <c r="O669" s="302"/>
      <c r="P669" s="302"/>
      <c r="Q669" s="280"/>
      <c r="R669" s="146" t="str">
        <f ca="1">労働局用!R669</f>
        <v/>
      </c>
      <c r="S669" s="303" t="str">
        <f ca="1">労働局用!S669</f>
        <v/>
      </c>
      <c r="T669" s="304">
        <f>労働局用!T669</f>
        <v>0</v>
      </c>
      <c r="U669" s="304">
        <f>労働局用!U669</f>
        <v>0</v>
      </c>
      <c r="V669" s="304">
        <f>労働局用!V669</f>
        <v>0</v>
      </c>
      <c r="W669" s="305">
        <f>労働局用!W669</f>
        <v>0</v>
      </c>
      <c r="X669" s="99"/>
      <c r="Y669" s="91" t="str">
        <f t="shared" ref="Y669:Y677" si="370">IF($B669&lt;&gt;0,IF(D669=0,AA$7,D669),"")</f>
        <v/>
      </c>
      <c r="Z669" s="91" t="str">
        <f t="shared" ref="Z669:Z677" si="371">IF($B669&lt;&gt;0,IF(E669=0,Z$7,E669),"")</f>
        <v/>
      </c>
      <c r="AA669" s="106" t="str">
        <f t="shared" ca="1" si="360"/>
        <v/>
      </c>
      <c r="AB669" s="106" t="str">
        <f t="shared" ca="1" si="361"/>
        <v/>
      </c>
      <c r="AC669" s="106" t="str">
        <f t="shared" ca="1" si="362"/>
        <v/>
      </c>
      <c r="AD669" s="106" t="str">
        <f t="shared" ca="1" si="363"/>
        <v/>
      </c>
      <c r="AE669" s="107" t="str">
        <f t="shared" ca="1" si="364"/>
        <v/>
      </c>
      <c r="AF669" s="106" t="str">
        <f t="shared" ca="1" si="365"/>
        <v/>
      </c>
      <c r="AG669" s="106" t="str">
        <f t="shared" ca="1" si="366"/>
        <v/>
      </c>
      <c r="AH669" s="106" t="str">
        <f t="shared" ca="1" si="367"/>
        <v/>
      </c>
      <c r="AI669" s="106" t="str">
        <f t="shared" ca="1" si="368"/>
        <v/>
      </c>
      <c r="AJ669" s="107" t="str">
        <f t="shared" ca="1" si="369"/>
        <v/>
      </c>
    </row>
    <row r="670" spans="1:36" ht="27.95" customHeight="1" x14ac:dyDescent="0.15">
      <c r="A670" s="148">
        <f>労働局用!A670</f>
        <v>0</v>
      </c>
      <c r="B670" s="151">
        <f>労働局用!B670</f>
        <v>0</v>
      </c>
      <c r="C670" s="191"/>
      <c r="D670" s="152">
        <f>労働局用!D670</f>
        <v>0</v>
      </c>
      <c r="E670" s="153">
        <f>労働局用!E670</f>
        <v>0</v>
      </c>
      <c r="F670" s="279">
        <f>労働局用!F670</f>
        <v>0</v>
      </c>
      <c r="G670" s="280"/>
      <c r="H670" s="146" t="str">
        <f ca="1">労働局用!H670</f>
        <v/>
      </c>
      <c r="I670" s="303" t="str">
        <f ca="1">労働局用!I670</f>
        <v/>
      </c>
      <c r="J670" s="304">
        <f>労働局用!J670</f>
        <v>0</v>
      </c>
      <c r="K670" s="304">
        <f>労働局用!K670</f>
        <v>0</v>
      </c>
      <c r="L670" s="305">
        <f>労働局用!L670</f>
        <v>0</v>
      </c>
      <c r="M670" s="279">
        <f>労働局用!M670</f>
        <v>0</v>
      </c>
      <c r="N670" s="302"/>
      <c r="O670" s="302"/>
      <c r="P670" s="302"/>
      <c r="Q670" s="280"/>
      <c r="R670" s="146" t="str">
        <f ca="1">労働局用!R670</f>
        <v/>
      </c>
      <c r="S670" s="303" t="str">
        <f ca="1">労働局用!S670</f>
        <v/>
      </c>
      <c r="T670" s="304">
        <f>労働局用!T670</f>
        <v>0</v>
      </c>
      <c r="U670" s="304">
        <f>労働局用!U670</f>
        <v>0</v>
      </c>
      <c r="V670" s="304">
        <f>労働局用!V670</f>
        <v>0</v>
      </c>
      <c r="W670" s="305">
        <f>労働局用!W670</f>
        <v>0</v>
      </c>
      <c r="X670" s="99"/>
      <c r="Y670" s="91" t="str">
        <f t="shared" si="370"/>
        <v/>
      </c>
      <c r="Z670" s="91" t="str">
        <f t="shared" si="371"/>
        <v/>
      </c>
      <c r="AA670" s="106" t="str">
        <f t="shared" ca="1" si="360"/>
        <v/>
      </c>
      <c r="AB670" s="106" t="str">
        <f t="shared" ca="1" si="361"/>
        <v/>
      </c>
      <c r="AC670" s="106" t="str">
        <f t="shared" ca="1" si="362"/>
        <v/>
      </c>
      <c r="AD670" s="106" t="str">
        <f t="shared" ca="1" si="363"/>
        <v/>
      </c>
      <c r="AE670" s="107" t="str">
        <f t="shared" ca="1" si="364"/>
        <v/>
      </c>
      <c r="AF670" s="106" t="str">
        <f t="shared" ca="1" si="365"/>
        <v/>
      </c>
      <c r="AG670" s="106" t="str">
        <f t="shared" ca="1" si="366"/>
        <v/>
      </c>
      <c r="AH670" s="106" t="str">
        <f t="shared" ca="1" si="367"/>
        <v/>
      </c>
      <c r="AI670" s="106" t="str">
        <f t="shared" ca="1" si="368"/>
        <v/>
      </c>
      <c r="AJ670" s="107" t="str">
        <f t="shared" ca="1" si="369"/>
        <v/>
      </c>
    </row>
    <row r="671" spans="1:36" ht="27.95" customHeight="1" x14ac:dyDescent="0.15">
      <c r="A671" s="148">
        <f>労働局用!A671</f>
        <v>0</v>
      </c>
      <c r="B671" s="151">
        <f>労働局用!B671</f>
        <v>0</v>
      </c>
      <c r="C671" s="191"/>
      <c r="D671" s="152">
        <f>労働局用!D671</f>
        <v>0</v>
      </c>
      <c r="E671" s="153">
        <f>労働局用!E671</f>
        <v>0</v>
      </c>
      <c r="F671" s="279">
        <f>労働局用!F671</f>
        <v>0</v>
      </c>
      <c r="G671" s="280"/>
      <c r="H671" s="146" t="str">
        <f ca="1">労働局用!H671</f>
        <v/>
      </c>
      <c r="I671" s="303" t="str">
        <f ca="1">労働局用!I671</f>
        <v/>
      </c>
      <c r="J671" s="304">
        <f>労働局用!J671</f>
        <v>0</v>
      </c>
      <c r="K671" s="304">
        <f>労働局用!K671</f>
        <v>0</v>
      </c>
      <c r="L671" s="305">
        <f>労働局用!L671</f>
        <v>0</v>
      </c>
      <c r="M671" s="279">
        <f>労働局用!M671</f>
        <v>0</v>
      </c>
      <c r="N671" s="302"/>
      <c r="O671" s="302"/>
      <c r="P671" s="302"/>
      <c r="Q671" s="280"/>
      <c r="R671" s="146" t="str">
        <f ca="1">労働局用!R671</f>
        <v/>
      </c>
      <c r="S671" s="303" t="str">
        <f ca="1">労働局用!S671</f>
        <v/>
      </c>
      <c r="T671" s="304">
        <f>労働局用!T671</f>
        <v>0</v>
      </c>
      <c r="U671" s="304">
        <f>労働局用!U671</f>
        <v>0</v>
      </c>
      <c r="V671" s="304">
        <f>労働局用!V671</f>
        <v>0</v>
      </c>
      <c r="W671" s="305">
        <f>労働局用!W671</f>
        <v>0</v>
      </c>
      <c r="X671" s="99"/>
      <c r="Y671" s="91" t="str">
        <f t="shared" si="370"/>
        <v/>
      </c>
      <c r="Z671" s="91" t="str">
        <f t="shared" si="371"/>
        <v/>
      </c>
      <c r="AA671" s="106" t="str">
        <f t="shared" ca="1" si="360"/>
        <v/>
      </c>
      <c r="AB671" s="106" t="str">
        <f t="shared" ca="1" si="361"/>
        <v/>
      </c>
      <c r="AC671" s="106" t="str">
        <f t="shared" ca="1" si="362"/>
        <v/>
      </c>
      <c r="AD671" s="106" t="str">
        <f t="shared" ca="1" si="363"/>
        <v/>
      </c>
      <c r="AE671" s="107" t="str">
        <f t="shared" ca="1" si="364"/>
        <v/>
      </c>
      <c r="AF671" s="106" t="str">
        <f t="shared" ca="1" si="365"/>
        <v/>
      </c>
      <c r="AG671" s="106" t="str">
        <f t="shared" ca="1" si="366"/>
        <v/>
      </c>
      <c r="AH671" s="106" t="str">
        <f t="shared" ca="1" si="367"/>
        <v/>
      </c>
      <c r="AI671" s="106" t="str">
        <f t="shared" ca="1" si="368"/>
        <v/>
      </c>
      <c r="AJ671" s="107" t="str">
        <f t="shared" ca="1" si="369"/>
        <v/>
      </c>
    </row>
    <row r="672" spans="1:36" ht="27.95" customHeight="1" x14ac:dyDescent="0.15">
      <c r="A672" s="148">
        <f>労働局用!A672</f>
        <v>0</v>
      </c>
      <c r="B672" s="151">
        <f>労働局用!B672</f>
        <v>0</v>
      </c>
      <c r="C672" s="191"/>
      <c r="D672" s="152">
        <f>労働局用!D672</f>
        <v>0</v>
      </c>
      <c r="E672" s="153">
        <f>労働局用!E672</f>
        <v>0</v>
      </c>
      <c r="F672" s="279">
        <f>労働局用!F672</f>
        <v>0</v>
      </c>
      <c r="G672" s="280"/>
      <c r="H672" s="146" t="str">
        <f ca="1">労働局用!H672</f>
        <v/>
      </c>
      <c r="I672" s="303" t="str">
        <f ca="1">労働局用!I672</f>
        <v/>
      </c>
      <c r="J672" s="304">
        <f>労働局用!J672</f>
        <v>0</v>
      </c>
      <c r="K672" s="304">
        <f>労働局用!K672</f>
        <v>0</v>
      </c>
      <c r="L672" s="305">
        <f>労働局用!L672</f>
        <v>0</v>
      </c>
      <c r="M672" s="279">
        <f>労働局用!M672</f>
        <v>0</v>
      </c>
      <c r="N672" s="302"/>
      <c r="O672" s="302"/>
      <c r="P672" s="302"/>
      <c r="Q672" s="280"/>
      <c r="R672" s="146" t="str">
        <f ca="1">労働局用!R672</f>
        <v/>
      </c>
      <c r="S672" s="303" t="str">
        <f ca="1">労働局用!S672</f>
        <v/>
      </c>
      <c r="T672" s="304">
        <f>労働局用!T672</f>
        <v>0</v>
      </c>
      <c r="U672" s="304">
        <f>労働局用!U672</f>
        <v>0</v>
      </c>
      <c r="V672" s="304">
        <f>労働局用!V672</f>
        <v>0</v>
      </c>
      <c r="W672" s="305">
        <f>労働局用!W672</f>
        <v>0</v>
      </c>
      <c r="X672" s="99"/>
      <c r="Y672" s="91" t="str">
        <f t="shared" si="370"/>
        <v/>
      </c>
      <c r="Z672" s="91" t="str">
        <f t="shared" si="371"/>
        <v/>
      </c>
      <c r="AA672" s="106" t="str">
        <f t="shared" ca="1" si="360"/>
        <v/>
      </c>
      <c r="AB672" s="106" t="str">
        <f t="shared" ca="1" si="361"/>
        <v/>
      </c>
      <c r="AC672" s="106" t="str">
        <f t="shared" ca="1" si="362"/>
        <v/>
      </c>
      <c r="AD672" s="106" t="str">
        <f t="shared" ca="1" si="363"/>
        <v/>
      </c>
      <c r="AE672" s="107" t="str">
        <f t="shared" ca="1" si="364"/>
        <v/>
      </c>
      <c r="AF672" s="106" t="str">
        <f t="shared" ca="1" si="365"/>
        <v/>
      </c>
      <c r="AG672" s="106" t="str">
        <f t="shared" ca="1" si="366"/>
        <v/>
      </c>
      <c r="AH672" s="106" t="str">
        <f t="shared" ca="1" si="367"/>
        <v/>
      </c>
      <c r="AI672" s="106" t="str">
        <f t="shared" ca="1" si="368"/>
        <v/>
      </c>
      <c r="AJ672" s="107" t="str">
        <f t="shared" ca="1" si="369"/>
        <v/>
      </c>
    </row>
    <row r="673" spans="1:36" ht="27.95" customHeight="1" x14ac:dyDescent="0.15">
      <c r="A673" s="148">
        <f>労働局用!A673</f>
        <v>0</v>
      </c>
      <c r="B673" s="151">
        <f>労働局用!B673</f>
        <v>0</v>
      </c>
      <c r="C673" s="191"/>
      <c r="D673" s="152">
        <f>労働局用!D673</f>
        <v>0</v>
      </c>
      <c r="E673" s="153">
        <f>労働局用!E673</f>
        <v>0</v>
      </c>
      <c r="F673" s="279">
        <f>労働局用!F673</f>
        <v>0</v>
      </c>
      <c r="G673" s="280"/>
      <c r="H673" s="146" t="str">
        <f ca="1">労働局用!H673</f>
        <v/>
      </c>
      <c r="I673" s="303" t="str">
        <f ca="1">労働局用!I673</f>
        <v/>
      </c>
      <c r="J673" s="304">
        <f>労働局用!J673</f>
        <v>0</v>
      </c>
      <c r="K673" s="304">
        <f>労働局用!K673</f>
        <v>0</v>
      </c>
      <c r="L673" s="305">
        <f>労働局用!L673</f>
        <v>0</v>
      </c>
      <c r="M673" s="279">
        <f>労働局用!M673</f>
        <v>0</v>
      </c>
      <c r="N673" s="302"/>
      <c r="O673" s="302"/>
      <c r="P673" s="302"/>
      <c r="Q673" s="280"/>
      <c r="R673" s="146" t="str">
        <f ca="1">労働局用!R673</f>
        <v/>
      </c>
      <c r="S673" s="303" t="str">
        <f ca="1">労働局用!S673</f>
        <v/>
      </c>
      <c r="T673" s="304">
        <f>労働局用!T673</f>
        <v>0</v>
      </c>
      <c r="U673" s="304">
        <f>労働局用!U673</f>
        <v>0</v>
      </c>
      <c r="V673" s="304">
        <f>労働局用!V673</f>
        <v>0</v>
      </c>
      <c r="W673" s="305">
        <f>労働局用!W673</f>
        <v>0</v>
      </c>
      <c r="X673" s="99"/>
      <c r="Y673" s="91" t="str">
        <f t="shared" si="370"/>
        <v/>
      </c>
      <c r="Z673" s="91" t="str">
        <f t="shared" si="371"/>
        <v/>
      </c>
      <c r="AA673" s="106" t="str">
        <f t="shared" ca="1" si="360"/>
        <v/>
      </c>
      <c r="AB673" s="106" t="str">
        <f t="shared" ca="1" si="361"/>
        <v/>
      </c>
      <c r="AC673" s="106" t="str">
        <f t="shared" ca="1" si="362"/>
        <v/>
      </c>
      <c r="AD673" s="106" t="str">
        <f t="shared" ca="1" si="363"/>
        <v/>
      </c>
      <c r="AE673" s="107" t="str">
        <f t="shared" ca="1" si="364"/>
        <v/>
      </c>
      <c r="AF673" s="106" t="str">
        <f t="shared" ca="1" si="365"/>
        <v/>
      </c>
      <c r="AG673" s="106" t="str">
        <f t="shared" ca="1" si="366"/>
        <v/>
      </c>
      <c r="AH673" s="106" t="str">
        <f t="shared" ca="1" si="367"/>
        <v/>
      </c>
      <c r="AI673" s="106" t="str">
        <f t="shared" ca="1" si="368"/>
        <v/>
      </c>
      <c r="AJ673" s="107" t="str">
        <f t="shared" ca="1" si="369"/>
        <v/>
      </c>
    </row>
    <row r="674" spans="1:36" ht="27.95" customHeight="1" x14ac:dyDescent="0.15">
      <c r="A674" s="148">
        <f>労働局用!A674</f>
        <v>0</v>
      </c>
      <c r="B674" s="151">
        <f>労働局用!B674</f>
        <v>0</v>
      </c>
      <c r="C674" s="191"/>
      <c r="D674" s="152">
        <f>労働局用!D674</f>
        <v>0</v>
      </c>
      <c r="E674" s="153">
        <f>労働局用!E674</f>
        <v>0</v>
      </c>
      <c r="F674" s="279">
        <f>労働局用!F674</f>
        <v>0</v>
      </c>
      <c r="G674" s="280"/>
      <c r="H674" s="146" t="str">
        <f ca="1">労働局用!H674</f>
        <v/>
      </c>
      <c r="I674" s="303" t="str">
        <f ca="1">労働局用!I674</f>
        <v/>
      </c>
      <c r="J674" s="304">
        <f>労働局用!J674</f>
        <v>0</v>
      </c>
      <c r="K674" s="304">
        <f>労働局用!K674</f>
        <v>0</v>
      </c>
      <c r="L674" s="305">
        <f>労働局用!L674</f>
        <v>0</v>
      </c>
      <c r="M674" s="279">
        <f>労働局用!M674</f>
        <v>0</v>
      </c>
      <c r="N674" s="302"/>
      <c r="O674" s="302"/>
      <c r="P674" s="302"/>
      <c r="Q674" s="280"/>
      <c r="R674" s="146" t="str">
        <f ca="1">労働局用!R674</f>
        <v/>
      </c>
      <c r="S674" s="303" t="str">
        <f ca="1">労働局用!S674</f>
        <v/>
      </c>
      <c r="T674" s="304">
        <f>労働局用!T674</f>
        <v>0</v>
      </c>
      <c r="U674" s="304">
        <f>労働局用!U674</f>
        <v>0</v>
      </c>
      <c r="V674" s="304">
        <f>労働局用!V674</f>
        <v>0</v>
      </c>
      <c r="W674" s="305">
        <f>労働局用!W674</f>
        <v>0</v>
      </c>
      <c r="X674" s="99"/>
      <c r="Y674" s="91" t="str">
        <f t="shared" si="370"/>
        <v/>
      </c>
      <c r="Z674" s="91" t="str">
        <f t="shared" si="371"/>
        <v/>
      </c>
      <c r="AA674" s="106" t="str">
        <f t="shared" ca="1" si="360"/>
        <v/>
      </c>
      <c r="AB674" s="106" t="str">
        <f t="shared" ca="1" si="361"/>
        <v/>
      </c>
      <c r="AC674" s="106" t="str">
        <f t="shared" ca="1" si="362"/>
        <v/>
      </c>
      <c r="AD674" s="106" t="str">
        <f t="shared" ca="1" si="363"/>
        <v/>
      </c>
      <c r="AE674" s="107" t="str">
        <f t="shared" ca="1" si="364"/>
        <v/>
      </c>
      <c r="AF674" s="106" t="str">
        <f t="shared" ca="1" si="365"/>
        <v/>
      </c>
      <c r="AG674" s="106" t="str">
        <f t="shared" ca="1" si="366"/>
        <v/>
      </c>
      <c r="AH674" s="106" t="str">
        <f t="shared" ca="1" si="367"/>
        <v/>
      </c>
      <c r="AI674" s="106" t="str">
        <f t="shared" ca="1" si="368"/>
        <v/>
      </c>
      <c r="AJ674" s="107" t="str">
        <f t="shared" ca="1" si="369"/>
        <v/>
      </c>
    </row>
    <row r="675" spans="1:36" ht="27.95" customHeight="1" x14ac:dyDescent="0.15">
      <c r="A675" s="148">
        <f>労働局用!A675</f>
        <v>0</v>
      </c>
      <c r="B675" s="151">
        <f>労働局用!B675</f>
        <v>0</v>
      </c>
      <c r="C675" s="191"/>
      <c r="D675" s="152">
        <f>労働局用!D675</f>
        <v>0</v>
      </c>
      <c r="E675" s="153">
        <f>労働局用!E675</f>
        <v>0</v>
      </c>
      <c r="F675" s="279">
        <f>労働局用!F675</f>
        <v>0</v>
      </c>
      <c r="G675" s="280"/>
      <c r="H675" s="146" t="str">
        <f ca="1">労働局用!H675</f>
        <v/>
      </c>
      <c r="I675" s="303" t="str">
        <f ca="1">労働局用!I675</f>
        <v/>
      </c>
      <c r="J675" s="304">
        <f>労働局用!J675</f>
        <v>0</v>
      </c>
      <c r="K675" s="304">
        <f>労働局用!K675</f>
        <v>0</v>
      </c>
      <c r="L675" s="305">
        <f>労働局用!L675</f>
        <v>0</v>
      </c>
      <c r="M675" s="279">
        <f>労働局用!M675</f>
        <v>0</v>
      </c>
      <c r="N675" s="302"/>
      <c r="O675" s="302"/>
      <c r="P675" s="302"/>
      <c r="Q675" s="280"/>
      <c r="R675" s="146" t="str">
        <f ca="1">労働局用!R675</f>
        <v/>
      </c>
      <c r="S675" s="303" t="str">
        <f ca="1">労働局用!S675</f>
        <v/>
      </c>
      <c r="T675" s="304">
        <f>労働局用!T675</f>
        <v>0</v>
      </c>
      <c r="U675" s="304">
        <f>労働局用!U675</f>
        <v>0</v>
      </c>
      <c r="V675" s="304">
        <f>労働局用!V675</f>
        <v>0</v>
      </c>
      <c r="W675" s="305">
        <f>労働局用!W675</f>
        <v>0</v>
      </c>
      <c r="X675" s="99"/>
      <c r="Y675" s="91" t="str">
        <f t="shared" si="370"/>
        <v/>
      </c>
      <c r="Z675" s="91" t="str">
        <f t="shared" si="371"/>
        <v/>
      </c>
      <c r="AA675" s="106" t="str">
        <f t="shared" ca="1" si="360"/>
        <v/>
      </c>
      <c r="AB675" s="106" t="str">
        <f t="shared" ca="1" si="361"/>
        <v/>
      </c>
      <c r="AC675" s="106" t="str">
        <f t="shared" ca="1" si="362"/>
        <v/>
      </c>
      <c r="AD675" s="106" t="str">
        <f t="shared" ca="1" si="363"/>
        <v/>
      </c>
      <c r="AE675" s="107" t="str">
        <f t="shared" ca="1" si="364"/>
        <v/>
      </c>
      <c r="AF675" s="106" t="str">
        <f t="shared" ca="1" si="365"/>
        <v/>
      </c>
      <c r="AG675" s="106" t="str">
        <f t="shared" ca="1" si="366"/>
        <v/>
      </c>
      <c r="AH675" s="106" t="str">
        <f t="shared" ca="1" si="367"/>
        <v/>
      </c>
      <c r="AI675" s="106" t="str">
        <f t="shared" ca="1" si="368"/>
        <v/>
      </c>
      <c r="AJ675" s="107" t="str">
        <f t="shared" ca="1" si="369"/>
        <v/>
      </c>
    </row>
    <row r="676" spans="1:36" ht="27.95" customHeight="1" x14ac:dyDescent="0.15">
      <c r="A676" s="148">
        <f>労働局用!A676</f>
        <v>0</v>
      </c>
      <c r="B676" s="151">
        <f>労働局用!B676</f>
        <v>0</v>
      </c>
      <c r="C676" s="191"/>
      <c r="D676" s="152">
        <f>労働局用!D676</f>
        <v>0</v>
      </c>
      <c r="E676" s="153">
        <f>労働局用!E676</f>
        <v>0</v>
      </c>
      <c r="F676" s="279">
        <f>労働局用!F676</f>
        <v>0</v>
      </c>
      <c r="G676" s="280"/>
      <c r="H676" s="146" t="str">
        <f ca="1">労働局用!H676</f>
        <v/>
      </c>
      <c r="I676" s="303" t="str">
        <f ca="1">労働局用!I676</f>
        <v/>
      </c>
      <c r="J676" s="304">
        <f>労働局用!J676</f>
        <v>0</v>
      </c>
      <c r="K676" s="304">
        <f>労働局用!K676</f>
        <v>0</v>
      </c>
      <c r="L676" s="305">
        <f>労働局用!L676</f>
        <v>0</v>
      </c>
      <c r="M676" s="279">
        <f>労働局用!M676</f>
        <v>0</v>
      </c>
      <c r="N676" s="302"/>
      <c r="O676" s="302"/>
      <c r="P676" s="302"/>
      <c r="Q676" s="280"/>
      <c r="R676" s="146" t="str">
        <f ca="1">労働局用!R676</f>
        <v/>
      </c>
      <c r="S676" s="303" t="str">
        <f ca="1">労働局用!S676</f>
        <v/>
      </c>
      <c r="T676" s="304">
        <f>労働局用!T676</f>
        <v>0</v>
      </c>
      <c r="U676" s="304">
        <f>労働局用!U676</f>
        <v>0</v>
      </c>
      <c r="V676" s="304">
        <f>労働局用!V676</f>
        <v>0</v>
      </c>
      <c r="W676" s="305">
        <f>労働局用!W676</f>
        <v>0</v>
      </c>
      <c r="X676" s="99"/>
      <c r="Y676" s="91" t="str">
        <f t="shared" si="370"/>
        <v/>
      </c>
      <c r="Z676" s="91" t="str">
        <f t="shared" si="371"/>
        <v/>
      </c>
      <c r="AA676" s="106" t="str">
        <f t="shared" ca="1" si="360"/>
        <v/>
      </c>
      <c r="AB676" s="106" t="str">
        <f t="shared" ca="1" si="361"/>
        <v/>
      </c>
      <c r="AC676" s="106" t="str">
        <f t="shared" ca="1" si="362"/>
        <v/>
      </c>
      <c r="AD676" s="106" t="str">
        <f t="shared" ca="1" si="363"/>
        <v/>
      </c>
      <c r="AE676" s="107" t="str">
        <f t="shared" ca="1" si="364"/>
        <v/>
      </c>
      <c r="AF676" s="106" t="str">
        <f t="shared" ca="1" si="365"/>
        <v/>
      </c>
      <c r="AG676" s="106" t="str">
        <f t="shared" ca="1" si="366"/>
        <v/>
      </c>
      <c r="AH676" s="106" t="str">
        <f t="shared" ca="1" si="367"/>
        <v/>
      </c>
      <c r="AI676" s="106" t="str">
        <f t="shared" ca="1" si="368"/>
        <v/>
      </c>
      <c r="AJ676" s="107" t="str">
        <f t="shared" ca="1" si="369"/>
        <v/>
      </c>
    </row>
    <row r="677" spans="1:36" ht="27.95" customHeight="1" x14ac:dyDescent="0.15">
      <c r="A677" s="149">
        <f>労働局用!A677</f>
        <v>0</v>
      </c>
      <c r="B677" s="151">
        <f>労働局用!B677</f>
        <v>0</v>
      </c>
      <c r="C677" s="191"/>
      <c r="D677" s="152">
        <f>労働局用!D677</f>
        <v>0</v>
      </c>
      <c r="E677" s="153">
        <f>労働局用!E677</f>
        <v>0</v>
      </c>
      <c r="F677" s="279">
        <f>労働局用!F677</f>
        <v>0</v>
      </c>
      <c r="G677" s="280"/>
      <c r="H677" s="146" t="str">
        <f ca="1">労働局用!H677</f>
        <v/>
      </c>
      <c r="I677" s="299" t="str">
        <f ca="1">労働局用!I677</f>
        <v/>
      </c>
      <c r="J677" s="300">
        <f>労働局用!J677</f>
        <v>0</v>
      </c>
      <c r="K677" s="300">
        <f>労働局用!K677</f>
        <v>0</v>
      </c>
      <c r="L677" s="301">
        <f>労働局用!L677</f>
        <v>0</v>
      </c>
      <c r="M677" s="279">
        <f>労働局用!M677</f>
        <v>0</v>
      </c>
      <c r="N677" s="302"/>
      <c r="O677" s="302"/>
      <c r="P677" s="302"/>
      <c r="Q677" s="280"/>
      <c r="R677" s="150" t="str">
        <f ca="1">労働局用!R677</f>
        <v/>
      </c>
      <c r="S677" s="299" t="str">
        <f ca="1">労働局用!S677</f>
        <v/>
      </c>
      <c r="T677" s="300">
        <f>労働局用!T677</f>
        <v>0</v>
      </c>
      <c r="U677" s="300">
        <f>労働局用!U677</f>
        <v>0</v>
      </c>
      <c r="V677" s="300">
        <f>労働局用!V677</f>
        <v>0</v>
      </c>
      <c r="W677" s="301">
        <f>労働局用!W677</f>
        <v>0</v>
      </c>
      <c r="X677" s="99"/>
      <c r="Y677" s="92" t="str">
        <f t="shared" si="370"/>
        <v/>
      </c>
      <c r="Z677" s="92" t="str">
        <f t="shared" si="371"/>
        <v/>
      </c>
      <c r="AA677" s="108" t="str">
        <f t="shared" ca="1" si="360"/>
        <v/>
      </c>
      <c r="AB677" s="108" t="str">
        <f t="shared" ca="1" si="361"/>
        <v/>
      </c>
      <c r="AC677" s="108" t="str">
        <f t="shared" ca="1" si="362"/>
        <v/>
      </c>
      <c r="AD677" s="108" t="str">
        <f t="shared" ca="1" si="363"/>
        <v/>
      </c>
      <c r="AE677" s="109" t="str">
        <f t="shared" ca="1" si="364"/>
        <v/>
      </c>
      <c r="AF677" s="108" t="str">
        <f t="shared" ca="1" si="365"/>
        <v/>
      </c>
      <c r="AG677" s="108" t="str">
        <f t="shared" ca="1" si="366"/>
        <v/>
      </c>
      <c r="AH677" s="108" t="str">
        <f t="shared" ca="1" si="367"/>
        <v/>
      </c>
      <c r="AI677" s="108" t="str">
        <f t="shared" ca="1" si="368"/>
        <v/>
      </c>
      <c r="AJ677" s="109" t="str">
        <f t="shared" ca="1" si="369"/>
        <v/>
      </c>
    </row>
    <row r="678" spans="1:36" ht="24.95" customHeight="1" thickBot="1" x14ac:dyDescent="0.2">
      <c r="A678" s="294" t="s">
        <v>11</v>
      </c>
      <c r="B678" s="295"/>
      <c r="C678" s="295"/>
      <c r="D678" s="295"/>
      <c r="E678" s="295"/>
      <c r="F678" s="296"/>
      <c r="G678" s="297"/>
      <c r="H678" s="156" t="s">
        <v>15</v>
      </c>
      <c r="I678" s="285">
        <f ca="1">労働局用!I678</f>
        <v>0</v>
      </c>
      <c r="J678" s="286">
        <f>労働局用!J678</f>
        <v>0</v>
      </c>
      <c r="K678" s="286">
        <f>労働局用!K678</f>
        <v>0</v>
      </c>
      <c r="L678" s="93" t="s">
        <v>10</v>
      </c>
      <c r="M678" s="296"/>
      <c r="N678" s="298"/>
      <c r="O678" s="298"/>
      <c r="P678" s="298"/>
      <c r="Q678" s="297"/>
      <c r="R678" s="156"/>
      <c r="S678" s="285">
        <f ca="1">労働局用!S678</f>
        <v>0</v>
      </c>
      <c r="T678" s="286">
        <f>労働局用!T678</f>
        <v>0</v>
      </c>
      <c r="U678" s="286">
        <f>労働局用!U678</f>
        <v>0</v>
      </c>
      <c r="V678" s="286">
        <f>労働局用!V678</f>
        <v>0</v>
      </c>
      <c r="W678" s="93" t="s">
        <v>10</v>
      </c>
      <c r="X678" s="99"/>
    </row>
    <row r="679" spans="1:36" ht="24.95" customHeight="1" thickTop="1" x14ac:dyDescent="0.15">
      <c r="A679" s="287" t="s">
        <v>35</v>
      </c>
      <c r="B679" s="288"/>
      <c r="C679" s="288"/>
      <c r="D679" s="288"/>
      <c r="E679" s="288"/>
      <c r="F679" s="289"/>
      <c r="G679" s="290"/>
      <c r="H679" s="157" t="s">
        <v>44</v>
      </c>
      <c r="I679" s="291">
        <f ca="1">労働局用!I679</f>
        <v>0</v>
      </c>
      <c r="J679" s="292">
        <f>労働局用!J679</f>
        <v>0</v>
      </c>
      <c r="K679" s="292">
        <f>労働局用!K679</f>
        <v>0</v>
      </c>
      <c r="L679" s="94" t="s">
        <v>10</v>
      </c>
      <c r="M679" s="289"/>
      <c r="N679" s="293"/>
      <c r="O679" s="293"/>
      <c r="P679" s="293"/>
      <c r="Q679" s="290"/>
      <c r="R679" s="157"/>
      <c r="S679" s="291">
        <f ca="1">労働局用!S679</f>
        <v>0</v>
      </c>
      <c r="T679" s="292">
        <f>労働局用!T679</f>
        <v>0</v>
      </c>
      <c r="U679" s="292">
        <f>労働局用!U679</f>
        <v>0</v>
      </c>
      <c r="V679" s="292">
        <f>労働局用!V679</f>
        <v>0</v>
      </c>
      <c r="W679" s="94" t="s">
        <v>10</v>
      </c>
      <c r="X679" s="99"/>
      <c r="Z679" s="110"/>
    </row>
    <row r="680" spans="1:36" x14ac:dyDescent="0.15">
      <c r="X680" s="99"/>
      <c r="Z680" s="110"/>
    </row>
    <row r="681" spans="1:36" x14ac:dyDescent="0.15">
      <c r="T681" s="282" t="s">
        <v>49</v>
      </c>
      <c r="U681" s="346"/>
      <c r="V681" s="346"/>
      <c r="W681" s="347"/>
      <c r="X681" s="99"/>
    </row>
    <row r="683" spans="1:36" ht="13.5" customHeight="1" x14ac:dyDescent="0.15">
      <c r="A683" s="276">
        <f ca="1">$A$1</f>
        <v>44591</v>
      </c>
      <c r="B683" s="276"/>
      <c r="C683" s="182"/>
      <c r="D683" s="277" t="s">
        <v>8</v>
      </c>
      <c r="E683" s="277"/>
      <c r="F683" s="277"/>
      <c r="G683" s="277"/>
      <c r="S683" s="111">
        <f>$S$1</f>
        <v>0</v>
      </c>
      <c r="T683" s="335" t="s">
        <v>13</v>
      </c>
      <c r="U683" s="335"/>
      <c r="V683" s="98">
        <v>32</v>
      </c>
      <c r="W683" s="86" t="s">
        <v>14</v>
      </c>
    </row>
    <row r="684" spans="1:36" ht="13.5" customHeight="1" x14ac:dyDescent="0.15">
      <c r="A684" s="336">
        <f ca="1">$A$2</f>
        <v>45017</v>
      </c>
      <c r="B684" s="336"/>
      <c r="C684" s="185"/>
      <c r="D684" s="277"/>
      <c r="E684" s="277"/>
      <c r="F684" s="277"/>
      <c r="G684" s="277"/>
    </row>
    <row r="685" spans="1:36" x14ac:dyDescent="0.15">
      <c r="D685" s="281" t="s">
        <v>9</v>
      </c>
      <c r="E685" s="281"/>
      <c r="F685" s="281"/>
    </row>
    <row r="686" spans="1:36" ht="15" customHeight="1" x14ac:dyDescent="0.15">
      <c r="H686" s="331" t="s">
        <v>6</v>
      </c>
      <c r="I686" s="332"/>
      <c r="J686" s="316" t="s">
        <v>0</v>
      </c>
      <c r="K686" s="318"/>
      <c r="L686" s="154" t="s">
        <v>1</v>
      </c>
      <c r="M686" s="316" t="s">
        <v>7</v>
      </c>
      <c r="N686" s="318"/>
      <c r="O686" s="316" t="s">
        <v>2</v>
      </c>
      <c r="P686" s="317"/>
      <c r="Q686" s="317"/>
      <c r="R686" s="317"/>
      <c r="S686" s="317"/>
      <c r="T686" s="318"/>
      <c r="U686" s="316" t="s">
        <v>3</v>
      </c>
      <c r="V686" s="317"/>
      <c r="W686" s="318"/>
    </row>
    <row r="687" spans="1:36" ht="20.100000000000001" customHeight="1" x14ac:dyDescent="0.15">
      <c r="H687" s="333"/>
      <c r="I687" s="334"/>
      <c r="J687" s="135">
        <f>$J$5</f>
        <v>2</v>
      </c>
      <c r="K687" s="136">
        <f>$K$5</f>
        <v>6</v>
      </c>
      <c r="L687" s="137">
        <f>$L$5</f>
        <v>1</v>
      </c>
      <c r="M687" s="138">
        <f>$M$5</f>
        <v>0</v>
      </c>
      <c r="N687" s="139" t="str">
        <f>$N$5</f>
        <v/>
      </c>
      <c r="O687" s="138" t="str">
        <f>$O$5</f>
        <v/>
      </c>
      <c r="P687" s="140" t="str">
        <f>$P$5</f>
        <v/>
      </c>
      <c r="Q687" s="140" t="str">
        <f>$Q$5</f>
        <v/>
      </c>
      <c r="R687" s="140" t="str">
        <f>$R$5</f>
        <v/>
      </c>
      <c r="S687" s="140" t="str">
        <f>$S$5</f>
        <v/>
      </c>
      <c r="T687" s="139" t="str">
        <f>$T$5</f>
        <v/>
      </c>
      <c r="U687" s="138" t="str">
        <f>$U$5</f>
        <v/>
      </c>
      <c r="V687" s="140" t="str">
        <f>$V$5</f>
        <v/>
      </c>
      <c r="W687" s="139" t="str">
        <f>$W$5</f>
        <v/>
      </c>
      <c r="Y687" s="88" t="s">
        <v>37</v>
      </c>
      <c r="Z687" s="89" t="s">
        <v>38</v>
      </c>
      <c r="AA687" s="325">
        <f ca="1">$A$1</f>
        <v>44591</v>
      </c>
      <c r="AB687" s="326"/>
      <c r="AC687" s="326"/>
      <c r="AD687" s="326"/>
      <c r="AE687" s="327"/>
      <c r="AF687" s="328">
        <f ca="1">$A$2</f>
        <v>45017</v>
      </c>
      <c r="AG687" s="329"/>
      <c r="AH687" s="329"/>
      <c r="AI687" s="329"/>
      <c r="AJ687" s="330"/>
    </row>
    <row r="688" spans="1:36" ht="21.95" customHeight="1" x14ac:dyDescent="0.15">
      <c r="A688" s="312" t="s">
        <v>12</v>
      </c>
      <c r="B688" s="314" t="s">
        <v>33</v>
      </c>
      <c r="C688" s="183"/>
      <c r="D688" s="314" t="s">
        <v>53</v>
      </c>
      <c r="E688" s="314" t="s">
        <v>55</v>
      </c>
      <c r="F688" s="319">
        <f ca="1">$A$1</f>
        <v>44591</v>
      </c>
      <c r="G688" s="320"/>
      <c r="H688" s="320"/>
      <c r="I688" s="320"/>
      <c r="J688" s="320"/>
      <c r="K688" s="320"/>
      <c r="L688" s="321"/>
      <c r="M688" s="322">
        <f ca="1">$A$2</f>
        <v>45017</v>
      </c>
      <c r="N688" s="323"/>
      <c r="O688" s="323"/>
      <c r="P688" s="323"/>
      <c r="Q688" s="323"/>
      <c r="R688" s="323"/>
      <c r="S688" s="323"/>
      <c r="T688" s="323"/>
      <c r="U688" s="323"/>
      <c r="V688" s="323"/>
      <c r="W688" s="324"/>
      <c r="X688" s="99"/>
      <c r="Y688" s="100">
        <f ca="1">$A$1</f>
        <v>44591</v>
      </c>
      <c r="Z688" s="100">
        <f ca="1">DATE(YEAR($Y$6)+1,7,10)</f>
        <v>45117</v>
      </c>
      <c r="AA688" s="101" t="s">
        <v>37</v>
      </c>
      <c r="AB688" s="101" t="s">
        <v>38</v>
      </c>
      <c r="AC688" s="101" t="s">
        <v>41</v>
      </c>
      <c r="AD688" s="101" t="s">
        <v>42</v>
      </c>
      <c r="AE688" s="101" t="s">
        <v>36</v>
      </c>
      <c r="AF688" s="101" t="s">
        <v>37</v>
      </c>
      <c r="AG688" s="101" t="s">
        <v>38</v>
      </c>
      <c r="AH688" s="101" t="s">
        <v>41</v>
      </c>
      <c r="AI688" s="101" t="s">
        <v>42</v>
      </c>
      <c r="AJ688" s="101" t="s">
        <v>36</v>
      </c>
    </row>
    <row r="689" spans="1:36" ht="28.5" customHeight="1" x14ac:dyDescent="0.15">
      <c r="A689" s="313"/>
      <c r="B689" s="315"/>
      <c r="C689" s="184"/>
      <c r="D689" s="315"/>
      <c r="E689" s="315"/>
      <c r="F689" s="306" t="s">
        <v>4</v>
      </c>
      <c r="G689" s="308"/>
      <c r="H689" s="155" t="s">
        <v>43</v>
      </c>
      <c r="I689" s="306" t="s">
        <v>5</v>
      </c>
      <c r="J689" s="307"/>
      <c r="K689" s="307"/>
      <c r="L689" s="308"/>
      <c r="M689" s="306" t="s">
        <v>4</v>
      </c>
      <c r="N689" s="307"/>
      <c r="O689" s="307"/>
      <c r="P689" s="307"/>
      <c r="Q689" s="308"/>
      <c r="R689" s="155" t="s">
        <v>43</v>
      </c>
      <c r="S689" s="306" t="s">
        <v>5</v>
      </c>
      <c r="T689" s="307"/>
      <c r="U689" s="307"/>
      <c r="V689" s="307"/>
      <c r="W689" s="308"/>
      <c r="X689" s="99"/>
      <c r="Y689" s="100">
        <f ca="1">DATE(YEAR($A$1),4,1)</f>
        <v>44652</v>
      </c>
      <c r="Z689" s="100">
        <f ca="1">DATE(YEAR($Y$7)+2,3,31)</f>
        <v>45382</v>
      </c>
      <c r="AA689" s="100">
        <f ca="1">$Y$7</f>
        <v>44652</v>
      </c>
      <c r="AB689" s="100">
        <f ca="1">DATE(YEAR($Y$7)+1,3,31)</f>
        <v>45016</v>
      </c>
      <c r="AC689" s="100"/>
      <c r="AD689" s="100"/>
      <c r="AE689" s="100"/>
      <c r="AF689" s="102">
        <f ca="1">DATE(YEAR($A$1)+1,4,1)</f>
        <v>45017</v>
      </c>
      <c r="AG689" s="102">
        <f ca="1">DATE(YEAR($AF$7)+1,3,31)</f>
        <v>45382</v>
      </c>
      <c r="AH689" s="100"/>
      <c r="AI689" s="100"/>
      <c r="AJ689" s="103"/>
    </row>
    <row r="690" spans="1:36" ht="27.95" customHeight="1" x14ac:dyDescent="0.15">
      <c r="A690" s="145">
        <f>労働局用!A690</f>
        <v>0</v>
      </c>
      <c r="B690" s="151">
        <f>労働局用!B690</f>
        <v>0</v>
      </c>
      <c r="C690" s="191"/>
      <c r="D690" s="152">
        <f>労働局用!D690</f>
        <v>0</v>
      </c>
      <c r="E690" s="153">
        <f>労働局用!E690</f>
        <v>0</v>
      </c>
      <c r="F690" s="279">
        <f>労働局用!F690</f>
        <v>0</v>
      </c>
      <c r="G690" s="280"/>
      <c r="H690" s="146" t="str">
        <f ca="1">労働局用!H690</f>
        <v/>
      </c>
      <c r="I690" s="309" t="str">
        <f ca="1">労働局用!I690</f>
        <v/>
      </c>
      <c r="J690" s="310">
        <f>労働局用!J690</f>
        <v>0</v>
      </c>
      <c r="K690" s="310">
        <f>労働局用!K690</f>
        <v>0</v>
      </c>
      <c r="L690" s="311">
        <f>労働局用!L690</f>
        <v>0</v>
      </c>
      <c r="M690" s="279">
        <f>労働局用!M690</f>
        <v>0</v>
      </c>
      <c r="N690" s="302"/>
      <c r="O690" s="302"/>
      <c r="P690" s="302"/>
      <c r="Q690" s="280"/>
      <c r="R690" s="147" t="str">
        <f ca="1">労働局用!R690</f>
        <v/>
      </c>
      <c r="S690" s="309" t="str">
        <f ca="1">労働局用!S690</f>
        <v/>
      </c>
      <c r="T690" s="310">
        <f>労働局用!T690</f>
        <v>0</v>
      </c>
      <c r="U690" s="310">
        <f>労働局用!U690</f>
        <v>0</v>
      </c>
      <c r="V690" s="310">
        <f>労働局用!V690</f>
        <v>0</v>
      </c>
      <c r="W690" s="311">
        <f>労働局用!W690</f>
        <v>0</v>
      </c>
      <c r="X690" s="99"/>
      <c r="Y690" s="90" t="str">
        <f>IF($B690&lt;&gt;0,IF(D690=0,AA$7,D690),"")</f>
        <v/>
      </c>
      <c r="Z690" s="90" t="str">
        <f>IF($B690&lt;&gt;0,IF(E690=0,Z$7,E690),"")</f>
        <v/>
      </c>
      <c r="AA690" s="104" t="str">
        <f t="shared" ref="AA690:AA699" ca="1" si="372">IF(Y690&lt;AF$7,Y690,"")</f>
        <v/>
      </c>
      <c r="AB690" s="104" t="str">
        <f t="shared" ref="AB690:AB699" ca="1" si="373">IF(Y690&gt;AB$7,"",IF(Z690&gt;AB$7,AB$7,Z690))</f>
        <v/>
      </c>
      <c r="AC690" s="104" t="str">
        <f t="shared" ref="AC690:AC699" ca="1" si="374">IF(AA690="","",DATE(YEAR(AA690),MONTH(AA690),1))</f>
        <v/>
      </c>
      <c r="AD690" s="104" t="str">
        <f t="shared" ref="AD690:AD699" ca="1" si="375">IF(AA690="","",DATE(YEAR(AB690),MONTH(AB690)+1,1)-1)</f>
        <v/>
      </c>
      <c r="AE690" s="105" t="str">
        <f t="shared" ref="AE690:AE699" ca="1" si="376">IF(AA690="","",DATEDIF(AC690,AD690+1,"m"))</f>
        <v/>
      </c>
      <c r="AF690" s="104" t="str">
        <f t="shared" ref="AF690:AF699" ca="1" si="377">IF(Z690&lt;AF$7,"",IF(Y690&gt;AF$7,Y690,AF$7))</f>
        <v/>
      </c>
      <c r="AG690" s="104" t="str">
        <f t="shared" ref="AG690:AG699" ca="1" si="378">IF(Z690&lt;AF$7,"",Z690)</f>
        <v/>
      </c>
      <c r="AH690" s="104" t="str">
        <f t="shared" ref="AH690:AH699" ca="1" si="379">IF(AF690="","",DATE(YEAR(AF690),MONTH(AF690),1))</f>
        <v/>
      </c>
      <c r="AI690" s="104" t="str">
        <f t="shared" ref="AI690:AI699" ca="1" si="380">IF(AF690="","",DATE(YEAR(AG690),MONTH(AG690)+1,1)-1)</f>
        <v/>
      </c>
      <c r="AJ690" s="105" t="str">
        <f t="shared" ref="AJ690:AJ699" ca="1" si="381">IF(AF690="","",DATEDIF(AH690,AI690+1,"m"))</f>
        <v/>
      </c>
    </row>
    <row r="691" spans="1:36" ht="27.95" customHeight="1" x14ac:dyDescent="0.15">
      <c r="A691" s="148">
        <f>労働局用!A691</f>
        <v>0</v>
      </c>
      <c r="B691" s="151">
        <f>労働局用!B691</f>
        <v>0</v>
      </c>
      <c r="C691" s="191"/>
      <c r="D691" s="152">
        <f>労働局用!D691</f>
        <v>0</v>
      </c>
      <c r="E691" s="153">
        <f>労働局用!E691</f>
        <v>0</v>
      </c>
      <c r="F691" s="279">
        <f>労働局用!F691</f>
        <v>0</v>
      </c>
      <c r="G691" s="280"/>
      <c r="H691" s="146" t="str">
        <f ca="1">労働局用!H691</f>
        <v/>
      </c>
      <c r="I691" s="303" t="str">
        <f ca="1">労働局用!I691</f>
        <v/>
      </c>
      <c r="J691" s="304">
        <f>労働局用!J691</f>
        <v>0</v>
      </c>
      <c r="K691" s="304">
        <f>労働局用!K691</f>
        <v>0</v>
      </c>
      <c r="L691" s="305">
        <f>労働局用!L691</f>
        <v>0</v>
      </c>
      <c r="M691" s="279">
        <f>労働局用!M691</f>
        <v>0</v>
      </c>
      <c r="N691" s="302"/>
      <c r="O691" s="302"/>
      <c r="P691" s="302"/>
      <c r="Q691" s="280"/>
      <c r="R691" s="146" t="str">
        <f ca="1">労働局用!R691</f>
        <v/>
      </c>
      <c r="S691" s="303" t="str">
        <f ca="1">労働局用!S691</f>
        <v/>
      </c>
      <c r="T691" s="304">
        <f>労働局用!T691</f>
        <v>0</v>
      </c>
      <c r="U691" s="304">
        <f>労働局用!U691</f>
        <v>0</v>
      </c>
      <c r="V691" s="304">
        <f>労働局用!V691</f>
        <v>0</v>
      </c>
      <c r="W691" s="305">
        <f>労働局用!W691</f>
        <v>0</v>
      </c>
      <c r="X691" s="99"/>
      <c r="Y691" s="91" t="str">
        <f t="shared" ref="Y691:Y699" si="382">IF($B691&lt;&gt;0,IF(D691=0,AA$7,D691),"")</f>
        <v/>
      </c>
      <c r="Z691" s="91" t="str">
        <f t="shared" ref="Z691:Z699" si="383">IF($B691&lt;&gt;0,IF(E691=0,Z$7,E691),"")</f>
        <v/>
      </c>
      <c r="AA691" s="106" t="str">
        <f t="shared" ca="1" si="372"/>
        <v/>
      </c>
      <c r="AB691" s="106" t="str">
        <f t="shared" ca="1" si="373"/>
        <v/>
      </c>
      <c r="AC691" s="106" t="str">
        <f t="shared" ca="1" si="374"/>
        <v/>
      </c>
      <c r="AD691" s="106" t="str">
        <f t="shared" ca="1" si="375"/>
        <v/>
      </c>
      <c r="AE691" s="107" t="str">
        <f t="shared" ca="1" si="376"/>
        <v/>
      </c>
      <c r="AF691" s="106" t="str">
        <f t="shared" ca="1" si="377"/>
        <v/>
      </c>
      <c r="AG691" s="106" t="str">
        <f t="shared" ca="1" si="378"/>
        <v/>
      </c>
      <c r="AH691" s="106" t="str">
        <f t="shared" ca="1" si="379"/>
        <v/>
      </c>
      <c r="AI691" s="106" t="str">
        <f t="shared" ca="1" si="380"/>
        <v/>
      </c>
      <c r="AJ691" s="107" t="str">
        <f t="shared" ca="1" si="381"/>
        <v/>
      </c>
    </row>
    <row r="692" spans="1:36" ht="27.95" customHeight="1" x14ac:dyDescent="0.15">
      <c r="A692" s="148">
        <f>労働局用!A692</f>
        <v>0</v>
      </c>
      <c r="B692" s="151">
        <f>労働局用!B692</f>
        <v>0</v>
      </c>
      <c r="C692" s="191"/>
      <c r="D692" s="152">
        <f>労働局用!D692</f>
        <v>0</v>
      </c>
      <c r="E692" s="153">
        <f>労働局用!E692</f>
        <v>0</v>
      </c>
      <c r="F692" s="279">
        <f>労働局用!F692</f>
        <v>0</v>
      </c>
      <c r="G692" s="280"/>
      <c r="H692" s="146" t="str">
        <f ca="1">労働局用!H692</f>
        <v/>
      </c>
      <c r="I692" s="303" t="str">
        <f ca="1">労働局用!I692</f>
        <v/>
      </c>
      <c r="J692" s="304">
        <f>労働局用!J692</f>
        <v>0</v>
      </c>
      <c r="K692" s="304">
        <f>労働局用!K692</f>
        <v>0</v>
      </c>
      <c r="L692" s="305">
        <f>労働局用!L692</f>
        <v>0</v>
      </c>
      <c r="M692" s="279">
        <f>労働局用!M692</f>
        <v>0</v>
      </c>
      <c r="N692" s="302"/>
      <c r="O692" s="302"/>
      <c r="P692" s="302"/>
      <c r="Q692" s="280"/>
      <c r="R692" s="146" t="str">
        <f ca="1">労働局用!R692</f>
        <v/>
      </c>
      <c r="S692" s="303" t="str">
        <f ca="1">労働局用!S692</f>
        <v/>
      </c>
      <c r="T692" s="304">
        <f>労働局用!T692</f>
        <v>0</v>
      </c>
      <c r="U692" s="304">
        <f>労働局用!U692</f>
        <v>0</v>
      </c>
      <c r="V692" s="304">
        <f>労働局用!V692</f>
        <v>0</v>
      </c>
      <c r="W692" s="305">
        <f>労働局用!W692</f>
        <v>0</v>
      </c>
      <c r="X692" s="99"/>
      <c r="Y692" s="91" t="str">
        <f t="shared" si="382"/>
        <v/>
      </c>
      <c r="Z692" s="91" t="str">
        <f t="shared" si="383"/>
        <v/>
      </c>
      <c r="AA692" s="106" t="str">
        <f t="shared" ca="1" si="372"/>
        <v/>
      </c>
      <c r="AB692" s="106" t="str">
        <f t="shared" ca="1" si="373"/>
        <v/>
      </c>
      <c r="AC692" s="106" t="str">
        <f t="shared" ca="1" si="374"/>
        <v/>
      </c>
      <c r="AD692" s="106" t="str">
        <f t="shared" ca="1" si="375"/>
        <v/>
      </c>
      <c r="AE692" s="107" t="str">
        <f t="shared" ca="1" si="376"/>
        <v/>
      </c>
      <c r="AF692" s="106" t="str">
        <f t="shared" ca="1" si="377"/>
        <v/>
      </c>
      <c r="AG692" s="106" t="str">
        <f t="shared" ca="1" si="378"/>
        <v/>
      </c>
      <c r="AH692" s="106" t="str">
        <f t="shared" ca="1" si="379"/>
        <v/>
      </c>
      <c r="AI692" s="106" t="str">
        <f t="shared" ca="1" si="380"/>
        <v/>
      </c>
      <c r="AJ692" s="107" t="str">
        <f t="shared" ca="1" si="381"/>
        <v/>
      </c>
    </row>
    <row r="693" spans="1:36" ht="27.95" customHeight="1" x14ac:dyDescent="0.15">
      <c r="A693" s="148">
        <f>労働局用!A693</f>
        <v>0</v>
      </c>
      <c r="B693" s="151">
        <f>労働局用!B693</f>
        <v>0</v>
      </c>
      <c r="C693" s="191"/>
      <c r="D693" s="152">
        <f>労働局用!D693</f>
        <v>0</v>
      </c>
      <c r="E693" s="153">
        <f>労働局用!E693</f>
        <v>0</v>
      </c>
      <c r="F693" s="279">
        <f>労働局用!F693</f>
        <v>0</v>
      </c>
      <c r="G693" s="280"/>
      <c r="H693" s="146" t="str">
        <f ca="1">労働局用!H693</f>
        <v/>
      </c>
      <c r="I693" s="303" t="str">
        <f ca="1">労働局用!I693</f>
        <v/>
      </c>
      <c r="J693" s="304">
        <f>労働局用!J693</f>
        <v>0</v>
      </c>
      <c r="K693" s="304">
        <f>労働局用!K693</f>
        <v>0</v>
      </c>
      <c r="L693" s="305">
        <f>労働局用!L693</f>
        <v>0</v>
      </c>
      <c r="M693" s="279">
        <f>労働局用!M693</f>
        <v>0</v>
      </c>
      <c r="N693" s="302"/>
      <c r="O693" s="302"/>
      <c r="P693" s="302"/>
      <c r="Q693" s="280"/>
      <c r="R693" s="146" t="str">
        <f ca="1">労働局用!R693</f>
        <v/>
      </c>
      <c r="S693" s="303" t="str">
        <f ca="1">労働局用!S693</f>
        <v/>
      </c>
      <c r="T693" s="304">
        <f>労働局用!T693</f>
        <v>0</v>
      </c>
      <c r="U693" s="304">
        <f>労働局用!U693</f>
        <v>0</v>
      </c>
      <c r="V693" s="304">
        <f>労働局用!V693</f>
        <v>0</v>
      </c>
      <c r="W693" s="305">
        <f>労働局用!W693</f>
        <v>0</v>
      </c>
      <c r="X693" s="99"/>
      <c r="Y693" s="91" t="str">
        <f t="shared" si="382"/>
        <v/>
      </c>
      <c r="Z693" s="91" t="str">
        <f t="shared" si="383"/>
        <v/>
      </c>
      <c r="AA693" s="106" t="str">
        <f t="shared" ca="1" si="372"/>
        <v/>
      </c>
      <c r="AB693" s="106" t="str">
        <f t="shared" ca="1" si="373"/>
        <v/>
      </c>
      <c r="AC693" s="106" t="str">
        <f t="shared" ca="1" si="374"/>
        <v/>
      </c>
      <c r="AD693" s="106" t="str">
        <f t="shared" ca="1" si="375"/>
        <v/>
      </c>
      <c r="AE693" s="107" t="str">
        <f t="shared" ca="1" si="376"/>
        <v/>
      </c>
      <c r="AF693" s="106" t="str">
        <f t="shared" ca="1" si="377"/>
        <v/>
      </c>
      <c r="AG693" s="106" t="str">
        <f t="shared" ca="1" si="378"/>
        <v/>
      </c>
      <c r="AH693" s="106" t="str">
        <f t="shared" ca="1" si="379"/>
        <v/>
      </c>
      <c r="AI693" s="106" t="str">
        <f t="shared" ca="1" si="380"/>
        <v/>
      </c>
      <c r="AJ693" s="107" t="str">
        <f t="shared" ca="1" si="381"/>
        <v/>
      </c>
    </row>
    <row r="694" spans="1:36" ht="27.95" customHeight="1" x14ac:dyDescent="0.15">
      <c r="A694" s="148">
        <f>労働局用!A694</f>
        <v>0</v>
      </c>
      <c r="B694" s="151">
        <f>労働局用!B694</f>
        <v>0</v>
      </c>
      <c r="C694" s="191"/>
      <c r="D694" s="152">
        <f>労働局用!D694</f>
        <v>0</v>
      </c>
      <c r="E694" s="153">
        <f>労働局用!E694</f>
        <v>0</v>
      </c>
      <c r="F694" s="279">
        <f>労働局用!F694</f>
        <v>0</v>
      </c>
      <c r="G694" s="280"/>
      <c r="H694" s="146" t="str">
        <f ca="1">労働局用!H694</f>
        <v/>
      </c>
      <c r="I694" s="303" t="str">
        <f ca="1">労働局用!I694</f>
        <v/>
      </c>
      <c r="J694" s="304">
        <f>労働局用!J694</f>
        <v>0</v>
      </c>
      <c r="K694" s="304">
        <f>労働局用!K694</f>
        <v>0</v>
      </c>
      <c r="L694" s="305">
        <f>労働局用!L694</f>
        <v>0</v>
      </c>
      <c r="M694" s="279">
        <f>労働局用!M694</f>
        <v>0</v>
      </c>
      <c r="N694" s="302"/>
      <c r="O694" s="302"/>
      <c r="P694" s="302"/>
      <c r="Q694" s="280"/>
      <c r="R694" s="146" t="str">
        <f ca="1">労働局用!R694</f>
        <v/>
      </c>
      <c r="S694" s="303" t="str">
        <f ca="1">労働局用!S694</f>
        <v/>
      </c>
      <c r="T694" s="304">
        <f>労働局用!T694</f>
        <v>0</v>
      </c>
      <c r="U694" s="304">
        <f>労働局用!U694</f>
        <v>0</v>
      </c>
      <c r="V694" s="304">
        <f>労働局用!V694</f>
        <v>0</v>
      </c>
      <c r="W694" s="305">
        <f>労働局用!W694</f>
        <v>0</v>
      </c>
      <c r="X694" s="99"/>
      <c r="Y694" s="91" t="str">
        <f t="shared" si="382"/>
        <v/>
      </c>
      <c r="Z694" s="91" t="str">
        <f t="shared" si="383"/>
        <v/>
      </c>
      <c r="AA694" s="106" t="str">
        <f t="shared" ca="1" si="372"/>
        <v/>
      </c>
      <c r="AB694" s="106" t="str">
        <f t="shared" ca="1" si="373"/>
        <v/>
      </c>
      <c r="AC694" s="106" t="str">
        <f t="shared" ca="1" si="374"/>
        <v/>
      </c>
      <c r="AD694" s="106" t="str">
        <f t="shared" ca="1" si="375"/>
        <v/>
      </c>
      <c r="AE694" s="107" t="str">
        <f t="shared" ca="1" si="376"/>
        <v/>
      </c>
      <c r="AF694" s="106" t="str">
        <f t="shared" ca="1" si="377"/>
        <v/>
      </c>
      <c r="AG694" s="106" t="str">
        <f t="shared" ca="1" si="378"/>
        <v/>
      </c>
      <c r="AH694" s="106" t="str">
        <f t="shared" ca="1" si="379"/>
        <v/>
      </c>
      <c r="AI694" s="106" t="str">
        <f t="shared" ca="1" si="380"/>
        <v/>
      </c>
      <c r="AJ694" s="107" t="str">
        <f t="shared" ca="1" si="381"/>
        <v/>
      </c>
    </row>
    <row r="695" spans="1:36" ht="27.95" customHeight="1" x14ac:dyDescent="0.15">
      <c r="A695" s="148">
        <f>労働局用!A695</f>
        <v>0</v>
      </c>
      <c r="B695" s="151">
        <f>労働局用!B695</f>
        <v>0</v>
      </c>
      <c r="C695" s="191"/>
      <c r="D695" s="152">
        <f>労働局用!D695</f>
        <v>0</v>
      </c>
      <c r="E695" s="153">
        <f>労働局用!E695</f>
        <v>0</v>
      </c>
      <c r="F695" s="279">
        <f>労働局用!F695</f>
        <v>0</v>
      </c>
      <c r="G695" s="280"/>
      <c r="H695" s="146" t="str">
        <f ca="1">労働局用!H695</f>
        <v/>
      </c>
      <c r="I695" s="303" t="str">
        <f ca="1">労働局用!I695</f>
        <v/>
      </c>
      <c r="J695" s="304">
        <f>労働局用!J695</f>
        <v>0</v>
      </c>
      <c r="K695" s="304">
        <f>労働局用!K695</f>
        <v>0</v>
      </c>
      <c r="L695" s="305">
        <f>労働局用!L695</f>
        <v>0</v>
      </c>
      <c r="M695" s="279">
        <f>労働局用!M695</f>
        <v>0</v>
      </c>
      <c r="N695" s="302"/>
      <c r="O695" s="302"/>
      <c r="P695" s="302"/>
      <c r="Q695" s="280"/>
      <c r="R695" s="146" t="str">
        <f ca="1">労働局用!R695</f>
        <v/>
      </c>
      <c r="S695" s="303" t="str">
        <f ca="1">労働局用!S695</f>
        <v/>
      </c>
      <c r="T695" s="304">
        <f>労働局用!T695</f>
        <v>0</v>
      </c>
      <c r="U695" s="304">
        <f>労働局用!U695</f>
        <v>0</v>
      </c>
      <c r="V695" s="304">
        <f>労働局用!V695</f>
        <v>0</v>
      </c>
      <c r="W695" s="305">
        <f>労働局用!W695</f>
        <v>0</v>
      </c>
      <c r="X695" s="99"/>
      <c r="Y695" s="91" t="str">
        <f t="shared" si="382"/>
        <v/>
      </c>
      <c r="Z695" s="91" t="str">
        <f t="shared" si="383"/>
        <v/>
      </c>
      <c r="AA695" s="106" t="str">
        <f t="shared" ca="1" si="372"/>
        <v/>
      </c>
      <c r="AB695" s="106" t="str">
        <f t="shared" ca="1" si="373"/>
        <v/>
      </c>
      <c r="AC695" s="106" t="str">
        <f t="shared" ca="1" si="374"/>
        <v/>
      </c>
      <c r="AD695" s="106" t="str">
        <f t="shared" ca="1" si="375"/>
        <v/>
      </c>
      <c r="AE695" s="107" t="str">
        <f t="shared" ca="1" si="376"/>
        <v/>
      </c>
      <c r="AF695" s="106" t="str">
        <f t="shared" ca="1" si="377"/>
        <v/>
      </c>
      <c r="AG695" s="106" t="str">
        <f t="shared" ca="1" si="378"/>
        <v/>
      </c>
      <c r="AH695" s="106" t="str">
        <f t="shared" ca="1" si="379"/>
        <v/>
      </c>
      <c r="AI695" s="106" t="str">
        <f t="shared" ca="1" si="380"/>
        <v/>
      </c>
      <c r="AJ695" s="107" t="str">
        <f t="shared" ca="1" si="381"/>
        <v/>
      </c>
    </row>
    <row r="696" spans="1:36" ht="27.95" customHeight="1" x14ac:dyDescent="0.15">
      <c r="A696" s="148">
        <f>労働局用!A696</f>
        <v>0</v>
      </c>
      <c r="B696" s="151">
        <f>労働局用!B696</f>
        <v>0</v>
      </c>
      <c r="C696" s="191"/>
      <c r="D696" s="152">
        <f>労働局用!D696</f>
        <v>0</v>
      </c>
      <c r="E696" s="153">
        <f>労働局用!E696</f>
        <v>0</v>
      </c>
      <c r="F696" s="279">
        <f>労働局用!F696</f>
        <v>0</v>
      </c>
      <c r="G696" s="280"/>
      <c r="H696" s="146" t="str">
        <f ca="1">労働局用!H696</f>
        <v/>
      </c>
      <c r="I696" s="303" t="str">
        <f ca="1">労働局用!I696</f>
        <v/>
      </c>
      <c r="J696" s="304">
        <f>労働局用!J696</f>
        <v>0</v>
      </c>
      <c r="K696" s="304">
        <f>労働局用!K696</f>
        <v>0</v>
      </c>
      <c r="L696" s="305">
        <f>労働局用!L696</f>
        <v>0</v>
      </c>
      <c r="M696" s="279">
        <f>労働局用!M696</f>
        <v>0</v>
      </c>
      <c r="N696" s="302"/>
      <c r="O696" s="302"/>
      <c r="P696" s="302"/>
      <c r="Q696" s="280"/>
      <c r="R696" s="146" t="str">
        <f ca="1">労働局用!R696</f>
        <v/>
      </c>
      <c r="S696" s="303" t="str">
        <f ca="1">労働局用!S696</f>
        <v/>
      </c>
      <c r="T696" s="304">
        <f>労働局用!T696</f>
        <v>0</v>
      </c>
      <c r="U696" s="304">
        <f>労働局用!U696</f>
        <v>0</v>
      </c>
      <c r="V696" s="304">
        <f>労働局用!V696</f>
        <v>0</v>
      </c>
      <c r="W696" s="305">
        <f>労働局用!W696</f>
        <v>0</v>
      </c>
      <c r="X696" s="99"/>
      <c r="Y696" s="91" t="str">
        <f t="shared" si="382"/>
        <v/>
      </c>
      <c r="Z696" s="91" t="str">
        <f t="shared" si="383"/>
        <v/>
      </c>
      <c r="AA696" s="106" t="str">
        <f t="shared" ca="1" si="372"/>
        <v/>
      </c>
      <c r="AB696" s="106" t="str">
        <f t="shared" ca="1" si="373"/>
        <v/>
      </c>
      <c r="AC696" s="106" t="str">
        <f t="shared" ca="1" si="374"/>
        <v/>
      </c>
      <c r="AD696" s="106" t="str">
        <f t="shared" ca="1" si="375"/>
        <v/>
      </c>
      <c r="AE696" s="107" t="str">
        <f t="shared" ca="1" si="376"/>
        <v/>
      </c>
      <c r="AF696" s="106" t="str">
        <f t="shared" ca="1" si="377"/>
        <v/>
      </c>
      <c r="AG696" s="106" t="str">
        <f t="shared" ca="1" si="378"/>
        <v/>
      </c>
      <c r="AH696" s="106" t="str">
        <f t="shared" ca="1" si="379"/>
        <v/>
      </c>
      <c r="AI696" s="106" t="str">
        <f t="shared" ca="1" si="380"/>
        <v/>
      </c>
      <c r="AJ696" s="107" t="str">
        <f t="shared" ca="1" si="381"/>
        <v/>
      </c>
    </row>
    <row r="697" spans="1:36" ht="27.95" customHeight="1" x14ac:dyDescent="0.15">
      <c r="A697" s="148">
        <f>労働局用!A697</f>
        <v>0</v>
      </c>
      <c r="B697" s="151">
        <f>労働局用!B697</f>
        <v>0</v>
      </c>
      <c r="C697" s="191"/>
      <c r="D697" s="152">
        <f>労働局用!D697</f>
        <v>0</v>
      </c>
      <c r="E697" s="153">
        <f>労働局用!E697</f>
        <v>0</v>
      </c>
      <c r="F697" s="279">
        <f>労働局用!F697</f>
        <v>0</v>
      </c>
      <c r="G697" s="280"/>
      <c r="H697" s="146" t="str">
        <f ca="1">労働局用!H697</f>
        <v/>
      </c>
      <c r="I697" s="303" t="str">
        <f ca="1">労働局用!I697</f>
        <v/>
      </c>
      <c r="J697" s="304">
        <f>労働局用!J697</f>
        <v>0</v>
      </c>
      <c r="K697" s="304">
        <f>労働局用!K697</f>
        <v>0</v>
      </c>
      <c r="L697" s="305">
        <f>労働局用!L697</f>
        <v>0</v>
      </c>
      <c r="M697" s="279">
        <f>労働局用!M697</f>
        <v>0</v>
      </c>
      <c r="N697" s="302"/>
      <c r="O697" s="302"/>
      <c r="P697" s="302"/>
      <c r="Q697" s="280"/>
      <c r="R697" s="146" t="str">
        <f ca="1">労働局用!R697</f>
        <v/>
      </c>
      <c r="S697" s="303" t="str">
        <f ca="1">労働局用!S697</f>
        <v/>
      </c>
      <c r="T697" s="304">
        <f>労働局用!T697</f>
        <v>0</v>
      </c>
      <c r="U697" s="304">
        <f>労働局用!U697</f>
        <v>0</v>
      </c>
      <c r="V697" s="304">
        <f>労働局用!V697</f>
        <v>0</v>
      </c>
      <c r="W697" s="305">
        <f>労働局用!W697</f>
        <v>0</v>
      </c>
      <c r="X697" s="99"/>
      <c r="Y697" s="91" t="str">
        <f t="shared" si="382"/>
        <v/>
      </c>
      <c r="Z697" s="91" t="str">
        <f t="shared" si="383"/>
        <v/>
      </c>
      <c r="AA697" s="106" t="str">
        <f t="shared" ca="1" si="372"/>
        <v/>
      </c>
      <c r="AB697" s="106" t="str">
        <f t="shared" ca="1" si="373"/>
        <v/>
      </c>
      <c r="AC697" s="106" t="str">
        <f t="shared" ca="1" si="374"/>
        <v/>
      </c>
      <c r="AD697" s="106" t="str">
        <f t="shared" ca="1" si="375"/>
        <v/>
      </c>
      <c r="AE697" s="107" t="str">
        <f t="shared" ca="1" si="376"/>
        <v/>
      </c>
      <c r="AF697" s="106" t="str">
        <f t="shared" ca="1" si="377"/>
        <v/>
      </c>
      <c r="AG697" s="106" t="str">
        <f t="shared" ca="1" si="378"/>
        <v/>
      </c>
      <c r="AH697" s="106" t="str">
        <f t="shared" ca="1" si="379"/>
        <v/>
      </c>
      <c r="AI697" s="106" t="str">
        <f t="shared" ca="1" si="380"/>
        <v/>
      </c>
      <c r="AJ697" s="107" t="str">
        <f t="shared" ca="1" si="381"/>
        <v/>
      </c>
    </row>
    <row r="698" spans="1:36" ht="27.95" customHeight="1" x14ac:dyDescent="0.15">
      <c r="A698" s="148">
        <f>労働局用!A698</f>
        <v>0</v>
      </c>
      <c r="B698" s="151">
        <f>労働局用!B698</f>
        <v>0</v>
      </c>
      <c r="C698" s="191"/>
      <c r="D698" s="152">
        <f>労働局用!D698</f>
        <v>0</v>
      </c>
      <c r="E698" s="153">
        <f>労働局用!E698</f>
        <v>0</v>
      </c>
      <c r="F698" s="279">
        <f>労働局用!F698</f>
        <v>0</v>
      </c>
      <c r="G698" s="280"/>
      <c r="H698" s="146" t="str">
        <f ca="1">労働局用!H698</f>
        <v/>
      </c>
      <c r="I698" s="303" t="str">
        <f ca="1">労働局用!I698</f>
        <v/>
      </c>
      <c r="J698" s="304">
        <f>労働局用!J698</f>
        <v>0</v>
      </c>
      <c r="K698" s="304">
        <f>労働局用!K698</f>
        <v>0</v>
      </c>
      <c r="L698" s="305">
        <f>労働局用!L698</f>
        <v>0</v>
      </c>
      <c r="M698" s="279">
        <f>労働局用!M698</f>
        <v>0</v>
      </c>
      <c r="N698" s="302"/>
      <c r="O698" s="302"/>
      <c r="P698" s="302"/>
      <c r="Q698" s="280"/>
      <c r="R698" s="146" t="str">
        <f ca="1">労働局用!R698</f>
        <v/>
      </c>
      <c r="S698" s="303" t="str">
        <f ca="1">労働局用!S698</f>
        <v/>
      </c>
      <c r="T698" s="304">
        <f>労働局用!T698</f>
        <v>0</v>
      </c>
      <c r="U698" s="304">
        <f>労働局用!U698</f>
        <v>0</v>
      </c>
      <c r="V698" s="304">
        <f>労働局用!V698</f>
        <v>0</v>
      </c>
      <c r="W698" s="305">
        <f>労働局用!W698</f>
        <v>0</v>
      </c>
      <c r="X698" s="99"/>
      <c r="Y698" s="91" t="str">
        <f t="shared" si="382"/>
        <v/>
      </c>
      <c r="Z698" s="91" t="str">
        <f t="shared" si="383"/>
        <v/>
      </c>
      <c r="AA698" s="106" t="str">
        <f t="shared" ca="1" si="372"/>
        <v/>
      </c>
      <c r="AB698" s="106" t="str">
        <f t="shared" ca="1" si="373"/>
        <v/>
      </c>
      <c r="AC698" s="106" t="str">
        <f t="shared" ca="1" si="374"/>
        <v/>
      </c>
      <c r="AD698" s="106" t="str">
        <f t="shared" ca="1" si="375"/>
        <v/>
      </c>
      <c r="AE698" s="107" t="str">
        <f t="shared" ca="1" si="376"/>
        <v/>
      </c>
      <c r="AF698" s="106" t="str">
        <f t="shared" ca="1" si="377"/>
        <v/>
      </c>
      <c r="AG698" s="106" t="str">
        <f t="shared" ca="1" si="378"/>
        <v/>
      </c>
      <c r="AH698" s="106" t="str">
        <f t="shared" ca="1" si="379"/>
        <v/>
      </c>
      <c r="AI698" s="106" t="str">
        <f t="shared" ca="1" si="380"/>
        <v/>
      </c>
      <c r="AJ698" s="107" t="str">
        <f t="shared" ca="1" si="381"/>
        <v/>
      </c>
    </row>
    <row r="699" spans="1:36" ht="27.95" customHeight="1" x14ac:dyDescent="0.15">
      <c r="A699" s="149">
        <f>労働局用!A699</f>
        <v>0</v>
      </c>
      <c r="B699" s="151">
        <f>労働局用!B699</f>
        <v>0</v>
      </c>
      <c r="C699" s="191"/>
      <c r="D699" s="152">
        <f>労働局用!D699</f>
        <v>0</v>
      </c>
      <c r="E699" s="153">
        <f>労働局用!E699</f>
        <v>0</v>
      </c>
      <c r="F699" s="279">
        <f>労働局用!F699</f>
        <v>0</v>
      </c>
      <c r="G699" s="280"/>
      <c r="H699" s="146" t="str">
        <f ca="1">労働局用!H699</f>
        <v/>
      </c>
      <c r="I699" s="299" t="str">
        <f ca="1">労働局用!I699</f>
        <v/>
      </c>
      <c r="J699" s="300">
        <f>労働局用!J699</f>
        <v>0</v>
      </c>
      <c r="K699" s="300">
        <f>労働局用!K699</f>
        <v>0</v>
      </c>
      <c r="L699" s="301">
        <f>労働局用!L699</f>
        <v>0</v>
      </c>
      <c r="M699" s="279">
        <f>労働局用!M699</f>
        <v>0</v>
      </c>
      <c r="N699" s="302"/>
      <c r="O699" s="302"/>
      <c r="P699" s="302"/>
      <c r="Q699" s="280"/>
      <c r="R699" s="150" t="str">
        <f ca="1">労働局用!R699</f>
        <v/>
      </c>
      <c r="S699" s="299" t="str">
        <f ca="1">労働局用!S699</f>
        <v/>
      </c>
      <c r="T699" s="300">
        <f>労働局用!T699</f>
        <v>0</v>
      </c>
      <c r="U699" s="300">
        <f>労働局用!U699</f>
        <v>0</v>
      </c>
      <c r="V699" s="300">
        <f>労働局用!V699</f>
        <v>0</v>
      </c>
      <c r="W699" s="301">
        <f>労働局用!W699</f>
        <v>0</v>
      </c>
      <c r="X699" s="99"/>
      <c r="Y699" s="92" t="str">
        <f t="shared" si="382"/>
        <v/>
      </c>
      <c r="Z699" s="92" t="str">
        <f t="shared" si="383"/>
        <v/>
      </c>
      <c r="AA699" s="108" t="str">
        <f t="shared" ca="1" si="372"/>
        <v/>
      </c>
      <c r="AB699" s="108" t="str">
        <f t="shared" ca="1" si="373"/>
        <v/>
      </c>
      <c r="AC699" s="108" t="str">
        <f t="shared" ca="1" si="374"/>
        <v/>
      </c>
      <c r="AD699" s="108" t="str">
        <f t="shared" ca="1" si="375"/>
        <v/>
      </c>
      <c r="AE699" s="109" t="str">
        <f t="shared" ca="1" si="376"/>
        <v/>
      </c>
      <c r="AF699" s="108" t="str">
        <f t="shared" ca="1" si="377"/>
        <v/>
      </c>
      <c r="AG699" s="108" t="str">
        <f t="shared" ca="1" si="378"/>
        <v/>
      </c>
      <c r="AH699" s="108" t="str">
        <f t="shared" ca="1" si="379"/>
        <v/>
      </c>
      <c r="AI699" s="108" t="str">
        <f t="shared" ca="1" si="380"/>
        <v/>
      </c>
      <c r="AJ699" s="109" t="str">
        <f t="shared" ca="1" si="381"/>
        <v/>
      </c>
    </row>
    <row r="700" spans="1:36" ht="24.95" customHeight="1" thickBot="1" x14ac:dyDescent="0.2">
      <c r="A700" s="294" t="s">
        <v>11</v>
      </c>
      <c r="B700" s="295"/>
      <c r="C700" s="295"/>
      <c r="D700" s="295"/>
      <c r="E700" s="295"/>
      <c r="F700" s="296"/>
      <c r="G700" s="297"/>
      <c r="H700" s="156" t="s">
        <v>15</v>
      </c>
      <c r="I700" s="285">
        <f ca="1">労働局用!I700</f>
        <v>0</v>
      </c>
      <c r="J700" s="286">
        <f>労働局用!J700</f>
        <v>0</v>
      </c>
      <c r="K700" s="286">
        <f>労働局用!K700</f>
        <v>0</v>
      </c>
      <c r="L700" s="93" t="s">
        <v>10</v>
      </c>
      <c r="M700" s="296"/>
      <c r="N700" s="298"/>
      <c r="O700" s="298"/>
      <c r="P700" s="298"/>
      <c r="Q700" s="297"/>
      <c r="R700" s="156"/>
      <c r="S700" s="285">
        <f ca="1">労働局用!S700</f>
        <v>0</v>
      </c>
      <c r="T700" s="286">
        <f>労働局用!T700</f>
        <v>0</v>
      </c>
      <c r="U700" s="286">
        <f>労働局用!U700</f>
        <v>0</v>
      </c>
      <c r="V700" s="286">
        <f>労働局用!V700</f>
        <v>0</v>
      </c>
      <c r="W700" s="93" t="s">
        <v>10</v>
      </c>
      <c r="X700" s="99"/>
    </row>
    <row r="701" spans="1:36" ht="24.95" customHeight="1" thickTop="1" x14ac:dyDescent="0.15">
      <c r="A701" s="287" t="s">
        <v>35</v>
      </c>
      <c r="B701" s="288"/>
      <c r="C701" s="288"/>
      <c r="D701" s="288"/>
      <c r="E701" s="288"/>
      <c r="F701" s="289"/>
      <c r="G701" s="290"/>
      <c r="H701" s="157" t="s">
        <v>44</v>
      </c>
      <c r="I701" s="291">
        <f ca="1">労働局用!I701</f>
        <v>0</v>
      </c>
      <c r="J701" s="292">
        <f>労働局用!J701</f>
        <v>0</v>
      </c>
      <c r="K701" s="292">
        <f>労働局用!K701</f>
        <v>0</v>
      </c>
      <c r="L701" s="94" t="s">
        <v>10</v>
      </c>
      <c r="M701" s="289"/>
      <c r="N701" s="293"/>
      <c r="O701" s="293"/>
      <c r="P701" s="293"/>
      <c r="Q701" s="290"/>
      <c r="R701" s="157"/>
      <c r="S701" s="291">
        <f ca="1">労働局用!S701</f>
        <v>0</v>
      </c>
      <c r="T701" s="292">
        <f>労働局用!T701</f>
        <v>0</v>
      </c>
      <c r="U701" s="292">
        <f>労働局用!U701</f>
        <v>0</v>
      </c>
      <c r="V701" s="292">
        <f>労働局用!V701</f>
        <v>0</v>
      </c>
      <c r="W701" s="94" t="s">
        <v>10</v>
      </c>
      <c r="X701" s="99"/>
      <c r="Z701" s="110"/>
    </row>
    <row r="702" spans="1:36" x14ac:dyDescent="0.15">
      <c r="X702" s="99"/>
      <c r="Z702" s="110"/>
    </row>
    <row r="703" spans="1:36" x14ac:dyDescent="0.15">
      <c r="T703" s="282" t="s">
        <v>49</v>
      </c>
      <c r="U703" s="283"/>
      <c r="V703" s="283"/>
      <c r="W703" s="284"/>
      <c r="X703" s="99"/>
    </row>
    <row r="705" spans="1:36" ht="13.5" customHeight="1" x14ac:dyDescent="0.15">
      <c r="A705" s="276">
        <f ca="1">$A$1</f>
        <v>44591</v>
      </c>
      <c r="B705" s="276"/>
      <c r="C705" s="182"/>
      <c r="D705" s="277" t="s">
        <v>8</v>
      </c>
      <c r="E705" s="277"/>
      <c r="F705" s="277"/>
      <c r="G705" s="277"/>
      <c r="S705" s="111">
        <f>$S$1</f>
        <v>0</v>
      </c>
      <c r="T705" s="335" t="s">
        <v>13</v>
      </c>
      <c r="U705" s="335"/>
      <c r="V705" s="98">
        <v>33</v>
      </c>
      <c r="W705" s="86" t="s">
        <v>14</v>
      </c>
    </row>
    <row r="706" spans="1:36" ht="13.5" customHeight="1" x14ac:dyDescent="0.15">
      <c r="A706" s="336">
        <f ca="1">$A$2</f>
        <v>45017</v>
      </c>
      <c r="B706" s="336"/>
      <c r="C706" s="185"/>
      <c r="D706" s="277"/>
      <c r="E706" s="277"/>
      <c r="F706" s="277"/>
      <c r="G706" s="277"/>
    </row>
    <row r="707" spans="1:36" x14ac:dyDescent="0.15">
      <c r="D707" s="281" t="s">
        <v>9</v>
      </c>
      <c r="E707" s="281"/>
      <c r="F707" s="281"/>
    </row>
    <row r="708" spans="1:36" ht="15" customHeight="1" x14ac:dyDescent="0.15">
      <c r="H708" s="331" t="s">
        <v>6</v>
      </c>
      <c r="I708" s="332"/>
      <c r="J708" s="316" t="s">
        <v>0</v>
      </c>
      <c r="K708" s="318"/>
      <c r="L708" s="154" t="s">
        <v>1</v>
      </c>
      <c r="M708" s="316" t="s">
        <v>7</v>
      </c>
      <c r="N708" s="318"/>
      <c r="O708" s="316" t="s">
        <v>2</v>
      </c>
      <c r="P708" s="317"/>
      <c r="Q708" s="317"/>
      <c r="R708" s="317"/>
      <c r="S708" s="317"/>
      <c r="T708" s="318"/>
      <c r="U708" s="316" t="s">
        <v>3</v>
      </c>
      <c r="V708" s="317"/>
      <c r="W708" s="318"/>
    </row>
    <row r="709" spans="1:36" ht="20.100000000000001" customHeight="1" x14ac:dyDescent="0.15">
      <c r="H709" s="333"/>
      <c r="I709" s="334"/>
      <c r="J709" s="135">
        <f>$J$5</f>
        <v>2</v>
      </c>
      <c r="K709" s="136">
        <f>$K$5</f>
        <v>6</v>
      </c>
      <c r="L709" s="137">
        <f>$L$5</f>
        <v>1</v>
      </c>
      <c r="M709" s="138">
        <f>$M$5</f>
        <v>0</v>
      </c>
      <c r="N709" s="139" t="str">
        <f>$N$5</f>
        <v/>
      </c>
      <c r="O709" s="138" t="str">
        <f>$O$5</f>
        <v/>
      </c>
      <c r="P709" s="140" t="str">
        <f>$P$5</f>
        <v/>
      </c>
      <c r="Q709" s="140" t="str">
        <f>$Q$5</f>
        <v/>
      </c>
      <c r="R709" s="140" t="str">
        <f>$R$5</f>
        <v/>
      </c>
      <c r="S709" s="140" t="str">
        <f>$S$5</f>
        <v/>
      </c>
      <c r="T709" s="139" t="str">
        <f>$T$5</f>
        <v/>
      </c>
      <c r="U709" s="138" t="str">
        <f>$U$5</f>
        <v/>
      </c>
      <c r="V709" s="140" t="str">
        <f>$V$5</f>
        <v/>
      </c>
      <c r="W709" s="139" t="str">
        <f>$W$5</f>
        <v/>
      </c>
      <c r="Y709" s="88" t="s">
        <v>37</v>
      </c>
      <c r="Z709" s="89" t="s">
        <v>38</v>
      </c>
      <c r="AA709" s="325">
        <f ca="1">$A$1</f>
        <v>44591</v>
      </c>
      <c r="AB709" s="326"/>
      <c r="AC709" s="326"/>
      <c r="AD709" s="326"/>
      <c r="AE709" s="327"/>
      <c r="AF709" s="328">
        <f ca="1">$A$2</f>
        <v>45017</v>
      </c>
      <c r="AG709" s="329"/>
      <c r="AH709" s="329"/>
      <c r="AI709" s="329"/>
      <c r="AJ709" s="330"/>
    </row>
    <row r="710" spans="1:36" ht="21.95" customHeight="1" x14ac:dyDescent="0.15">
      <c r="A710" s="312" t="s">
        <v>12</v>
      </c>
      <c r="B710" s="314" t="s">
        <v>33</v>
      </c>
      <c r="C710" s="183"/>
      <c r="D710" s="314" t="s">
        <v>53</v>
      </c>
      <c r="E710" s="314" t="s">
        <v>55</v>
      </c>
      <c r="F710" s="319">
        <f ca="1">$A$1</f>
        <v>44591</v>
      </c>
      <c r="G710" s="320"/>
      <c r="H710" s="320"/>
      <c r="I710" s="320"/>
      <c r="J710" s="320"/>
      <c r="K710" s="320"/>
      <c r="L710" s="321"/>
      <c r="M710" s="322">
        <f ca="1">$A$2</f>
        <v>45017</v>
      </c>
      <c r="N710" s="323"/>
      <c r="O710" s="323"/>
      <c r="P710" s="323"/>
      <c r="Q710" s="323"/>
      <c r="R710" s="323"/>
      <c r="S710" s="323"/>
      <c r="T710" s="323"/>
      <c r="U710" s="323"/>
      <c r="V710" s="323"/>
      <c r="W710" s="324"/>
      <c r="X710" s="99"/>
      <c r="Y710" s="100">
        <f ca="1">$A$1</f>
        <v>44591</v>
      </c>
      <c r="Z710" s="100">
        <f ca="1">DATE(YEAR($Y$6)+1,7,10)</f>
        <v>45117</v>
      </c>
      <c r="AA710" s="101" t="s">
        <v>37</v>
      </c>
      <c r="AB710" s="101" t="s">
        <v>38</v>
      </c>
      <c r="AC710" s="101" t="s">
        <v>41</v>
      </c>
      <c r="AD710" s="101" t="s">
        <v>42</v>
      </c>
      <c r="AE710" s="101" t="s">
        <v>36</v>
      </c>
      <c r="AF710" s="101" t="s">
        <v>37</v>
      </c>
      <c r="AG710" s="101" t="s">
        <v>38</v>
      </c>
      <c r="AH710" s="101" t="s">
        <v>41</v>
      </c>
      <c r="AI710" s="101" t="s">
        <v>42</v>
      </c>
      <c r="AJ710" s="101" t="s">
        <v>36</v>
      </c>
    </row>
    <row r="711" spans="1:36" ht="28.5" customHeight="1" x14ac:dyDescent="0.15">
      <c r="A711" s="313"/>
      <c r="B711" s="315"/>
      <c r="C711" s="184"/>
      <c r="D711" s="315"/>
      <c r="E711" s="315"/>
      <c r="F711" s="306" t="s">
        <v>4</v>
      </c>
      <c r="G711" s="308"/>
      <c r="H711" s="155" t="s">
        <v>43</v>
      </c>
      <c r="I711" s="306" t="s">
        <v>5</v>
      </c>
      <c r="J711" s="307"/>
      <c r="K711" s="307"/>
      <c r="L711" s="308"/>
      <c r="M711" s="306" t="s">
        <v>4</v>
      </c>
      <c r="N711" s="307"/>
      <c r="O711" s="307"/>
      <c r="P711" s="307"/>
      <c r="Q711" s="308"/>
      <c r="R711" s="155" t="s">
        <v>43</v>
      </c>
      <c r="S711" s="306" t="s">
        <v>5</v>
      </c>
      <c r="T711" s="307"/>
      <c r="U711" s="307"/>
      <c r="V711" s="307"/>
      <c r="W711" s="308"/>
      <c r="X711" s="99"/>
      <c r="Y711" s="100">
        <f ca="1">DATE(YEAR($A$1),4,1)</f>
        <v>44652</v>
      </c>
      <c r="Z711" s="100">
        <f ca="1">DATE(YEAR($Y$7)+2,3,31)</f>
        <v>45382</v>
      </c>
      <c r="AA711" s="100">
        <f ca="1">$Y$7</f>
        <v>44652</v>
      </c>
      <c r="AB711" s="100">
        <f ca="1">DATE(YEAR($Y$7)+1,3,31)</f>
        <v>45016</v>
      </c>
      <c r="AC711" s="100"/>
      <c r="AD711" s="100"/>
      <c r="AE711" s="100"/>
      <c r="AF711" s="102">
        <f ca="1">DATE(YEAR($A$1)+1,4,1)</f>
        <v>45017</v>
      </c>
      <c r="AG711" s="102">
        <f ca="1">DATE(YEAR($AF$7)+1,3,31)</f>
        <v>45382</v>
      </c>
      <c r="AH711" s="100"/>
      <c r="AI711" s="100"/>
      <c r="AJ711" s="103"/>
    </row>
    <row r="712" spans="1:36" ht="27.95" customHeight="1" x14ac:dyDescent="0.15">
      <c r="A712" s="145">
        <f>労働局用!A712</f>
        <v>0</v>
      </c>
      <c r="B712" s="151">
        <f>労働局用!B712</f>
        <v>0</v>
      </c>
      <c r="C712" s="191"/>
      <c r="D712" s="152">
        <f>労働局用!D712</f>
        <v>0</v>
      </c>
      <c r="E712" s="153">
        <f>労働局用!E712</f>
        <v>0</v>
      </c>
      <c r="F712" s="279">
        <f>労働局用!F712</f>
        <v>0</v>
      </c>
      <c r="G712" s="280"/>
      <c r="H712" s="146" t="str">
        <f ca="1">労働局用!H712</f>
        <v/>
      </c>
      <c r="I712" s="309" t="str">
        <f ca="1">労働局用!I712</f>
        <v/>
      </c>
      <c r="J712" s="310">
        <f>労働局用!J712</f>
        <v>0</v>
      </c>
      <c r="K712" s="310">
        <f>労働局用!K712</f>
        <v>0</v>
      </c>
      <c r="L712" s="311">
        <f>労働局用!L712</f>
        <v>0</v>
      </c>
      <c r="M712" s="279">
        <f>労働局用!M712</f>
        <v>0</v>
      </c>
      <c r="N712" s="302"/>
      <c r="O712" s="302"/>
      <c r="P712" s="302"/>
      <c r="Q712" s="280"/>
      <c r="R712" s="147" t="str">
        <f ca="1">労働局用!R712</f>
        <v/>
      </c>
      <c r="S712" s="309" t="str">
        <f ca="1">労働局用!S712</f>
        <v/>
      </c>
      <c r="T712" s="310">
        <f>労働局用!T712</f>
        <v>0</v>
      </c>
      <c r="U712" s="310">
        <f>労働局用!U712</f>
        <v>0</v>
      </c>
      <c r="V712" s="310">
        <f>労働局用!V712</f>
        <v>0</v>
      </c>
      <c r="W712" s="311">
        <f>労働局用!W712</f>
        <v>0</v>
      </c>
      <c r="X712" s="99"/>
      <c r="Y712" s="90" t="str">
        <f>IF($B712&lt;&gt;0,IF(D712=0,AA$7,D712),"")</f>
        <v/>
      </c>
      <c r="Z712" s="90" t="str">
        <f>IF($B712&lt;&gt;0,IF(E712=0,Z$7,E712),"")</f>
        <v/>
      </c>
      <c r="AA712" s="104" t="str">
        <f t="shared" ref="AA712:AA721" ca="1" si="384">IF(Y712&lt;AF$7,Y712,"")</f>
        <v/>
      </c>
      <c r="AB712" s="104" t="str">
        <f t="shared" ref="AB712:AB721" ca="1" si="385">IF(Y712&gt;AB$7,"",IF(Z712&gt;AB$7,AB$7,Z712))</f>
        <v/>
      </c>
      <c r="AC712" s="104" t="str">
        <f t="shared" ref="AC712:AC721" ca="1" si="386">IF(AA712="","",DATE(YEAR(AA712),MONTH(AA712),1))</f>
        <v/>
      </c>
      <c r="AD712" s="104" t="str">
        <f t="shared" ref="AD712:AD721" ca="1" si="387">IF(AA712="","",DATE(YEAR(AB712),MONTH(AB712)+1,1)-1)</f>
        <v/>
      </c>
      <c r="AE712" s="105" t="str">
        <f t="shared" ref="AE712:AE721" ca="1" si="388">IF(AA712="","",DATEDIF(AC712,AD712+1,"m"))</f>
        <v/>
      </c>
      <c r="AF712" s="104" t="str">
        <f t="shared" ref="AF712:AF721" ca="1" si="389">IF(Z712&lt;AF$7,"",IF(Y712&gt;AF$7,Y712,AF$7))</f>
        <v/>
      </c>
      <c r="AG712" s="104" t="str">
        <f t="shared" ref="AG712:AG721" ca="1" si="390">IF(Z712&lt;AF$7,"",Z712)</f>
        <v/>
      </c>
      <c r="AH712" s="104" t="str">
        <f t="shared" ref="AH712:AH721" ca="1" si="391">IF(AF712="","",DATE(YEAR(AF712),MONTH(AF712),1))</f>
        <v/>
      </c>
      <c r="AI712" s="104" t="str">
        <f t="shared" ref="AI712:AI721" ca="1" si="392">IF(AF712="","",DATE(YEAR(AG712),MONTH(AG712)+1,1)-1)</f>
        <v/>
      </c>
      <c r="AJ712" s="105" t="str">
        <f t="shared" ref="AJ712:AJ721" ca="1" si="393">IF(AF712="","",DATEDIF(AH712,AI712+1,"m"))</f>
        <v/>
      </c>
    </row>
    <row r="713" spans="1:36" ht="27.95" customHeight="1" x14ac:dyDescent="0.15">
      <c r="A713" s="148">
        <f>労働局用!A713</f>
        <v>0</v>
      </c>
      <c r="B713" s="151">
        <f>労働局用!B713</f>
        <v>0</v>
      </c>
      <c r="C713" s="191"/>
      <c r="D713" s="152">
        <f>労働局用!D713</f>
        <v>0</v>
      </c>
      <c r="E713" s="153">
        <f>労働局用!E713</f>
        <v>0</v>
      </c>
      <c r="F713" s="279">
        <f>労働局用!F713</f>
        <v>0</v>
      </c>
      <c r="G713" s="280"/>
      <c r="H713" s="146" t="str">
        <f ca="1">労働局用!H713</f>
        <v/>
      </c>
      <c r="I713" s="303" t="str">
        <f ca="1">労働局用!I713</f>
        <v/>
      </c>
      <c r="J713" s="304">
        <f>労働局用!J713</f>
        <v>0</v>
      </c>
      <c r="K713" s="304">
        <f>労働局用!K713</f>
        <v>0</v>
      </c>
      <c r="L713" s="305">
        <f>労働局用!L713</f>
        <v>0</v>
      </c>
      <c r="M713" s="279">
        <f>労働局用!M713</f>
        <v>0</v>
      </c>
      <c r="N713" s="302"/>
      <c r="O713" s="302"/>
      <c r="P713" s="302"/>
      <c r="Q713" s="280"/>
      <c r="R713" s="146" t="str">
        <f ca="1">労働局用!R713</f>
        <v/>
      </c>
      <c r="S713" s="303" t="str">
        <f ca="1">労働局用!S713</f>
        <v/>
      </c>
      <c r="T713" s="304">
        <f>労働局用!T713</f>
        <v>0</v>
      </c>
      <c r="U713" s="304">
        <f>労働局用!U713</f>
        <v>0</v>
      </c>
      <c r="V713" s="304">
        <f>労働局用!V713</f>
        <v>0</v>
      </c>
      <c r="W713" s="305">
        <f>労働局用!W713</f>
        <v>0</v>
      </c>
      <c r="X713" s="99"/>
      <c r="Y713" s="91" t="str">
        <f t="shared" ref="Y713:Y721" si="394">IF($B713&lt;&gt;0,IF(D713=0,AA$7,D713),"")</f>
        <v/>
      </c>
      <c r="Z713" s="91" t="str">
        <f t="shared" ref="Z713:Z721" si="395">IF($B713&lt;&gt;0,IF(E713=0,Z$7,E713),"")</f>
        <v/>
      </c>
      <c r="AA713" s="106" t="str">
        <f t="shared" ca="1" si="384"/>
        <v/>
      </c>
      <c r="AB713" s="106" t="str">
        <f t="shared" ca="1" si="385"/>
        <v/>
      </c>
      <c r="AC713" s="106" t="str">
        <f t="shared" ca="1" si="386"/>
        <v/>
      </c>
      <c r="AD713" s="106" t="str">
        <f t="shared" ca="1" si="387"/>
        <v/>
      </c>
      <c r="AE713" s="107" t="str">
        <f t="shared" ca="1" si="388"/>
        <v/>
      </c>
      <c r="AF713" s="106" t="str">
        <f t="shared" ca="1" si="389"/>
        <v/>
      </c>
      <c r="AG713" s="106" t="str">
        <f t="shared" ca="1" si="390"/>
        <v/>
      </c>
      <c r="AH713" s="106" t="str">
        <f t="shared" ca="1" si="391"/>
        <v/>
      </c>
      <c r="AI713" s="106" t="str">
        <f t="shared" ca="1" si="392"/>
        <v/>
      </c>
      <c r="AJ713" s="107" t="str">
        <f t="shared" ca="1" si="393"/>
        <v/>
      </c>
    </row>
    <row r="714" spans="1:36" ht="27.95" customHeight="1" x14ac:dyDescent="0.15">
      <c r="A714" s="148">
        <f>労働局用!A714</f>
        <v>0</v>
      </c>
      <c r="B714" s="151">
        <f>労働局用!B714</f>
        <v>0</v>
      </c>
      <c r="C714" s="191"/>
      <c r="D714" s="152">
        <f>労働局用!D714</f>
        <v>0</v>
      </c>
      <c r="E714" s="153">
        <f>労働局用!E714</f>
        <v>0</v>
      </c>
      <c r="F714" s="279">
        <f>労働局用!F714</f>
        <v>0</v>
      </c>
      <c r="G714" s="280"/>
      <c r="H714" s="146" t="str">
        <f ca="1">労働局用!H714</f>
        <v/>
      </c>
      <c r="I714" s="303" t="str">
        <f ca="1">労働局用!I714</f>
        <v/>
      </c>
      <c r="J714" s="304">
        <f>労働局用!J714</f>
        <v>0</v>
      </c>
      <c r="K714" s="304">
        <f>労働局用!K714</f>
        <v>0</v>
      </c>
      <c r="L714" s="305">
        <f>労働局用!L714</f>
        <v>0</v>
      </c>
      <c r="M714" s="279">
        <f>労働局用!M714</f>
        <v>0</v>
      </c>
      <c r="N714" s="302"/>
      <c r="O714" s="302"/>
      <c r="P714" s="302"/>
      <c r="Q714" s="280"/>
      <c r="R714" s="146" t="str">
        <f ca="1">労働局用!R714</f>
        <v/>
      </c>
      <c r="S714" s="303" t="str">
        <f ca="1">労働局用!S714</f>
        <v/>
      </c>
      <c r="T714" s="304">
        <f>労働局用!T714</f>
        <v>0</v>
      </c>
      <c r="U714" s="304">
        <f>労働局用!U714</f>
        <v>0</v>
      </c>
      <c r="V714" s="304">
        <f>労働局用!V714</f>
        <v>0</v>
      </c>
      <c r="W714" s="305">
        <f>労働局用!W714</f>
        <v>0</v>
      </c>
      <c r="X714" s="99"/>
      <c r="Y714" s="91" t="str">
        <f t="shared" si="394"/>
        <v/>
      </c>
      <c r="Z714" s="91" t="str">
        <f t="shared" si="395"/>
        <v/>
      </c>
      <c r="AA714" s="106" t="str">
        <f t="shared" ca="1" si="384"/>
        <v/>
      </c>
      <c r="AB714" s="106" t="str">
        <f t="shared" ca="1" si="385"/>
        <v/>
      </c>
      <c r="AC714" s="106" t="str">
        <f t="shared" ca="1" si="386"/>
        <v/>
      </c>
      <c r="AD714" s="106" t="str">
        <f t="shared" ca="1" si="387"/>
        <v/>
      </c>
      <c r="AE714" s="107" t="str">
        <f t="shared" ca="1" si="388"/>
        <v/>
      </c>
      <c r="AF714" s="106" t="str">
        <f t="shared" ca="1" si="389"/>
        <v/>
      </c>
      <c r="AG714" s="106" t="str">
        <f t="shared" ca="1" si="390"/>
        <v/>
      </c>
      <c r="AH714" s="106" t="str">
        <f t="shared" ca="1" si="391"/>
        <v/>
      </c>
      <c r="AI714" s="106" t="str">
        <f t="shared" ca="1" si="392"/>
        <v/>
      </c>
      <c r="AJ714" s="107" t="str">
        <f t="shared" ca="1" si="393"/>
        <v/>
      </c>
    </row>
    <row r="715" spans="1:36" ht="27.95" customHeight="1" x14ac:dyDescent="0.15">
      <c r="A715" s="148">
        <f>労働局用!A715</f>
        <v>0</v>
      </c>
      <c r="B715" s="151">
        <f>労働局用!B715</f>
        <v>0</v>
      </c>
      <c r="C715" s="191"/>
      <c r="D715" s="152">
        <f>労働局用!D715</f>
        <v>0</v>
      </c>
      <c r="E715" s="153">
        <f>労働局用!E715</f>
        <v>0</v>
      </c>
      <c r="F715" s="279">
        <f>労働局用!F715</f>
        <v>0</v>
      </c>
      <c r="G715" s="280"/>
      <c r="H715" s="146" t="str">
        <f ca="1">労働局用!H715</f>
        <v/>
      </c>
      <c r="I715" s="303" t="str">
        <f ca="1">労働局用!I715</f>
        <v/>
      </c>
      <c r="J715" s="304">
        <f>労働局用!J715</f>
        <v>0</v>
      </c>
      <c r="K715" s="304">
        <f>労働局用!K715</f>
        <v>0</v>
      </c>
      <c r="L715" s="305">
        <f>労働局用!L715</f>
        <v>0</v>
      </c>
      <c r="M715" s="279">
        <f>労働局用!M715</f>
        <v>0</v>
      </c>
      <c r="N715" s="302"/>
      <c r="O715" s="302"/>
      <c r="P715" s="302"/>
      <c r="Q715" s="280"/>
      <c r="R715" s="146" t="str">
        <f ca="1">労働局用!R715</f>
        <v/>
      </c>
      <c r="S715" s="303" t="str">
        <f ca="1">労働局用!S715</f>
        <v/>
      </c>
      <c r="T715" s="304">
        <f>労働局用!T715</f>
        <v>0</v>
      </c>
      <c r="U715" s="304">
        <f>労働局用!U715</f>
        <v>0</v>
      </c>
      <c r="V715" s="304">
        <f>労働局用!V715</f>
        <v>0</v>
      </c>
      <c r="W715" s="305">
        <f>労働局用!W715</f>
        <v>0</v>
      </c>
      <c r="X715" s="99"/>
      <c r="Y715" s="91" t="str">
        <f t="shared" si="394"/>
        <v/>
      </c>
      <c r="Z715" s="91" t="str">
        <f t="shared" si="395"/>
        <v/>
      </c>
      <c r="AA715" s="106" t="str">
        <f t="shared" ca="1" si="384"/>
        <v/>
      </c>
      <c r="AB715" s="106" t="str">
        <f t="shared" ca="1" si="385"/>
        <v/>
      </c>
      <c r="AC715" s="106" t="str">
        <f t="shared" ca="1" si="386"/>
        <v/>
      </c>
      <c r="AD715" s="106" t="str">
        <f t="shared" ca="1" si="387"/>
        <v/>
      </c>
      <c r="AE715" s="107" t="str">
        <f t="shared" ca="1" si="388"/>
        <v/>
      </c>
      <c r="AF715" s="106" t="str">
        <f t="shared" ca="1" si="389"/>
        <v/>
      </c>
      <c r="AG715" s="106" t="str">
        <f t="shared" ca="1" si="390"/>
        <v/>
      </c>
      <c r="AH715" s="106" t="str">
        <f t="shared" ca="1" si="391"/>
        <v/>
      </c>
      <c r="AI715" s="106" t="str">
        <f t="shared" ca="1" si="392"/>
        <v/>
      </c>
      <c r="AJ715" s="107" t="str">
        <f t="shared" ca="1" si="393"/>
        <v/>
      </c>
    </row>
    <row r="716" spans="1:36" ht="27.95" customHeight="1" x14ac:dyDescent="0.15">
      <c r="A716" s="148">
        <f>労働局用!A716</f>
        <v>0</v>
      </c>
      <c r="B716" s="151">
        <f>労働局用!B716</f>
        <v>0</v>
      </c>
      <c r="C716" s="191"/>
      <c r="D716" s="152">
        <f>労働局用!D716</f>
        <v>0</v>
      </c>
      <c r="E716" s="153">
        <f>労働局用!E716</f>
        <v>0</v>
      </c>
      <c r="F716" s="279">
        <f>労働局用!F716</f>
        <v>0</v>
      </c>
      <c r="G716" s="280"/>
      <c r="H716" s="146" t="str">
        <f ca="1">労働局用!H716</f>
        <v/>
      </c>
      <c r="I716" s="303" t="str">
        <f ca="1">労働局用!I716</f>
        <v/>
      </c>
      <c r="J716" s="304">
        <f>労働局用!J716</f>
        <v>0</v>
      </c>
      <c r="K716" s="304">
        <f>労働局用!K716</f>
        <v>0</v>
      </c>
      <c r="L716" s="305">
        <f>労働局用!L716</f>
        <v>0</v>
      </c>
      <c r="M716" s="279">
        <f>労働局用!M716</f>
        <v>0</v>
      </c>
      <c r="N716" s="302"/>
      <c r="O716" s="302"/>
      <c r="P716" s="302"/>
      <c r="Q716" s="280"/>
      <c r="R716" s="146" t="str">
        <f ca="1">労働局用!R716</f>
        <v/>
      </c>
      <c r="S716" s="303" t="str">
        <f ca="1">労働局用!S716</f>
        <v/>
      </c>
      <c r="T716" s="304">
        <f>労働局用!T716</f>
        <v>0</v>
      </c>
      <c r="U716" s="304">
        <f>労働局用!U716</f>
        <v>0</v>
      </c>
      <c r="V716" s="304">
        <f>労働局用!V716</f>
        <v>0</v>
      </c>
      <c r="W716" s="305">
        <f>労働局用!W716</f>
        <v>0</v>
      </c>
      <c r="X716" s="99"/>
      <c r="Y716" s="91" t="str">
        <f t="shared" si="394"/>
        <v/>
      </c>
      <c r="Z716" s="91" t="str">
        <f t="shared" si="395"/>
        <v/>
      </c>
      <c r="AA716" s="106" t="str">
        <f t="shared" ca="1" si="384"/>
        <v/>
      </c>
      <c r="AB716" s="106" t="str">
        <f t="shared" ca="1" si="385"/>
        <v/>
      </c>
      <c r="AC716" s="106" t="str">
        <f t="shared" ca="1" si="386"/>
        <v/>
      </c>
      <c r="AD716" s="106" t="str">
        <f t="shared" ca="1" si="387"/>
        <v/>
      </c>
      <c r="AE716" s="107" t="str">
        <f t="shared" ca="1" si="388"/>
        <v/>
      </c>
      <c r="AF716" s="106" t="str">
        <f t="shared" ca="1" si="389"/>
        <v/>
      </c>
      <c r="AG716" s="106" t="str">
        <f t="shared" ca="1" si="390"/>
        <v/>
      </c>
      <c r="AH716" s="106" t="str">
        <f t="shared" ca="1" si="391"/>
        <v/>
      </c>
      <c r="AI716" s="106" t="str">
        <f t="shared" ca="1" si="392"/>
        <v/>
      </c>
      <c r="AJ716" s="107" t="str">
        <f t="shared" ca="1" si="393"/>
        <v/>
      </c>
    </row>
    <row r="717" spans="1:36" ht="27.95" customHeight="1" x14ac:dyDescent="0.15">
      <c r="A717" s="148">
        <f>労働局用!A717</f>
        <v>0</v>
      </c>
      <c r="B717" s="151">
        <f>労働局用!B717</f>
        <v>0</v>
      </c>
      <c r="C717" s="191"/>
      <c r="D717" s="152">
        <f>労働局用!D717</f>
        <v>0</v>
      </c>
      <c r="E717" s="153">
        <f>労働局用!E717</f>
        <v>0</v>
      </c>
      <c r="F717" s="279">
        <f>労働局用!F717</f>
        <v>0</v>
      </c>
      <c r="G717" s="280"/>
      <c r="H717" s="146" t="str">
        <f ca="1">労働局用!H717</f>
        <v/>
      </c>
      <c r="I717" s="303" t="str">
        <f ca="1">労働局用!I717</f>
        <v/>
      </c>
      <c r="J717" s="304">
        <f>労働局用!J717</f>
        <v>0</v>
      </c>
      <c r="K717" s="304">
        <f>労働局用!K717</f>
        <v>0</v>
      </c>
      <c r="L717" s="305">
        <f>労働局用!L717</f>
        <v>0</v>
      </c>
      <c r="M717" s="279">
        <f>労働局用!M717</f>
        <v>0</v>
      </c>
      <c r="N717" s="302"/>
      <c r="O717" s="302"/>
      <c r="P717" s="302"/>
      <c r="Q717" s="280"/>
      <c r="R717" s="146" t="str">
        <f ca="1">労働局用!R717</f>
        <v/>
      </c>
      <c r="S717" s="303" t="str">
        <f ca="1">労働局用!S717</f>
        <v/>
      </c>
      <c r="T717" s="304">
        <f>労働局用!T717</f>
        <v>0</v>
      </c>
      <c r="U717" s="304">
        <f>労働局用!U717</f>
        <v>0</v>
      </c>
      <c r="V717" s="304">
        <f>労働局用!V717</f>
        <v>0</v>
      </c>
      <c r="W717" s="305">
        <f>労働局用!W717</f>
        <v>0</v>
      </c>
      <c r="X717" s="99"/>
      <c r="Y717" s="91" t="str">
        <f t="shared" si="394"/>
        <v/>
      </c>
      <c r="Z717" s="91" t="str">
        <f t="shared" si="395"/>
        <v/>
      </c>
      <c r="AA717" s="106" t="str">
        <f t="shared" ca="1" si="384"/>
        <v/>
      </c>
      <c r="AB717" s="106" t="str">
        <f t="shared" ca="1" si="385"/>
        <v/>
      </c>
      <c r="AC717" s="106" t="str">
        <f t="shared" ca="1" si="386"/>
        <v/>
      </c>
      <c r="AD717" s="106" t="str">
        <f t="shared" ca="1" si="387"/>
        <v/>
      </c>
      <c r="AE717" s="107" t="str">
        <f t="shared" ca="1" si="388"/>
        <v/>
      </c>
      <c r="AF717" s="106" t="str">
        <f t="shared" ca="1" si="389"/>
        <v/>
      </c>
      <c r="AG717" s="106" t="str">
        <f t="shared" ca="1" si="390"/>
        <v/>
      </c>
      <c r="AH717" s="106" t="str">
        <f t="shared" ca="1" si="391"/>
        <v/>
      </c>
      <c r="AI717" s="106" t="str">
        <f t="shared" ca="1" si="392"/>
        <v/>
      </c>
      <c r="AJ717" s="107" t="str">
        <f t="shared" ca="1" si="393"/>
        <v/>
      </c>
    </row>
    <row r="718" spans="1:36" ht="27.95" customHeight="1" x14ac:dyDescent="0.15">
      <c r="A718" s="148">
        <f>労働局用!A718</f>
        <v>0</v>
      </c>
      <c r="B718" s="151">
        <f>労働局用!B718</f>
        <v>0</v>
      </c>
      <c r="C718" s="191"/>
      <c r="D718" s="152">
        <f>労働局用!D718</f>
        <v>0</v>
      </c>
      <c r="E718" s="153">
        <f>労働局用!E718</f>
        <v>0</v>
      </c>
      <c r="F718" s="279">
        <f>労働局用!F718</f>
        <v>0</v>
      </c>
      <c r="G718" s="280"/>
      <c r="H718" s="146" t="str">
        <f ca="1">労働局用!H718</f>
        <v/>
      </c>
      <c r="I718" s="303" t="str">
        <f ca="1">労働局用!I718</f>
        <v/>
      </c>
      <c r="J718" s="304">
        <f>労働局用!J718</f>
        <v>0</v>
      </c>
      <c r="K718" s="304">
        <f>労働局用!K718</f>
        <v>0</v>
      </c>
      <c r="L718" s="305">
        <f>労働局用!L718</f>
        <v>0</v>
      </c>
      <c r="M718" s="279">
        <f>労働局用!M718</f>
        <v>0</v>
      </c>
      <c r="N718" s="302"/>
      <c r="O718" s="302"/>
      <c r="P718" s="302"/>
      <c r="Q718" s="280"/>
      <c r="R718" s="146" t="str">
        <f ca="1">労働局用!R718</f>
        <v/>
      </c>
      <c r="S718" s="303" t="str">
        <f ca="1">労働局用!S718</f>
        <v/>
      </c>
      <c r="T718" s="304">
        <f>労働局用!T718</f>
        <v>0</v>
      </c>
      <c r="U718" s="304">
        <f>労働局用!U718</f>
        <v>0</v>
      </c>
      <c r="V718" s="304">
        <f>労働局用!V718</f>
        <v>0</v>
      </c>
      <c r="W718" s="305">
        <f>労働局用!W718</f>
        <v>0</v>
      </c>
      <c r="X718" s="99"/>
      <c r="Y718" s="91" t="str">
        <f t="shared" si="394"/>
        <v/>
      </c>
      <c r="Z718" s="91" t="str">
        <f t="shared" si="395"/>
        <v/>
      </c>
      <c r="AA718" s="106" t="str">
        <f t="shared" ca="1" si="384"/>
        <v/>
      </c>
      <c r="AB718" s="106" t="str">
        <f t="shared" ca="1" si="385"/>
        <v/>
      </c>
      <c r="AC718" s="106" t="str">
        <f t="shared" ca="1" si="386"/>
        <v/>
      </c>
      <c r="AD718" s="106" t="str">
        <f t="shared" ca="1" si="387"/>
        <v/>
      </c>
      <c r="AE718" s="107" t="str">
        <f t="shared" ca="1" si="388"/>
        <v/>
      </c>
      <c r="AF718" s="106" t="str">
        <f t="shared" ca="1" si="389"/>
        <v/>
      </c>
      <c r="AG718" s="106" t="str">
        <f t="shared" ca="1" si="390"/>
        <v/>
      </c>
      <c r="AH718" s="106" t="str">
        <f t="shared" ca="1" si="391"/>
        <v/>
      </c>
      <c r="AI718" s="106" t="str">
        <f t="shared" ca="1" si="392"/>
        <v/>
      </c>
      <c r="AJ718" s="107" t="str">
        <f t="shared" ca="1" si="393"/>
        <v/>
      </c>
    </row>
    <row r="719" spans="1:36" ht="27.95" customHeight="1" x14ac:dyDescent="0.15">
      <c r="A719" s="148">
        <f>労働局用!A719</f>
        <v>0</v>
      </c>
      <c r="B719" s="151">
        <f>労働局用!B719</f>
        <v>0</v>
      </c>
      <c r="C719" s="191"/>
      <c r="D719" s="152">
        <f>労働局用!D719</f>
        <v>0</v>
      </c>
      <c r="E719" s="153">
        <f>労働局用!E719</f>
        <v>0</v>
      </c>
      <c r="F719" s="279">
        <f>労働局用!F719</f>
        <v>0</v>
      </c>
      <c r="G719" s="280"/>
      <c r="H719" s="146" t="str">
        <f ca="1">労働局用!H719</f>
        <v/>
      </c>
      <c r="I719" s="303" t="str">
        <f ca="1">労働局用!I719</f>
        <v/>
      </c>
      <c r="J719" s="304">
        <f>労働局用!J719</f>
        <v>0</v>
      </c>
      <c r="K719" s="304">
        <f>労働局用!K719</f>
        <v>0</v>
      </c>
      <c r="L719" s="305">
        <f>労働局用!L719</f>
        <v>0</v>
      </c>
      <c r="M719" s="279">
        <f>労働局用!M719</f>
        <v>0</v>
      </c>
      <c r="N719" s="302"/>
      <c r="O719" s="302"/>
      <c r="P719" s="302"/>
      <c r="Q719" s="280"/>
      <c r="R719" s="146" t="str">
        <f ca="1">労働局用!R719</f>
        <v/>
      </c>
      <c r="S719" s="303" t="str">
        <f ca="1">労働局用!S719</f>
        <v/>
      </c>
      <c r="T719" s="304">
        <f>労働局用!T719</f>
        <v>0</v>
      </c>
      <c r="U719" s="304">
        <f>労働局用!U719</f>
        <v>0</v>
      </c>
      <c r="V719" s="304">
        <f>労働局用!V719</f>
        <v>0</v>
      </c>
      <c r="W719" s="305">
        <f>労働局用!W719</f>
        <v>0</v>
      </c>
      <c r="X719" s="99"/>
      <c r="Y719" s="91" t="str">
        <f t="shared" si="394"/>
        <v/>
      </c>
      <c r="Z719" s="91" t="str">
        <f t="shared" si="395"/>
        <v/>
      </c>
      <c r="AA719" s="106" t="str">
        <f t="shared" ca="1" si="384"/>
        <v/>
      </c>
      <c r="AB719" s="106" t="str">
        <f t="shared" ca="1" si="385"/>
        <v/>
      </c>
      <c r="AC719" s="106" t="str">
        <f t="shared" ca="1" si="386"/>
        <v/>
      </c>
      <c r="AD719" s="106" t="str">
        <f t="shared" ca="1" si="387"/>
        <v/>
      </c>
      <c r="AE719" s="107" t="str">
        <f t="shared" ca="1" si="388"/>
        <v/>
      </c>
      <c r="AF719" s="106" t="str">
        <f t="shared" ca="1" si="389"/>
        <v/>
      </c>
      <c r="AG719" s="106" t="str">
        <f t="shared" ca="1" si="390"/>
        <v/>
      </c>
      <c r="AH719" s="106" t="str">
        <f t="shared" ca="1" si="391"/>
        <v/>
      </c>
      <c r="AI719" s="106" t="str">
        <f t="shared" ca="1" si="392"/>
        <v/>
      </c>
      <c r="AJ719" s="107" t="str">
        <f t="shared" ca="1" si="393"/>
        <v/>
      </c>
    </row>
    <row r="720" spans="1:36" ht="27.95" customHeight="1" x14ac:dyDescent="0.15">
      <c r="A720" s="148">
        <f>労働局用!A720</f>
        <v>0</v>
      </c>
      <c r="B720" s="151">
        <f>労働局用!B720</f>
        <v>0</v>
      </c>
      <c r="C720" s="191"/>
      <c r="D720" s="152">
        <f>労働局用!D720</f>
        <v>0</v>
      </c>
      <c r="E720" s="153">
        <f>労働局用!E720</f>
        <v>0</v>
      </c>
      <c r="F720" s="279">
        <f>労働局用!F720</f>
        <v>0</v>
      </c>
      <c r="G720" s="280"/>
      <c r="H720" s="146" t="str">
        <f ca="1">労働局用!H720</f>
        <v/>
      </c>
      <c r="I720" s="303" t="str">
        <f ca="1">労働局用!I720</f>
        <v/>
      </c>
      <c r="J720" s="304">
        <f>労働局用!J720</f>
        <v>0</v>
      </c>
      <c r="K720" s="304">
        <f>労働局用!K720</f>
        <v>0</v>
      </c>
      <c r="L720" s="305">
        <f>労働局用!L720</f>
        <v>0</v>
      </c>
      <c r="M720" s="279">
        <f>労働局用!M720</f>
        <v>0</v>
      </c>
      <c r="N720" s="302"/>
      <c r="O720" s="302"/>
      <c r="P720" s="302"/>
      <c r="Q720" s="280"/>
      <c r="R720" s="146" t="str">
        <f ca="1">労働局用!R720</f>
        <v/>
      </c>
      <c r="S720" s="303" t="str">
        <f ca="1">労働局用!S720</f>
        <v/>
      </c>
      <c r="T720" s="304">
        <f>労働局用!T720</f>
        <v>0</v>
      </c>
      <c r="U720" s="304">
        <f>労働局用!U720</f>
        <v>0</v>
      </c>
      <c r="V720" s="304">
        <f>労働局用!V720</f>
        <v>0</v>
      </c>
      <c r="W720" s="305">
        <f>労働局用!W720</f>
        <v>0</v>
      </c>
      <c r="X720" s="99"/>
      <c r="Y720" s="91" t="str">
        <f t="shared" si="394"/>
        <v/>
      </c>
      <c r="Z720" s="91" t="str">
        <f t="shared" si="395"/>
        <v/>
      </c>
      <c r="AA720" s="106" t="str">
        <f t="shared" ca="1" si="384"/>
        <v/>
      </c>
      <c r="AB720" s="106" t="str">
        <f t="shared" ca="1" si="385"/>
        <v/>
      </c>
      <c r="AC720" s="106" t="str">
        <f t="shared" ca="1" si="386"/>
        <v/>
      </c>
      <c r="AD720" s="106" t="str">
        <f t="shared" ca="1" si="387"/>
        <v/>
      </c>
      <c r="AE720" s="107" t="str">
        <f t="shared" ca="1" si="388"/>
        <v/>
      </c>
      <c r="AF720" s="106" t="str">
        <f t="shared" ca="1" si="389"/>
        <v/>
      </c>
      <c r="AG720" s="106" t="str">
        <f t="shared" ca="1" si="390"/>
        <v/>
      </c>
      <c r="AH720" s="106" t="str">
        <f t="shared" ca="1" si="391"/>
        <v/>
      </c>
      <c r="AI720" s="106" t="str">
        <f t="shared" ca="1" si="392"/>
        <v/>
      </c>
      <c r="AJ720" s="107" t="str">
        <f t="shared" ca="1" si="393"/>
        <v/>
      </c>
    </row>
    <row r="721" spans="1:36" ht="27.95" customHeight="1" x14ac:dyDescent="0.15">
      <c r="A721" s="149">
        <f>労働局用!A721</f>
        <v>0</v>
      </c>
      <c r="B721" s="151">
        <f>労働局用!B721</f>
        <v>0</v>
      </c>
      <c r="C721" s="191"/>
      <c r="D721" s="152">
        <f>労働局用!D721</f>
        <v>0</v>
      </c>
      <c r="E721" s="153">
        <f>労働局用!E721</f>
        <v>0</v>
      </c>
      <c r="F721" s="279">
        <f>労働局用!F721</f>
        <v>0</v>
      </c>
      <c r="G721" s="280"/>
      <c r="H721" s="146" t="str">
        <f ca="1">労働局用!H721</f>
        <v/>
      </c>
      <c r="I721" s="299" t="str">
        <f ca="1">労働局用!I721</f>
        <v/>
      </c>
      <c r="J721" s="300">
        <f>労働局用!J721</f>
        <v>0</v>
      </c>
      <c r="K721" s="300">
        <f>労働局用!K721</f>
        <v>0</v>
      </c>
      <c r="L721" s="301">
        <f>労働局用!L721</f>
        <v>0</v>
      </c>
      <c r="M721" s="279">
        <f>労働局用!M721</f>
        <v>0</v>
      </c>
      <c r="N721" s="302"/>
      <c r="O721" s="302"/>
      <c r="P721" s="302"/>
      <c r="Q721" s="280"/>
      <c r="R721" s="150" t="str">
        <f ca="1">労働局用!R721</f>
        <v/>
      </c>
      <c r="S721" s="299" t="str">
        <f ca="1">労働局用!S721</f>
        <v/>
      </c>
      <c r="T721" s="300">
        <f>労働局用!T721</f>
        <v>0</v>
      </c>
      <c r="U721" s="300">
        <f>労働局用!U721</f>
        <v>0</v>
      </c>
      <c r="V721" s="300">
        <f>労働局用!V721</f>
        <v>0</v>
      </c>
      <c r="W721" s="301">
        <f>労働局用!W721</f>
        <v>0</v>
      </c>
      <c r="X721" s="99"/>
      <c r="Y721" s="92" t="str">
        <f t="shared" si="394"/>
        <v/>
      </c>
      <c r="Z721" s="92" t="str">
        <f t="shared" si="395"/>
        <v/>
      </c>
      <c r="AA721" s="108" t="str">
        <f t="shared" ca="1" si="384"/>
        <v/>
      </c>
      <c r="AB721" s="108" t="str">
        <f t="shared" ca="1" si="385"/>
        <v/>
      </c>
      <c r="AC721" s="108" t="str">
        <f t="shared" ca="1" si="386"/>
        <v/>
      </c>
      <c r="AD721" s="108" t="str">
        <f t="shared" ca="1" si="387"/>
        <v/>
      </c>
      <c r="AE721" s="109" t="str">
        <f t="shared" ca="1" si="388"/>
        <v/>
      </c>
      <c r="AF721" s="108" t="str">
        <f t="shared" ca="1" si="389"/>
        <v/>
      </c>
      <c r="AG721" s="108" t="str">
        <f t="shared" ca="1" si="390"/>
        <v/>
      </c>
      <c r="AH721" s="108" t="str">
        <f t="shared" ca="1" si="391"/>
        <v/>
      </c>
      <c r="AI721" s="108" t="str">
        <f t="shared" ca="1" si="392"/>
        <v/>
      </c>
      <c r="AJ721" s="109" t="str">
        <f t="shared" ca="1" si="393"/>
        <v/>
      </c>
    </row>
    <row r="722" spans="1:36" ht="24.95" customHeight="1" thickBot="1" x14ac:dyDescent="0.2">
      <c r="A722" s="294" t="s">
        <v>11</v>
      </c>
      <c r="B722" s="295"/>
      <c r="C722" s="295"/>
      <c r="D722" s="295"/>
      <c r="E722" s="295"/>
      <c r="F722" s="296"/>
      <c r="G722" s="297"/>
      <c r="H722" s="156" t="s">
        <v>15</v>
      </c>
      <c r="I722" s="285">
        <f ca="1">労働局用!I722</f>
        <v>0</v>
      </c>
      <c r="J722" s="286">
        <f>労働局用!J722</f>
        <v>0</v>
      </c>
      <c r="K722" s="286">
        <f>労働局用!K722</f>
        <v>0</v>
      </c>
      <c r="L722" s="93" t="s">
        <v>10</v>
      </c>
      <c r="M722" s="296"/>
      <c r="N722" s="298"/>
      <c r="O722" s="298"/>
      <c r="P722" s="298"/>
      <c r="Q722" s="297"/>
      <c r="R722" s="156"/>
      <c r="S722" s="285">
        <f ca="1">労働局用!S722</f>
        <v>0</v>
      </c>
      <c r="T722" s="286">
        <f>労働局用!T722</f>
        <v>0</v>
      </c>
      <c r="U722" s="286">
        <f>労働局用!U722</f>
        <v>0</v>
      </c>
      <c r="V722" s="286">
        <f>労働局用!V722</f>
        <v>0</v>
      </c>
      <c r="W722" s="93" t="s">
        <v>10</v>
      </c>
      <c r="X722" s="99"/>
    </row>
    <row r="723" spans="1:36" ht="24.95" customHeight="1" thickTop="1" x14ac:dyDescent="0.15">
      <c r="A723" s="287" t="s">
        <v>35</v>
      </c>
      <c r="B723" s="288"/>
      <c r="C723" s="288"/>
      <c r="D723" s="288"/>
      <c r="E723" s="288"/>
      <c r="F723" s="289"/>
      <c r="G723" s="290"/>
      <c r="H723" s="157" t="s">
        <v>44</v>
      </c>
      <c r="I723" s="291">
        <f ca="1">労働局用!I723</f>
        <v>0</v>
      </c>
      <c r="J723" s="292">
        <f>労働局用!J723</f>
        <v>0</v>
      </c>
      <c r="K723" s="292">
        <f>労働局用!K723</f>
        <v>0</v>
      </c>
      <c r="L723" s="94" t="s">
        <v>10</v>
      </c>
      <c r="M723" s="289"/>
      <c r="N723" s="293"/>
      <c r="O723" s="293"/>
      <c r="P723" s="293"/>
      <c r="Q723" s="290"/>
      <c r="R723" s="157"/>
      <c r="S723" s="291">
        <f ca="1">労働局用!S723</f>
        <v>0</v>
      </c>
      <c r="T723" s="292">
        <f>労働局用!T723</f>
        <v>0</v>
      </c>
      <c r="U723" s="292">
        <f>労働局用!U723</f>
        <v>0</v>
      </c>
      <c r="V723" s="292">
        <f>労働局用!V723</f>
        <v>0</v>
      </c>
      <c r="W723" s="94" t="s">
        <v>10</v>
      </c>
      <c r="X723" s="99"/>
      <c r="Z723" s="110"/>
    </row>
    <row r="724" spans="1:36" x14ac:dyDescent="0.15">
      <c r="X724" s="99"/>
      <c r="Z724" s="110"/>
    </row>
    <row r="725" spans="1:36" x14ac:dyDescent="0.15">
      <c r="T725" s="282" t="s">
        <v>49</v>
      </c>
      <c r="U725" s="283"/>
      <c r="V725" s="283"/>
      <c r="W725" s="284"/>
      <c r="X725" s="99"/>
    </row>
    <row r="727" spans="1:36" ht="13.5" customHeight="1" x14ac:dyDescent="0.15">
      <c r="A727" s="276">
        <f ca="1">$A$1</f>
        <v>44591</v>
      </c>
      <c r="B727" s="276"/>
      <c r="C727" s="182"/>
      <c r="D727" s="277" t="s">
        <v>8</v>
      </c>
      <c r="E727" s="277"/>
      <c r="F727" s="277"/>
      <c r="G727" s="277"/>
      <c r="S727" s="111">
        <f>$S$1</f>
        <v>0</v>
      </c>
      <c r="T727" s="335" t="s">
        <v>13</v>
      </c>
      <c r="U727" s="335"/>
      <c r="V727" s="98">
        <v>34</v>
      </c>
      <c r="W727" s="86" t="s">
        <v>14</v>
      </c>
    </row>
    <row r="728" spans="1:36" ht="13.5" customHeight="1" x14ac:dyDescent="0.15">
      <c r="A728" s="336">
        <f ca="1">$A$2</f>
        <v>45017</v>
      </c>
      <c r="B728" s="336"/>
      <c r="C728" s="185"/>
      <c r="D728" s="277"/>
      <c r="E728" s="277"/>
      <c r="F728" s="277"/>
      <c r="G728" s="277"/>
    </row>
    <row r="729" spans="1:36" x14ac:dyDescent="0.15">
      <c r="D729" s="281" t="s">
        <v>9</v>
      </c>
      <c r="E729" s="281"/>
      <c r="F729" s="281"/>
    </row>
    <row r="730" spans="1:36" ht="15" customHeight="1" x14ac:dyDescent="0.15">
      <c r="H730" s="331" t="s">
        <v>6</v>
      </c>
      <c r="I730" s="332"/>
      <c r="J730" s="316" t="s">
        <v>0</v>
      </c>
      <c r="K730" s="318"/>
      <c r="L730" s="154" t="s">
        <v>1</v>
      </c>
      <c r="M730" s="316" t="s">
        <v>7</v>
      </c>
      <c r="N730" s="318"/>
      <c r="O730" s="316" t="s">
        <v>2</v>
      </c>
      <c r="P730" s="317"/>
      <c r="Q730" s="317"/>
      <c r="R730" s="317"/>
      <c r="S730" s="317"/>
      <c r="T730" s="318"/>
      <c r="U730" s="316" t="s">
        <v>3</v>
      </c>
      <c r="V730" s="317"/>
      <c r="W730" s="318"/>
    </row>
    <row r="731" spans="1:36" ht="20.100000000000001" customHeight="1" x14ac:dyDescent="0.15">
      <c r="H731" s="333"/>
      <c r="I731" s="334"/>
      <c r="J731" s="135">
        <f>$J$5</f>
        <v>2</v>
      </c>
      <c r="K731" s="136">
        <f>$K$5</f>
        <v>6</v>
      </c>
      <c r="L731" s="137">
        <f>$L$5</f>
        <v>1</v>
      </c>
      <c r="M731" s="138">
        <f>$M$5</f>
        <v>0</v>
      </c>
      <c r="N731" s="139" t="str">
        <f>$N$5</f>
        <v/>
      </c>
      <c r="O731" s="138" t="str">
        <f>$O$5</f>
        <v/>
      </c>
      <c r="P731" s="140" t="str">
        <f>$P$5</f>
        <v/>
      </c>
      <c r="Q731" s="140" t="str">
        <f>$Q$5</f>
        <v/>
      </c>
      <c r="R731" s="140" t="str">
        <f>$R$5</f>
        <v/>
      </c>
      <c r="S731" s="140" t="str">
        <f>$S$5</f>
        <v/>
      </c>
      <c r="T731" s="139" t="str">
        <f>$T$5</f>
        <v/>
      </c>
      <c r="U731" s="138" t="str">
        <f>$U$5</f>
        <v/>
      </c>
      <c r="V731" s="140" t="str">
        <f>$V$5</f>
        <v/>
      </c>
      <c r="W731" s="139" t="str">
        <f>$W$5</f>
        <v/>
      </c>
      <c r="Y731" s="88" t="s">
        <v>37</v>
      </c>
      <c r="Z731" s="89" t="s">
        <v>38</v>
      </c>
      <c r="AA731" s="325">
        <f ca="1">$A$1</f>
        <v>44591</v>
      </c>
      <c r="AB731" s="326"/>
      <c r="AC731" s="326"/>
      <c r="AD731" s="326"/>
      <c r="AE731" s="327"/>
      <c r="AF731" s="328">
        <f ca="1">$A$2</f>
        <v>45017</v>
      </c>
      <c r="AG731" s="329"/>
      <c r="AH731" s="329"/>
      <c r="AI731" s="329"/>
      <c r="AJ731" s="330"/>
    </row>
    <row r="732" spans="1:36" ht="21.95" customHeight="1" x14ac:dyDescent="0.15">
      <c r="A732" s="312" t="s">
        <v>12</v>
      </c>
      <c r="B732" s="314" t="s">
        <v>33</v>
      </c>
      <c r="C732" s="183"/>
      <c r="D732" s="314" t="s">
        <v>53</v>
      </c>
      <c r="E732" s="314" t="s">
        <v>55</v>
      </c>
      <c r="F732" s="319">
        <f ca="1">$A$1</f>
        <v>44591</v>
      </c>
      <c r="G732" s="320"/>
      <c r="H732" s="320"/>
      <c r="I732" s="320"/>
      <c r="J732" s="320"/>
      <c r="K732" s="320"/>
      <c r="L732" s="321"/>
      <c r="M732" s="322">
        <f ca="1">$A$2</f>
        <v>45017</v>
      </c>
      <c r="N732" s="323"/>
      <c r="O732" s="323"/>
      <c r="P732" s="323"/>
      <c r="Q732" s="323"/>
      <c r="R732" s="323"/>
      <c r="S732" s="323"/>
      <c r="T732" s="323"/>
      <c r="U732" s="323"/>
      <c r="V732" s="323"/>
      <c r="W732" s="324"/>
      <c r="X732" s="99"/>
      <c r="Y732" s="100">
        <f ca="1">$A$1</f>
        <v>44591</v>
      </c>
      <c r="Z732" s="100">
        <f ca="1">DATE(YEAR($Y$6)+1,7,10)</f>
        <v>45117</v>
      </c>
      <c r="AA732" s="101" t="s">
        <v>37</v>
      </c>
      <c r="AB732" s="101" t="s">
        <v>38</v>
      </c>
      <c r="AC732" s="101" t="s">
        <v>41</v>
      </c>
      <c r="AD732" s="101" t="s">
        <v>42</v>
      </c>
      <c r="AE732" s="101" t="s">
        <v>36</v>
      </c>
      <c r="AF732" s="101" t="s">
        <v>37</v>
      </c>
      <c r="AG732" s="101" t="s">
        <v>38</v>
      </c>
      <c r="AH732" s="101" t="s">
        <v>41</v>
      </c>
      <c r="AI732" s="101" t="s">
        <v>42</v>
      </c>
      <c r="AJ732" s="101" t="s">
        <v>36</v>
      </c>
    </row>
    <row r="733" spans="1:36" ht="28.5" customHeight="1" x14ac:dyDescent="0.15">
      <c r="A733" s="313"/>
      <c r="B733" s="315"/>
      <c r="C733" s="184"/>
      <c r="D733" s="315"/>
      <c r="E733" s="315"/>
      <c r="F733" s="306" t="s">
        <v>4</v>
      </c>
      <c r="G733" s="308"/>
      <c r="H733" s="155" t="s">
        <v>43</v>
      </c>
      <c r="I733" s="306" t="s">
        <v>5</v>
      </c>
      <c r="J733" s="307"/>
      <c r="K733" s="307"/>
      <c r="L733" s="308"/>
      <c r="M733" s="306" t="s">
        <v>4</v>
      </c>
      <c r="N733" s="307"/>
      <c r="O733" s="307"/>
      <c r="P733" s="307"/>
      <c r="Q733" s="308"/>
      <c r="R733" s="155" t="s">
        <v>43</v>
      </c>
      <c r="S733" s="306" t="s">
        <v>5</v>
      </c>
      <c r="T733" s="307"/>
      <c r="U733" s="307"/>
      <c r="V733" s="307"/>
      <c r="W733" s="308"/>
      <c r="X733" s="99"/>
      <c r="Y733" s="100">
        <f ca="1">DATE(YEAR($A$1),4,1)</f>
        <v>44652</v>
      </c>
      <c r="Z733" s="100">
        <f ca="1">DATE(YEAR($Y$7)+2,3,31)</f>
        <v>45382</v>
      </c>
      <c r="AA733" s="100">
        <f ca="1">$Y$7</f>
        <v>44652</v>
      </c>
      <c r="AB733" s="100">
        <f ca="1">DATE(YEAR($Y$7)+1,3,31)</f>
        <v>45016</v>
      </c>
      <c r="AC733" s="100"/>
      <c r="AD733" s="100"/>
      <c r="AE733" s="100"/>
      <c r="AF733" s="102">
        <f ca="1">DATE(YEAR($A$1)+1,4,1)</f>
        <v>45017</v>
      </c>
      <c r="AG733" s="102">
        <f ca="1">DATE(YEAR($AF$7)+1,3,31)</f>
        <v>45382</v>
      </c>
      <c r="AH733" s="100"/>
      <c r="AI733" s="100"/>
      <c r="AJ733" s="103"/>
    </row>
    <row r="734" spans="1:36" ht="27.95" customHeight="1" x14ac:dyDescent="0.15">
      <c r="A734" s="145">
        <f>労働局用!A734</f>
        <v>0</v>
      </c>
      <c r="B734" s="151">
        <f>労働局用!B734</f>
        <v>0</v>
      </c>
      <c r="C734" s="191"/>
      <c r="D734" s="152">
        <f>労働局用!D734</f>
        <v>0</v>
      </c>
      <c r="E734" s="153">
        <f>労働局用!E734</f>
        <v>0</v>
      </c>
      <c r="F734" s="279">
        <f>労働局用!F734</f>
        <v>0</v>
      </c>
      <c r="G734" s="280"/>
      <c r="H734" s="146" t="str">
        <f ca="1">労働局用!H734</f>
        <v/>
      </c>
      <c r="I734" s="309" t="str">
        <f ca="1">労働局用!I734</f>
        <v/>
      </c>
      <c r="J734" s="310">
        <f>労働局用!J734</f>
        <v>0</v>
      </c>
      <c r="K734" s="310">
        <f>労働局用!K734</f>
        <v>0</v>
      </c>
      <c r="L734" s="311">
        <f>労働局用!L734</f>
        <v>0</v>
      </c>
      <c r="M734" s="279">
        <f>労働局用!M734</f>
        <v>0</v>
      </c>
      <c r="N734" s="302"/>
      <c r="O734" s="302"/>
      <c r="P734" s="302"/>
      <c r="Q734" s="280"/>
      <c r="R734" s="147" t="str">
        <f ca="1">労働局用!R734</f>
        <v/>
      </c>
      <c r="S734" s="309" t="str">
        <f ca="1">労働局用!S734</f>
        <v/>
      </c>
      <c r="T734" s="310">
        <f>労働局用!T734</f>
        <v>0</v>
      </c>
      <c r="U734" s="310">
        <f>労働局用!U734</f>
        <v>0</v>
      </c>
      <c r="V734" s="310">
        <f>労働局用!V734</f>
        <v>0</v>
      </c>
      <c r="W734" s="311">
        <f>労働局用!W734</f>
        <v>0</v>
      </c>
      <c r="X734" s="99"/>
      <c r="Y734" s="90" t="str">
        <f>IF($B734&lt;&gt;0,IF(D734=0,AA$7,D734),"")</f>
        <v/>
      </c>
      <c r="Z734" s="90" t="str">
        <f>IF($B734&lt;&gt;0,IF(E734=0,Z$7,E734),"")</f>
        <v/>
      </c>
      <c r="AA734" s="104" t="str">
        <f t="shared" ref="AA734:AA743" ca="1" si="396">IF(Y734&lt;AF$7,Y734,"")</f>
        <v/>
      </c>
      <c r="AB734" s="104" t="str">
        <f t="shared" ref="AB734:AB743" ca="1" si="397">IF(Y734&gt;AB$7,"",IF(Z734&gt;AB$7,AB$7,Z734))</f>
        <v/>
      </c>
      <c r="AC734" s="104" t="str">
        <f t="shared" ref="AC734:AC743" ca="1" si="398">IF(AA734="","",DATE(YEAR(AA734),MONTH(AA734),1))</f>
        <v/>
      </c>
      <c r="AD734" s="104" t="str">
        <f t="shared" ref="AD734:AD743" ca="1" si="399">IF(AA734="","",DATE(YEAR(AB734),MONTH(AB734)+1,1)-1)</f>
        <v/>
      </c>
      <c r="AE734" s="105" t="str">
        <f t="shared" ref="AE734:AE743" ca="1" si="400">IF(AA734="","",DATEDIF(AC734,AD734+1,"m"))</f>
        <v/>
      </c>
      <c r="AF734" s="104" t="str">
        <f t="shared" ref="AF734:AF743" ca="1" si="401">IF(Z734&lt;AF$7,"",IF(Y734&gt;AF$7,Y734,AF$7))</f>
        <v/>
      </c>
      <c r="AG734" s="104" t="str">
        <f t="shared" ref="AG734:AG743" ca="1" si="402">IF(Z734&lt;AF$7,"",Z734)</f>
        <v/>
      </c>
      <c r="AH734" s="104" t="str">
        <f t="shared" ref="AH734:AH743" ca="1" si="403">IF(AF734="","",DATE(YEAR(AF734),MONTH(AF734),1))</f>
        <v/>
      </c>
      <c r="AI734" s="104" t="str">
        <f t="shared" ref="AI734:AI743" ca="1" si="404">IF(AF734="","",DATE(YEAR(AG734),MONTH(AG734)+1,1)-1)</f>
        <v/>
      </c>
      <c r="AJ734" s="105" t="str">
        <f t="shared" ref="AJ734:AJ743" ca="1" si="405">IF(AF734="","",DATEDIF(AH734,AI734+1,"m"))</f>
        <v/>
      </c>
    </row>
    <row r="735" spans="1:36" ht="27.95" customHeight="1" x14ac:dyDescent="0.15">
      <c r="A735" s="148">
        <f>労働局用!A735</f>
        <v>0</v>
      </c>
      <c r="B735" s="151">
        <f>労働局用!B735</f>
        <v>0</v>
      </c>
      <c r="C735" s="191"/>
      <c r="D735" s="152">
        <f>労働局用!D735</f>
        <v>0</v>
      </c>
      <c r="E735" s="153">
        <f>労働局用!E735</f>
        <v>0</v>
      </c>
      <c r="F735" s="279">
        <f>労働局用!F735</f>
        <v>0</v>
      </c>
      <c r="G735" s="280"/>
      <c r="H735" s="146" t="str">
        <f ca="1">労働局用!H735</f>
        <v/>
      </c>
      <c r="I735" s="303" t="str">
        <f ca="1">労働局用!I735</f>
        <v/>
      </c>
      <c r="J735" s="304">
        <f>労働局用!J735</f>
        <v>0</v>
      </c>
      <c r="K735" s="304">
        <f>労働局用!K735</f>
        <v>0</v>
      </c>
      <c r="L735" s="305">
        <f>労働局用!L735</f>
        <v>0</v>
      </c>
      <c r="M735" s="279">
        <f>労働局用!M735</f>
        <v>0</v>
      </c>
      <c r="N735" s="302"/>
      <c r="O735" s="302"/>
      <c r="P735" s="302"/>
      <c r="Q735" s="280"/>
      <c r="R735" s="146" t="str">
        <f ca="1">労働局用!R735</f>
        <v/>
      </c>
      <c r="S735" s="303" t="str">
        <f ca="1">労働局用!S735</f>
        <v/>
      </c>
      <c r="T735" s="304">
        <f>労働局用!T735</f>
        <v>0</v>
      </c>
      <c r="U735" s="304">
        <f>労働局用!U735</f>
        <v>0</v>
      </c>
      <c r="V735" s="304">
        <f>労働局用!V735</f>
        <v>0</v>
      </c>
      <c r="W735" s="305">
        <f>労働局用!W735</f>
        <v>0</v>
      </c>
      <c r="X735" s="99"/>
      <c r="Y735" s="91" t="str">
        <f t="shared" ref="Y735:Y743" si="406">IF($B735&lt;&gt;0,IF(D735=0,AA$7,D735),"")</f>
        <v/>
      </c>
      <c r="Z735" s="91" t="str">
        <f t="shared" ref="Z735:Z743" si="407">IF($B735&lt;&gt;0,IF(E735=0,Z$7,E735),"")</f>
        <v/>
      </c>
      <c r="AA735" s="106" t="str">
        <f t="shared" ca="1" si="396"/>
        <v/>
      </c>
      <c r="AB735" s="106" t="str">
        <f t="shared" ca="1" si="397"/>
        <v/>
      </c>
      <c r="AC735" s="106" t="str">
        <f t="shared" ca="1" si="398"/>
        <v/>
      </c>
      <c r="AD735" s="106" t="str">
        <f t="shared" ca="1" si="399"/>
        <v/>
      </c>
      <c r="AE735" s="107" t="str">
        <f t="shared" ca="1" si="400"/>
        <v/>
      </c>
      <c r="AF735" s="106" t="str">
        <f t="shared" ca="1" si="401"/>
        <v/>
      </c>
      <c r="AG735" s="106" t="str">
        <f t="shared" ca="1" si="402"/>
        <v/>
      </c>
      <c r="AH735" s="106" t="str">
        <f t="shared" ca="1" si="403"/>
        <v/>
      </c>
      <c r="AI735" s="106" t="str">
        <f t="shared" ca="1" si="404"/>
        <v/>
      </c>
      <c r="AJ735" s="107" t="str">
        <f t="shared" ca="1" si="405"/>
        <v/>
      </c>
    </row>
    <row r="736" spans="1:36" ht="27.95" customHeight="1" x14ac:dyDescent="0.15">
      <c r="A736" s="148">
        <f>労働局用!A736</f>
        <v>0</v>
      </c>
      <c r="B736" s="151">
        <f>労働局用!B736</f>
        <v>0</v>
      </c>
      <c r="C736" s="191"/>
      <c r="D736" s="152">
        <f>労働局用!D736</f>
        <v>0</v>
      </c>
      <c r="E736" s="153">
        <f>労働局用!E736</f>
        <v>0</v>
      </c>
      <c r="F736" s="279">
        <f>労働局用!F736</f>
        <v>0</v>
      </c>
      <c r="G736" s="280"/>
      <c r="H736" s="146" t="str">
        <f ca="1">労働局用!H736</f>
        <v/>
      </c>
      <c r="I736" s="303" t="str">
        <f ca="1">労働局用!I736</f>
        <v/>
      </c>
      <c r="J736" s="304">
        <f>労働局用!J736</f>
        <v>0</v>
      </c>
      <c r="K736" s="304">
        <f>労働局用!K736</f>
        <v>0</v>
      </c>
      <c r="L736" s="305">
        <f>労働局用!L736</f>
        <v>0</v>
      </c>
      <c r="M736" s="279">
        <f>労働局用!M736</f>
        <v>0</v>
      </c>
      <c r="N736" s="302"/>
      <c r="O736" s="302"/>
      <c r="P736" s="302"/>
      <c r="Q736" s="280"/>
      <c r="R736" s="146" t="str">
        <f ca="1">労働局用!R736</f>
        <v/>
      </c>
      <c r="S736" s="303" t="str">
        <f ca="1">労働局用!S736</f>
        <v/>
      </c>
      <c r="T736" s="304">
        <f>労働局用!T736</f>
        <v>0</v>
      </c>
      <c r="U736" s="304">
        <f>労働局用!U736</f>
        <v>0</v>
      </c>
      <c r="V736" s="304">
        <f>労働局用!V736</f>
        <v>0</v>
      </c>
      <c r="W736" s="305">
        <f>労働局用!W736</f>
        <v>0</v>
      </c>
      <c r="X736" s="99"/>
      <c r="Y736" s="91" t="str">
        <f t="shared" si="406"/>
        <v/>
      </c>
      <c r="Z736" s="91" t="str">
        <f t="shared" si="407"/>
        <v/>
      </c>
      <c r="AA736" s="106" t="str">
        <f t="shared" ca="1" si="396"/>
        <v/>
      </c>
      <c r="AB736" s="106" t="str">
        <f t="shared" ca="1" si="397"/>
        <v/>
      </c>
      <c r="AC736" s="106" t="str">
        <f t="shared" ca="1" si="398"/>
        <v/>
      </c>
      <c r="AD736" s="106" t="str">
        <f t="shared" ca="1" si="399"/>
        <v/>
      </c>
      <c r="AE736" s="107" t="str">
        <f t="shared" ca="1" si="400"/>
        <v/>
      </c>
      <c r="AF736" s="106" t="str">
        <f t="shared" ca="1" si="401"/>
        <v/>
      </c>
      <c r="AG736" s="106" t="str">
        <f t="shared" ca="1" si="402"/>
        <v/>
      </c>
      <c r="AH736" s="106" t="str">
        <f t="shared" ca="1" si="403"/>
        <v/>
      </c>
      <c r="AI736" s="106" t="str">
        <f t="shared" ca="1" si="404"/>
        <v/>
      </c>
      <c r="AJ736" s="107" t="str">
        <f t="shared" ca="1" si="405"/>
        <v/>
      </c>
    </row>
    <row r="737" spans="1:36" ht="27.95" customHeight="1" x14ac:dyDescent="0.15">
      <c r="A737" s="148">
        <f>労働局用!A737</f>
        <v>0</v>
      </c>
      <c r="B737" s="151">
        <f>労働局用!B737</f>
        <v>0</v>
      </c>
      <c r="C737" s="191"/>
      <c r="D737" s="152">
        <f>労働局用!D737</f>
        <v>0</v>
      </c>
      <c r="E737" s="153">
        <f>労働局用!E737</f>
        <v>0</v>
      </c>
      <c r="F737" s="279">
        <f>労働局用!F737</f>
        <v>0</v>
      </c>
      <c r="G737" s="280"/>
      <c r="H737" s="146" t="str">
        <f ca="1">労働局用!H737</f>
        <v/>
      </c>
      <c r="I737" s="303" t="str">
        <f ca="1">労働局用!I737</f>
        <v/>
      </c>
      <c r="J737" s="304">
        <f>労働局用!J737</f>
        <v>0</v>
      </c>
      <c r="K737" s="304">
        <f>労働局用!K737</f>
        <v>0</v>
      </c>
      <c r="L737" s="305">
        <f>労働局用!L737</f>
        <v>0</v>
      </c>
      <c r="M737" s="279">
        <f>労働局用!M737</f>
        <v>0</v>
      </c>
      <c r="N737" s="302"/>
      <c r="O737" s="302"/>
      <c r="P737" s="302"/>
      <c r="Q737" s="280"/>
      <c r="R737" s="146" t="str">
        <f ca="1">労働局用!R737</f>
        <v/>
      </c>
      <c r="S737" s="303" t="str">
        <f ca="1">労働局用!S737</f>
        <v/>
      </c>
      <c r="T737" s="304">
        <f>労働局用!T737</f>
        <v>0</v>
      </c>
      <c r="U737" s="304">
        <f>労働局用!U737</f>
        <v>0</v>
      </c>
      <c r="V737" s="304">
        <f>労働局用!V737</f>
        <v>0</v>
      </c>
      <c r="W737" s="305">
        <f>労働局用!W737</f>
        <v>0</v>
      </c>
      <c r="X737" s="99"/>
      <c r="Y737" s="91" t="str">
        <f t="shared" si="406"/>
        <v/>
      </c>
      <c r="Z737" s="91" t="str">
        <f t="shared" si="407"/>
        <v/>
      </c>
      <c r="AA737" s="106" t="str">
        <f t="shared" ca="1" si="396"/>
        <v/>
      </c>
      <c r="AB737" s="106" t="str">
        <f t="shared" ca="1" si="397"/>
        <v/>
      </c>
      <c r="AC737" s="106" t="str">
        <f t="shared" ca="1" si="398"/>
        <v/>
      </c>
      <c r="AD737" s="106" t="str">
        <f t="shared" ca="1" si="399"/>
        <v/>
      </c>
      <c r="AE737" s="107" t="str">
        <f t="shared" ca="1" si="400"/>
        <v/>
      </c>
      <c r="AF737" s="106" t="str">
        <f t="shared" ca="1" si="401"/>
        <v/>
      </c>
      <c r="AG737" s="106" t="str">
        <f t="shared" ca="1" si="402"/>
        <v/>
      </c>
      <c r="AH737" s="106" t="str">
        <f t="shared" ca="1" si="403"/>
        <v/>
      </c>
      <c r="AI737" s="106" t="str">
        <f t="shared" ca="1" si="404"/>
        <v/>
      </c>
      <c r="AJ737" s="107" t="str">
        <f t="shared" ca="1" si="405"/>
        <v/>
      </c>
    </row>
    <row r="738" spans="1:36" ht="27.95" customHeight="1" x14ac:dyDescent="0.15">
      <c r="A738" s="148">
        <f>労働局用!A738</f>
        <v>0</v>
      </c>
      <c r="B738" s="151">
        <f>労働局用!B738</f>
        <v>0</v>
      </c>
      <c r="C738" s="191"/>
      <c r="D738" s="152">
        <f>労働局用!D738</f>
        <v>0</v>
      </c>
      <c r="E738" s="153">
        <f>労働局用!E738</f>
        <v>0</v>
      </c>
      <c r="F738" s="279">
        <f>労働局用!F738</f>
        <v>0</v>
      </c>
      <c r="G738" s="280"/>
      <c r="H738" s="146" t="str">
        <f ca="1">労働局用!H738</f>
        <v/>
      </c>
      <c r="I738" s="303" t="str">
        <f ca="1">労働局用!I738</f>
        <v/>
      </c>
      <c r="J738" s="304">
        <f>労働局用!J738</f>
        <v>0</v>
      </c>
      <c r="K738" s="304">
        <f>労働局用!K738</f>
        <v>0</v>
      </c>
      <c r="L738" s="305">
        <f>労働局用!L738</f>
        <v>0</v>
      </c>
      <c r="M738" s="279">
        <f>労働局用!M738</f>
        <v>0</v>
      </c>
      <c r="N738" s="302"/>
      <c r="O738" s="302"/>
      <c r="P738" s="302"/>
      <c r="Q738" s="280"/>
      <c r="R738" s="146" t="str">
        <f ca="1">労働局用!R738</f>
        <v/>
      </c>
      <c r="S738" s="303" t="str">
        <f ca="1">労働局用!S738</f>
        <v/>
      </c>
      <c r="T738" s="304">
        <f>労働局用!T738</f>
        <v>0</v>
      </c>
      <c r="U738" s="304">
        <f>労働局用!U738</f>
        <v>0</v>
      </c>
      <c r="V738" s="304">
        <f>労働局用!V738</f>
        <v>0</v>
      </c>
      <c r="W738" s="305">
        <f>労働局用!W738</f>
        <v>0</v>
      </c>
      <c r="X738" s="99"/>
      <c r="Y738" s="91" t="str">
        <f t="shared" si="406"/>
        <v/>
      </c>
      <c r="Z738" s="91" t="str">
        <f t="shared" si="407"/>
        <v/>
      </c>
      <c r="AA738" s="106" t="str">
        <f t="shared" ca="1" si="396"/>
        <v/>
      </c>
      <c r="AB738" s="106" t="str">
        <f t="shared" ca="1" si="397"/>
        <v/>
      </c>
      <c r="AC738" s="106" t="str">
        <f t="shared" ca="1" si="398"/>
        <v/>
      </c>
      <c r="AD738" s="106" t="str">
        <f t="shared" ca="1" si="399"/>
        <v/>
      </c>
      <c r="AE738" s="107" t="str">
        <f t="shared" ca="1" si="400"/>
        <v/>
      </c>
      <c r="AF738" s="106" t="str">
        <f t="shared" ca="1" si="401"/>
        <v/>
      </c>
      <c r="AG738" s="106" t="str">
        <f t="shared" ca="1" si="402"/>
        <v/>
      </c>
      <c r="AH738" s="106" t="str">
        <f t="shared" ca="1" si="403"/>
        <v/>
      </c>
      <c r="AI738" s="106" t="str">
        <f t="shared" ca="1" si="404"/>
        <v/>
      </c>
      <c r="AJ738" s="107" t="str">
        <f t="shared" ca="1" si="405"/>
        <v/>
      </c>
    </row>
    <row r="739" spans="1:36" ht="27.95" customHeight="1" x14ac:dyDescent="0.15">
      <c r="A739" s="148">
        <f>労働局用!A739</f>
        <v>0</v>
      </c>
      <c r="B739" s="151">
        <f>労働局用!B739</f>
        <v>0</v>
      </c>
      <c r="C739" s="191"/>
      <c r="D739" s="152">
        <f>労働局用!D739</f>
        <v>0</v>
      </c>
      <c r="E739" s="153">
        <f>労働局用!E739</f>
        <v>0</v>
      </c>
      <c r="F739" s="279">
        <f>労働局用!F739</f>
        <v>0</v>
      </c>
      <c r="G739" s="280"/>
      <c r="H739" s="146" t="str">
        <f ca="1">労働局用!H739</f>
        <v/>
      </c>
      <c r="I739" s="303" t="str">
        <f ca="1">労働局用!I739</f>
        <v/>
      </c>
      <c r="J739" s="304">
        <f>労働局用!J739</f>
        <v>0</v>
      </c>
      <c r="K739" s="304">
        <f>労働局用!K739</f>
        <v>0</v>
      </c>
      <c r="L739" s="305">
        <f>労働局用!L739</f>
        <v>0</v>
      </c>
      <c r="M739" s="279">
        <f>労働局用!M739</f>
        <v>0</v>
      </c>
      <c r="N739" s="302"/>
      <c r="O739" s="302"/>
      <c r="P739" s="302"/>
      <c r="Q739" s="280"/>
      <c r="R739" s="146" t="str">
        <f ca="1">労働局用!R739</f>
        <v/>
      </c>
      <c r="S739" s="303" t="str">
        <f ca="1">労働局用!S739</f>
        <v/>
      </c>
      <c r="T739" s="304">
        <f>労働局用!T739</f>
        <v>0</v>
      </c>
      <c r="U739" s="304">
        <f>労働局用!U739</f>
        <v>0</v>
      </c>
      <c r="V739" s="304">
        <f>労働局用!V739</f>
        <v>0</v>
      </c>
      <c r="W739" s="305">
        <f>労働局用!W739</f>
        <v>0</v>
      </c>
      <c r="X739" s="99"/>
      <c r="Y739" s="91" t="str">
        <f t="shared" si="406"/>
        <v/>
      </c>
      <c r="Z739" s="91" t="str">
        <f t="shared" si="407"/>
        <v/>
      </c>
      <c r="AA739" s="106" t="str">
        <f t="shared" ca="1" si="396"/>
        <v/>
      </c>
      <c r="AB739" s="106" t="str">
        <f t="shared" ca="1" si="397"/>
        <v/>
      </c>
      <c r="AC739" s="106" t="str">
        <f t="shared" ca="1" si="398"/>
        <v/>
      </c>
      <c r="AD739" s="106" t="str">
        <f t="shared" ca="1" si="399"/>
        <v/>
      </c>
      <c r="AE739" s="107" t="str">
        <f t="shared" ca="1" si="400"/>
        <v/>
      </c>
      <c r="AF739" s="106" t="str">
        <f t="shared" ca="1" si="401"/>
        <v/>
      </c>
      <c r="AG739" s="106" t="str">
        <f t="shared" ca="1" si="402"/>
        <v/>
      </c>
      <c r="AH739" s="106" t="str">
        <f t="shared" ca="1" si="403"/>
        <v/>
      </c>
      <c r="AI739" s="106" t="str">
        <f t="shared" ca="1" si="404"/>
        <v/>
      </c>
      <c r="AJ739" s="107" t="str">
        <f t="shared" ca="1" si="405"/>
        <v/>
      </c>
    </row>
    <row r="740" spans="1:36" ht="27.95" customHeight="1" x14ac:dyDescent="0.15">
      <c r="A740" s="148">
        <f>労働局用!A740</f>
        <v>0</v>
      </c>
      <c r="B740" s="151">
        <f>労働局用!B740</f>
        <v>0</v>
      </c>
      <c r="C740" s="191"/>
      <c r="D740" s="152">
        <f>労働局用!D740</f>
        <v>0</v>
      </c>
      <c r="E740" s="153">
        <f>労働局用!E740</f>
        <v>0</v>
      </c>
      <c r="F740" s="279">
        <f>労働局用!F740</f>
        <v>0</v>
      </c>
      <c r="G740" s="280"/>
      <c r="H740" s="146" t="str">
        <f ca="1">労働局用!H740</f>
        <v/>
      </c>
      <c r="I740" s="303" t="str">
        <f ca="1">労働局用!I740</f>
        <v/>
      </c>
      <c r="J740" s="304">
        <f>労働局用!J740</f>
        <v>0</v>
      </c>
      <c r="K740" s="304">
        <f>労働局用!K740</f>
        <v>0</v>
      </c>
      <c r="L740" s="305">
        <f>労働局用!L740</f>
        <v>0</v>
      </c>
      <c r="M740" s="279">
        <f>労働局用!M740</f>
        <v>0</v>
      </c>
      <c r="N740" s="302"/>
      <c r="O740" s="302"/>
      <c r="P740" s="302"/>
      <c r="Q740" s="280"/>
      <c r="R740" s="146" t="str">
        <f ca="1">労働局用!R740</f>
        <v/>
      </c>
      <c r="S740" s="303" t="str">
        <f ca="1">労働局用!S740</f>
        <v/>
      </c>
      <c r="T740" s="304">
        <f>労働局用!T740</f>
        <v>0</v>
      </c>
      <c r="U740" s="304">
        <f>労働局用!U740</f>
        <v>0</v>
      </c>
      <c r="V740" s="304">
        <f>労働局用!V740</f>
        <v>0</v>
      </c>
      <c r="W740" s="305">
        <f>労働局用!W740</f>
        <v>0</v>
      </c>
      <c r="X740" s="99"/>
      <c r="Y740" s="91" t="str">
        <f t="shared" si="406"/>
        <v/>
      </c>
      <c r="Z740" s="91" t="str">
        <f t="shared" si="407"/>
        <v/>
      </c>
      <c r="AA740" s="106" t="str">
        <f t="shared" ca="1" si="396"/>
        <v/>
      </c>
      <c r="AB740" s="106" t="str">
        <f t="shared" ca="1" si="397"/>
        <v/>
      </c>
      <c r="AC740" s="106" t="str">
        <f t="shared" ca="1" si="398"/>
        <v/>
      </c>
      <c r="AD740" s="106" t="str">
        <f t="shared" ca="1" si="399"/>
        <v/>
      </c>
      <c r="AE740" s="107" t="str">
        <f t="shared" ca="1" si="400"/>
        <v/>
      </c>
      <c r="AF740" s="106" t="str">
        <f t="shared" ca="1" si="401"/>
        <v/>
      </c>
      <c r="AG740" s="106" t="str">
        <f t="shared" ca="1" si="402"/>
        <v/>
      </c>
      <c r="AH740" s="106" t="str">
        <f t="shared" ca="1" si="403"/>
        <v/>
      </c>
      <c r="AI740" s="106" t="str">
        <f t="shared" ca="1" si="404"/>
        <v/>
      </c>
      <c r="AJ740" s="107" t="str">
        <f t="shared" ca="1" si="405"/>
        <v/>
      </c>
    </row>
    <row r="741" spans="1:36" ht="27.95" customHeight="1" x14ac:dyDescent="0.15">
      <c r="A741" s="148">
        <f>労働局用!A741</f>
        <v>0</v>
      </c>
      <c r="B741" s="151">
        <f>労働局用!B741</f>
        <v>0</v>
      </c>
      <c r="C741" s="191"/>
      <c r="D741" s="152">
        <f>労働局用!D741</f>
        <v>0</v>
      </c>
      <c r="E741" s="153">
        <f>労働局用!E741</f>
        <v>0</v>
      </c>
      <c r="F741" s="279">
        <f>労働局用!F741</f>
        <v>0</v>
      </c>
      <c r="G741" s="280"/>
      <c r="H741" s="146" t="str">
        <f ca="1">労働局用!H741</f>
        <v/>
      </c>
      <c r="I741" s="303" t="str">
        <f ca="1">労働局用!I741</f>
        <v/>
      </c>
      <c r="J741" s="304">
        <f>労働局用!J741</f>
        <v>0</v>
      </c>
      <c r="K741" s="304">
        <f>労働局用!K741</f>
        <v>0</v>
      </c>
      <c r="L741" s="305">
        <f>労働局用!L741</f>
        <v>0</v>
      </c>
      <c r="M741" s="279">
        <f>労働局用!M741</f>
        <v>0</v>
      </c>
      <c r="N741" s="302"/>
      <c r="O741" s="302"/>
      <c r="P741" s="302"/>
      <c r="Q741" s="280"/>
      <c r="R741" s="146" t="str">
        <f ca="1">労働局用!R741</f>
        <v/>
      </c>
      <c r="S741" s="303" t="str">
        <f ca="1">労働局用!S741</f>
        <v/>
      </c>
      <c r="T741" s="304">
        <f>労働局用!T741</f>
        <v>0</v>
      </c>
      <c r="U741" s="304">
        <f>労働局用!U741</f>
        <v>0</v>
      </c>
      <c r="V741" s="304">
        <f>労働局用!V741</f>
        <v>0</v>
      </c>
      <c r="W741" s="305">
        <f>労働局用!W741</f>
        <v>0</v>
      </c>
      <c r="X741" s="99"/>
      <c r="Y741" s="91" t="str">
        <f t="shared" si="406"/>
        <v/>
      </c>
      <c r="Z741" s="91" t="str">
        <f t="shared" si="407"/>
        <v/>
      </c>
      <c r="AA741" s="106" t="str">
        <f t="shared" ca="1" si="396"/>
        <v/>
      </c>
      <c r="AB741" s="106" t="str">
        <f t="shared" ca="1" si="397"/>
        <v/>
      </c>
      <c r="AC741" s="106" t="str">
        <f t="shared" ca="1" si="398"/>
        <v/>
      </c>
      <c r="AD741" s="106" t="str">
        <f t="shared" ca="1" si="399"/>
        <v/>
      </c>
      <c r="AE741" s="107" t="str">
        <f t="shared" ca="1" si="400"/>
        <v/>
      </c>
      <c r="AF741" s="106" t="str">
        <f t="shared" ca="1" si="401"/>
        <v/>
      </c>
      <c r="AG741" s="106" t="str">
        <f t="shared" ca="1" si="402"/>
        <v/>
      </c>
      <c r="AH741" s="106" t="str">
        <f t="shared" ca="1" si="403"/>
        <v/>
      </c>
      <c r="AI741" s="106" t="str">
        <f t="shared" ca="1" si="404"/>
        <v/>
      </c>
      <c r="AJ741" s="107" t="str">
        <f t="shared" ca="1" si="405"/>
        <v/>
      </c>
    </row>
    <row r="742" spans="1:36" ht="27.95" customHeight="1" x14ac:dyDescent="0.15">
      <c r="A742" s="148">
        <f>労働局用!A742</f>
        <v>0</v>
      </c>
      <c r="B742" s="151">
        <f>労働局用!B742</f>
        <v>0</v>
      </c>
      <c r="C742" s="191"/>
      <c r="D742" s="152">
        <f>労働局用!D742</f>
        <v>0</v>
      </c>
      <c r="E742" s="153">
        <f>労働局用!E742</f>
        <v>0</v>
      </c>
      <c r="F742" s="279">
        <f>労働局用!F742</f>
        <v>0</v>
      </c>
      <c r="G742" s="280"/>
      <c r="H742" s="146" t="str">
        <f ca="1">労働局用!H742</f>
        <v/>
      </c>
      <c r="I742" s="303" t="str">
        <f ca="1">労働局用!I742</f>
        <v/>
      </c>
      <c r="J742" s="304">
        <f>労働局用!J742</f>
        <v>0</v>
      </c>
      <c r="K742" s="304">
        <f>労働局用!K742</f>
        <v>0</v>
      </c>
      <c r="L742" s="305">
        <f>労働局用!L742</f>
        <v>0</v>
      </c>
      <c r="M742" s="279">
        <f>労働局用!M742</f>
        <v>0</v>
      </c>
      <c r="N742" s="302"/>
      <c r="O742" s="302"/>
      <c r="P742" s="302"/>
      <c r="Q742" s="280"/>
      <c r="R742" s="146" t="str">
        <f ca="1">労働局用!R742</f>
        <v/>
      </c>
      <c r="S742" s="303" t="str">
        <f ca="1">労働局用!S742</f>
        <v/>
      </c>
      <c r="T742" s="304">
        <f>労働局用!T742</f>
        <v>0</v>
      </c>
      <c r="U742" s="304">
        <f>労働局用!U742</f>
        <v>0</v>
      </c>
      <c r="V742" s="304">
        <f>労働局用!V742</f>
        <v>0</v>
      </c>
      <c r="W742" s="305">
        <f>労働局用!W742</f>
        <v>0</v>
      </c>
      <c r="X742" s="99"/>
      <c r="Y742" s="91" t="str">
        <f t="shared" si="406"/>
        <v/>
      </c>
      <c r="Z742" s="91" t="str">
        <f t="shared" si="407"/>
        <v/>
      </c>
      <c r="AA742" s="106" t="str">
        <f t="shared" ca="1" si="396"/>
        <v/>
      </c>
      <c r="AB742" s="106" t="str">
        <f t="shared" ca="1" si="397"/>
        <v/>
      </c>
      <c r="AC742" s="106" t="str">
        <f t="shared" ca="1" si="398"/>
        <v/>
      </c>
      <c r="AD742" s="106" t="str">
        <f t="shared" ca="1" si="399"/>
        <v/>
      </c>
      <c r="AE742" s="107" t="str">
        <f t="shared" ca="1" si="400"/>
        <v/>
      </c>
      <c r="AF742" s="106" t="str">
        <f t="shared" ca="1" si="401"/>
        <v/>
      </c>
      <c r="AG742" s="106" t="str">
        <f t="shared" ca="1" si="402"/>
        <v/>
      </c>
      <c r="AH742" s="106" t="str">
        <f t="shared" ca="1" si="403"/>
        <v/>
      </c>
      <c r="AI742" s="106" t="str">
        <f t="shared" ca="1" si="404"/>
        <v/>
      </c>
      <c r="AJ742" s="107" t="str">
        <f t="shared" ca="1" si="405"/>
        <v/>
      </c>
    </row>
    <row r="743" spans="1:36" ht="27.95" customHeight="1" x14ac:dyDescent="0.15">
      <c r="A743" s="149">
        <f>労働局用!A743</f>
        <v>0</v>
      </c>
      <c r="B743" s="151">
        <f>労働局用!B743</f>
        <v>0</v>
      </c>
      <c r="C743" s="191"/>
      <c r="D743" s="152">
        <f>労働局用!D743</f>
        <v>0</v>
      </c>
      <c r="E743" s="153">
        <f>労働局用!E743</f>
        <v>0</v>
      </c>
      <c r="F743" s="279">
        <f>労働局用!F743</f>
        <v>0</v>
      </c>
      <c r="G743" s="280"/>
      <c r="H743" s="146" t="str">
        <f ca="1">労働局用!H743</f>
        <v/>
      </c>
      <c r="I743" s="299" t="str">
        <f ca="1">労働局用!I743</f>
        <v/>
      </c>
      <c r="J743" s="300">
        <f>労働局用!J743</f>
        <v>0</v>
      </c>
      <c r="K743" s="300">
        <f>労働局用!K743</f>
        <v>0</v>
      </c>
      <c r="L743" s="301">
        <f>労働局用!L743</f>
        <v>0</v>
      </c>
      <c r="M743" s="279">
        <f>労働局用!M743</f>
        <v>0</v>
      </c>
      <c r="N743" s="302"/>
      <c r="O743" s="302"/>
      <c r="P743" s="302"/>
      <c r="Q743" s="280"/>
      <c r="R743" s="150" t="str">
        <f ca="1">労働局用!R743</f>
        <v/>
      </c>
      <c r="S743" s="299" t="str">
        <f ca="1">労働局用!S743</f>
        <v/>
      </c>
      <c r="T743" s="300">
        <f>労働局用!T743</f>
        <v>0</v>
      </c>
      <c r="U743" s="300">
        <f>労働局用!U743</f>
        <v>0</v>
      </c>
      <c r="V743" s="300">
        <f>労働局用!V743</f>
        <v>0</v>
      </c>
      <c r="W743" s="301">
        <f>労働局用!W743</f>
        <v>0</v>
      </c>
      <c r="X743" s="99"/>
      <c r="Y743" s="92" t="str">
        <f t="shared" si="406"/>
        <v/>
      </c>
      <c r="Z743" s="92" t="str">
        <f t="shared" si="407"/>
        <v/>
      </c>
      <c r="AA743" s="108" t="str">
        <f t="shared" ca="1" si="396"/>
        <v/>
      </c>
      <c r="AB743" s="108" t="str">
        <f t="shared" ca="1" si="397"/>
        <v/>
      </c>
      <c r="AC743" s="108" t="str">
        <f t="shared" ca="1" si="398"/>
        <v/>
      </c>
      <c r="AD743" s="108" t="str">
        <f t="shared" ca="1" si="399"/>
        <v/>
      </c>
      <c r="AE743" s="109" t="str">
        <f t="shared" ca="1" si="400"/>
        <v/>
      </c>
      <c r="AF743" s="108" t="str">
        <f t="shared" ca="1" si="401"/>
        <v/>
      </c>
      <c r="AG743" s="108" t="str">
        <f t="shared" ca="1" si="402"/>
        <v/>
      </c>
      <c r="AH743" s="108" t="str">
        <f t="shared" ca="1" si="403"/>
        <v/>
      </c>
      <c r="AI743" s="108" t="str">
        <f t="shared" ca="1" si="404"/>
        <v/>
      </c>
      <c r="AJ743" s="109" t="str">
        <f t="shared" ca="1" si="405"/>
        <v/>
      </c>
    </row>
    <row r="744" spans="1:36" ht="24.95" customHeight="1" thickBot="1" x14ac:dyDescent="0.2">
      <c r="A744" s="294" t="s">
        <v>11</v>
      </c>
      <c r="B744" s="295"/>
      <c r="C744" s="295"/>
      <c r="D744" s="295"/>
      <c r="E744" s="295"/>
      <c r="F744" s="296"/>
      <c r="G744" s="297"/>
      <c r="H744" s="156" t="s">
        <v>15</v>
      </c>
      <c r="I744" s="285">
        <f ca="1">労働局用!I744</f>
        <v>0</v>
      </c>
      <c r="J744" s="286">
        <f>労働局用!J744</f>
        <v>0</v>
      </c>
      <c r="K744" s="286">
        <f>労働局用!K744</f>
        <v>0</v>
      </c>
      <c r="L744" s="93" t="s">
        <v>10</v>
      </c>
      <c r="M744" s="296"/>
      <c r="N744" s="298"/>
      <c r="O744" s="298"/>
      <c r="P744" s="298"/>
      <c r="Q744" s="297"/>
      <c r="R744" s="156"/>
      <c r="S744" s="285">
        <f ca="1">労働局用!S744</f>
        <v>0</v>
      </c>
      <c r="T744" s="286">
        <f>労働局用!T744</f>
        <v>0</v>
      </c>
      <c r="U744" s="286">
        <f>労働局用!U744</f>
        <v>0</v>
      </c>
      <c r="V744" s="286">
        <f>労働局用!V744</f>
        <v>0</v>
      </c>
      <c r="W744" s="93" t="s">
        <v>10</v>
      </c>
      <c r="X744" s="99"/>
    </row>
    <row r="745" spans="1:36" ht="24.95" customHeight="1" thickTop="1" x14ac:dyDescent="0.15">
      <c r="A745" s="287" t="s">
        <v>35</v>
      </c>
      <c r="B745" s="288"/>
      <c r="C745" s="288"/>
      <c r="D745" s="288"/>
      <c r="E745" s="288"/>
      <c r="F745" s="289"/>
      <c r="G745" s="290"/>
      <c r="H745" s="157" t="s">
        <v>44</v>
      </c>
      <c r="I745" s="291">
        <f ca="1">労働局用!I745</f>
        <v>0</v>
      </c>
      <c r="J745" s="292">
        <f>労働局用!J745</f>
        <v>0</v>
      </c>
      <c r="K745" s="292">
        <f>労働局用!K745</f>
        <v>0</v>
      </c>
      <c r="L745" s="94" t="s">
        <v>10</v>
      </c>
      <c r="M745" s="289"/>
      <c r="N745" s="293"/>
      <c r="O745" s="293"/>
      <c r="P745" s="293"/>
      <c r="Q745" s="290"/>
      <c r="R745" s="157"/>
      <c r="S745" s="291">
        <f ca="1">労働局用!S745</f>
        <v>0</v>
      </c>
      <c r="T745" s="292">
        <f>労働局用!T745</f>
        <v>0</v>
      </c>
      <c r="U745" s="292">
        <f>労働局用!U745</f>
        <v>0</v>
      </c>
      <c r="V745" s="292">
        <f>労働局用!V745</f>
        <v>0</v>
      </c>
      <c r="W745" s="94" t="s">
        <v>10</v>
      </c>
      <c r="X745" s="99"/>
      <c r="Z745" s="110"/>
    </row>
    <row r="746" spans="1:36" x14ac:dyDescent="0.15">
      <c r="X746" s="99"/>
      <c r="Z746" s="110"/>
    </row>
    <row r="747" spans="1:36" x14ac:dyDescent="0.15">
      <c r="T747" s="282" t="s">
        <v>49</v>
      </c>
      <c r="U747" s="283"/>
      <c r="V747" s="283"/>
      <c r="W747" s="284"/>
      <c r="X747" s="99"/>
    </row>
    <row r="749" spans="1:36" ht="13.5" customHeight="1" x14ac:dyDescent="0.15">
      <c r="A749" s="276">
        <f ca="1">$A$1</f>
        <v>44591</v>
      </c>
      <c r="B749" s="276"/>
      <c r="C749" s="182"/>
      <c r="D749" s="277" t="s">
        <v>8</v>
      </c>
      <c r="E749" s="277"/>
      <c r="F749" s="277"/>
      <c r="G749" s="277"/>
      <c r="S749" s="111">
        <f>$S$1</f>
        <v>0</v>
      </c>
      <c r="T749" s="335" t="s">
        <v>13</v>
      </c>
      <c r="U749" s="335"/>
      <c r="V749" s="98">
        <v>35</v>
      </c>
      <c r="W749" s="86" t="s">
        <v>14</v>
      </c>
    </row>
    <row r="750" spans="1:36" ht="13.5" customHeight="1" x14ac:dyDescent="0.15">
      <c r="A750" s="336">
        <f ca="1">$A$2</f>
        <v>45017</v>
      </c>
      <c r="B750" s="336"/>
      <c r="C750" s="185"/>
      <c r="D750" s="277"/>
      <c r="E750" s="277"/>
      <c r="F750" s="277"/>
      <c r="G750" s="277"/>
    </row>
    <row r="751" spans="1:36" x14ac:dyDescent="0.15">
      <c r="D751" s="281" t="s">
        <v>9</v>
      </c>
      <c r="E751" s="281"/>
      <c r="F751" s="281"/>
    </row>
    <row r="752" spans="1:36" ht="15" customHeight="1" x14ac:dyDescent="0.15">
      <c r="H752" s="331" t="s">
        <v>6</v>
      </c>
      <c r="I752" s="332"/>
      <c r="J752" s="316" t="s">
        <v>0</v>
      </c>
      <c r="K752" s="318"/>
      <c r="L752" s="154" t="s">
        <v>1</v>
      </c>
      <c r="M752" s="316" t="s">
        <v>7</v>
      </c>
      <c r="N752" s="318"/>
      <c r="O752" s="316" t="s">
        <v>2</v>
      </c>
      <c r="P752" s="317"/>
      <c r="Q752" s="317"/>
      <c r="R752" s="317"/>
      <c r="S752" s="317"/>
      <c r="T752" s="318"/>
      <c r="U752" s="316" t="s">
        <v>3</v>
      </c>
      <c r="V752" s="317"/>
      <c r="W752" s="318"/>
    </row>
    <row r="753" spans="1:36" ht="20.100000000000001" customHeight="1" x14ac:dyDescent="0.15">
      <c r="H753" s="333"/>
      <c r="I753" s="334"/>
      <c r="J753" s="135">
        <f>$J$5</f>
        <v>2</v>
      </c>
      <c r="K753" s="136">
        <f>$K$5</f>
        <v>6</v>
      </c>
      <c r="L753" s="137">
        <f>$L$5</f>
        <v>1</v>
      </c>
      <c r="M753" s="138">
        <f>$M$5</f>
        <v>0</v>
      </c>
      <c r="N753" s="139" t="str">
        <f>$N$5</f>
        <v/>
      </c>
      <c r="O753" s="138" t="str">
        <f>$O$5</f>
        <v/>
      </c>
      <c r="P753" s="140" t="str">
        <f>$P$5</f>
        <v/>
      </c>
      <c r="Q753" s="140" t="str">
        <f>$Q$5</f>
        <v/>
      </c>
      <c r="R753" s="140" t="str">
        <f>$R$5</f>
        <v/>
      </c>
      <c r="S753" s="140" t="str">
        <f>$S$5</f>
        <v/>
      </c>
      <c r="T753" s="139" t="str">
        <f>$T$5</f>
        <v/>
      </c>
      <c r="U753" s="138" t="str">
        <f>$U$5</f>
        <v/>
      </c>
      <c r="V753" s="140" t="str">
        <f>$V$5</f>
        <v/>
      </c>
      <c r="W753" s="139" t="str">
        <f>$W$5</f>
        <v/>
      </c>
      <c r="Y753" s="88" t="s">
        <v>37</v>
      </c>
      <c r="Z753" s="89" t="s">
        <v>38</v>
      </c>
      <c r="AA753" s="325">
        <f ca="1">$A$1</f>
        <v>44591</v>
      </c>
      <c r="AB753" s="326"/>
      <c r="AC753" s="326"/>
      <c r="AD753" s="326"/>
      <c r="AE753" s="327"/>
      <c r="AF753" s="328">
        <f ca="1">$A$2</f>
        <v>45017</v>
      </c>
      <c r="AG753" s="329"/>
      <c r="AH753" s="329"/>
      <c r="AI753" s="329"/>
      <c r="AJ753" s="330"/>
    </row>
    <row r="754" spans="1:36" ht="21.95" customHeight="1" x14ac:dyDescent="0.15">
      <c r="A754" s="312" t="s">
        <v>12</v>
      </c>
      <c r="B754" s="314" t="s">
        <v>33</v>
      </c>
      <c r="C754" s="183"/>
      <c r="D754" s="314" t="s">
        <v>53</v>
      </c>
      <c r="E754" s="314" t="s">
        <v>55</v>
      </c>
      <c r="F754" s="319">
        <f ca="1">$A$1</f>
        <v>44591</v>
      </c>
      <c r="G754" s="320"/>
      <c r="H754" s="320"/>
      <c r="I754" s="320"/>
      <c r="J754" s="320"/>
      <c r="K754" s="320"/>
      <c r="L754" s="321"/>
      <c r="M754" s="322">
        <f ca="1">$A$2</f>
        <v>45017</v>
      </c>
      <c r="N754" s="323"/>
      <c r="O754" s="323"/>
      <c r="P754" s="323"/>
      <c r="Q754" s="323"/>
      <c r="R754" s="323"/>
      <c r="S754" s="323"/>
      <c r="T754" s="323"/>
      <c r="U754" s="323"/>
      <c r="V754" s="323"/>
      <c r="W754" s="324"/>
      <c r="X754" s="99"/>
      <c r="Y754" s="100">
        <f ca="1">$A$1</f>
        <v>44591</v>
      </c>
      <c r="Z754" s="100">
        <f ca="1">DATE(YEAR($Y$6)+1,7,10)</f>
        <v>45117</v>
      </c>
      <c r="AA754" s="101" t="s">
        <v>37</v>
      </c>
      <c r="AB754" s="101" t="s">
        <v>38</v>
      </c>
      <c r="AC754" s="101" t="s">
        <v>41</v>
      </c>
      <c r="AD754" s="101" t="s">
        <v>42</v>
      </c>
      <c r="AE754" s="101" t="s">
        <v>36</v>
      </c>
      <c r="AF754" s="101" t="s">
        <v>37</v>
      </c>
      <c r="AG754" s="101" t="s">
        <v>38</v>
      </c>
      <c r="AH754" s="101" t="s">
        <v>41</v>
      </c>
      <c r="AI754" s="101" t="s">
        <v>42</v>
      </c>
      <c r="AJ754" s="101" t="s">
        <v>36</v>
      </c>
    </row>
    <row r="755" spans="1:36" ht="28.5" customHeight="1" x14ac:dyDescent="0.15">
      <c r="A755" s="313"/>
      <c r="B755" s="315"/>
      <c r="C755" s="184"/>
      <c r="D755" s="315"/>
      <c r="E755" s="315"/>
      <c r="F755" s="306" t="s">
        <v>4</v>
      </c>
      <c r="G755" s="308"/>
      <c r="H755" s="155" t="s">
        <v>43</v>
      </c>
      <c r="I755" s="306" t="s">
        <v>5</v>
      </c>
      <c r="J755" s="307"/>
      <c r="K755" s="307"/>
      <c r="L755" s="308"/>
      <c r="M755" s="306" t="s">
        <v>4</v>
      </c>
      <c r="N755" s="307"/>
      <c r="O755" s="307"/>
      <c r="P755" s="307"/>
      <c r="Q755" s="308"/>
      <c r="R755" s="155" t="s">
        <v>43</v>
      </c>
      <c r="S755" s="306" t="s">
        <v>5</v>
      </c>
      <c r="T755" s="307"/>
      <c r="U755" s="307"/>
      <c r="V755" s="307"/>
      <c r="W755" s="308"/>
      <c r="X755" s="99"/>
      <c r="Y755" s="100">
        <f ca="1">DATE(YEAR($A$1),4,1)</f>
        <v>44652</v>
      </c>
      <c r="Z755" s="100">
        <f ca="1">DATE(YEAR($Y$7)+2,3,31)</f>
        <v>45382</v>
      </c>
      <c r="AA755" s="100">
        <f ca="1">$Y$7</f>
        <v>44652</v>
      </c>
      <c r="AB755" s="100">
        <f ca="1">DATE(YEAR($Y$7)+1,3,31)</f>
        <v>45016</v>
      </c>
      <c r="AC755" s="100"/>
      <c r="AD755" s="100"/>
      <c r="AE755" s="100"/>
      <c r="AF755" s="102">
        <f ca="1">DATE(YEAR($A$1)+1,4,1)</f>
        <v>45017</v>
      </c>
      <c r="AG755" s="102">
        <f ca="1">DATE(YEAR($AF$7)+1,3,31)</f>
        <v>45382</v>
      </c>
      <c r="AH755" s="100"/>
      <c r="AI755" s="100"/>
      <c r="AJ755" s="103"/>
    </row>
    <row r="756" spans="1:36" ht="27.95" customHeight="1" x14ac:dyDescent="0.15">
      <c r="A756" s="145">
        <f>労働局用!A756</f>
        <v>0</v>
      </c>
      <c r="B756" s="151">
        <f>労働局用!B756</f>
        <v>0</v>
      </c>
      <c r="C756" s="191"/>
      <c r="D756" s="152">
        <f>労働局用!D756</f>
        <v>0</v>
      </c>
      <c r="E756" s="153">
        <f>労働局用!E756</f>
        <v>0</v>
      </c>
      <c r="F756" s="279">
        <f>労働局用!F756</f>
        <v>0</v>
      </c>
      <c r="G756" s="280"/>
      <c r="H756" s="146" t="str">
        <f ca="1">労働局用!H756</f>
        <v/>
      </c>
      <c r="I756" s="309" t="str">
        <f ca="1">労働局用!I756</f>
        <v/>
      </c>
      <c r="J756" s="310">
        <f>労働局用!J756</f>
        <v>0</v>
      </c>
      <c r="K756" s="310">
        <f>労働局用!K756</f>
        <v>0</v>
      </c>
      <c r="L756" s="311">
        <f>労働局用!L756</f>
        <v>0</v>
      </c>
      <c r="M756" s="279">
        <f>労働局用!M756</f>
        <v>0</v>
      </c>
      <c r="N756" s="302"/>
      <c r="O756" s="302"/>
      <c r="P756" s="302"/>
      <c r="Q756" s="280"/>
      <c r="R756" s="147" t="str">
        <f ca="1">労働局用!R756</f>
        <v/>
      </c>
      <c r="S756" s="309" t="str">
        <f ca="1">労働局用!S756</f>
        <v/>
      </c>
      <c r="T756" s="310">
        <f>労働局用!T756</f>
        <v>0</v>
      </c>
      <c r="U756" s="310">
        <f>労働局用!U756</f>
        <v>0</v>
      </c>
      <c r="V756" s="310">
        <f>労働局用!V756</f>
        <v>0</v>
      </c>
      <c r="W756" s="311">
        <f>労働局用!W756</f>
        <v>0</v>
      </c>
      <c r="X756" s="99"/>
      <c r="Y756" s="90" t="str">
        <f>IF($B756&lt;&gt;0,IF(D756=0,AA$7,D756),"")</f>
        <v/>
      </c>
      <c r="Z756" s="90" t="str">
        <f>IF($B756&lt;&gt;0,IF(E756=0,Z$7,E756),"")</f>
        <v/>
      </c>
      <c r="AA756" s="104" t="str">
        <f t="shared" ref="AA756:AA765" ca="1" si="408">IF(Y756&lt;AF$7,Y756,"")</f>
        <v/>
      </c>
      <c r="AB756" s="104" t="str">
        <f t="shared" ref="AB756:AB765" ca="1" si="409">IF(Y756&gt;AB$7,"",IF(Z756&gt;AB$7,AB$7,Z756))</f>
        <v/>
      </c>
      <c r="AC756" s="104" t="str">
        <f t="shared" ref="AC756:AC765" ca="1" si="410">IF(AA756="","",DATE(YEAR(AA756),MONTH(AA756),1))</f>
        <v/>
      </c>
      <c r="AD756" s="104" t="str">
        <f t="shared" ref="AD756:AD765" ca="1" si="411">IF(AA756="","",DATE(YEAR(AB756),MONTH(AB756)+1,1)-1)</f>
        <v/>
      </c>
      <c r="AE756" s="105" t="str">
        <f t="shared" ref="AE756:AE765" ca="1" si="412">IF(AA756="","",DATEDIF(AC756,AD756+1,"m"))</f>
        <v/>
      </c>
      <c r="AF756" s="104" t="str">
        <f t="shared" ref="AF756:AF765" ca="1" si="413">IF(Z756&lt;AF$7,"",IF(Y756&gt;AF$7,Y756,AF$7))</f>
        <v/>
      </c>
      <c r="AG756" s="104" t="str">
        <f t="shared" ref="AG756:AG765" ca="1" si="414">IF(Z756&lt;AF$7,"",Z756)</f>
        <v/>
      </c>
      <c r="AH756" s="104" t="str">
        <f t="shared" ref="AH756:AH765" ca="1" si="415">IF(AF756="","",DATE(YEAR(AF756),MONTH(AF756),1))</f>
        <v/>
      </c>
      <c r="AI756" s="104" t="str">
        <f t="shared" ref="AI756:AI765" ca="1" si="416">IF(AF756="","",DATE(YEAR(AG756),MONTH(AG756)+1,1)-1)</f>
        <v/>
      </c>
      <c r="AJ756" s="105" t="str">
        <f t="shared" ref="AJ756:AJ765" ca="1" si="417">IF(AF756="","",DATEDIF(AH756,AI756+1,"m"))</f>
        <v/>
      </c>
    </row>
    <row r="757" spans="1:36" ht="27.95" customHeight="1" x14ac:dyDescent="0.15">
      <c r="A757" s="148">
        <f>労働局用!A757</f>
        <v>0</v>
      </c>
      <c r="B757" s="151">
        <f>労働局用!B757</f>
        <v>0</v>
      </c>
      <c r="C757" s="191"/>
      <c r="D757" s="152">
        <f>労働局用!D757</f>
        <v>0</v>
      </c>
      <c r="E757" s="153">
        <f>労働局用!E757</f>
        <v>0</v>
      </c>
      <c r="F757" s="279">
        <f>労働局用!F757</f>
        <v>0</v>
      </c>
      <c r="G757" s="280"/>
      <c r="H757" s="146" t="str">
        <f ca="1">労働局用!H757</f>
        <v/>
      </c>
      <c r="I757" s="303" t="str">
        <f ca="1">労働局用!I757</f>
        <v/>
      </c>
      <c r="J757" s="304">
        <f>労働局用!J757</f>
        <v>0</v>
      </c>
      <c r="K757" s="304">
        <f>労働局用!K757</f>
        <v>0</v>
      </c>
      <c r="L757" s="305">
        <f>労働局用!L757</f>
        <v>0</v>
      </c>
      <c r="M757" s="279">
        <f>労働局用!M757</f>
        <v>0</v>
      </c>
      <c r="N757" s="302"/>
      <c r="O757" s="302"/>
      <c r="P757" s="302"/>
      <c r="Q757" s="280"/>
      <c r="R757" s="146" t="str">
        <f ca="1">労働局用!R757</f>
        <v/>
      </c>
      <c r="S757" s="303" t="str">
        <f ca="1">労働局用!S757</f>
        <v/>
      </c>
      <c r="T757" s="304">
        <f>労働局用!T757</f>
        <v>0</v>
      </c>
      <c r="U757" s="304">
        <f>労働局用!U757</f>
        <v>0</v>
      </c>
      <c r="V757" s="304">
        <f>労働局用!V757</f>
        <v>0</v>
      </c>
      <c r="W757" s="305">
        <f>労働局用!W757</f>
        <v>0</v>
      </c>
      <c r="X757" s="99"/>
      <c r="Y757" s="91" t="str">
        <f t="shared" ref="Y757:Y765" si="418">IF($B757&lt;&gt;0,IF(D757=0,AA$7,D757),"")</f>
        <v/>
      </c>
      <c r="Z757" s="91" t="str">
        <f t="shared" ref="Z757:Z765" si="419">IF($B757&lt;&gt;0,IF(E757=0,Z$7,E757),"")</f>
        <v/>
      </c>
      <c r="AA757" s="106" t="str">
        <f t="shared" ca="1" si="408"/>
        <v/>
      </c>
      <c r="AB757" s="106" t="str">
        <f t="shared" ca="1" si="409"/>
        <v/>
      </c>
      <c r="AC757" s="106" t="str">
        <f t="shared" ca="1" si="410"/>
        <v/>
      </c>
      <c r="AD757" s="106" t="str">
        <f t="shared" ca="1" si="411"/>
        <v/>
      </c>
      <c r="AE757" s="107" t="str">
        <f t="shared" ca="1" si="412"/>
        <v/>
      </c>
      <c r="AF757" s="106" t="str">
        <f t="shared" ca="1" si="413"/>
        <v/>
      </c>
      <c r="AG757" s="106" t="str">
        <f t="shared" ca="1" si="414"/>
        <v/>
      </c>
      <c r="AH757" s="106" t="str">
        <f t="shared" ca="1" si="415"/>
        <v/>
      </c>
      <c r="AI757" s="106" t="str">
        <f t="shared" ca="1" si="416"/>
        <v/>
      </c>
      <c r="AJ757" s="107" t="str">
        <f t="shared" ca="1" si="417"/>
        <v/>
      </c>
    </row>
    <row r="758" spans="1:36" ht="27.95" customHeight="1" x14ac:dyDescent="0.15">
      <c r="A758" s="148">
        <f>労働局用!A758</f>
        <v>0</v>
      </c>
      <c r="B758" s="151">
        <f>労働局用!B758</f>
        <v>0</v>
      </c>
      <c r="C758" s="191"/>
      <c r="D758" s="152">
        <f>労働局用!D758</f>
        <v>0</v>
      </c>
      <c r="E758" s="153">
        <f>労働局用!E758</f>
        <v>0</v>
      </c>
      <c r="F758" s="279">
        <f>労働局用!F758</f>
        <v>0</v>
      </c>
      <c r="G758" s="280"/>
      <c r="H758" s="146" t="str">
        <f ca="1">労働局用!H758</f>
        <v/>
      </c>
      <c r="I758" s="303" t="str">
        <f ca="1">労働局用!I758</f>
        <v/>
      </c>
      <c r="J758" s="304">
        <f>労働局用!J758</f>
        <v>0</v>
      </c>
      <c r="K758" s="304">
        <f>労働局用!K758</f>
        <v>0</v>
      </c>
      <c r="L758" s="305">
        <f>労働局用!L758</f>
        <v>0</v>
      </c>
      <c r="M758" s="279">
        <f>労働局用!M758</f>
        <v>0</v>
      </c>
      <c r="N758" s="302"/>
      <c r="O758" s="302"/>
      <c r="P758" s="302"/>
      <c r="Q758" s="280"/>
      <c r="R758" s="146" t="str">
        <f ca="1">労働局用!R758</f>
        <v/>
      </c>
      <c r="S758" s="303" t="str">
        <f ca="1">労働局用!S758</f>
        <v/>
      </c>
      <c r="T758" s="304">
        <f>労働局用!T758</f>
        <v>0</v>
      </c>
      <c r="U758" s="304">
        <f>労働局用!U758</f>
        <v>0</v>
      </c>
      <c r="V758" s="304">
        <f>労働局用!V758</f>
        <v>0</v>
      </c>
      <c r="W758" s="305">
        <f>労働局用!W758</f>
        <v>0</v>
      </c>
      <c r="X758" s="99"/>
      <c r="Y758" s="91" t="str">
        <f t="shared" si="418"/>
        <v/>
      </c>
      <c r="Z758" s="91" t="str">
        <f t="shared" si="419"/>
        <v/>
      </c>
      <c r="AA758" s="106" t="str">
        <f t="shared" ca="1" si="408"/>
        <v/>
      </c>
      <c r="AB758" s="106" t="str">
        <f t="shared" ca="1" si="409"/>
        <v/>
      </c>
      <c r="AC758" s="106" t="str">
        <f t="shared" ca="1" si="410"/>
        <v/>
      </c>
      <c r="AD758" s="106" t="str">
        <f t="shared" ca="1" si="411"/>
        <v/>
      </c>
      <c r="AE758" s="107" t="str">
        <f t="shared" ca="1" si="412"/>
        <v/>
      </c>
      <c r="AF758" s="106" t="str">
        <f t="shared" ca="1" si="413"/>
        <v/>
      </c>
      <c r="AG758" s="106" t="str">
        <f t="shared" ca="1" si="414"/>
        <v/>
      </c>
      <c r="AH758" s="106" t="str">
        <f t="shared" ca="1" si="415"/>
        <v/>
      </c>
      <c r="AI758" s="106" t="str">
        <f t="shared" ca="1" si="416"/>
        <v/>
      </c>
      <c r="AJ758" s="107" t="str">
        <f t="shared" ca="1" si="417"/>
        <v/>
      </c>
    </row>
    <row r="759" spans="1:36" ht="27.95" customHeight="1" x14ac:dyDescent="0.15">
      <c r="A759" s="148">
        <f>労働局用!A759</f>
        <v>0</v>
      </c>
      <c r="B759" s="151">
        <f>労働局用!B759</f>
        <v>0</v>
      </c>
      <c r="C759" s="191"/>
      <c r="D759" s="152">
        <f>労働局用!D759</f>
        <v>0</v>
      </c>
      <c r="E759" s="153">
        <f>労働局用!E759</f>
        <v>0</v>
      </c>
      <c r="F759" s="279">
        <f>労働局用!F759</f>
        <v>0</v>
      </c>
      <c r="G759" s="280"/>
      <c r="H759" s="146" t="str">
        <f ca="1">労働局用!H759</f>
        <v/>
      </c>
      <c r="I759" s="303" t="str">
        <f ca="1">労働局用!I759</f>
        <v/>
      </c>
      <c r="J759" s="304">
        <f>労働局用!J759</f>
        <v>0</v>
      </c>
      <c r="K759" s="304">
        <f>労働局用!K759</f>
        <v>0</v>
      </c>
      <c r="L759" s="305">
        <f>労働局用!L759</f>
        <v>0</v>
      </c>
      <c r="M759" s="279">
        <f>労働局用!M759</f>
        <v>0</v>
      </c>
      <c r="N759" s="302"/>
      <c r="O759" s="302"/>
      <c r="P759" s="302"/>
      <c r="Q759" s="280"/>
      <c r="R759" s="146" t="str">
        <f ca="1">労働局用!R759</f>
        <v/>
      </c>
      <c r="S759" s="303" t="str">
        <f ca="1">労働局用!S759</f>
        <v/>
      </c>
      <c r="T759" s="304">
        <f>労働局用!T759</f>
        <v>0</v>
      </c>
      <c r="U759" s="304">
        <f>労働局用!U759</f>
        <v>0</v>
      </c>
      <c r="V759" s="304">
        <f>労働局用!V759</f>
        <v>0</v>
      </c>
      <c r="W759" s="305">
        <f>労働局用!W759</f>
        <v>0</v>
      </c>
      <c r="X759" s="99"/>
      <c r="Y759" s="91" t="str">
        <f t="shared" si="418"/>
        <v/>
      </c>
      <c r="Z759" s="91" t="str">
        <f t="shared" si="419"/>
        <v/>
      </c>
      <c r="AA759" s="106" t="str">
        <f t="shared" ca="1" si="408"/>
        <v/>
      </c>
      <c r="AB759" s="106" t="str">
        <f t="shared" ca="1" si="409"/>
        <v/>
      </c>
      <c r="AC759" s="106" t="str">
        <f t="shared" ca="1" si="410"/>
        <v/>
      </c>
      <c r="AD759" s="106" t="str">
        <f t="shared" ca="1" si="411"/>
        <v/>
      </c>
      <c r="AE759" s="107" t="str">
        <f t="shared" ca="1" si="412"/>
        <v/>
      </c>
      <c r="AF759" s="106" t="str">
        <f t="shared" ca="1" si="413"/>
        <v/>
      </c>
      <c r="AG759" s="106" t="str">
        <f t="shared" ca="1" si="414"/>
        <v/>
      </c>
      <c r="AH759" s="106" t="str">
        <f t="shared" ca="1" si="415"/>
        <v/>
      </c>
      <c r="AI759" s="106" t="str">
        <f t="shared" ca="1" si="416"/>
        <v/>
      </c>
      <c r="AJ759" s="107" t="str">
        <f t="shared" ca="1" si="417"/>
        <v/>
      </c>
    </row>
    <row r="760" spans="1:36" ht="27.95" customHeight="1" x14ac:dyDescent="0.15">
      <c r="A760" s="148">
        <f>労働局用!A760</f>
        <v>0</v>
      </c>
      <c r="B760" s="151">
        <f>労働局用!B760</f>
        <v>0</v>
      </c>
      <c r="C760" s="191"/>
      <c r="D760" s="152">
        <f>労働局用!D760</f>
        <v>0</v>
      </c>
      <c r="E760" s="153">
        <f>労働局用!E760</f>
        <v>0</v>
      </c>
      <c r="F760" s="279">
        <f>労働局用!F760</f>
        <v>0</v>
      </c>
      <c r="G760" s="280"/>
      <c r="H760" s="146" t="str">
        <f ca="1">労働局用!H760</f>
        <v/>
      </c>
      <c r="I760" s="303" t="str">
        <f ca="1">労働局用!I760</f>
        <v/>
      </c>
      <c r="J760" s="304">
        <f>労働局用!J760</f>
        <v>0</v>
      </c>
      <c r="K760" s="304">
        <f>労働局用!K760</f>
        <v>0</v>
      </c>
      <c r="L760" s="305">
        <f>労働局用!L760</f>
        <v>0</v>
      </c>
      <c r="M760" s="279">
        <f>労働局用!M760</f>
        <v>0</v>
      </c>
      <c r="N760" s="302"/>
      <c r="O760" s="302"/>
      <c r="P760" s="302"/>
      <c r="Q760" s="280"/>
      <c r="R760" s="146" t="str">
        <f ca="1">労働局用!R760</f>
        <v/>
      </c>
      <c r="S760" s="303" t="str">
        <f ca="1">労働局用!S760</f>
        <v/>
      </c>
      <c r="T760" s="304">
        <f>労働局用!T760</f>
        <v>0</v>
      </c>
      <c r="U760" s="304">
        <f>労働局用!U760</f>
        <v>0</v>
      </c>
      <c r="V760" s="304">
        <f>労働局用!V760</f>
        <v>0</v>
      </c>
      <c r="W760" s="305">
        <f>労働局用!W760</f>
        <v>0</v>
      </c>
      <c r="X760" s="99"/>
      <c r="Y760" s="91" t="str">
        <f t="shared" si="418"/>
        <v/>
      </c>
      <c r="Z760" s="91" t="str">
        <f t="shared" si="419"/>
        <v/>
      </c>
      <c r="AA760" s="106" t="str">
        <f t="shared" ca="1" si="408"/>
        <v/>
      </c>
      <c r="AB760" s="106" t="str">
        <f t="shared" ca="1" si="409"/>
        <v/>
      </c>
      <c r="AC760" s="106" t="str">
        <f t="shared" ca="1" si="410"/>
        <v/>
      </c>
      <c r="AD760" s="106" t="str">
        <f t="shared" ca="1" si="411"/>
        <v/>
      </c>
      <c r="AE760" s="107" t="str">
        <f t="shared" ca="1" si="412"/>
        <v/>
      </c>
      <c r="AF760" s="106" t="str">
        <f t="shared" ca="1" si="413"/>
        <v/>
      </c>
      <c r="AG760" s="106" t="str">
        <f t="shared" ca="1" si="414"/>
        <v/>
      </c>
      <c r="AH760" s="106" t="str">
        <f t="shared" ca="1" si="415"/>
        <v/>
      </c>
      <c r="AI760" s="106" t="str">
        <f t="shared" ca="1" si="416"/>
        <v/>
      </c>
      <c r="AJ760" s="107" t="str">
        <f t="shared" ca="1" si="417"/>
        <v/>
      </c>
    </row>
    <row r="761" spans="1:36" ht="27.95" customHeight="1" x14ac:dyDescent="0.15">
      <c r="A761" s="148">
        <f>労働局用!A761</f>
        <v>0</v>
      </c>
      <c r="B761" s="151">
        <f>労働局用!B761</f>
        <v>0</v>
      </c>
      <c r="C761" s="191"/>
      <c r="D761" s="152">
        <f>労働局用!D761</f>
        <v>0</v>
      </c>
      <c r="E761" s="153">
        <f>労働局用!E761</f>
        <v>0</v>
      </c>
      <c r="F761" s="279">
        <f>労働局用!F761</f>
        <v>0</v>
      </c>
      <c r="G761" s="280"/>
      <c r="H761" s="146" t="str">
        <f ca="1">労働局用!H761</f>
        <v/>
      </c>
      <c r="I761" s="303" t="str">
        <f ca="1">労働局用!I761</f>
        <v/>
      </c>
      <c r="J761" s="304">
        <f>労働局用!J761</f>
        <v>0</v>
      </c>
      <c r="K761" s="304">
        <f>労働局用!K761</f>
        <v>0</v>
      </c>
      <c r="L761" s="305">
        <f>労働局用!L761</f>
        <v>0</v>
      </c>
      <c r="M761" s="279">
        <f>労働局用!M761</f>
        <v>0</v>
      </c>
      <c r="N761" s="302"/>
      <c r="O761" s="302"/>
      <c r="P761" s="302"/>
      <c r="Q761" s="280"/>
      <c r="R761" s="146" t="str">
        <f ca="1">労働局用!R761</f>
        <v/>
      </c>
      <c r="S761" s="303" t="str">
        <f ca="1">労働局用!S761</f>
        <v/>
      </c>
      <c r="T761" s="304">
        <f>労働局用!T761</f>
        <v>0</v>
      </c>
      <c r="U761" s="304">
        <f>労働局用!U761</f>
        <v>0</v>
      </c>
      <c r="V761" s="304">
        <f>労働局用!V761</f>
        <v>0</v>
      </c>
      <c r="W761" s="305">
        <f>労働局用!W761</f>
        <v>0</v>
      </c>
      <c r="X761" s="99"/>
      <c r="Y761" s="91" t="str">
        <f t="shared" si="418"/>
        <v/>
      </c>
      <c r="Z761" s="91" t="str">
        <f t="shared" si="419"/>
        <v/>
      </c>
      <c r="AA761" s="106" t="str">
        <f t="shared" ca="1" si="408"/>
        <v/>
      </c>
      <c r="AB761" s="106" t="str">
        <f t="shared" ca="1" si="409"/>
        <v/>
      </c>
      <c r="AC761" s="106" t="str">
        <f t="shared" ca="1" si="410"/>
        <v/>
      </c>
      <c r="AD761" s="106" t="str">
        <f t="shared" ca="1" si="411"/>
        <v/>
      </c>
      <c r="AE761" s="107" t="str">
        <f t="shared" ca="1" si="412"/>
        <v/>
      </c>
      <c r="AF761" s="106" t="str">
        <f t="shared" ca="1" si="413"/>
        <v/>
      </c>
      <c r="AG761" s="106" t="str">
        <f t="shared" ca="1" si="414"/>
        <v/>
      </c>
      <c r="AH761" s="106" t="str">
        <f t="shared" ca="1" si="415"/>
        <v/>
      </c>
      <c r="AI761" s="106" t="str">
        <f t="shared" ca="1" si="416"/>
        <v/>
      </c>
      <c r="AJ761" s="107" t="str">
        <f t="shared" ca="1" si="417"/>
        <v/>
      </c>
    </row>
    <row r="762" spans="1:36" ht="27.95" customHeight="1" x14ac:dyDescent="0.15">
      <c r="A762" s="148">
        <f>労働局用!A762</f>
        <v>0</v>
      </c>
      <c r="B762" s="151">
        <f>労働局用!B762</f>
        <v>0</v>
      </c>
      <c r="C762" s="191"/>
      <c r="D762" s="152">
        <f>労働局用!D762</f>
        <v>0</v>
      </c>
      <c r="E762" s="153">
        <f>労働局用!E762</f>
        <v>0</v>
      </c>
      <c r="F762" s="279">
        <f>労働局用!F762</f>
        <v>0</v>
      </c>
      <c r="G762" s="280"/>
      <c r="H762" s="146" t="str">
        <f ca="1">労働局用!H762</f>
        <v/>
      </c>
      <c r="I762" s="303" t="str">
        <f ca="1">労働局用!I762</f>
        <v/>
      </c>
      <c r="J762" s="304">
        <f>労働局用!J762</f>
        <v>0</v>
      </c>
      <c r="K762" s="304">
        <f>労働局用!K762</f>
        <v>0</v>
      </c>
      <c r="L762" s="305">
        <f>労働局用!L762</f>
        <v>0</v>
      </c>
      <c r="M762" s="279">
        <f>労働局用!M762</f>
        <v>0</v>
      </c>
      <c r="N762" s="302"/>
      <c r="O762" s="302"/>
      <c r="P762" s="302"/>
      <c r="Q762" s="280"/>
      <c r="R762" s="146" t="str">
        <f ca="1">労働局用!R762</f>
        <v/>
      </c>
      <c r="S762" s="303" t="str">
        <f ca="1">労働局用!S762</f>
        <v/>
      </c>
      <c r="T762" s="304">
        <f>労働局用!T762</f>
        <v>0</v>
      </c>
      <c r="U762" s="304">
        <f>労働局用!U762</f>
        <v>0</v>
      </c>
      <c r="V762" s="304">
        <f>労働局用!V762</f>
        <v>0</v>
      </c>
      <c r="W762" s="305">
        <f>労働局用!W762</f>
        <v>0</v>
      </c>
      <c r="X762" s="99"/>
      <c r="Y762" s="91" t="str">
        <f t="shared" si="418"/>
        <v/>
      </c>
      <c r="Z762" s="91" t="str">
        <f t="shared" si="419"/>
        <v/>
      </c>
      <c r="AA762" s="106" t="str">
        <f t="shared" ca="1" si="408"/>
        <v/>
      </c>
      <c r="AB762" s="106" t="str">
        <f t="shared" ca="1" si="409"/>
        <v/>
      </c>
      <c r="AC762" s="106" t="str">
        <f t="shared" ca="1" si="410"/>
        <v/>
      </c>
      <c r="AD762" s="106" t="str">
        <f t="shared" ca="1" si="411"/>
        <v/>
      </c>
      <c r="AE762" s="107" t="str">
        <f t="shared" ca="1" si="412"/>
        <v/>
      </c>
      <c r="AF762" s="106" t="str">
        <f t="shared" ca="1" si="413"/>
        <v/>
      </c>
      <c r="AG762" s="106" t="str">
        <f t="shared" ca="1" si="414"/>
        <v/>
      </c>
      <c r="AH762" s="106" t="str">
        <f t="shared" ca="1" si="415"/>
        <v/>
      </c>
      <c r="AI762" s="106" t="str">
        <f t="shared" ca="1" si="416"/>
        <v/>
      </c>
      <c r="AJ762" s="107" t="str">
        <f t="shared" ca="1" si="417"/>
        <v/>
      </c>
    </row>
    <row r="763" spans="1:36" ht="27.95" customHeight="1" x14ac:dyDescent="0.15">
      <c r="A763" s="148">
        <f>労働局用!A763</f>
        <v>0</v>
      </c>
      <c r="B763" s="151">
        <f>労働局用!B763</f>
        <v>0</v>
      </c>
      <c r="C763" s="191"/>
      <c r="D763" s="152">
        <f>労働局用!D763</f>
        <v>0</v>
      </c>
      <c r="E763" s="153">
        <f>労働局用!E763</f>
        <v>0</v>
      </c>
      <c r="F763" s="279">
        <f>労働局用!F763</f>
        <v>0</v>
      </c>
      <c r="G763" s="280"/>
      <c r="H763" s="146" t="str">
        <f ca="1">労働局用!H763</f>
        <v/>
      </c>
      <c r="I763" s="303" t="str">
        <f ca="1">労働局用!I763</f>
        <v/>
      </c>
      <c r="J763" s="304">
        <f>労働局用!J763</f>
        <v>0</v>
      </c>
      <c r="K763" s="304">
        <f>労働局用!K763</f>
        <v>0</v>
      </c>
      <c r="L763" s="305">
        <f>労働局用!L763</f>
        <v>0</v>
      </c>
      <c r="M763" s="279">
        <f>労働局用!M763</f>
        <v>0</v>
      </c>
      <c r="N763" s="302"/>
      <c r="O763" s="302"/>
      <c r="P763" s="302"/>
      <c r="Q763" s="280"/>
      <c r="R763" s="146" t="str">
        <f ca="1">労働局用!R763</f>
        <v/>
      </c>
      <c r="S763" s="303" t="str">
        <f ca="1">労働局用!S763</f>
        <v/>
      </c>
      <c r="T763" s="304">
        <f>労働局用!T763</f>
        <v>0</v>
      </c>
      <c r="U763" s="304">
        <f>労働局用!U763</f>
        <v>0</v>
      </c>
      <c r="V763" s="304">
        <f>労働局用!V763</f>
        <v>0</v>
      </c>
      <c r="W763" s="305">
        <f>労働局用!W763</f>
        <v>0</v>
      </c>
      <c r="X763" s="99"/>
      <c r="Y763" s="91" t="str">
        <f t="shared" si="418"/>
        <v/>
      </c>
      <c r="Z763" s="91" t="str">
        <f t="shared" si="419"/>
        <v/>
      </c>
      <c r="AA763" s="106" t="str">
        <f t="shared" ca="1" si="408"/>
        <v/>
      </c>
      <c r="AB763" s="106" t="str">
        <f t="shared" ca="1" si="409"/>
        <v/>
      </c>
      <c r="AC763" s="106" t="str">
        <f t="shared" ca="1" si="410"/>
        <v/>
      </c>
      <c r="AD763" s="106" t="str">
        <f t="shared" ca="1" si="411"/>
        <v/>
      </c>
      <c r="AE763" s="107" t="str">
        <f t="shared" ca="1" si="412"/>
        <v/>
      </c>
      <c r="AF763" s="106" t="str">
        <f t="shared" ca="1" si="413"/>
        <v/>
      </c>
      <c r="AG763" s="106" t="str">
        <f t="shared" ca="1" si="414"/>
        <v/>
      </c>
      <c r="AH763" s="106" t="str">
        <f t="shared" ca="1" si="415"/>
        <v/>
      </c>
      <c r="AI763" s="106" t="str">
        <f t="shared" ca="1" si="416"/>
        <v/>
      </c>
      <c r="AJ763" s="107" t="str">
        <f t="shared" ca="1" si="417"/>
        <v/>
      </c>
    </row>
    <row r="764" spans="1:36" ht="27.95" customHeight="1" x14ac:dyDescent="0.15">
      <c r="A764" s="148">
        <f>労働局用!A764</f>
        <v>0</v>
      </c>
      <c r="B764" s="151">
        <f>労働局用!B764</f>
        <v>0</v>
      </c>
      <c r="C764" s="191"/>
      <c r="D764" s="152">
        <f>労働局用!D764</f>
        <v>0</v>
      </c>
      <c r="E764" s="153">
        <f>労働局用!E764</f>
        <v>0</v>
      </c>
      <c r="F764" s="279">
        <f>労働局用!F764</f>
        <v>0</v>
      </c>
      <c r="G764" s="280"/>
      <c r="H764" s="146" t="str">
        <f ca="1">労働局用!H764</f>
        <v/>
      </c>
      <c r="I764" s="303" t="str">
        <f ca="1">労働局用!I764</f>
        <v/>
      </c>
      <c r="J764" s="304">
        <f>労働局用!J764</f>
        <v>0</v>
      </c>
      <c r="K764" s="304">
        <f>労働局用!K764</f>
        <v>0</v>
      </c>
      <c r="L764" s="305">
        <f>労働局用!L764</f>
        <v>0</v>
      </c>
      <c r="M764" s="279">
        <f>労働局用!M764</f>
        <v>0</v>
      </c>
      <c r="N764" s="302"/>
      <c r="O764" s="302"/>
      <c r="P764" s="302"/>
      <c r="Q764" s="280"/>
      <c r="R764" s="146" t="str">
        <f ca="1">労働局用!R764</f>
        <v/>
      </c>
      <c r="S764" s="303" t="str">
        <f ca="1">労働局用!S764</f>
        <v/>
      </c>
      <c r="T764" s="304">
        <f>労働局用!T764</f>
        <v>0</v>
      </c>
      <c r="U764" s="304">
        <f>労働局用!U764</f>
        <v>0</v>
      </c>
      <c r="V764" s="304">
        <f>労働局用!V764</f>
        <v>0</v>
      </c>
      <c r="W764" s="305">
        <f>労働局用!W764</f>
        <v>0</v>
      </c>
      <c r="X764" s="99"/>
      <c r="Y764" s="91" t="str">
        <f t="shared" si="418"/>
        <v/>
      </c>
      <c r="Z764" s="91" t="str">
        <f t="shared" si="419"/>
        <v/>
      </c>
      <c r="AA764" s="106" t="str">
        <f t="shared" ca="1" si="408"/>
        <v/>
      </c>
      <c r="AB764" s="106" t="str">
        <f t="shared" ca="1" si="409"/>
        <v/>
      </c>
      <c r="AC764" s="106" t="str">
        <f t="shared" ca="1" si="410"/>
        <v/>
      </c>
      <c r="AD764" s="106" t="str">
        <f t="shared" ca="1" si="411"/>
        <v/>
      </c>
      <c r="AE764" s="107" t="str">
        <f t="shared" ca="1" si="412"/>
        <v/>
      </c>
      <c r="AF764" s="106" t="str">
        <f t="shared" ca="1" si="413"/>
        <v/>
      </c>
      <c r="AG764" s="106" t="str">
        <f t="shared" ca="1" si="414"/>
        <v/>
      </c>
      <c r="AH764" s="106" t="str">
        <f t="shared" ca="1" si="415"/>
        <v/>
      </c>
      <c r="AI764" s="106" t="str">
        <f t="shared" ca="1" si="416"/>
        <v/>
      </c>
      <c r="AJ764" s="107" t="str">
        <f t="shared" ca="1" si="417"/>
        <v/>
      </c>
    </row>
    <row r="765" spans="1:36" ht="27.95" customHeight="1" x14ac:dyDescent="0.15">
      <c r="A765" s="149">
        <f>労働局用!A765</f>
        <v>0</v>
      </c>
      <c r="B765" s="151">
        <f>労働局用!B765</f>
        <v>0</v>
      </c>
      <c r="C765" s="191"/>
      <c r="D765" s="152">
        <f>労働局用!D765</f>
        <v>0</v>
      </c>
      <c r="E765" s="153">
        <f>労働局用!E765</f>
        <v>0</v>
      </c>
      <c r="F765" s="279">
        <f>労働局用!F765</f>
        <v>0</v>
      </c>
      <c r="G765" s="280"/>
      <c r="H765" s="146" t="str">
        <f ca="1">労働局用!H765</f>
        <v/>
      </c>
      <c r="I765" s="299" t="str">
        <f ca="1">労働局用!I765</f>
        <v/>
      </c>
      <c r="J765" s="300">
        <f>労働局用!J765</f>
        <v>0</v>
      </c>
      <c r="K765" s="300">
        <f>労働局用!K765</f>
        <v>0</v>
      </c>
      <c r="L765" s="301">
        <f>労働局用!L765</f>
        <v>0</v>
      </c>
      <c r="M765" s="279">
        <f>労働局用!M765</f>
        <v>0</v>
      </c>
      <c r="N765" s="302"/>
      <c r="O765" s="302"/>
      <c r="P765" s="302"/>
      <c r="Q765" s="280"/>
      <c r="R765" s="150" t="str">
        <f ca="1">労働局用!R765</f>
        <v/>
      </c>
      <c r="S765" s="299" t="str">
        <f ca="1">労働局用!S765</f>
        <v/>
      </c>
      <c r="T765" s="300">
        <f>労働局用!T765</f>
        <v>0</v>
      </c>
      <c r="U765" s="300">
        <f>労働局用!U765</f>
        <v>0</v>
      </c>
      <c r="V765" s="300">
        <f>労働局用!V765</f>
        <v>0</v>
      </c>
      <c r="W765" s="301">
        <f>労働局用!W765</f>
        <v>0</v>
      </c>
      <c r="X765" s="99"/>
      <c r="Y765" s="92" t="str">
        <f t="shared" si="418"/>
        <v/>
      </c>
      <c r="Z765" s="92" t="str">
        <f t="shared" si="419"/>
        <v/>
      </c>
      <c r="AA765" s="108" t="str">
        <f t="shared" ca="1" si="408"/>
        <v/>
      </c>
      <c r="AB765" s="108" t="str">
        <f t="shared" ca="1" si="409"/>
        <v/>
      </c>
      <c r="AC765" s="108" t="str">
        <f t="shared" ca="1" si="410"/>
        <v/>
      </c>
      <c r="AD765" s="108" t="str">
        <f t="shared" ca="1" si="411"/>
        <v/>
      </c>
      <c r="AE765" s="109" t="str">
        <f t="shared" ca="1" si="412"/>
        <v/>
      </c>
      <c r="AF765" s="108" t="str">
        <f t="shared" ca="1" si="413"/>
        <v/>
      </c>
      <c r="AG765" s="108" t="str">
        <f t="shared" ca="1" si="414"/>
        <v/>
      </c>
      <c r="AH765" s="108" t="str">
        <f t="shared" ca="1" si="415"/>
        <v/>
      </c>
      <c r="AI765" s="108" t="str">
        <f t="shared" ca="1" si="416"/>
        <v/>
      </c>
      <c r="AJ765" s="109" t="str">
        <f t="shared" ca="1" si="417"/>
        <v/>
      </c>
    </row>
    <row r="766" spans="1:36" ht="24.95" customHeight="1" thickBot="1" x14ac:dyDescent="0.2">
      <c r="A766" s="294" t="s">
        <v>11</v>
      </c>
      <c r="B766" s="295"/>
      <c r="C766" s="295"/>
      <c r="D766" s="295"/>
      <c r="E766" s="295"/>
      <c r="F766" s="296"/>
      <c r="G766" s="297"/>
      <c r="H766" s="156" t="s">
        <v>15</v>
      </c>
      <c r="I766" s="285">
        <f ca="1">労働局用!I766</f>
        <v>0</v>
      </c>
      <c r="J766" s="286">
        <f>労働局用!J766</f>
        <v>0</v>
      </c>
      <c r="K766" s="286">
        <f>労働局用!K766</f>
        <v>0</v>
      </c>
      <c r="L766" s="93" t="s">
        <v>10</v>
      </c>
      <c r="M766" s="296"/>
      <c r="N766" s="298"/>
      <c r="O766" s="298"/>
      <c r="P766" s="298"/>
      <c r="Q766" s="297"/>
      <c r="R766" s="156"/>
      <c r="S766" s="285">
        <f ca="1">労働局用!S766</f>
        <v>0</v>
      </c>
      <c r="T766" s="286">
        <f>労働局用!T766</f>
        <v>0</v>
      </c>
      <c r="U766" s="286">
        <f>労働局用!U766</f>
        <v>0</v>
      </c>
      <c r="V766" s="286">
        <f>労働局用!V766</f>
        <v>0</v>
      </c>
      <c r="W766" s="93" t="s">
        <v>10</v>
      </c>
      <c r="X766" s="99"/>
    </row>
    <row r="767" spans="1:36" ht="24.95" customHeight="1" thickTop="1" x14ac:dyDescent="0.15">
      <c r="A767" s="287" t="s">
        <v>35</v>
      </c>
      <c r="B767" s="288"/>
      <c r="C767" s="288"/>
      <c r="D767" s="288"/>
      <c r="E767" s="288"/>
      <c r="F767" s="289"/>
      <c r="G767" s="290"/>
      <c r="H767" s="157" t="s">
        <v>44</v>
      </c>
      <c r="I767" s="291">
        <f ca="1">労働局用!I767</f>
        <v>0</v>
      </c>
      <c r="J767" s="292">
        <f>労働局用!J767</f>
        <v>0</v>
      </c>
      <c r="K767" s="292">
        <f>労働局用!K767</f>
        <v>0</v>
      </c>
      <c r="L767" s="94" t="s">
        <v>10</v>
      </c>
      <c r="M767" s="289"/>
      <c r="N767" s="293"/>
      <c r="O767" s="293"/>
      <c r="P767" s="293"/>
      <c r="Q767" s="290"/>
      <c r="R767" s="157"/>
      <c r="S767" s="291">
        <f ca="1">労働局用!S767</f>
        <v>0</v>
      </c>
      <c r="T767" s="292">
        <f>労働局用!T767</f>
        <v>0</v>
      </c>
      <c r="U767" s="292">
        <f>労働局用!U767</f>
        <v>0</v>
      </c>
      <c r="V767" s="292">
        <f>労働局用!V767</f>
        <v>0</v>
      </c>
      <c r="W767" s="94" t="s">
        <v>10</v>
      </c>
      <c r="X767" s="99"/>
      <c r="Z767" s="110"/>
    </row>
    <row r="768" spans="1:36" x14ac:dyDescent="0.15">
      <c r="X768" s="99"/>
      <c r="Z768" s="110"/>
    </row>
    <row r="769" spans="1:36" x14ac:dyDescent="0.15">
      <c r="T769" s="282" t="s">
        <v>49</v>
      </c>
      <c r="U769" s="283"/>
      <c r="V769" s="283"/>
      <c r="W769" s="284"/>
      <c r="X769" s="99"/>
    </row>
    <row r="771" spans="1:36" ht="13.5" customHeight="1" x14ac:dyDescent="0.15">
      <c r="A771" s="276">
        <f ca="1">$A$1</f>
        <v>44591</v>
      </c>
      <c r="B771" s="276"/>
      <c r="C771" s="182"/>
      <c r="D771" s="277" t="s">
        <v>8</v>
      </c>
      <c r="E771" s="277"/>
      <c r="F771" s="277"/>
      <c r="G771" s="277"/>
      <c r="S771" s="111">
        <f>$S$1</f>
        <v>0</v>
      </c>
      <c r="T771" s="335" t="s">
        <v>13</v>
      </c>
      <c r="U771" s="335"/>
      <c r="V771" s="98">
        <v>36</v>
      </c>
      <c r="W771" s="86" t="s">
        <v>14</v>
      </c>
    </row>
    <row r="772" spans="1:36" ht="13.5" customHeight="1" x14ac:dyDescent="0.15">
      <c r="A772" s="336">
        <f ca="1">$A$2</f>
        <v>45017</v>
      </c>
      <c r="B772" s="336"/>
      <c r="C772" s="185"/>
      <c r="D772" s="277"/>
      <c r="E772" s="277"/>
      <c r="F772" s="277"/>
      <c r="G772" s="277"/>
    </row>
    <row r="773" spans="1:36" x14ac:dyDescent="0.15">
      <c r="D773" s="281" t="s">
        <v>9</v>
      </c>
      <c r="E773" s="281"/>
      <c r="F773" s="281"/>
    </row>
    <row r="774" spans="1:36" ht="15" customHeight="1" x14ac:dyDescent="0.15">
      <c r="H774" s="331" t="s">
        <v>6</v>
      </c>
      <c r="I774" s="332"/>
      <c r="J774" s="316" t="s">
        <v>0</v>
      </c>
      <c r="K774" s="318"/>
      <c r="L774" s="154" t="s">
        <v>1</v>
      </c>
      <c r="M774" s="316" t="s">
        <v>7</v>
      </c>
      <c r="N774" s="318"/>
      <c r="O774" s="316" t="s">
        <v>2</v>
      </c>
      <c r="P774" s="317"/>
      <c r="Q774" s="317"/>
      <c r="R774" s="317"/>
      <c r="S774" s="317"/>
      <c r="T774" s="318"/>
      <c r="U774" s="316" t="s">
        <v>3</v>
      </c>
      <c r="V774" s="317"/>
      <c r="W774" s="318"/>
    </row>
    <row r="775" spans="1:36" ht="20.100000000000001" customHeight="1" x14ac:dyDescent="0.15">
      <c r="H775" s="333"/>
      <c r="I775" s="334"/>
      <c r="J775" s="135">
        <f>$J$5</f>
        <v>2</v>
      </c>
      <c r="K775" s="136">
        <f>$K$5</f>
        <v>6</v>
      </c>
      <c r="L775" s="137">
        <f>$L$5</f>
        <v>1</v>
      </c>
      <c r="M775" s="138">
        <f>$M$5</f>
        <v>0</v>
      </c>
      <c r="N775" s="139" t="str">
        <f>$N$5</f>
        <v/>
      </c>
      <c r="O775" s="138" t="str">
        <f>$O$5</f>
        <v/>
      </c>
      <c r="P775" s="140" t="str">
        <f>$P$5</f>
        <v/>
      </c>
      <c r="Q775" s="140" t="str">
        <f>$Q$5</f>
        <v/>
      </c>
      <c r="R775" s="140" t="str">
        <f>$R$5</f>
        <v/>
      </c>
      <c r="S775" s="140" t="str">
        <f>$S$5</f>
        <v/>
      </c>
      <c r="T775" s="139" t="str">
        <f>$T$5</f>
        <v/>
      </c>
      <c r="U775" s="138" t="str">
        <f>$U$5</f>
        <v/>
      </c>
      <c r="V775" s="140" t="str">
        <f>$V$5</f>
        <v/>
      </c>
      <c r="W775" s="139" t="str">
        <f>$W$5</f>
        <v/>
      </c>
      <c r="Y775" s="88" t="s">
        <v>37</v>
      </c>
      <c r="Z775" s="89" t="s">
        <v>38</v>
      </c>
      <c r="AA775" s="325">
        <f ca="1">$A$1</f>
        <v>44591</v>
      </c>
      <c r="AB775" s="326"/>
      <c r="AC775" s="326"/>
      <c r="AD775" s="326"/>
      <c r="AE775" s="327"/>
      <c r="AF775" s="328">
        <f ca="1">$A$2</f>
        <v>45017</v>
      </c>
      <c r="AG775" s="329"/>
      <c r="AH775" s="329"/>
      <c r="AI775" s="329"/>
      <c r="AJ775" s="330"/>
    </row>
    <row r="776" spans="1:36" ht="21.95" customHeight="1" x14ac:dyDescent="0.15">
      <c r="A776" s="312" t="s">
        <v>12</v>
      </c>
      <c r="B776" s="314" t="s">
        <v>33</v>
      </c>
      <c r="C776" s="183"/>
      <c r="D776" s="314" t="s">
        <v>53</v>
      </c>
      <c r="E776" s="314" t="s">
        <v>55</v>
      </c>
      <c r="F776" s="319">
        <f ca="1">$A$1</f>
        <v>44591</v>
      </c>
      <c r="G776" s="320"/>
      <c r="H776" s="320"/>
      <c r="I776" s="320"/>
      <c r="J776" s="320"/>
      <c r="K776" s="320"/>
      <c r="L776" s="321"/>
      <c r="M776" s="322">
        <f ca="1">$A$2</f>
        <v>45017</v>
      </c>
      <c r="N776" s="323"/>
      <c r="O776" s="323"/>
      <c r="P776" s="323"/>
      <c r="Q776" s="323"/>
      <c r="R776" s="323"/>
      <c r="S776" s="323"/>
      <c r="T776" s="323"/>
      <c r="U776" s="323"/>
      <c r="V776" s="323"/>
      <c r="W776" s="324"/>
      <c r="X776" s="99"/>
      <c r="Y776" s="100">
        <f ca="1">$A$1</f>
        <v>44591</v>
      </c>
      <c r="Z776" s="100">
        <f ca="1">DATE(YEAR($Y$6)+1,7,10)</f>
        <v>45117</v>
      </c>
      <c r="AA776" s="101" t="s">
        <v>37</v>
      </c>
      <c r="AB776" s="101" t="s">
        <v>38</v>
      </c>
      <c r="AC776" s="101" t="s">
        <v>41</v>
      </c>
      <c r="AD776" s="101" t="s">
        <v>42</v>
      </c>
      <c r="AE776" s="101" t="s">
        <v>36</v>
      </c>
      <c r="AF776" s="101" t="s">
        <v>37</v>
      </c>
      <c r="AG776" s="101" t="s">
        <v>38</v>
      </c>
      <c r="AH776" s="101" t="s">
        <v>41</v>
      </c>
      <c r="AI776" s="101" t="s">
        <v>42</v>
      </c>
      <c r="AJ776" s="101" t="s">
        <v>36</v>
      </c>
    </row>
    <row r="777" spans="1:36" ht="28.5" customHeight="1" x14ac:dyDescent="0.15">
      <c r="A777" s="313"/>
      <c r="B777" s="315"/>
      <c r="C777" s="184"/>
      <c r="D777" s="315"/>
      <c r="E777" s="315"/>
      <c r="F777" s="306" t="s">
        <v>4</v>
      </c>
      <c r="G777" s="308"/>
      <c r="H777" s="155" t="s">
        <v>43</v>
      </c>
      <c r="I777" s="306" t="s">
        <v>5</v>
      </c>
      <c r="J777" s="307"/>
      <c r="K777" s="307"/>
      <c r="L777" s="308"/>
      <c r="M777" s="306" t="s">
        <v>4</v>
      </c>
      <c r="N777" s="307"/>
      <c r="O777" s="307"/>
      <c r="P777" s="307"/>
      <c r="Q777" s="308"/>
      <c r="R777" s="155" t="s">
        <v>43</v>
      </c>
      <c r="S777" s="306" t="s">
        <v>5</v>
      </c>
      <c r="T777" s="307"/>
      <c r="U777" s="307"/>
      <c r="V777" s="307"/>
      <c r="W777" s="308"/>
      <c r="X777" s="99"/>
      <c r="Y777" s="100">
        <f ca="1">DATE(YEAR($A$1),4,1)</f>
        <v>44652</v>
      </c>
      <c r="Z777" s="100">
        <f ca="1">DATE(YEAR($Y$7)+2,3,31)</f>
        <v>45382</v>
      </c>
      <c r="AA777" s="100">
        <f ca="1">$Y$7</f>
        <v>44652</v>
      </c>
      <c r="AB777" s="100">
        <f ca="1">DATE(YEAR($Y$7)+1,3,31)</f>
        <v>45016</v>
      </c>
      <c r="AC777" s="100"/>
      <c r="AD777" s="100"/>
      <c r="AE777" s="100"/>
      <c r="AF777" s="102">
        <f ca="1">DATE(YEAR($A$1)+1,4,1)</f>
        <v>45017</v>
      </c>
      <c r="AG777" s="102">
        <f ca="1">DATE(YEAR($AF$7)+1,3,31)</f>
        <v>45382</v>
      </c>
      <c r="AH777" s="100"/>
      <c r="AI777" s="100"/>
      <c r="AJ777" s="103"/>
    </row>
    <row r="778" spans="1:36" ht="27.95" customHeight="1" x14ac:dyDescent="0.15">
      <c r="A778" s="145">
        <f>労働局用!A778</f>
        <v>0</v>
      </c>
      <c r="B778" s="151">
        <f>労働局用!B778</f>
        <v>0</v>
      </c>
      <c r="C778" s="191"/>
      <c r="D778" s="152">
        <f>労働局用!D778</f>
        <v>0</v>
      </c>
      <c r="E778" s="153">
        <f>労働局用!E778</f>
        <v>0</v>
      </c>
      <c r="F778" s="279">
        <f>労働局用!F778</f>
        <v>0</v>
      </c>
      <c r="G778" s="280"/>
      <c r="H778" s="146" t="str">
        <f ca="1">労働局用!H778</f>
        <v/>
      </c>
      <c r="I778" s="309" t="str">
        <f ca="1">労働局用!I778</f>
        <v/>
      </c>
      <c r="J778" s="310">
        <f>労働局用!J778</f>
        <v>0</v>
      </c>
      <c r="K778" s="310">
        <f>労働局用!K778</f>
        <v>0</v>
      </c>
      <c r="L778" s="311">
        <f>労働局用!L778</f>
        <v>0</v>
      </c>
      <c r="M778" s="279">
        <f>労働局用!M778</f>
        <v>0</v>
      </c>
      <c r="N778" s="302"/>
      <c r="O778" s="302"/>
      <c r="P778" s="302"/>
      <c r="Q778" s="280"/>
      <c r="R778" s="147" t="str">
        <f ca="1">労働局用!R778</f>
        <v/>
      </c>
      <c r="S778" s="309" t="str">
        <f ca="1">労働局用!S778</f>
        <v/>
      </c>
      <c r="T778" s="310">
        <f>労働局用!T778</f>
        <v>0</v>
      </c>
      <c r="U778" s="310">
        <f>労働局用!U778</f>
        <v>0</v>
      </c>
      <c r="V778" s="310">
        <f>労働局用!V778</f>
        <v>0</v>
      </c>
      <c r="W778" s="311">
        <f>労働局用!W778</f>
        <v>0</v>
      </c>
      <c r="X778" s="99"/>
      <c r="Y778" s="90" t="str">
        <f>IF($B778&lt;&gt;0,IF(D778=0,AA$7,D778),"")</f>
        <v/>
      </c>
      <c r="Z778" s="90" t="str">
        <f>IF($B778&lt;&gt;0,IF(E778=0,Z$7,E778),"")</f>
        <v/>
      </c>
      <c r="AA778" s="104" t="str">
        <f t="shared" ref="AA778:AA787" ca="1" si="420">IF(Y778&lt;AF$7,Y778,"")</f>
        <v/>
      </c>
      <c r="AB778" s="104" t="str">
        <f t="shared" ref="AB778:AB787" ca="1" si="421">IF(Y778&gt;AB$7,"",IF(Z778&gt;AB$7,AB$7,Z778))</f>
        <v/>
      </c>
      <c r="AC778" s="104" t="str">
        <f t="shared" ref="AC778:AC787" ca="1" si="422">IF(AA778="","",DATE(YEAR(AA778),MONTH(AA778),1))</f>
        <v/>
      </c>
      <c r="AD778" s="104" t="str">
        <f t="shared" ref="AD778:AD787" ca="1" si="423">IF(AA778="","",DATE(YEAR(AB778),MONTH(AB778)+1,1)-1)</f>
        <v/>
      </c>
      <c r="AE778" s="105" t="str">
        <f t="shared" ref="AE778:AE787" ca="1" si="424">IF(AA778="","",DATEDIF(AC778,AD778+1,"m"))</f>
        <v/>
      </c>
      <c r="AF778" s="104" t="str">
        <f t="shared" ref="AF778:AF787" ca="1" si="425">IF(Z778&lt;AF$7,"",IF(Y778&gt;AF$7,Y778,AF$7))</f>
        <v/>
      </c>
      <c r="AG778" s="104" t="str">
        <f t="shared" ref="AG778:AG787" ca="1" si="426">IF(Z778&lt;AF$7,"",Z778)</f>
        <v/>
      </c>
      <c r="AH778" s="104" t="str">
        <f t="shared" ref="AH778:AH787" ca="1" si="427">IF(AF778="","",DATE(YEAR(AF778),MONTH(AF778),1))</f>
        <v/>
      </c>
      <c r="AI778" s="104" t="str">
        <f t="shared" ref="AI778:AI787" ca="1" si="428">IF(AF778="","",DATE(YEAR(AG778),MONTH(AG778)+1,1)-1)</f>
        <v/>
      </c>
      <c r="AJ778" s="105" t="str">
        <f t="shared" ref="AJ778:AJ787" ca="1" si="429">IF(AF778="","",DATEDIF(AH778,AI778+1,"m"))</f>
        <v/>
      </c>
    </row>
    <row r="779" spans="1:36" ht="27.95" customHeight="1" x14ac:dyDescent="0.15">
      <c r="A779" s="148">
        <f>労働局用!A779</f>
        <v>0</v>
      </c>
      <c r="B779" s="151">
        <f>労働局用!B779</f>
        <v>0</v>
      </c>
      <c r="C779" s="191"/>
      <c r="D779" s="152">
        <f>労働局用!D779</f>
        <v>0</v>
      </c>
      <c r="E779" s="153">
        <f>労働局用!E779</f>
        <v>0</v>
      </c>
      <c r="F779" s="279">
        <f>労働局用!F779</f>
        <v>0</v>
      </c>
      <c r="G779" s="280"/>
      <c r="H779" s="146" t="str">
        <f ca="1">労働局用!H779</f>
        <v/>
      </c>
      <c r="I779" s="303" t="str">
        <f ca="1">労働局用!I779</f>
        <v/>
      </c>
      <c r="J779" s="304">
        <f>労働局用!J779</f>
        <v>0</v>
      </c>
      <c r="K779" s="304">
        <f>労働局用!K779</f>
        <v>0</v>
      </c>
      <c r="L779" s="305">
        <f>労働局用!L779</f>
        <v>0</v>
      </c>
      <c r="M779" s="279">
        <f>労働局用!M779</f>
        <v>0</v>
      </c>
      <c r="N779" s="302"/>
      <c r="O779" s="302"/>
      <c r="P779" s="302"/>
      <c r="Q779" s="280"/>
      <c r="R779" s="146" t="str">
        <f ca="1">労働局用!R779</f>
        <v/>
      </c>
      <c r="S779" s="303" t="str">
        <f ca="1">労働局用!S779</f>
        <v/>
      </c>
      <c r="T779" s="304">
        <f>労働局用!T779</f>
        <v>0</v>
      </c>
      <c r="U779" s="304">
        <f>労働局用!U779</f>
        <v>0</v>
      </c>
      <c r="V779" s="304">
        <f>労働局用!V779</f>
        <v>0</v>
      </c>
      <c r="W779" s="305">
        <f>労働局用!W779</f>
        <v>0</v>
      </c>
      <c r="X779" s="99"/>
      <c r="Y779" s="91" t="str">
        <f t="shared" ref="Y779:Y787" si="430">IF($B779&lt;&gt;0,IF(D779=0,AA$7,D779),"")</f>
        <v/>
      </c>
      <c r="Z779" s="91" t="str">
        <f t="shared" ref="Z779:Z787" si="431">IF($B779&lt;&gt;0,IF(E779=0,Z$7,E779),"")</f>
        <v/>
      </c>
      <c r="AA779" s="106" t="str">
        <f t="shared" ca="1" si="420"/>
        <v/>
      </c>
      <c r="AB779" s="106" t="str">
        <f t="shared" ca="1" si="421"/>
        <v/>
      </c>
      <c r="AC779" s="106" t="str">
        <f t="shared" ca="1" si="422"/>
        <v/>
      </c>
      <c r="AD779" s="106" t="str">
        <f t="shared" ca="1" si="423"/>
        <v/>
      </c>
      <c r="AE779" s="107" t="str">
        <f t="shared" ca="1" si="424"/>
        <v/>
      </c>
      <c r="AF779" s="106" t="str">
        <f t="shared" ca="1" si="425"/>
        <v/>
      </c>
      <c r="AG779" s="106" t="str">
        <f t="shared" ca="1" si="426"/>
        <v/>
      </c>
      <c r="AH779" s="106" t="str">
        <f t="shared" ca="1" si="427"/>
        <v/>
      </c>
      <c r="AI779" s="106" t="str">
        <f t="shared" ca="1" si="428"/>
        <v/>
      </c>
      <c r="AJ779" s="107" t="str">
        <f t="shared" ca="1" si="429"/>
        <v/>
      </c>
    </row>
    <row r="780" spans="1:36" ht="27.95" customHeight="1" x14ac:dyDescent="0.15">
      <c r="A780" s="148">
        <f>労働局用!A780</f>
        <v>0</v>
      </c>
      <c r="B780" s="151">
        <f>労働局用!B780</f>
        <v>0</v>
      </c>
      <c r="C780" s="191"/>
      <c r="D780" s="152">
        <f>労働局用!D780</f>
        <v>0</v>
      </c>
      <c r="E780" s="153">
        <f>労働局用!E780</f>
        <v>0</v>
      </c>
      <c r="F780" s="279">
        <f>労働局用!F780</f>
        <v>0</v>
      </c>
      <c r="G780" s="280"/>
      <c r="H780" s="146" t="str">
        <f ca="1">労働局用!H780</f>
        <v/>
      </c>
      <c r="I780" s="303" t="str">
        <f ca="1">労働局用!I780</f>
        <v/>
      </c>
      <c r="J780" s="304">
        <f>労働局用!J780</f>
        <v>0</v>
      </c>
      <c r="K780" s="304">
        <f>労働局用!K780</f>
        <v>0</v>
      </c>
      <c r="L780" s="305">
        <f>労働局用!L780</f>
        <v>0</v>
      </c>
      <c r="M780" s="279">
        <f>労働局用!M780</f>
        <v>0</v>
      </c>
      <c r="N780" s="302"/>
      <c r="O780" s="302"/>
      <c r="P780" s="302"/>
      <c r="Q780" s="280"/>
      <c r="R780" s="146" t="str">
        <f ca="1">労働局用!R780</f>
        <v/>
      </c>
      <c r="S780" s="303" t="str">
        <f ca="1">労働局用!S780</f>
        <v/>
      </c>
      <c r="T780" s="304">
        <f>労働局用!T780</f>
        <v>0</v>
      </c>
      <c r="U780" s="304">
        <f>労働局用!U780</f>
        <v>0</v>
      </c>
      <c r="V780" s="304">
        <f>労働局用!V780</f>
        <v>0</v>
      </c>
      <c r="W780" s="305">
        <f>労働局用!W780</f>
        <v>0</v>
      </c>
      <c r="X780" s="99"/>
      <c r="Y780" s="91" t="str">
        <f t="shared" si="430"/>
        <v/>
      </c>
      <c r="Z780" s="91" t="str">
        <f t="shared" si="431"/>
        <v/>
      </c>
      <c r="AA780" s="106" t="str">
        <f t="shared" ca="1" si="420"/>
        <v/>
      </c>
      <c r="AB780" s="106" t="str">
        <f t="shared" ca="1" si="421"/>
        <v/>
      </c>
      <c r="AC780" s="106" t="str">
        <f t="shared" ca="1" si="422"/>
        <v/>
      </c>
      <c r="AD780" s="106" t="str">
        <f t="shared" ca="1" si="423"/>
        <v/>
      </c>
      <c r="AE780" s="107" t="str">
        <f t="shared" ca="1" si="424"/>
        <v/>
      </c>
      <c r="AF780" s="106" t="str">
        <f t="shared" ca="1" si="425"/>
        <v/>
      </c>
      <c r="AG780" s="106" t="str">
        <f t="shared" ca="1" si="426"/>
        <v/>
      </c>
      <c r="AH780" s="106" t="str">
        <f t="shared" ca="1" si="427"/>
        <v/>
      </c>
      <c r="AI780" s="106" t="str">
        <f t="shared" ca="1" si="428"/>
        <v/>
      </c>
      <c r="AJ780" s="107" t="str">
        <f t="shared" ca="1" si="429"/>
        <v/>
      </c>
    </row>
    <row r="781" spans="1:36" ht="27.95" customHeight="1" x14ac:dyDescent="0.15">
      <c r="A781" s="148">
        <f>労働局用!A781</f>
        <v>0</v>
      </c>
      <c r="B781" s="151">
        <f>労働局用!B781</f>
        <v>0</v>
      </c>
      <c r="C781" s="191"/>
      <c r="D781" s="152">
        <f>労働局用!D781</f>
        <v>0</v>
      </c>
      <c r="E781" s="153">
        <f>労働局用!E781</f>
        <v>0</v>
      </c>
      <c r="F781" s="279">
        <f>労働局用!F781</f>
        <v>0</v>
      </c>
      <c r="G781" s="280"/>
      <c r="H781" s="146" t="str">
        <f ca="1">労働局用!H781</f>
        <v/>
      </c>
      <c r="I781" s="303" t="str">
        <f ca="1">労働局用!I781</f>
        <v/>
      </c>
      <c r="J781" s="304">
        <f>労働局用!J781</f>
        <v>0</v>
      </c>
      <c r="K781" s="304">
        <f>労働局用!K781</f>
        <v>0</v>
      </c>
      <c r="L781" s="305">
        <f>労働局用!L781</f>
        <v>0</v>
      </c>
      <c r="M781" s="279">
        <f>労働局用!M781</f>
        <v>0</v>
      </c>
      <c r="N781" s="302"/>
      <c r="O781" s="302"/>
      <c r="P781" s="302"/>
      <c r="Q781" s="280"/>
      <c r="R781" s="146" t="str">
        <f ca="1">労働局用!R781</f>
        <v/>
      </c>
      <c r="S781" s="303" t="str">
        <f ca="1">労働局用!S781</f>
        <v/>
      </c>
      <c r="T781" s="304">
        <f>労働局用!T781</f>
        <v>0</v>
      </c>
      <c r="U781" s="304">
        <f>労働局用!U781</f>
        <v>0</v>
      </c>
      <c r="V781" s="304">
        <f>労働局用!V781</f>
        <v>0</v>
      </c>
      <c r="W781" s="305">
        <f>労働局用!W781</f>
        <v>0</v>
      </c>
      <c r="X781" s="99"/>
      <c r="Y781" s="91" t="str">
        <f t="shared" si="430"/>
        <v/>
      </c>
      <c r="Z781" s="91" t="str">
        <f t="shared" si="431"/>
        <v/>
      </c>
      <c r="AA781" s="106" t="str">
        <f t="shared" ca="1" si="420"/>
        <v/>
      </c>
      <c r="AB781" s="106" t="str">
        <f t="shared" ca="1" si="421"/>
        <v/>
      </c>
      <c r="AC781" s="106" t="str">
        <f t="shared" ca="1" si="422"/>
        <v/>
      </c>
      <c r="AD781" s="106" t="str">
        <f t="shared" ca="1" si="423"/>
        <v/>
      </c>
      <c r="AE781" s="107" t="str">
        <f t="shared" ca="1" si="424"/>
        <v/>
      </c>
      <c r="AF781" s="106" t="str">
        <f t="shared" ca="1" si="425"/>
        <v/>
      </c>
      <c r="AG781" s="106" t="str">
        <f t="shared" ca="1" si="426"/>
        <v/>
      </c>
      <c r="AH781" s="106" t="str">
        <f t="shared" ca="1" si="427"/>
        <v/>
      </c>
      <c r="AI781" s="106" t="str">
        <f t="shared" ca="1" si="428"/>
        <v/>
      </c>
      <c r="AJ781" s="107" t="str">
        <f t="shared" ca="1" si="429"/>
        <v/>
      </c>
    </row>
    <row r="782" spans="1:36" ht="27.95" customHeight="1" x14ac:dyDescent="0.15">
      <c r="A782" s="148">
        <f>労働局用!A782</f>
        <v>0</v>
      </c>
      <c r="B782" s="151">
        <f>労働局用!B782</f>
        <v>0</v>
      </c>
      <c r="C782" s="191"/>
      <c r="D782" s="152">
        <f>労働局用!D782</f>
        <v>0</v>
      </c>
      <c r="E782" s="153">
        <f>労働局用!E782</f>
        <v>0</v>
      </c>
      <c r="F782" s="279">
        <f>労働局用!F782</f>
        <v>0</v>
      </c>
      <c r="G782" s="280"/>
      <c r="H782" s="146" t="str">
        <f ca="1">労働局用!H782</f>
        <v/>
      </c>
      <c r="I782" s="303" t="str">
        <f ca="1">労働局用!I782</f>
        <v/>
      </c>
      <c r="J782" s="304">
        <f>労働局用!J782</f>
        <v>0</v>
      </c>
      <c r="K782" s="304">
        <f>労働局用!K782</f>
        <v>0</v>
      </c>
      <c r="L782" s="305">
        <f>労働局用!L782</f>
        <v>0</v>
      </c>
      <c r="M782" s="279">
        <f>労働局用!M782</f>
        <v>0</v>
      </c>
      <c r="N782" s="302"/>
      <c r="O782" s="302"/>
      <c r="P782" s="302"/>
      <c r="Q782" s="280"/>
      <c r="R782" s="146" t="str">
        <f ca="1">労働局用!R782</f>
        <v/>
      </c>
      <c r="S782" s="303" t="str">
        <f ca="1">労働局用!S782</f>
        <v/>
      </c>
      <c r="T782" s="304">
        <f>労働局用!T782</f>
        <v>0</v>
      </c>
      <c r="U782" s="304">
        <f>労働局用!U782</f>
        <v>0</v>
      </c>
      <c r="V782" s="304">
        <f>労働局用!V782</f>
        <v>0</v>
      </c>
      <c r="W782" s="305">
        <f>労働局用!W782</f>
        <v>0</v>
      </c>
      <c r="X782" s="99"/>
      <c r="Y782" s="91" t="str">
        <f t="shared" si="430"/>
        <v/>
      </c>
      <c r="Z782" s="91" t="str">
        <f t="shared" si="431"/>
        <v/>
      </c>
      <c r="AA782" s="106" t="str">
        <f t="shared" ca="1" si="420"/>
        <v/>
      </c>
      <c r="AB782" s="106" t="str">
        <f t="shared" ca="1" si="421"/>
        <v/>
      </c>
      <c r="AC782" s="106" t="str">
        <f t="shared" ca="1" si="422"/>
        <v/>
      </c>
      <c r="AD782" s="106" t="str">
        <f t="shared" ca="1" si="423"/>
        <v/>
      </c>
      <c r="AE782" s="107" t="str">
        <f t="shared" ca="1" si="424"/>
        <v/>
      </c>
      <c r="AF782" s="106" t="str">
        <f t="shared" ca="1" si="425"/>
        <v/>
      </c>
      <c r="AG782" s="106" t="str">
        <f t="shared" ca="1" si="426"/>
        <v/>
      </c>
      <c r="AH782" s="106" t="str">
        <f t="shared" ca="1" si="427"/>
        <v/>
      </c>
      <c r="AI782" s="106" t="str">
        <f t="shared" ca="1" si="428"/>
        <v/>
      </c>
      <c r="AJ782" s="107" t="str">
        <f t="shared" ca="1" si="429"/>
        <v/>
      </c>
    </row>
    <row r="783" spans="1:36" ht="27.95" customHeight="1" x14ac:dyDescent="0.15">
      <c r="A783" s="148">
        <f>労働局用!A783</f>
        <v>0</v>
      </c>
      <c r="B783" s="151">
        <f>労働局用!B783</f>
        <v>0</v>
      </c>
      <c r="C783" s="191"/>
      <c r="D783" s="152">
        <f>労働局用!D783</f>
        <v>0</v>
      </c>
      <c r="E783" s="153">
        <f>労働局用!E783</f>
        <v>0</v>
      </c>
      <c r="F783" s="279">
        <f>労働局用!F783</f>
        <v>0</v>
      </c>
      <c r="G783" s="280"/>
      <c r="H783" s="146" t="str">
        <f ca="1">労働局用!H783</f>
        <v/>
      </c>
      <c r="I783" s="303" t="str">
        <f ca="1">労働局用!I783</f>
        <v/>
      </c>
      <c r="J783" s="304">
        <f>労働局用!J783</f>
        <v>0</v>
      </c>
      <c r="K783" s="304">
        <f>労働局用!K783</f>
        <v>0</v>
      </c>
      <c r="L783" s="305">
        <f>労働局用!L783</f>
        <v>0</v>
      </c>
      <c r="M783" s="279">
        <f>労働局用!M783</f>
        <v>0</v>
      </c>
      <c r="N783" s="302"/>
      <c r="O783" s="302"/>
      <c r="P783" s="302"/>
      <c r="Q783" s="280"/>
      <c r="R783" s="146" t="str">
        <f ca="1">労働局用!R783</f>
        <v/>
      </c>
      <c r="S783" s="303" t="str">
        <f ca="1">労働局用!S783</f>
        <v/>
      </c>
      <c r="T783" s="304">
        <f>労働局用!T783</f>
        <v>0</v>
      </c>
      <c r="U783" s="304">
        <f>労働局用!U783</f>
        <v>0</v>
      </c>
      <c r="V783" s="304">
        <f>労働局用!V783</f>
        <v>0</v>
      </c>
      <c r="W783" s="305">
        <f>労働局用!W783</f>
        <v>0</v>
      </c>
      <c r="X783" s="99"/>
      <c r="Y783" s="91" t="str">
        <f t="shared" si="430"/>
        <v/>
      </c>
      <c r="Z783" s="91" t="str">
        <f t="shared" si="431"/>
        <v/>
      </c>
      <c r="AA783" s="106" t="str">
        <f t="shared" ca="1" si="420"/>
        <v/>
      </c>
      <c r="AB783" s="106" t="str">
        <f t="shared" ca="1" si="421"/>
        <v/>
      </c>
      <c r="AC783" s="106" t="str">
        <f t="shared" ca="1" si="422"/>
        <v/>
      </c>
      <c r="AD783" s="106" t="str">
        <f t="shared" ca="1" si="423"/>
        <v/>
      </c>
      <c r="AE783" s="107" t="str">
        <f t="shared" ca="1" si="424"/>
        <v/>
      </c>
      <c r="AF783" s="106" t="str">
        <f t="shared" ca="1" si="425"/>
        <v/>
      </c>
      <c r="AG783" s="106" t="str">
        <f t="shared" ca="1" si="426"/>
        <v/>
      </c>
      <c r="AH783" s="106" t="str">
        <f t="shared" ca="1" si="427"/>
        <v/>
      </c>
      <c r="AI783" s="106" t="str">
        <f t="shared" ca="1" si="428"/>
        <v/>
      </c>
      <c r="AJ783" s="107" t="str">
        <f t="shared" ca="1" si="429"/>
        <v/>
      </c>
    </row>
    <row r="784" spans="1:36" ht="27.95" customHeight="1" x14ac:dyDescent="0.15">
      <c r="A784" s="148">
        <f>労働局用!A784</f>
        <v>0</v>
      </c>
      <c r="B784" s="151">
        <f>労働局用!B784</f>
        <v>0</v>
      </c>
      <c r="C784" s="191"/>
      <c r="D784" s="152">
        <f>労働局用!D784</f>
        <v>0</v>
      </c>
      <c r="E784" s="153">
        <f>労働局用!E784</f>
        <v>0</v>
      </c>
      <c r="F784" s="279">
        <f>労働局用!F784</f>
        <v>0</v>
      </c>
      <c r="G784" s="280"/>
      <c r="H784" s="146" t="str">
        <f ca="1">労働局用!H784</f>
        <v/>
      </c>
      <c r="I784" s="303" t="str">
        <f ca="1">労働局用!I784</f>
        <v/>
      </c>
      <c r="J784" s="304">
        <f>労働局用!J784</f>
        <v>0</v>
      </c>
      <c r="K784" s="304">
        <f>労働局用!K784</f>
        <v>0</v>
      </c>
      <c r="L784" s="305">
        <f>労働局用!L784</f>
        <v>0</v>
      </c>
      <c r="M784" s="279">
        <f>労働局用!M784</f>
        <v>0</v>
      </c>
      <c r="N784" s="302"/>
      <c r="O784" s="302"/>
      <c r="P784" s="302"/>
      <c r="Q784" s="280"/>
      <c r="R784" s="146" t="str">
        <f ca="1">労働局用!R784</f>
        <v/>
      </c>
      <c r="S784" s="303" t="str">
        <f ca="1">労働局用!S784</f>
        <v/>
      </c>
      <c r="T784" s="304">
        <f>労働局用!T784</f>
        <v>0</v>
      </c>
      <c r="U784" s="304">
        <f>労働局用!U784</f>
        <v>0</v>
      </c>
      <c r="V784" s="304">
        <f>労働局用!V784</f>
        <v>0</v>
      </c>
      <c r="W784" s="305">
        <f>労働局用!W784</f>
        <v>0</v>
      </c>
      <c r="X784" s="99"/>
      <c r="Y784" s="91" t="str">
        <f t="shared" si="430"/>
        <v/>
      </c>
      <c r="Z784" s="91" t="str">
        <f t="shared" si="431"/>
        <v/>
      </c>
      <c r="AA784" s="106" t="str">
        <f t="shared" ca="1" si="420"/>
        <v/>
      </c>
      <c r="AB784" s="106" t="str">
        <f t="shared" ca="1" si="421"/>
        <v/>
      </c>
      <c r="AC784" s="106" t="str">
        <f t="shared" ca="1" si="422"/>
        <v/>
      </c>
      <c r="AD784" s="106" t="str">
        <f t="shared" ca="1" si="423"/>
        <v/>
      </c>
      <c r="AE784" s="107" t="str">
        <f t="shared" ca="1" si="424"/>
        <v/>
      </c>
      <c r="AF784" s="106" t="str">
        <f t="shared" ca="1" si="425"/>
        <v/>
      </c>
      <c r="AG784" s="106" t="str">
        <f t="shared" ca="1" si="426"/>
        <v/>
      </c>
      <c r="AH784" s="106" t="str">
        <f t="shared" ca="1" si="427"/>
        <v/>
      </c>
      <c r="AI784" s="106" t="str">
        <f t="shared" ca="1" si="428"/>
        <v/>
      </c>
      <c r="AJ784" s="107" t="str">
        <f t="shared" ca="1" si="429"/>
        <v/>
      </c>
    </row>
    <row r="785" spans="1:36" ht="27.95" customHeight="1" x14ac:dyDescent="0.15">
      <c r="A785" s="148">
        <f>労働局用!A785</f>
        <v>0</v>
      </c>
      <c r="B785" s="151">
        <f>労働局用!B785</f>
        <v>0</v>
      </c>
      <c r="C785" s="191"/>
      <c r="D785" s="152">
        <f>労働局用!D785</f>
        <v>0</v>
      </c>
      <c r="E785" s="153">
        <f>労働局用!E785</f>
        <v>0</v>
      </c>
      <c r="F785" s="279">
        <f>労働局用!F785</f>
        <v>0</v>
      </c>
      <c r="G785" s="280"/>
      <c r="H785" s="146" t="str">
        <f ca="1">労働局用!H785</f>
        <v/>
      </c>
      <c r="I785" s="303" t="str">
        <f ca="1">労働局用!I785</f>
        <v/>
      </c>
      <c r="J785" s="304">
        <f>労働局用!J785</f>
        <v>0</v>
      </c>
      <c r="K785" s="304">
        <f>労働局用!K785</f>
        <v>0</v>
      </c>
      <c r="L785" s="305">
        <f>労働局用!L785</f>
        <v>0</v>
      </c>
      <c r="M785" s="279">
        <f>労働局用!M785</f>
        <v>0</v>
      </c>
      <c r="N785" s="302"/>
      <c r="O785" s="302"/>
      <c r="P785" s="302"/>
      <c r="Q785" s="280"/>
      <c r="R785" s="146" t="str">
        <f ca="1">労働局用!R785</f>
        <v/>
      </c>
      <c r="S785" s="303" t="str">
        <f ca="1">労働局用!S785</f>
        <v/>
      </c>
      <c r="T785" s="304">
        <f>労働局用!T785</f>
        <v>0</v>
      </c>
      <c r="U785" s="304">
        <f>労働局用!U785</f>
        <v>0</v>
      </c>
      <c r="V785" s="304">
        <f>労働局用!V785</f>
        <v>0</v>
      </c>
      <c r="W785" s="305">
        <f>労働局用!W785</f>
        <v>0</v>
      </c>
      <c r="X785" s="99"/>
      <c r="Y785" s="91" t="str">
        <f t="shared" si="430"/>
        <v/>
      </c>
      <c r="Z785" s="91" t="str">
        <f t="shared" si="431"/>
        <v/>
      </c>
      <c r="AA785" s="106" t="str">
        <f t="shared" ca="1" si="420"/>
        <v/>
      </c>
      <c r="AB785" s="106" t="str">
        <f t="shared" ca="1" si="421"/>
        <v/>
      </c>
      <c r="AC785" s="106" t="str">
        <f t="shared" ca="1" si="422"/>
        <v/>
      </c>
      <c r="AD785" s="106" t="str">
        <f t="shared" ca="1" si="423"/>
        <v/>
      </c>
      <c r="AE785" s="107" t="str">
        <f t="shared" ca="1" si="424"/>
        <v/>
      </c>
      <c r="AF785" s="106" t="str">
        <f t="shared" ca="1" si="425"/>
        <v/>
      </c>
      <c r="AG785" s="106" t="str">
        <f t="shared" ca="1" si="426"/>
        <v/>
      </c>
      <c r="AH785" s="106" t="str">
        <f t="shared" ca="1" si="427"/>
        <v/>
      </c>
      <c r="AI785" s="106" t="str">
        <f t="shared" ca="1" si="428"/>
        <v/>
      </c>
      <c r="AJ785" s="107" t="str">
        <f t="shared" ca="1" si="429"/>
        <v/>
      </c>
    </row>
    <row r="786" spans="1:36" ht="27.95" customHeight="1" x14ac:dyDescent="0.15">
      <c r="A786" s="148">
        <f>労働局用!A786</f>
        <v>0</v>
      </c>
      <c r="B786" s="151">
        <f>労働局用!B786</f>
        <v>0</v>
      </c>
      <c r="C786" s="191"/>
      <c r="D786" s="152">
        <f>労働局用!D786</f>
        <v>0</v>
      </c>
      <c r="E786" s="153">
        <f>労働局用!E786</f>
        <v>0</v>
      </c>
      <c r="F786" s="279">
        <f>労働局用!F786</f>
        <v>0</v>
      </c>
      <c r="G786" s="280"/>
      <c r="H786" s="146" t="str">
        <f ca="1">労働局用!H786</f>
        <v/>
      </c>
      <c r="I786" s="303" t="str">
        <f ca="1">労働局用!I786</f>
        <v/>
      </c>
      <c r="J786" s="304">
        <f>労働局用!J786</f>
        <v>0</v>
      </c>
      <c r="K786" s="304">
        <f>労働局用!K786</f>
        <v>0</v>
      </c>
      <c r="L786" s="305">
        <f>労働局用!L786</f>
        <v>0</v>
      </c>
      <c r="M786" s="279">
        <f>労働局用!M786</f>
        <v>0</v>
      </c>
      <c r="N786" s="302"/>
      <c r="O786" s="302"/>
      <c r="P786" s="302"/>
      <c r="Q786" s="280"/>
      <c r="R786" s="146" t="str">
        <f ca="1">労働局用!R786</f>
        <v/>
      </c>
      <c r="S786" s="303" t="str">
        <f ca="1">労働局用!S786</f>
        <v/>
      </c>
      <c r="T786" s="304">
        <f>労働局用!T786</f>
        <v>0</v>
      </c>
      <c r="U786" s="304">
        <f>労働局用!U786</f>
        <v>0</v>
      </c>
      <c r="V786" s="304">
        <f>労働局用!V786</f>
        <v>0</v>
      </c>
      <c r="W786" s="305">
        <f>労働局用!W786</f>
        <v>0</v>
      </c>
      <c r="X786" s="99"/>
      <c r="Y786" s="91" t="str">
        <f t="shared" si="430"/>
        <v/>
      </c>
      <c r="Z786" s="91" t="str">
        <f t="shared" si="431"/>
        <v/>
      </c>
      <c r="AA786" s="106" t="str">
        <f t="shared" ca="1" si="420"/>
        <v/>
      </c>
      <c r="AB786" s="106" t="str">
        <f t="shared" ca="1" si="421"/>
        <v/>
      </c>
      <c r="AC786" s="106" t="str">
        <f t="shared" ca="1" si="422"/>
        <v/>
      </c>
      <c r="AD786" s="106" t="str">
        <f t="shared" ca="1" si="423"/>
        <v/>
      </c>
      <c r="AE786" s="107" t="str">
        <f t="shared" ca="1" si="424"/>
        <v/>
      </c>
      <c r="AF786" s="106" t="str">
        <f t="shared" ca="1" si="425"/>
        <v/>
      </c>
      <c r="AG786" s="106" t="str">
        <f t="shared" ca="1" si="426"/>
        <v/>
      </c>
      <c r="AH786" s="106" t="str">
        <f t="shared" ca="1" si="427"/>
        <v/>
      </c>
      <c r="AI786" s="106" t="str">
        <f t="shared" ca="1" si="428"/>
        <v/>
      </c>
      <c r="AJ786" s="107" t="str">
        <f t="shared" ca="1" si="429"/>
        <v/>
      </c>
    </row>
    <row r="787" spans="1:36" ht="27.95" customHeight="1" x14ac:dyDescent="0.15">
      <c r="A787" s="149">
        <f>労働局用!A787</f>
        <v>0</v>
      </c>
      <c r="B787" s="151">
        <f>労働局用!B787</f>
        <v>0</v>
      </c>
      <c r="C787" s="191"/>
      <c r="D787" s="152">
        <f>労働局用!D787</f>
        <v>0</v>
      </c>
      <c r="E787" s="153">
        <f>労働局用!E787</f>
        <v>0</v>
      </c>
      <c r="F787" s="279">
        <f>労働局用!F787</f>
        <v>0</v>
      </c>
      <c r="G787" s="280"/>
      <c r="H787" s="146" t="str">
        <f ca="1">労働局用!H787</f>
        <v/>
      </c>
      <c r="I787" s="299" t="str">
        <f ca="1">労働局用!I787</f>
        <v/>
      </c>
      <c r="J787" s="300">
        <f>労働局用!J787</f>
        <v>0</v>
      </c>
      <c r="K787" s="300">
        <f>労働局用!K787</f>
        <v>0</v>
      </c>
      <c r="L787" s="301">
        <f>労働局用!L787</f>
        <v>0</v>
      </c>
      <c r="M787" s="279">
        <f>労働局用!M787</f>
        <v>0</v>
      </c>
      <c r="N787" s="302"/>
      <c r="O787" s="302"/>
      <c r="P787" s="302"/>
      <c r="Q787" s="280"/>
      <c r="R787" s="150" t="str">
        <f ca="1">労働局用!R787</f>
        <v/>
      </c>
      <c r="S787" s="299" t="str">
        <f ca="1">労働局用!S787</f>
        <v/>
      </c>
      <c r="T787" s="300">
        <f>労働局用!T787</f>
        <v>0</v>
      </c>
      <c r="U787" s="300">
        <f>労働局用!U787</f>
        <v>0</v>
      </c>
      <c r="V787" s="300">
        <f>労働局用!V787</f>
        <v>0</v>
      </c>
      <c r="W787" s="301">
        <f>労働局用!W787</f>
        <v>0</v>
      </c>
      <c r="X787" s="99"/>
      <c r="Y787" s="92" t="str">
        <f t="shared" si="430"/>
        <v/>
      </c>
      <c r="Z787" s="92" t="str">
        <f t="shared" si="431"/>
        <v/>
      </c>
      <c r="AA787" s="108" t="str">
        <f t="shared" ca="1" si="420"/>
        <v/>
      </c>
      <c r="AB787" s="108" t="str">
        <f t="shared" ca="1" si="421"/>
        <v/>
      </c>
      <c r="AC787" s="108" t="str">
        <f t="shared" ca="1" si="422"/>
        <v/>
      </c>
      <c r="AD787" s="108" t="str">
        <f t="shared" ca="1" si="423"/>
        <v/>
      </c>
      <c r="AE787" s="109" t="str">
        <f t="shared" ca="1" si="424"/>
        <v/>
      </c>
      <c r="AF787" s="108" t="str">
        <f t="shared" ca="1" si="425"/>
        <v/>
      </c>
      <c r="AG787" s="108" t="str">
        <f t="shared" ca="1" si="426"/>
        <v/>
      </c>
      <c r="AH787" s="108" t="str">
        <f t="shared" ca="1" si="427"/>
        <v/>
      </c>
      <c r="AI787" s="108" t="str">
        <f t="shared" ca="1" si="428"/>
        <v/>
      </c>
      <c r="AJ787" s="109" t="str">
        <f t="shared" ca="1" si="429"/>
        <v/>
      </c>
    </row>
    <row r="788" spans="1:36" ht="24.95" customHeight="1" thickBot="1" x14ac:dyDescent="0.2">
      <c r="A788" s="294" t="s">
        <v>11</v>
      </c>
      <c r="B788" s="295"/>
      <c r="C788" s="295"/>
      <c r="D788" s="295"/>
      <c r="E788" s="295"/>
      <c r="F788" s="296"/>
      <c r="G788" s="297"/>
      <c r="H788" s="156" t="s">
        <v>15</v>
      </c>
      <c r="I788" s="285">
        <f ca="1">労働局用!I788</f>
        <v>0</v>
      </c>
      <c r="J788" s="286">
        <f>労働局用!J788</f>
        <v>0</v>
      </c>
      <c r="K788" s="286">
        <f>労働局用!K788</f>
        <v>0</v>
      </c>
      <c r="L788" s="93" t="s">
        <v>10</v>
      </c>
      <c r="M788" s="296"/>
      <c r="N788" s="298"/>
      <c r="O788" s="298"/>
      <c r="P788" s="298"/>
      <c r="Q788" s="297"/>
      <c r="R788" s="156"/>
      <c r="S788" s="285">
        <f ca="1">労働局用!S788</f>
        <v>0</v>
      </c>
      <c r="T788" s="286">
        <f>労働局用!T788</f>
        <v>0</v>
      </c>
      <c r="U788" s="286">
        <f>労働局用!U788</f>
        <v>0</v>
      </c>
      <c r="V788" s="286">
        <f>労働局用!V788</f>
        <v>0</v>
      </c>
      <c r="W788" s="93" t="s">
        <v>10</v>
      </c>
      <c r="X788" s="99"/>
    </row>
    <row r="789" spans="1:36" ht="24.95" customHeight="1" thickTop="1" x14ac:dyDescent="0.15">
      <c r="A789" s="287" t="s">
        <v>35</v>
      </c>
      <c r="B789" s="288"/>
      <c r="C789" s="288"/>
      <c r="D789" s="288"/>
      <c r="E789" s="288"/>
      <c r="F789" s="289"/>
      <c r="G789" s="290"/>
      <c r="H789" s="157" t="s">
        <v>44</v>
      </c>
      <c r="I789" s="291">
        <f ca="1">労働局用!I789</f>
        <v>0</v>
      </c>
      <c r="J789" s="292">
        <f>労働局用!J789</f>
        <v>0</v>
      </c>
      <c r="K789" s="292">
        <f>労働局用!K789</f>
        <v>0</v>
      </c>
      <c r="L789" s="94" t="s">
        <v>10</v>
      </c>
      <c r="M789" s="289"/>
      <c r="N789" s="293"/>
      <c r="O789" s="293"/>
      <c r="P789" s="293"/>
      <c r="Q789" s="290"/>
      <c r="R789" s="157"/>
      <c r="S789" s="291">
        <f ca="1">労働局用!S789</f>
        <v>0</v>
      </c>
      <c r="T789" s="292">
        <f>労働局用!T789</f>
        <v>0</v>
      </c>
      <c r="U789" s="292">
        <f>労働局用!U789</f>
        <v>0</v>
      </c>
      <c r="V789" s="292">
        <f>労働局用!V789</f>
        <v>0</v>
      </c>
      <c r="W789" s="94" t="s">
        <v>10</v>
      </c>
      <c r="X789" s="99"/>
      <c r="Z789" s="110"/>
    </row>
    <row r="790" spans="1:36" x14ac:dyDescent="0.15">
      <c r="X790" s="99"/>
      <c r="Z790" s="110"/>
    </row>
    <row r="791" spans="1:36" x14ac:dyDescent="0.15">
      <c r="T791" s="282" t="s">
        <v>49</v>
      </c>
      <c r="U791" s="283"/>
      <c r="V791" s="283"/>
      <c r="W791" s="284"/>
      <c r="X791" s="99"/>
    </row>
    <row r="793" spans="1:36" ht="13.5" customHeight="1" x14ac:dyDescent="0.15">
      <c r="A793" s="276">
        <f ca="1">$A$1</f>
        <v>44591</v>
      </c>
      <c r="B793" s="276"/>
      <c r="C793" s="182"/>
      <c r="D793" s="277" t="s">
        <v>8</v>
      </c>
      <c r="E793" s="277"/>
      <c r="F793" s="277"/>
      <c r="G793" s="277"/>
      <c r="S793" s="111">
        <f>$S$1</f>
        <v>0</v>
      </c>
      <c r="T793" s="335" t="s">
        <v>13</v>
      </c>
      <c r="U793" s="335"/>
      <c r="V793" s="98">
        <v>37</v>
      </c>
      <c r="W793" s="86" t="s">
        <v>14</v>
      </c>
    </row>
    <row r="794" spans="1:36" ht="13.5" customHeight="1" x14ac:dyDescent="0.15">
      <c r="A794" s="336">
        <f ca="1">$A$2</f>
        <v>45017</v>
      </c>
      <c r="B794" s="336"/>
      <c r="C794" s="185"/>
      <c r="D794" s="277"/>
      <c r="E794" s="277"/>
      <c r="F794" s="277"/>
      <c r="G794" s="277"/>
    </row>
    <row r="795" spans="1:36" x14ac:dyDescent="0.15">
      <c r="D795" s="281" t="s">
        <v>9</v>
      </c>
      <c r="E795" s="281"/>
      <c r="F795" s="281"/>
    </row>
    <row r="796" spans="1:36" ht="15" customHeight="1" x14ac:dyDescent="0.15">
      <c r="H796" s="331" t="s">
        <v>6</v>
      </c>
      <c r="I796" s="332"/>
      <c r="J796" s="316" t="s">
        <v>0</v>
      </c>
      <c r="K796" s="318"/>
      <c r="L796" s="154" t="s">
        <v>1</v>
      </c>
      <c r="M796" s="316" t="s">
        <v>7</v>
      </c>
      <c r="N796" s="318"/>
      <c r="O796" s="316" t="s">
        <v>2</v>
      </c>
      <c r="P796" s="317"/>
      <c r="Q796" s="317"/>
      <c r="R796" s="317"/>
      <c r="S796" s="317"/>
      <c r="T796" s="318"/>
      <c r="U796" s="316" t="s">
        <v>3</v>
      </c>
      <c r="V796" s="317"/>
      <c r="W796" s="318"/>
    </row>
    <row r="797" spans="1:36" ht="20.100000000000001" customHeight="1" x14ac:dyDescent="0.15">
      <c r="H797" s="333"/>
      <c r="I797" s="334"/>
      <c r="J797" s="135">
        <f>$J$5</f>
        <v>2</v>
      </c>
      <c r="K797" s="136">
        <f>$K$5</f>
        <v>6</v>
      </c>
      <c r="L797" s="137">
        <f>$L$5</f>
        <v>1</v>
      </c>
      <c r="M797" s="138">
        <f>$M$5</f>
        <v>0</v>
      </c>
      <c r="N797" s="139" t="str">
        <f>$N$5</f>
        <v/>
      </c>
      <c r="O797" s="138" t="str">
        <f>$O$5</f>
        <v/>
      </c>
      <c r="P797" s="140" t="str">
        <f>$P$5</f>
        <v/>
      </c>
      <c r="Q797" s="140" t="str">
        <f>$Q$5</f>
        <v/>
      </c>
      <c r="R797" s="140" t="str">
        <f>$R$5</f>
        <v/>
      </c>
      <c r="S797" s="140" t="str">
        <f>$S$5</f>
        <v/>
      </c>
      <c r="T797" s="139" t="str">
        <f>$T$5</f>
        <v/>
      </c>
      <c r="U797" s="138" t="str">
        <f>$U$5</f>
        <v/>
      </c>
      <c r="V797" s="140" t="str">
        <f>$V$5</f>
        <v/>
      </c>
      <c r="W797" s="139" t="str">
        <f>$W$5</f>
        <v/>
      </c>
      <c r="Y797" s="88" t="s">
        <v>37</v>
      </c>
      <c r="Z797" s="89" t="s">
        <v>38</v>
      </c>
      <c r="AA797" s="325">
        <f ca="1">$A$1</f>
        <v>44591</v>
      </c>
      <c r="AB797" s="326"/>
      <c r="AC797" s="326"/>
      <c r="AD797" s="326"/>
      <c r="AE797" s="327"/>
      <c r="AF797" s="328">
        <f ca="1">$A$2</f>
        <v>45017</v>
      </c>
      <c r="AG797" s="329"/>
      <c r="AH797" s="329"/>
      <c r="AI797" s="329"/>
      <c r="AJ797" s="330"/>
    </row>
    <row r="798" spans="1:36" ht="21.95" customHeight="1" x14ac:dyDescent="0.15">
      <c r="A798" s="312" t="s">
        <v>12</v>
      </c>
      <c r="B798" s="314" t="s">
        <v>33</v>
      </c>
      <c r="C798" s="183"/>
      <c r="D798" s="314" t="s">
        <v>53</v>
      </c>
      <c r="E798" s="314" t="s">
        <v>55</v>
      </c>
      <c r="F798" s="319">
        <f ca="1">$A$1</f>
        <v>44591</v>
      </c>
      <c r="G798" s="320"/>
      <c r="H798" s="320"/>
      <c r="I798" s="320"/>
      <c r="J798" s="320"/>
      <c r="K798" s="320"/>
      <c r="L798" s="321"/>
      <c r="M798" s="322">
        <f ca="1">$A$2</f>
        <v>45017</v>
      </c>
      <c r="N798" s="323"/>
      <c r="O798" s="323"/>
      <c r="P798" s="323"/>
      <c r="Q798" s="323"/>
      <c r="R798" s="323"/>
      <c r="S798" s="323"/>
      <c r="T798" s="323"/>
      <c r="U798" s="323"/>
      <c r="V798" s="323"/>
      <c r="W798" s="324"/>
      <c r="X798" s="99"/>
      <c r="Y798" s="100">
        <f ca="1">$A$1</f>
        <v>44591</v>
      </c>
      <c r="Z798" s="100">
        <f ca="1">DATE(YEAR($Y$6)+1,7,10)</f>
        <v>45117</v>
      </c>
      <c r="AA798" s="101" t="s">
        <v>37</v>
      </c>
      <c r="AB798" s="101" t="s">
        <v>38</v>
      </c>
      <c r="AC798" s="101" t="s">
        <v>41</v>
      </c>
      <c r="AD798" s="101" t="s">
        <v>42</v>
      </c>
      <c r="AE798" s="101" t="s">
        <v>36</v>
      </c>
      <c r="AF798" s="101" t="s">
        <v>37</v>
      </c>
      <c r="AG798" s="101" t="s">
        <v>38</v>
      </c>
      <c r="AH798" s="101" t="s">
        <v>41</v>
      </c>
      <c r="AI798" s="101" t="s">
        <v>42</v>
      </c>
      <c r="AJ798" s="101" t="s">
        <v>36</v>
      </c>
    </row>
    <row r="799" spans="1:36" ht="28.5" customHeight="1" x14ac:dyDescent="0.15">
      <c r="A799" s="313"/>
      <c r="B799" s="315"/>
      <c r="C799" s="184"/>
      <c r="D799" s="315"/>
      <c r="E799" s="315"/>
      <c r="F799" s="306" t="s">
        <v>4</v>
      </c>
      <c r="G799" s="308"/>
      <c r="H799" s="155" t="s">
        <v>43</v>
      </c>
      <c r="I799" s="306" t="s">
        <v>5</v>
      </c>
      <c r="J799" s="307"/>
      <c r="K799" s="307"/>
      <c r="L799" s="308"/>
      <c r="M799" s="306" t="s">
        <v>4</v>
      </c>
      <c r="N799" s="307"/>
      <c r="O799" s="307"/>
      <c r="P799" s="307"/>
      <c r="Q799" s="308"/>
      <c r="R799" s="155" t="s">
        <v>43</v>
      </c>
      <c r="S799" s="306" t="s">
        <v>5</v>
      </c>
      <c r="T799" s="307"/>
      <c r="U799" s="307"/>
      <c r="V799" s="307"/>
      <c r="W799" s="308"/>
      <c r="X799" s="99"/>
      <c r="Y799" s="100">
        <f ca="1">DATE(YEAR($A$1),4,1)</f>
        <v>44652</v>
      </c>
      <c r="Z799" s="100">
        <f ca="1">DATE(YEAR($Y$7)+2,3,31)</f>
        <v>45382</v>
      </c>
      <c r="AA799" s="100">
        <f ca="1">$Y$7</f>
        <v>44652</v>
      </c>
      <c r="AB799" s="100">
        <f ca="1">DATE(YEAR($Y$7)+1,3,31)</f>
        <v>45016</v>
      </c>
      <c r="AC799" s="100"/>
      <c r="AD799" s="100"/>
      <c r="AE799" s="100"/>
      <c r="AF799" s="102">
        <f ca="1">DATE(YEAR($A$1)+1,4,1)</f>
        <v>45017</v>
      </c>
      <c r="AG799" s="102">
        <f ca="1">DATE(YEAR($AF$7)+1,3,31)</f>
        <v>45382</v>
      </c>
      <c r="AH799" s="100"/>
      <c r="AI799" s="100"/>
      <c r="AJ799" s="103"/>
    </row>
    <row r="800" spans="1:36" ht="27.95" customHeight="1" x14ac:dyDescent="0.15">
      <c r="A800" s="145">
        <f>労働局用!A800</f>
        <v>0</v>
      </c>
      <c r="B800" s="151">
        <f>労働局用!B800</f>
        <v>0</v>
      </c>
      <c r="C800" s="191"/>
      <c r="D800" s="152">
        <f>労働局用!D800</f>
        <v>0</v>
      </c>
      <c r="E800" s="153">
        <f>労働局用!E800</f>
        <v>0</v>
      </c>
      <c r="F800" s="279">
        <f>労働局用!F800</f>
        <v>0</v>
      </c>
      <c r="G800" s="280"/>
      <c r="H800" s="146" t="str">
        <f ca="1">労働局用!H800</f>
        <v/>
      </c>
      <c r="I800" s="309" t="str">
        <f ca="1">労働局用!I800</f>
        <v/>
      </c>
      <c r="J800" s="310">
        <f>労働局用!J800</f>
        <v>0</v>
      </c>
      <c r="K800" s="310">
        <f>労働局用!K800</f>
        <v>0</v>
      </c>
      <c r="L800" s="311">
        <f>労働局用!L800</f>
        <v>0</v>
      </c>
      <c r="M800" s="279">
        <f>労働局用!M800</f>
        <v>0</v>
      </c>
      <c r="N800" s="302"/>
      <c r="O800" s="302"/>
      <c r="P800" s="302"/>
      <c r="Q800" s="280"/>
      <c r="R800" s="147" t="str">
        <f ca="1">労働局用!R800</f>
        <v/>
      </c>
      <c r="S800" s="309" t="str">
        <f ca="1">労働局用!S800</f>
        <v/>
      </c>
      <c r="T800" s="310">
        <f>労働局用!T800</f>
        <v>0</v>
      </c>
      <c r="U800" s="310">
        <f>労働局用!U800</f>
        <v>0</v>
      </c>
      <c r="V800" s="310">
        <f>労働局用!V800</f>
        <v>0</v>
      </c>
      <c r="W800" s="311">
        <f>労働局用!W800</f>
        <v>0</v>
      </c>
      <c r="X800" s="99"/>
      <c r="Y800" s="90" t="str">
        <f>IF($B800&lt;&gt;0,IF(D800=0,AA$7,D800),"")</f>
        <v/>
      </c>
      <c r="Z800" s="90" t="str">
        <f>IF($B800&lt;&gt;0,IF(E800=0,Z$7,E800),"")</f>
        <v/>
      </c>
      <c r="AA800" s="104" t="str">
        <f t="shared" ref="AA800:AA809" ca="1" si="432">IF(Y800&lt;AF$7,Y800,"")</f>
        <v/>
      </c>
      <c r="AB800" s="104" t="str">
        <f t="shared" ref="AB800:AB809" ca="1" si="433">IF(Y800&gt;AB$7,"",IF(Z800&gt;AB$7,AB$7,Z800))</f>
        <v/>
      </c>
      <c r="AC800" s="104" t="str">
        <f t="shared" ref="AC800:AC809" ca="1" si="434">IF(AA800="","",DATE(YEAR(AA800),MONTH(AA800),1))</f>
        <v/>
      </c>
      <c r="AD800" s="104" t="str">
        <f t="shared" ref="AD800:AD809" ca="1" si="435">IF(AA800="","",DATE(YEAR(AB800),MONTH(AB800)+1,1)-1)</f>
        <v/>
      </c>
      <c r="AE800" s="105" t="str">
        <f t="shared" ref="AE800:AE809" ca="1" si="436">IF(AA800="","",DATEDIF(AC800,AD800+1,"m"))</f>
        <v/>
      </c>
      <c r="AF800" s="104" t="str">
        <f t="shared" ref="AF800:AF809" ca="1" si="437">IF(Z800&lt;AF$7,"",IF(Y800&gt;AF$7,Y800,AF$7))</f>
        <v/>
      </c>
      <c r="AG800" s="104" t="str">
        <f t="shared" ref="AG800:AG809" ca="1" si="438">IF(Z800&lt;AF$7,"",Z800)</f>
        <v/>
      </c>
      <c r="AH800" s="104" t="str">
        <f t="shared" ref="AH800:AH809" ca="1" si="439">IF(AF800="","",DATE(YEAR(AF800),MONTH(AF800),1))</f>
        <v/>
      </c>
      <c r="AI800" s="104" t="str">
        <f t="shared" ref="AI800:AI809" ca="1" si="440">IF(AF800="","",DATE(YEAR(AG800),MONTH(AG800)+1,1)-1)</f>
        <v/>
      </c>
      <c r="AJ800" s="105" t="str">
        <f t="shared" ref="AJ800:AJ809" ca="1" si="441">IF(AF800="","",DATEDIF(AH800,AI800+1,"m"))</f>
        <v/>
      </c>
    </row>
    <row r="801" spans="1:36" ht="27.95" customHeight="1" x14ac:dyDescent="0.15">
      <c r="A801" s="148">
        <f>労働局用!A801</f>
        <v>0</v>
      </c>
      <c r="B801" s="151">
        <f>労働局用!B801</f>
        <v>0</v>
      </c>
      <c r="C801" s="191"/>
      <c r="D801" s="152">
        <f>労働局用!D801</f>
        <v>0</v>
      </c>
      <c r="E801" s="153">
        <f>労働局用!E801</f>
        <v>0</v>
      </c>
      <c r="F801" s="279">
        <f>労働局用!F801</f>
        <v>0</v>
      </c>
      <c r="G801" s="280"/>
      <c r="H801" s="146" t="str">
        <f ca="1">労働局用!H801</f>
        <v/>
      </c>
      <c r="I801" s="303" t="str">
        <f ca="1">労働局用!I801</f>
        <v/>
      </c>
      <c r="J801" s="304">
        <f>労働局用!J801</f>
        <v>0</v>
      </c>
      <c r="K801" s="304">
        <f>労働局用!K801</f>
        <v>0</v>
      </c>
      <c r="L801" s="305">
        <f>労働局用!L801</f>
        <v>0</v>
      </c>
      <c r="M801" s="279">
        <f>労働局用!M801</f>
        <v>0</v>
      </c>
      <c r="N801" s="302"/>
      <c r="O801" s="302"/>
      <c r="P801" s="302"/>
      <c r="Q801" s="280"/>
      <c r="R801" s="146" t="str">
        <f ca="1">労働局用!R801</f>
        <v/>
      </c>
      <c r="S801" s="303" t="str">
        <f ca="1">労働局用!S801</f>
        <v/>
      </c>
      <c r="T801" s="304">
        <f>労働局用!T801</f>
        <v>0</v>
      </c>
      <c r="U801" s="304">
        <f>労働局用!U801</f>
        <v>0</v>
      </c>
      <c r="V801" s="304">
        <f>労働局用!V801</f>
        <v>0</v>
      </c>
      <c r="W801" s="305">
        <f>労働局用!W801</f>
        <v>0</v>
      </c>
      <c r="X801" s="99"/>
      <c r="Y801" s="91" t="str">
        <f t="shared" ref="Y801:Y809" si="442">IF($B801&lt;&gt;0,IF(D801=0,AA$7,D801),"")</f>
        <v/>
      </c>
      <c r="Z801" s="91" t="str">
        <f t="shared" ref="Z801:Z809" si="443">IF($B801&lt;&gt;0,IF(E801=0,Z$7,E801),"")</f>
        <v/>
      </c>
      <c r="AA801" s="106" t="str">
        <f t="shared" ca="1" si="432"/>
        <v/>
      </c>
      <c r="AB801" s="106" t="str">
        <f t="shared" ca="1" si="433"/>
        <v/>
      </c>
      <c r="AC801" s="106" t="str">
        <f t="shared" ca="1" si="434"/>
        <v/>
      </c>
      <c r="AD801" s="106" t="str">
        <f t="shared" ca="1" si="435"/>
        <v/>
      </c>
      <c r="AE801" s="107" t="str">
        <f t="shared" ca="1" si="436"/>
        <v/>
      </c>
      <c r="AF801" s="106" t="str">
        <f t="shared" ca="1" si="437"/>
        <v/>
      </c>
      <c r="AG801" s="106" t="str">
        <f t="shared" ca="1" si="438"/>
        <v/>
      </c>
      <c r="AH801" s="106" t="str">
        <f t="shared" ca="1" si="439"/>
        <v/>
      </c>
      <c r="AI801" s="106" t="str">
        <f t="shared" ca="1" si="440"/>
        <v/>
      </c>
      <c r="AJ801" s="107" t="str">
        <f t="shared" ca="1" si="441"/>
        <v/>
      </c>
    </row>
    <row r="802" spans="1:36" ht="27.95" customHeight="1" x14ac:dyDescent="0.15">
      <c r="A802" s="148">
        <f>労働局用!A802</f>
        <v>0</v>
      </c>
      <c r="B802" s="151">
        <f>労働局用!B802</f>
        <v>0</v>
      </c>
      <c r="C802" s="191"/>
      <c r="D802" s="152">
        <f>労働局用!D802</f>
        <v>0</v>
      </c>
      <c r="E802" s="153">
        <f>労働局用!E802</f>
        <v>0</v>
      </c>
      <c r="F802" s="279">
        <f>労働局用!F802</f>
        <v>0</v>
      </c>
      <c r="G802" s="280"/>
      <c r="H802" s="146" t="str">
        <f ca="1">労働局用!H802</f>
        <v/>
      </c>
      <c r="I802" s="303" t="str">
        <f ca="1">労働局用!I802</f>
        <v/>
      </c>
      <c r="J802" s="304">
        <f>労働局用!J802</f>
        <v>0</v>
      </c>
      <c r="K802" s="304">
        <f>労働局用!K802</f>
        <v>0</v>
      </c>
      <c r="L802" s="305">
        <f>労働局用!L802</f>
        <v>0</v>
      </c>
      <c r="M802" s="279">
        <f>労働局用!M802</f>
        <v>0</v>
      </c>
      <c r="N802" s="302"/>
      <c r="O802" s="302"/>
      <c r="P802" s="302"/>
      <c r="Q802" s="280"/>
      <c r="R802" s="146" t="str">
        <f ca="1">労働局用!R802</f>
        <v/>
      </c>
      <c r="S802" s="303" t="str">
        <f ca="1">労働局用!S802</f>
        <v/>
      </c>
      <c r="T802" s="304">
        <f>労働局用!T802</f>
        <v>0</v>
      </c>
      <c r="U802" s="304">
        <f>労働局用!U802</f>
        <v>0</v>
      </c>
      <c r="V802" s="304">
        <f>労働局用!V802</f>
        <v>0</v>
      </c>
      <c r="W802" s="305">
        <f>労働局用!W802</f>
        <v>0</v>
      </c>
      <c r="X802" s="99"/>
      <c r="Y802" s="91" t="str">
        <f t="shared" si="442"/>
        <v/>
      </c>
      <c r="Z802" s="91" t="str">
        <f t="shared" si="443"/>
        <v/>
      </c>
      <c r="AA802" s="106" t="str">
        <f t="shared" ca="1" si="432"/>
        <v/>
      </c>
      <c r="AB802" s="106" t="str">
        <f t="shared" ca="1" si="433"/>
        <v/>
      </c>
      <c r="AC802" s="106" t="str">
        <f t="shared" ca="1" si="434"/>
        <v/>
      </c>
      <c r="AD802" s="106" t="str">
        <f t="shared" ca="1" si="435"/>
        <v/>
      </c>
      <c r="AE802" s="107" t="str">
        <f t="shared" ca="1" si="436"/>
        <v/>
      </c>
      <c r="AF802" s="106" t="str">
        <f t="shared" ca="1" si="437"/>
        <v/>
      </c>
      <c r="AG802" s="106" t="str">
        <f t="shared" ca="1" si="438"/>
        <v/>
      </c>
      <c r="AH802" s="106" t="str">
        <f t="shared" ca="1" si="439"/>
        <v/>
      </c>
      <c r="AI802" s="106" t="str">
        <f t="shared" ca="1" si="440"/>
        <v/>
      </c>
      <c r="AJ802" s="107" t="str">
        <f t="shared" ca="1" si="441"/>
        <v/>
      </c>
    </row>
    <row r="803" spans="1:36" ht="27.95" customHeight="1" x14ac:dyDescent="0.15">
      <c r="A803" s="148">
        <f>労働局用!A803</f>
        <v>0</v>
      </c>
      <c r="B803" s="151">
        <f>労働局用!B803</f>
        <v>0</v>
      </c>
      <c r="C803" s="191"/>
      <c r="D803" s="152">
        <f>労働局用!D803</f>
        <v>0</v>
      </c>
      <c r="E803" s="153">
        <f>労働局用!E803</f>
        <v>0</v>
      </c>
      <c r="F803" s="279">
        <f>労働局用!F803</f>
        <v>0</v>
      </c>
      <c r="G803" s="280"/>
      <c r="H803" s="146" t="str">
        <f ca="1">労働局用!H803</f>
        <v/>
      </c>
      <c r="I803" s="303" t="str">
        <f ca="1">労働局用!I803</f>
        <v/>
      </c>
      <c r="J803" s="304">
        <f>労働局用!J803</f>
        <v>0</v>
      </c>
      <c r="K803" s="304">
        <f>労働局用!K803</f>
        <v>0</v>
      </c>
      <c r="L803" s="305">
        <f>労働局用!L803</f>
        <v>0</v>
      </c>
      <c r="M803" s="279">
        <f>労働局用!M803</f>
        <v>0</v>
      </c>
      <c r="N803" s="302"/>
      <c r="O803" s="302"/>
      <c r="P803" s="302"/>
      <c r="Q803" s="280"/>
      <c r="R803" s="146" t="str">
        <f ca="1">労働局用!R803</f>
        <v/>
      </c>
      <c r="S803" s="303" t="str">
        <f ca="1">労働局用!S803</f>
        <v/>
      </c>
      <c r="T803" s="304">
        <f>労働局用!T803</f>
        <v>0</v>
      </c>
      <c r="U803" s="304">
        <f>労働局用!U803</f>
        <v>0</v>
      </c>
      <c r="V803" s="304">
        <f>労働局用!V803</f>
        <v>0</v>
      </c>
      <c r="W803" s="305">
        <f>労働局用!W803</f>
        <v>0</v>
      </c>
      <c r="X803" s="99"/>
      <c r="Y803" s="91" t="str">
        <f t="shared" si="442"/>
        <v/>
      </c>
      <c r="Z803" s="91" t="str">
        <f t="shared" si="443"/>
        <v/>
      </c>
      <c r="AA803" s="106" t="str">
        <f t="shared" ca="1" si="432"/>
        <v/>
      </c>
      <c r="AB803" s="106" t="str">
        <f t="shared" ca="1" si="433"/>
        <v/>
      </c>
      <c r="AC803" s="106" t="str">
        <f t="shared" ca="1" si="434"/>
        <v/>
      </c>
      <c r="AD803" s="106" t="str">
        <f t="shared" ca="1" si="435"/>
        <v/>
      </c>
      <c r="AE803" s="107" t="str">
        <f t="shared" ca="1" si="436"/>
        <v/>
      </c>
      <c r="AF803" s="106" t="str">
        <f t="shared" ca="1" si="437"/>
        <v/>
      </c>
      <c r="AG803" s="106" t="str">
        <f t="shared" ca="1" si="438"/>
        <v/>
      </c>
      <c r="AH803" s="106" t="str">
        <f t="shared" ca="1" si="439"/>
        <v/>
      </c>
      <c r="AI803" s="106" t="str">
        <f t="shared" ca="1" si="440"/>
        <v/>
      </c>
      <c r="AJ803" s="107" t="str">
        <f t="shared" ca="1" si="441"/>
        <v/>
      </c>
    </row>
    <row r="804" spans="1:36" ht="27.95" customHeight="1" x14ac:dyDescent="0.15">
      <c r="A804" s="148">
        <f>労働局用!A804</f>
        <v>0</v>
      </c>
      <c r="B804" s="151">
        <f>労働局用!B804</f>
        <v>0</v>
      </c>
      <c r="C804" s="191"/>
      <c r="D804" s="152">
        <f>労働局用!D804</f>
        <v>0</v>
      </c>
      <c r="E804" s="153">
        <f>労働局用!E804</f>
        <v>0</v>
      </c>
      <c r="F804" s="279">
        <f>労働局用!F804</f>
        <v>0</v>
      </c>
      <c r="G804" s="280"/>
      <c r="H804" s="146" t="str">
        <f ca="1">労働局用!H804</f>
        <v/>
      </c>
      <c r="I804" s="303" t="str">
        <f ca="1">労働局用!I804</f>
        <v/>
      </c>
      <c r="J804" s="304">
        <f>労働局用!J804</f>
        <v>0</v>
      </c>
      <c r="K804" s="304">
        <f>労働局用!K804</f>
        <v>0</v>
      </c>
      <c r="L804" s="305">
        <f>労働局用!L804</f>
        <v>0</v>
      </c>
      <c r="M804" s="279">
        <f>労働局用!M804</f>
        <v>0</v>
      </c>
      <c r="N804" s="302"/>
      <c r="O804" s="302"/>
      <c r="P804" s="302"/>
      <c r="Q804" s="280"/>
      <c r="R804" s="146" t="str">
        <f ca="1">労働局用!R804</f>
        <v/>
      </c>
      <c r="S804" s="303" t="str">
        <f ca="1">労働局用!S804</f>
        <v/>
      </c>
      <c r="T804" s="304">
        <f>労働局用!T804</f>
        <v>0</v>
      </c>
      <c r="U804" s="304">
        <f>労働局用!U804</f>
        <v>0</v>
      </c>
      <c r="V804" s="304">
        <f>労働局用!V804</f>
        <v>0</v>
      </c>
      <c r="W804" s="305">
        <f>労働局用!W804</f>
        <v>0</v>
      </c>
      <c r="X804" s="99"/>
      <c r="Y804" s="91" t="str">
        <f t="shared" si="442"/>
        <v/>
      </c>
      <c r="Z804" s="91" t="str">
        <f t="shared" si="443"/>
        <v/>
      </c>
      <c r="AA804" s="106" t="str">
        <f t="shared" ca="1" si="432"/>
        <v/>
      </c>
      <c r="AB804" s="106" t="str">
        <f t="shared" ca="1" si="433"/>
        <v/>
      </c>
      <c r="AC804" s="106" t="str">
        <f t="shared" ca="1" si="434"/>
        <v/>
      </c>
      <c r="AD804" s="106" t="str">
        <f t="shared" ca="1" si="435"/>
        <v/>
      </c>
      <c r="AE804" s="107" t="str">
        <f t="shared" ca="1" si="436"/>
        <v/>
      </c>
      <c r="AF804" s="106" t="str">
        <f t="shared" ca="1" si="437"/>
        <v/>
      </c>
      <c r="AG804" s="106" t="str">
        <f t="shared" ca="1" si="438"/>
        <v/>
      </c>
      <c r="AH804" s="106" t="str">
        <f t="shared" ca="1" si="439"/>
        <v/>
      </c>
      <c r="AI804" s="106" t="str">
        <f t="shared" ca="1" si="440"/>
        <v/>
      </c>
      <c r="AJ804" s="107" t="str">
        <f t="shared" ca="1" si="441"/>
        <v/>
      </c>
    </row>
    <row r="805" spans="1:36" ht="27.95" customHeight="1" x14ac:dyDescent="0.15">
      <c r="A805" s="148">
        <f>労働局用!A805</f>
        <v>0</v>
      </c>
      <c r="B805" s="151">
        <f>労働局用!B805</f>
        <v>0</v>
      </c>
      <c r="C805" s="191"/>
      <c r="D805" s="152">
        <f>労働局用!D805</f>
        <v>0</v>
      </c>
      <c r="E805" s="153">
        <f>労働局用!E805</f>
        <v>0</v>
      </c>
      <c r="F805" s="279">
        <f>労働局用!F805</f>
        <v>0</v>
      </c>
      <c r="G805" s="280"/>
      <c r="H805" s="146" t="str">
        <f ca="1">労働局用!H805</f>
        <v/>
      </c>
      <c r="I805" s="303" t="str">
        <f ca="1">労働局用!I805</f>
        <v/>
      </c>
      <c r="J805" s="304">
        <f>労働局用!J805</f>
        <v>0</v>
      </c>
      <c r="K805" s="304">
        <f>労働局用!K805</f>
        <v>0</v>
      </c>
      <c r="L805" s="305">
        <f>労働局用!L805</f>
        <v>0</v>
      </c>
      <c r="M805" s="279">
        <f>労働局用!M805</f>
        <v>0</v>
      </c>
      <c r="N805" s="302"/>
      <c r="O805" s="302"/>
      <c r="P805" s="302"/>
      <c r="Q805" s="280"/>
      <c r="R805" s="146" t="str">
        <f ca="1">労働局用!R805</f>
        <v/>
      </c>
      <c r="S805" s="303" t="str">
        <f ca="1">労働局用!S805</f>
        <v/>
      </c>
      <c r="T805" s="304">
        <f>労働局用!T805</f>
        <v>0</v>
      </c>
      <c r="U805" s="304">
        <f>労働局用!U805</f>
        <v>0</v>
      </c>
      <c r="V805" s="304">
        <f>労働局用!V805</f>
        <v>0</v>
      </c>
      <c r="W805" s="305">
        <f>労働局用!W805</f>
        <v>0</v>
      </c>
      <c r="X805" s="99"/>
      <c r="Y805" s="91" t="str">
        <f t="shared" si="442"/>
        <v/>
      </c>
      <c r="Z805" s="91" t="str">
        <f t="shared" si="443"/>
        <v/>
      </c>
      <c r="AA805" s="106" t="str">
        <f t="shared" ca="1" si="432"/>
        <v/>
      </c>
      <c r="AB805" s="106" t="str">
        <f t="shared" ca="1" si="433"/>
        <v/>
      </c>
      <c r="AC805" s="106" t="str">
        <f t="shared" ca="1" si="434"/>
        <v/>
      </c>
      <c r="AD805" s="106" t="str">
        <f t="shared" ca="1" si="435"/>
        <v/>
      </c>
      <c r="AE805" s="107" t="str">
        <f t="shared" ca="1" si="436"/>
        <v/>
      </c>
      <c r="AF805" s="106" t="str">
        <f t="shared" ca="1" si="437"/>
        <v/>
      </c>
      <c r="AG805" s="106" t="str">
        <f t="shared" ca="1" si="438"/>
        <v/>
      </c>
      <c r="AH805" s="106" t="str">
        <f t="shared" ca="1" si="439"/>
        <v/>
      </c>
      <c r="AI805" s="106" t="str">
        <f t="shared" ca="1" si="440"/>
        <v/>
      </c>
      <c r="AJ805" s="107" t="str">
        <f t="shared" ca="1" si="441"/>
        <v/>
      </c>
    </row>
    <row r="806" spans="1:36" ht="27.95" customHeight="1" x14ac:dyDescent="0.15">
      <c r="A806" s="148">
        <f>労働局用!A806</f>
        <v>0</v>
      </c>
      <c r="B806" s="151">
        <f>労働局用!B806</f>
        <v>0</v>
      </c>
      <c r="C806" s="191"/>
      <c r="D806" s="152">
        <f>労働局用!D806</f>
        <v>0</v>
      </c>
      <c r="E806" s="153">
        <f>労働局用!E806</f>
        <v>0</v>
      </c>
      <c r="F806" s="279">
        <f>労働局用!F806</f>
        <v>0</v>
      </c>
      <c r="G806" s="280"/>
      <c r="H806" s="146" t="str">
        <f ca="1">労働局用!H806</f>
        <v/>
      </c>
      <c r="I806" s="303" t="str">
        <f ca="1">労働局用!I806</f>
        <v/>
      </c>
      <c r="J806" s="304">
        <f>労働局用!J806</f>
        <v>0</v>
      </c>
      <c r="K806" s="304">
        <f>労働局用!K806</f>
        <v>0</v>
      </c>
      <c r="L806" s="305">
        <f>労働局用!L806</f>
        <v>0</v>
      </c>
      <c r="M806" s="279">
        <f>労働局用!M806</f>
        <v>0</v>
      </c>
      <c r="N806" s="302"/>
      <c r="O806" s="302"/>
      <c r="P806" s="302"/>
      <c r="Q806" s="280"/>
      <c r="R806" s="146" t="str">
        <f ca="1">労働局用!R806</f>
        <v/>
      </c>
      <c r="S806" s="303" t="str">
        <f ca="1">労働局用!S806</f>
        <v/>
      </c>
      <c r="T806" s="304">
        <f>労働局用!T806</f>
        <v>0</v>
      </c>
      <c r="U806" s="304">
        <f>労働局用!U806</f>
        <v>0</v>
      </c>
      <c r="V806" s="304">
        <f>労働局用!V806</f>
        <v>0</v>
      </c>
      <c r="W806" s="305">
        <f>労働局用!W806</f>
        <v>0</v>
      </c>
      <c r="X806" s="99"/>
      <c r="Y806" s="91" t="str">
        <f t="shared" si="442"/>
        <v/>
      </c>
      <c r="Z806" s="91" t="str">
        <f t="shared" si="443"/>
        <v/>
      </c>
      <c r="AA806" s="106" t="str">
        <f t="shared" ca="1" si="432"/>
        <v/>
      </c>
      <c r="AB806" s="106" t="str">
        <f t="shared" ca="1" si="433"/>
        <v/>
      </c>
      <c r="AC806" s="106" t="str">
        <f t="shared" ca="1" si="434"/>
        <v/>
      </c>
      <c r="AD806" s="106" t="str">
        <f t="shared" ca="1" si="435"/>
        <v/>
      </c>
      <c r="AE806" s="107" t="str">
        <f t="shared" ca="1" si="436"/>
        <v/>
      </c>
      <c r="AF806" s="106" t="str">
        <f t="shared" ca="1" si="437"/>
        <v/>
      </c>
      <c r="AG806" s="106" t="str">
        <f t="shared" ca="1" si="438"/>
        <v/>
      </c>
      <c r="AH806" s="106" t="str">
        <f t="shared" ca="1" si="439"/>
        <v/>
      </c>
      <c r="AI806" s="106" t="str">
        <f t="shared" ca="1" si="440"/>
        <v/>
      </c>
      <c r="AJ806" s="107" t="str">
        <f t="shared" ca="1" si="441"/>
        <v/>
      </c>
    </row>
    <row r="807" spans="1:36" ht="27.95" customHeight="1" x14ac:dyDescent="0.15">
      <c r="A807" s="148">
        <f>労働局用!A807</f>
        <v>0</v>
      </c>
      <c r="B807" s="151">
        <f>労働局用!B807</f>
        <v>0</v>
      </c>
      <c r="C807" s="191"/>
      <c r="D807" s="152">
        <f>労働局用!D807</f>
        <v>0</v>
      </c>
      <c r="E807" s="153">
        <f>労働局用!E807</f>
        <v>0</v>
      </c>
      <c r="F807" s="279">
        <f>労働局用!F807</f>
        <v>0</v>
      </c>
      <c r="G807" s="280"/>
      <c r="H807" s="146" t="str">
        <f ca="1">労働局用!H807</f>
        <v/>
      </c>
      <c r="I807" s="303" t="str">
        <f ca="1">労働局用!I807</f>
        <v/>
      </c>
      <c r="J807" s="304">
        <f>労働局用!J807</f>
        <v>0</v>
      </c>
      <c r="K807" s="304">
        <f>労働局用!K807</f>
        <v>0</v>
      </c>
      <c r="L807" s="305">
        <f>労働局用!L807</f>
        <v>0</v>
      </c>
      <c r="M807" s="279">
        <f>労働局用!M807</f>
        <v>0</v>
      </c>
      <c r="N807" s="302"/>
      <c r="O807" s="302"/>
      <c r="P807" s="302"/>
      <c r="Q807" s="280"/>
      <c r="R807" s="146" t="str">
        <f ca="1">労働局用!R807</f>
        <v/>
      </c>
      <c r="S807" s="303" t="str">
        <f ca="1">労働局用!S807</f>
        <v/>
      </c>
      <c r="T807" s="304">
        <f>労働局用!T807</f>
        <v>0</v>
      </c>
      <c r="U807" s="304">
        <f>労働局用!U807</f>
        <v>0</v>
      </c>
      <c r="V807" s="304">
        <f>労働局用!V807</f>
        <v>0</v>
      </c>
      <c r="W807" s="305">
        <f>労働局用!W807</f>
        <v>0</v>
      </c>
      <c r="X807" s="99"/>
      <c r="Y807" s="91" t="str">
        <f t="shared" si="442"/>
        <v/>
      </c>
      <c r="Z807" s="91" t="str">
        <f t="shared" si="443"/>
        <v/>
      </c>
      <c r="AA807" s="106" t="str">
        <f t="shared" ca="1" si="432"/>
        <v/>
      </c>
      <c r="AB807" s="106" t="str">
        <f t="shared" ca="1" si="433"/>
        <v/>
      </c>
      <c r="AC807" s="106" t="str">
        <f t="shared" ca="1" si="434"/>
        <v/>
      </c>
      <c r="AD807" s="106" t="str">
        <f t="shared" ca="1" si="435"/>
        <v/>
      </c>
      <c r="AE807" s="107" t="str">
        <f t="shared" ca="1" si="436"/>
        <v/>
      </c>
      <c r="AF807" s="106" t="str">
        <f t="shared" ca="1" si="437"/>
        <v/>
      </c>
      <c r="AG807" s="106" t="str">
        <f t="shared" ca="1" si="438"/>
        <v/>
      </c>
      <c r="AH807" s="106" t="str">
        <f t="shared" ca="1" si="439"/>
        <v/>
      </c>
      <c r="AI807" s="106" t="str">
        <f t="shared" ca="1" si="440"/>
        <v/>
      </c>
      <c r="AJ807" s="107" t="str">
        <f t="shared" ca="1" si="441"/>
        <v/>
      </c>
    </row>
    <row r="808" spans="1:36" ht="27.95" customHeight="1" x14ac:dyDescent="0.15">
      <c r="A808" s="148">
        <f>労働局用!A808</f>
        <v>0</v>
      </c>
      <c r="B808" s="151">
        <f>労働局用!B808</f>
        <v>0</v>
      </c>
      <c r="C808" s="191"/>
      <c r="D808" s="152">
        <f>労働局用!D808</f>
        <v>0</v>
      </c>
      <c r="E808" s="153">
        <f>労働局用!E808</f>
        <v>0</v>
      </c>
      <c r="F808" s="279">
        <f>労働局用!F808</f>
        <v>0</v>
      </c>
      <c r="G808" s="280"/>
      <c r="H808" s="146" t="str">
        <f ca="1">労働局用!H808</f>
        <v/>
      </c>
      <c r="I808" s="303" t="str">
        <f ca="1">労働局用!I808</f>
        <v/>
      </c>
      <c r="J808" s="304">
        <f>労働局用!J808</f>
        <v>0</v>
      </c>
      <c r="K808" s="304">
        <f>労働局用!K808</f>
        <v>0</v>
      </c>
      <c r="L808" s="305">
        <f>労働局用!L808</f>
        <v>0</v>
      </c>
      <c r="M808" s="279">
        <f>労働局用!M808</f>
        <v>0</v>
      </c>
      <c r="N808" s="302"/>
      <c r="O808" s="302"/>
      <c r="P808" s="302"/>
      <c r="Q808" s="280"/>
      <c r="R808" s="146" t="str">
        <f ca="1">労働局用!R808</f>
        <v/>
      </c>
      <c r="S808" s="303" t="str">
        <f ca="1">労働局用!S808</f>
        <v/>
      </c>
      <c r="T808" s="304">
        <f>労働局用!T808</f>
        <v>0</v>
      </c>
      <c r="U808" s="304">
        <f>労働局用!U808</f>
        <v>0</v>
      </c>
      <c r="V808" s="304">
        <f>労働局用!V808</f>
        <v>0</v>
      </c>
      <c r="W808" s="305">
        <f>労働局用!W808</f>
        <v>0</v>
      </c>
      <c r="X808" s="99"/>
      <c r="Y808" s="91" t="str">
        <f t="shared" si="442"/>
        <v/>
      </c>
      <c r="Z808" s="91" t="str">
        <f t="shared" si="443"/>
        <v/>
      </c>
      <c r="AA808" s="106" t="str">
        <f t="shared" ca="1" si="432"/>
        <v/>
      </c>
      <c r="AB808" s="106" t="str">
        <f t="shared" ca="1" si="433"/>
        <v/>
      </c>
      <c r="AC808" s="106" t="str">
        <f t="shared" ca="1" si="434"/>
        <v/>
      </c>
      <c r="AD808" s="106" t="str">
        <f t="shared" ca="1" si="435"/>
        <v/>
      </c>
      <c r="AE808" s="107" t="str">
        <f t="shared" ca="1" si="436"/>
        <v/>
      </c>
      <c r="AF808" s="106" t="str">
        <f t="shared" ca="1" si="437"/>
        <v/>
      </c>
      <c r="AG808" s="106" t="str">
        <f t="shared" ca="1" si="438"/>
        <v/>
      </c>
      <c r="AH808" s="106" t="str">
        <f t="shared" ca="1" si="439"/>
        <v/>
      </c>
      <c r="AI808" s="106" t="str">
        <f t="shared" ca="1" si="440"/>
        <v/>
      </c>
      <c r="AJ808" s="107" t="str">
        <f t="shared" ca="1" si="441"/>
        <v/>
      </c>
    </row>
    <row r="809" spans="1:36" ht="27.95" customHeight="1" x14ac:dyDescent="0.15">
      <c r="A809" s="149">
        <f>労働局用!A809</f>
        <v>0</v>
      </c>
      <c r="B809" s="151">
        <f>労働局用!B809</f>
        <v>0</v>
      </c>
      <c r="C809" s="191"/>
      <c r="D809" s="152">
        <f>労働局用!D809</f>
        <v>0</v>
      </c>
      <c r="E809" s="153">
        <f>労働局用!E809</f>
        <v>0</v>
      </c>
      <c r="F809" s="279">
        <f>労働局用!F809</f>
        <v>0</v>
      </c>
      <c r="G809" s="280"/>
      <c r="H809" s="146" t="str">
        <f ca="1">労働局用!H809</f>
        <v/>
      </c>
      <c r="I809" s="299" t="str">
        <f ca="1">労働局用!I809</f>
        <v/>
      </c>
      <c r="J809" s="300">
        <f>労働局用!J809</f>
        <v>0</v>
      </c>
      <c r="K809" s="300">
        <f>労働局用!K809</f>
        <v>0</v>
      </c>
      <c r="L809" s="301">
        <f>労働局用!L809</f>
        <v>0</v>
      </c>
      <c r="M809" s="279">
        <f>労働局用!M809</f>
        <v>0</v>
      </c>
      <c r="N809" s="302"/>
      <c r="O809" s="302"/>
      <c r="P809" s="302"/>
      <c r="Q809" s="280"/>
      <c r="R809" s="150" t="str">
        <f ca="1">労働局用!R809</f>
        <v/>
      </c>
      <c r="S809" s="299" t="str">
        <f ca="1">労働局用!S809</f>
        <v/>
      </c>
      <c r="T809" s="300">
        <f>労働局用!T809</f>
        <v>0</v>
      </c>
      <c r="U809" s="300">
        <f>労働局用!U809</f>
        <v>0</v>
      </c>
      <c r="V809" s="300">
        <f>労働局用!V809</f>
        <v>0</v>
      </c>
      <c r="W809" s="301">
        <f>労働局用!W809</f>
        <v>0</v>
      </c>
      <c r="X809" s="99"/>
      <c r="Y809" s="92" t="str">
        <f t="shared" si="442"/>
        <v/>
      </c>
      <c r="Z809" s="92" t="str">
        <f t="shared" si="443"/>
        <v/>
      </c>
      <c r="AA809" s="108" t="str">
        <f t="shared" ca="1" si="432"/>
        <v/>
      </c>
      <c r="AB809" s="108" t="str">
        <f t="shared" ca="1" si="433"/>
        <v/>
      </c>
      <c r="AC809" s="108" t="str">
        <f t="shared" ca="1" si="434"/>
        <v/>
      </c>
      <c r="AD809" s="108" t="str">
        <f t="shared" ca="1" si="435"/>
        <v/>
      </c>
      <c r="AE809" s="109" t="str">
        <f t="shared" ca="1" si="436"/>
        <v/>
      </c>
      <c r="AF809" s="108" t="str">
        <f t="shared" ca="1" si="437"/>
        <v/>
      </c>
      <c r="AG809" s="108" t="str">
        <f t="shared" ca="1" si="438"/>
        <v/>
      </c>
      <c r="AH809" s="108" t="str">
        <f t="shared" ca="1" si="439"/>
        <v/>
      </c>
      <c r="AI809" s="108" t="str">
        <f t="shared" ca="1" si="440"/>
        <v/>
      </c>
      <c r="AJ809" s="109" t="str">
        <f t="shared" ca="1" si="441"/>
        <v/>
      </c>
    </row>
    <row r="810" spans="1:36" ht="24.95" customHeight="1" thickBot="1" x14ac:dyDescent="0.2">
      <c r="A810" s="294" t="s">
        <v>11</v>
      </c>
      <c r="B810" s="295"/>
      <c r="C810" s="295"/>
      <c r="D810" s="295"/>
      <c r="E810" s="295"/>
      <c r="F810" s="296"/>
      <c r="G810" s="297"/>
      <c r="H810" s="156" t="s">
        <v>15</v>
      </c>
      <c r="I810" s="285">
        <f ca="1">労働局用!I810</f>
        <v>0</v>
      </c>
      <c r="J810" s="286">
        <f>労働局用!J810</f>
        <v>0</v>
      </c>
      <c r="K810" s="286">
        <f>労働局用!K810</f>
        <v>0</v>
      </c>
      <c r="L810" s="93" t="s">
        <v>10</v>
      </c>
      <c r="M810" s="296"/>
      <c r="N810" s="298"/>
      <c r="O810" s="298"/>
      <c r="P810" s="298"/>
      <c r="Q810" s="297"/>
      <c r="R810" s="156"/>
      <c r="S810" s="285">
        <f ca="1">労働局用!S810</f>
        <v>0</v>
      </c>
      <c r="T810" s="286">
        <f>労働局用!T810</f>
        <v>0</v>
      </c>
      <c r="U810" s="286">
        <f>労働局用!U810</f>
        <v>0</v>
      </c>
      <c r="V810" s="286">
        <f>労働局用!V810</f>
        <v>0</v>
      </c>
      <c r="W810" s="93" t="s">
        <v>10</v>
      </c>
      <c r="X810" s="99"/>
    </row>
    <row r="811" spans="1:36" ht="24.95" customHeight="1" thickTop="1" x14ac:dyDescent="0.15">
      <c r="A811" s="287" t="s">
        <v>35</v>
      </c>
      <c r="B811" s="288"/>
      <c r="C811" s="288"/>
      <c r="D811" s="288"/>
      <c r="E811" s="288"/>
      <c r="F811" s="289"/>
      <c r="G811" s="290"/>
      <c r="H811" s="157" t="s">
        <v>44</v>
      </c>
      <c r="I811" s="291">
        <f ca="1">労働局用!I811</f>
        <v>0</v>
      </c>
      <c r="J811" s="292">
        <f>労働局用!J811</f>
        <v>0</v>
      </c>
      <c r="K811" s="292">
        <f>労働局用!K811</f>
        <v>0</v>
      </c>
      <c r="L811" s="94" t="s">
        <v>10</v>
      </c>
      <c r="M811" s="289"/>
      <c r="N811" s="293"/>
      <c r="O811" s="293"/>
      <c r="P811" s="293"/>
      <c r="Q811" s="290"/>
      <c r="R811" s="157"/>
      <c r="S811" s="291">
        <f ca="1">労働局用!S811</f>
        <v>0</v>
      </c>
      <c r="T811" s="292">
        <f>労働局用!T811</f>
        <v>0</v>
      </c>
      <c r="U811" s="292">
        <f>労働局用!U811</f>
        <v>0</v>
      </c>
      <c r="V811" s="292">
        <f>労働局用!V811</f>
        <v>0</v>
      </c>
      <c r="W811" s="94" t="s">
        <v>10</v>
      </c>
      <c r="X811" s="99"/>
      <c r="Z811" s="110"/>
    </row>
    <row r="812" spans="1:36" x14ac:dyDescent="0.15">
      <c r="X812" s="99"/>
      <c r="Z812" s="110"/>
    </row>
    <row r="813" spans="1:36" x14ac:dyDescent="0.15">
      <c r="T813" s="282" t="s">
        <v>49</v>
      </c>
      <c r="U813" s="283"/>
      <c r="V813" s="283"/>
      <c r="W813" s="284"/>
      <c r="X813" s="99"/>
    </row>
    <row r="815" spans="1:36" ht="13.5" customHeight="1" x14ac:dyDescent="0.15">
      <c r="A815" s="276">
        <f ca="1">$A$1</f>
        <v>44591</v>
      </c>
      <c r="B815" s="276"/>
      <c r="C815" s="182"/>
      <c r="D815" s="277" t="s">
        <v>8</v>
      </c>
      <c r="E815" s="277"/>
      <c r="F815" s="277"/>
      <c r="G815" s="277"/>
      <c r="S815" s="111">
        <f>$S$1</f>
        <v>0</v>
      </c>
      <c r="T815" s="335" t="s">
        <v>13</v>
      </c>
      <c r="U815" s="335"/>
      <c r="V815" s="98">
        <v>38</v>
      </c>
      <c r="W815" s="86" t="s">
        <v>14</v>
      </c>
    </row>
    <row r="816" spans="1:36" ht="13.5" customHeight="1" x14ac:dyDescent="0.15">
      <c r="A816" s="336">
        <f ca="1">$A$2</f>
        <v>45017</v>
      </c>
      <c r="B816" s="336"/>
      <c r="C816" s="185"/>
      <c r="D816" s="277"/>
      <c r="E816" s="277"/>
      <c r="F816" s="277"/>
      <c r="G816" s="277"/>
    </row>
    <row r="817" spans="1:36" x14ac:dyDescent="0.15">
      <c r="D817" s="281" t="s">
        <v>9</v>
      </c>
      <c r="E817" s="281"/>
      <c r="F817" s="281"/>
    </row>
    <row r="818" spans="1:36" ht="15" customHeight="1" x14ac:dyDescent="0.15">
      <c r="H818" s="331" t="s">
        <v>6</v>
      </c>
      <c r="I818" s="332"/>
      <c r="J818" s="316" t="s">
        <v>0</v>
      </c>
      <c r="K818" s="318"/>
      <c r="L818" s="154" t="s">
        <v>1</v>
      </c>
      <c r="M818" s="316" t="s">
        <v>7</v>
      </c>
      <c r="N818" s="318"/>
      <c r="O818" s="316" t="s">
        <v>2</v>
      </c>
      <c r="P818" s="317"/>
      <c r="Q818" s="317"/>
      <c r="R818" s="317"/>
      <c r="S818" s="317"/>
      <c r="T818" s="318"/>
      <c r="U818" s="316" t="s">
        <v>3</v>
      </c>
      <c r="V818" s="317"/>
      <c r="W818" s="318"/>
    </row>
    <row r="819" spans="1:36" ht="20.100000000000001" customHeight="1" x14ac:dyDescent="0.15">
      <c r="H819" s="333"/>
      <c r="I819" s="334"/>
      <c r="J819" s="135">
        <f>$J$5</f>
        <v>2</v>
      </c>
      <c r="K819" s="136">
        <f>$K$5</f>
        <v>6</v>
      </c>
      <c r="L819" s="137">
        <f>$L$5</f>
        <v>1</v>
      </c>
      <c r="M819" s="138">
        <f>$M$5</f>
        <v>0</v>
      </c>
      <c r="N819" s="139" t="str">
        <f>$N$5</f>
        <v/>
      </c>
      <c r="O819" s="138" t="str">
        <f>$O$5</f>
        <v/>
      </c>
      <c r="P819" s="140" t="str">
        <f>$P$5</f>
        <v/>
      </c>
      <c r="Q819" s="140" t="str">
        <f>$Q$5</f>
        <v/>
      </c>
      <c r="R819" s="140" t="str">
        <f>$R$5</f>
        <v/>
      </c>
      <c r="S819" s="140" t="str">
        <f>$S$5</f>
        <v/>
      </c>
      <c r="T819" s="139" t="str">
        <f>$T$5</f>
        <v/>
      </c>
      <c r="U819" s="138" t="str">
        <f>$U$5</f>
        <v/>
      </c>
      <c r="V819" s="140" t="str">
        <f>$V$5</f>
        <v/>
      </c>
      <c r="W819" s="139" t="str">
        <f>$W$5</f>
        <v/>
      </c>
      <c r="Y819" s="88" t="s">
        <v>37</v>
      </c>
      <c r="Z819" s="89" t="s">
        <v>38</v>
      </c>
      <c r="AA819" s="325">
        <f ca="1">$A$1</f>
        <v>44591</v>
      </c>
      <c r="AB819" s="326"/>
      <c r="AC819" s="326"/>
      <c r="AD819" s="326"/>
      <c r="AE819" s="327"/>
      <c r="AF819" s="328">
        <f ca="1">$A$2</f>
        <v>45017</v>
      </c>
      <c r="AG819" s="329"/>
      <c r="AH819" s="329"/>
      <c r="AI819" s="329"/>
      <c r="AJ819" s="330"/>
    </row>
    <row r="820" spans="1:36" ht="21.95" customHeight="1" x14ac:dyDescent="0.15">
      <c r="A820" s="312" t="s">
        <v>12</v>
      </c>
      <c r="B820" s="314" t="s">
        <v>33</v>
      </c>
      <c r="C820" s="183"/>
      <c r="D820" s="314" t="s">
        <v>53</v>
      </c>
      <c r="E820" s="314" t="s">
        <v>55</v>
      </c>
      <c r="F820" s="319">
        <f ca="1">$A$1</f>
        <v>44591</v>
      </c>
      <c r="G820" s="320"/>
      <c r="H820" s="320"/>
      <c r="I820" s="320"/>
      <c r="J820" s="320"/>
      <c r="K820" s="320"/>
      <c r="L820" s="321"/>
      <c r="M820" s="322">
        <f ca="1">$A$2</f>
        <v>45017</v>
      </c>
      <c r="N820" s="323"/>
      <c r="O820" s="323"/>
      <c r="P820" s="323"/>
      <c r="Q820" s="323"/>
      <c r="R820" s="323"/>
      <c r="S820" s="323"/>
      <c r="T820" s="323"/>
      <c r="U820" s="323"/>
      <c r="V820" s="323"/>
      <c r="W820" s="324"/>
      <c r="X820" s="99"/>
      <c r="Y820" s="100">
        <f ca="1">$A$1</f>
        <v>44591</v>
      </c>
      <c r="Z820" s="100">
        <f ca="1">DATE(YEAR($Y$6)+1,7,10)</f>
        <v>45117</v>
      </c>
      <c r="AA820" s="101" t="s">
        <v>37</v>
      </c>
      <c r="AB820" s="101" t="s">
        <v>38</v>
      </c>
      <c r="AC820" s="101" t="s">
        <v>41</v>
      </c>
      <c r="AD820" s="101" t="s">
        <v>42</v>
      </c>
      <c r="AE820" s="101" t="s">
        <v>36</v>
      </c>
      <c r="AF820" s="101" t="s">
        <v>37</v>
      </c>
      <c r="AG820" s="101" t="s">
        <v>38</v>
      </c>
      <c r="AH820" s="101" t="s">
        <v>41</v>
      </c>
      <c r="AI820" s="101" t="s">
        <v>42</v>
      </c>
      <c r="AJ820" s="101" t="s">
        <v>36</v>
      </c>
    </row>
    <row r="821" spans="1:36" ht="28.5" customHeight="1" x14ac:dyDescent="0.15">
      <c r="A821" s="313"/>
      <c r="B821" s="315"/>
      <c r="C821" s="184"/>
      <c r="D821" s="315"/>
      <c r="E821" s="315"/>
      <c r="F821" s="306" t="s">
        <v>4</v>
      </c>
      <c r="G821" s="308"/>
      <c r="H821" s="155" t="s">
        <v>43</v>
      </c>
      <c r="I821" s="306" t="s">
        <v>5</v>
      </c>
      <c r="J821" s="307"/>
      <c r="K821" s="307"/>
      <c r="L821" s="308"/>
      <c r="M821" s="306" t="s">
        <v>4</v>
      </c>
      <c r="N821" s="307"/>
      <c r="O821" s="307"/>
      <c r="P821" s="307"/>
      <c r="Q821" s="308"/>
      <c r="R821" s="155" t="s">
        <v>43</v>
      </c>
      <c r="S821" s="306" t="s">
        <v>5</v>
      </c>
      <c r="T821" s="307"/>
      <c r="U821" s="307"/>
      <c r="V821" s="307"/>
      <c r="W821" s="308"/>
      <c r="X821" s="99"/>
      <c r="Y821" s="100">
        <f ca="1">DATE(YEAR($A$1),4,1)</f>
        <v>44652</v>
      </c>
      <c r="Z821" s="100">
        <f ca="1">DATE(YEAR($Y$7)+2,3,31)</f>
        <v>45382</v>
      </c>
      <c r="AA821" s="100">
        <f ca="1">$Y$7</f>
        <v>44652</v>
      </c>
      <c r="AB821" s="100">
        <f ca="1">DATE(YEAR($Y$7)+1,3,31)</f>
        <v>45016</v>
      </c>
      <c r="AC821" s="100"/>
      <c r="AD821" s="100"/>
      <c r="AE821" s="100"/>
      <c r="AF821" s="102">
        <f ca="1">DATE(YEAR($A$1)+1,4,1)</f>
        <v>45017</v>
      </c>
      <c r="AG821" s="102">
        <f ca="1">DATE(YEAR($AF$7)+1,3,31)</f>
        <v>45382</v>
      </c>
      <c r="AH821" s="100"/>
      <c r="AI821" s="100"/>
      <c r="AJ821" s="103"/>
    </row>
    <row r="822" spans="1:36" ht="27.95" customHeight="1" x14ac:dyDescent="0.15">
      <c r="A822" s="145">
        <f>労働局用!A822</f>
        <v>0</v>
      </c>
      <c r="B822" s="151">
        <f>労働局用!B822</f>
        <v>0</v>
      </c>
      <c r="C822" s="191"/>
      <c r="D822" s="152">
        <f>労働局用!D822</f>
        <v>0</v>
      </c>
      <c r="E822" s="153">
        <f>労働局用!E822</f>
        <v>0</v>
      </c>
      <c r="F822" s="279">
        <f>労働局用!F822</f>
        <v>0</v>
      </c>
      <c r="G822" s="280"/>
      <c r="H822" s="146" t="str">
        <f ca="1">労働局用!H822</f>
        <v/>
      </c>
      <c r="I822" s="309" t="str">
        <f ca="1">労働局用!I822</f>
        <v/>
      </c>
      <c r="J822" s="310">
        <f>労働局用!J822</f>
        <v>0</v>
      </c>
      <c r="K822" s="310">
        <f>労働局用!K822</f>
        <v>0</v>
      </c>
      <c r="L822" s="311">
        <f>労働局用!L822</f>
        <v>0</v>
      </c>
      <c r="M822" s="279">
        <f>労働局用!M822</f>
        <v>0</v>
      </c>
      <c r="N822" s="302"/>
      <c r="O822" s="302"/>
      <c r="P822" s="302"/>
      <c r="Q822" s="280"/>
      <c r="R822" s="147" t="str">
        <f ca="1">労働局用!R822</f>
        <v/>
      </c>
      <c r="S822" s="309" t="str">
        <f ca="1">労働局用!S822</f>
        <v/>
      </c>
      <c r="T822" s="310">
        <f>労働局用!T822</f>
        <v>0</v>
      </c>
      <c r="U822" s="310">
        <f>労働局用!U822</f>
        <v>0</v>
      </c>
      <c r="V822" s="310">
        <f>労働局用!V822</f>
        <v>0</v>
      </c>
      <c r="W822" s="311">
        <f>労働局用!W822</f>
        <v>0</v>
      </c>
      <c r="X822" s="99"/>
      <c r="Y822" s="90" t="str">
        <f>IF($B822&lt;&gt;0,IF(D822=0,AA$7,D822),"")</f>
        <v/>
      </c>
      <c r="Z822" s="90" t="str">
        <f>IF($B822&lt;&gt;0,IF(E822=0,Z$7,E822),"")</f>
        <v/>
      </c>
      <c r="AA822" s="104" t="str">
        <f t="shared" ref="AA822:AA831" ca="1" si="444">IF(Y822&lt;AF$7,Y822,"")</f>
        <v/>
      </c>
      <c r="AB822" s="104" t="str">
        <f t="shared" ref="AB822:AB831" ca="1" si="445">IF(Y822&gt;AB$7,"",IF(Z822&gt;AB$7,AB$7,Z822))</f>
        <v/>
      </c>
      <c r="AC822" s="104" t="str">
        <f t="shared" ref="AC822:AC831" ca="1" si="446">IF(AA822="","",DATE(YEAR(AA822),MONTH(AA822),1))</f>
        <v/>
      </c>
      <c r="AD822" s="104" t="str">
        <f t="shared" ref="AD822:AD831" ca="1" si="447">IF(AA822="","",DATE(YEAR(AB822),MONTH(AB822)+1,1)-1)</f>
        <v/>
      </c>
      <c r="AE822" s="105" t="str">
        <f t="shared" ref="AE822:AE831" ca="1" si="448">IF(AA822="","",DATEDIF(AC822,AD822+1,"m"))</f>
        <v/>
      </c>
      <c r="AF822" s="104" t="str">
        <f t="shared" ref="AF822:AF831" ca="1" si="449">IF(Z822&lt;AF$7,"",IF(Y822&gt;AF$7,Y822,AF$7))</f>
        <v/>
      </c>
      <c r="AG822" s="104" t="str">
        <f t="shared" ref="AG822:AG831" ca="1" si="450">IF(Z822&lt;AF$7,"",Z822)</f>
        <v/>
      </c>
      <c r="AH822" s="104" t="str">
        <f t="shared" ref="AH822:AH831" ca="1" si="451">IF(AF822="","",DATE(YEAR(AF822),MONTH(AF822),1))</f>
        <v/>
      </c>
      <c r="AI822" s="104" t="str">
        <f t="shared" ref="AI822:AI831" ca="1" si="452">IF(AF822="","",DATE(YEAR(AG822),MONTH(AG822)+1,1)-1)</f>
        <v/>
      </c>
      <c r="AJ822" s="105" t="str">
        <f t="shared" ref="AJ822:AJ831" ca="1" si="453">IF(AF822="","",DATEDIF(AH822,AI822+1,"m"))</f>
        <v/>
      </c>
    </row>
    <row r="823" spans="1:36" ht="27.95" customHeight="1" x14ac:dyDescent="0.15">
      <c r="A823" s="148">
        <f>労働局用!A823</f>
        <v>0</v>
      </c>
      <c r="B823" s="151">
        <f>労働局用!B823</f>
        <v>0</v>
      </c>
      <c r="C823" s="191"/>
      <c r="D823" s="152">
        <f>労働局用!D823</f>
        <v>0</v>
      </c>
      <c r="E823" s="153">
        <f>労働局用!E823</f>
        <v>0</v>
      </c>
      <c r="F823" s="279">
        <f>労働局用!F823</f>
        <v>0</v>
      </c>
      <c r="G823" s="280"/>
      <c r="H823" s="146" t="str">
        <f ca="1">労働局用!H823</f>
        <v/>
      </c>
      <c r="I823" s="303" t="str">
        <f ca="1">労働局用!I823</f>
        <v/>
      </c>
      <c r="J823" s="304">
        <f>労働局用!J823</f>
        <v>0</v>
      </c>
      <c r="K823" s="304">
        <f>労働局用!K823</f>
        <v>0</v>
      </c>
      <c r="L823" s="305">
        <f>労働局用!L823</f>
        <v>0</v>
      </c>
      <c r="M823" s="279">
        <f>労働局用!M823</f>
        <v>0</v>
      </c>
      <c r="N823" s="302"/>
      <c r="O823" s="302"/>
      <c r="P823" s="302"/>
      <c r="Q823" s="280"/>
      <c r="R823" s="146" t="str">
        <f ca="1">労働局用!R823</f>
        <v/>
      </c>
      <c r="S823" s="303" t="str">
        <f ca="1">労働局用!S823</f>
        <v/>
      </c>
      <c r="T823" s="304">
        <f>労働局用!T823</f>
        <v>0</v>
      </c>
      <c r="U823" s="304">
        <f>労働局用!U823</f>
        <v>0</v>
      </c>
      <c r="V823" s="304">
        <f>労働局用!V823</f>
        <v>0</v>
      </c>
      <c r="W823" s="305">
        <f>労働局用!W823</f>
        <v>0</v>
      </c>
      <c r="X823" s="99"/>
      <c r="Y823" s="91" t="str">
        <f t="shared" ref="Y823:Y831" si="454">IF($B823&lt;&gt;0,IF(D823=0,AA$7,D823),"")</f>
        <v/>
      </c>
      <c r="Z823" s="91" t="str">
        <f t="shared" ref="Z823:Z831" si="455">IF($B823&lt;&gt;0,IF(E823=0,Z$7,E823),"")</f>
        <v/>
      </c>
      <c r="AA823" s="106" t="str">
        <f t="shared" ca="1" si="444"/>
        <v/>
      </c>
      <c r="AB823" s="106" t="str">
        <f t="shared" ca="1" si="445"/>
        <v/>
      </c>
      <c r="AC823" s="106" t="str">
        <f t="shared" ca="1" si="446"/>
        <v/>
      </c>
      <c r="AD823" s="106" t="str">
        <f t="shared" ca="1" si="447"/>
        <v/>
      </c>
      <c r="AE823" s="107" t="str">
        <f t="shared" ca="1" si="448"/>
        <v/>
      </c>
      <c r="AF823" s="106" t="str">
        <f t="shared" ca="1" si="449"/>
        <v/>
      </c>
      <c r="AG823" s="106" t="str">
        <f t="shared" ca="1" si="450"/>
        <v/>
      </c>
      <c r="AH823" s="106" t="str">
        <f t="shared" ca="1" si="451"/>
        <v/>
      </c>
      <c r="AI823" s="106" t="str">
        <f t="shared" ca="1" si="452"/>
        <v/>
      </c>
      <c r="AJ823" s="107" t="str">
        <f t="shared" ca="1" si="453"/>
        <v/>
      </c>
    </row>
    <row r="824" spans="1:36" ht="27.95" customHeight="1" x14ac:dyDescent="0.15">
      <c r="A824" s="148">
        <f>労働局用!A824</f>
        <v>0</v>
      </c>
      <c r="B824" s="151">
        <f>労働局用!B824</f>
        <v>0</v>
      </c>
      <c r="C824" s="191"/>
      <c r="D824" s="152">
        <f>労働局用!D824</f>
        <v>0</v>
      </c>
      <c r="E824" s="153">
        <f>労働局用!E824</f>
        <v>0</v>
      </c>
      <c r="F824" s="279">
        <f>労働局用!F824</f>
        <v>0</v>
      </c>
      <c r="G824" s="280"/>
      <c r="H824" s="146" t="str">
        <f ca="1">労働局用!H824</f>
        <v/>
      </c>
      <c r="I824" s="303" t="str">
        <f ca="1">労働局用!I824</f>
        <v/>
      </c>
      <c r="J824" s="304">
        <f>労働局用!J824</f>
        <v>0</v>
      </c>
      <c r="K824" s="304">
        <f>労働局用!K824</f>
        <v>0</v>
      </c>
      <c r="L824" s="305">
        <f>労働局用!L824</f>
        <v>0</v>
      </c>
      <c r="M824" s="279">
        <f>労働局用!M824</f>
        <v>0</v>
      </c>
      <c r="N824" s="302"/>
      <c r="O824" s="302"/>
      <c r="P824" s="302"/>
      <c r="Q824" s="280"/>
      <c r="R824" s="146" t="str">
        <f ca="1">労働局用!R824</f>
        <v/>
      </c>
      <c r="S824" s="303" t="str">
        <f ca="1">労働局用!S824</f>
        <v/>
      </c>
      <c r="T824" s="304">
        <f>労働局用!T824</f>
        <v>0</v>
      </c>
      <c r="U824" s="304">
        <f>労働局用!U824</f>
        <v>0</v>
      </c>
      <c r="V824" s="304">
        <f>労働局用!V824</f>
        <v>0</v>
      </c>
      <c r="W824" s="305">
        <f>労働局用!W824</f>
        <v>0</v>
      </c>
      <c r="X824" s="99"/>
      <c r="Y824" s="91" t="str">
        <f t="shared" si="454"/>
        <v/>
      </c>
      <c r="Z824" s="91" t="str">
        <f t="shared" si="455"/>
        <v/>
      </c>
      <c r="AA824" s="106" t="str">
        <f t="shared" ca="1" si="444"/>
        <v/>
      </c>
      <c r="AB824" s="106" t="str">
        <f t="shared" ca="1" si="445"/>
        <v/>
      </c>
      <c r="AC824" s="106" t="str">
        <f t="shared" ca="1" si="446"/>
        <v/>
      </c>
      <c r="AD824" s="106" t="str">
        <f t="shared" ca="1" si="447"/>
        <v/>
      </c>
      <c r="AE824" s="107" t="str">
        <f t="shared" ca="1" si="448"/>
        <v/>
      </c>
      <c r="AF824" s="106" t="str">
        <f t="shared" ca="1" si="449"/>
        <v/>
      </c>
      <c r="AG824" s="106" t="str">
        <f t="shared" ca="1" si="450"/>
        <v/>
      </c>
      <c r="AH824" s="106" t="str">
        <f t="shared" ca="1" si="451"/>
        <v/>
      </c>
      <c r="AI824" s="106" t="str">
        <f t="shared" ca="1" si="452"/>
        <v/>
      </c>
      <c r="AJ824" s="107" t="str">
        <f t="shared" ca="1" si="453"/>
        <v/>
      </c>
    </row>
    <row r="825" spans="1:36" ht="27.95" customHeight="1" x14ac:dyDescent="0.15">
      <c r="A825" s="148">
        <f>労働局用!A825</f>
        <v>0</v>
      </c>
      <c r="B825" s="151">
        <f>労働局用!B825</f>
        <v>0</v>
      </c>
      <c r="C825" s="191"/>
      <c r="D825" s="152">
        <f>労働局用!D825</f>
        <v>0</v>
      </c>
      <c r="E825" s="153">
        <f>労働局用!E825</f>
        <v>0</v>
      </c>
      <c r="F825" s="279">
        <f>労働局用!F825</f>
        <v>0</v>
      </c>
      <c r="G825" s="280"/>
      <c r="H825" s="146" t="str">
        <f ca="1">労働局用!H825</f>
        <v/>
      </c>
      <c r="I825" s="303" t="str">
        <f ca="1">労働局用!I825</f>
        <v/>
      </c>
      <c r="J825" s="304">
        <f>労働局用!J825</f>
        <v>0</v>
      </c>
      <c r="K825" s="304">
        <f>労働局用!K825</f>
        <v>0</v>
      </c>
      <c r="L825" s="305">
        <f>労働局用!L825</f>
        <v>0</v>
      </c>
      <c r="M825" s="279">
        <f>労働局用!M825</f>
        <v>0</v>
      </c>
      <c r="N825" s="302"/>
      <c r="O825" s="302"/>
      <c r="P825" s="302"/>
      <c r="Q825" s="280"/>
      <c r="R825" s="146" t="str">
        <f ca="1">労働局用!R825</f>
        <v/>
      </c>
      <c r="S825" s="303" t="str">
        <f ca="1">労働局用!S825</f>
        <v/>
      </c>
      <c r="T825" s="304">
        <f>労働局用!T825</f>
        <v>0</v>
      </c>
      <c r="U825" s="304">
        <f>労働局用!U825</f>
        <v>0</v>
      </c>
      <c r="V825" s="304">
        <f>労働局用!V825</f>
        <v>0</v>
      </c>
      <c r="W825" s="305">
        <f>労働局用!W825</f>
        <v>0</v>
      </c>
      <c r="X825" s="99"/>
      <c r="Y825" s="91" t="str">
        <f t="shared" si="454"/>
        <v/>
      </c>
      <c r="Z825" s="91" t="str">
        <f t="shared" si="455"/>
        <v/>
      </c>
      <c r="AA825" s="106" t="str">
        <f t="shared" ca="1" si="444"/>
        <v/>
      </c>
      <c r="AB825" s="106" t="str">
        <f t="shared" ca="1" si="445"/>
        <v/>
      </c>
      <c r="AC825" s="106" t="str">
        <f t="shared" ca="1" si="446"/>
        <v/>
      </c>
      <c r="AD825" s="106" t="str">
        <f t="shared" ca="1" si="447"/>
        <v/>
      </c>
      <c r="AE825" s="107" t="str">
        <f t="shared" ca="1" si="448"/>
        <v/>
      </c>
      <c r="AF825" s="106" t="str">
        <f t="shared" ca="1" si="449"/>
        <v/>
      </c>
      <c r="AG825" s="106" t="str">
        <f t="shared" ca="1" si="450"/>
        <v/>
      </c>
      <c r="AH825" s="106" t="str">
        <f t="shared" ca="1" si="451"/>
        <v/>
      </c>
      <c r="AI825" s="106" t="str">
        <f t="shared" ca="1" si="452"/>
        <v/>
      </c>
      <c r="AJ825" s="107" t="str">
        <f t="shared" ca="1" si="453"/>
        <v/>
      </c>
    </row>
    <row r="826" spans="1:36" ht="27.95" customHeight="1" x14ac:dyDescent="0.15">
      <c r="A826" s="148">
        <f>労働局用!A826</f>
        <v>0</v>
      </c>
      <c r="B826" s="151">
        <f>労働局用!B826</f>
        <v>0</v>
      </c>
      <c r="C826" s="191"/>
      <c r="D826" s="152">
        <f>労働局用!D826</f>
        <v>0</v>
      </c>
      <c r="E826" s="153">
        <f>労働局用!E826</f>
        <v>0</v>
      </c>
      <c r="F826" s="279">
        <f>労働局用!F826</f>
        <v>0</v>
      </c>
      <c r="G826" s="280"/>
      <c r="H826" s="146" t="str">
        <f ca="1">労働局用!H826</f>
        <v/>
      </c>
      <c r="I826" s="303" t="str">
        <f ca="1">労働局用!I826</f>
        <v/>
      </c>
      <c r="J826" s="304">
        <f>労働局用!J826</f>
        <v>0</v>
      </c>
      <c r="K826" s="304">
        <f>労働局用!K826</f>
        <v>0</v>
      </c>
      <c r="L826" s="305">
        <f>労働局用!L826</f>
        <v>0</v>
      </c>
      <c r="M826" s="279">
        <f>労働局用!M826</f>
        <v>0</v>
      </c>
      <c r="N826" s="302"/>
      <c r="O826" s="302"/>
      <c r="P826" s="302"/>
      <c r="Q826" s="280"/>
      <c r="R826" s="146" t="str">
        <f ca="1">労働局用!R826</f>
        <v/>
      </c>
      <c r="S826" s="303" t="str">
        <f ca="1">労働局用!S826</f>
        <v/>
      </c>
      <c r="T826" s="304">
        <f>労働局用!T826</f>
        <v>0</v>
      </c>
      <c r="U826" s="304">
        <f>労働局用!U826</f>
        <v>0</v>
      </c>
      <c r="V826" s="304">
        <f>労働局用!V826</f>
        <v>0</v>
      </c>
      <c r="W826" s="305">
        <f>労働局用!W826</f>
        <v>0</v>
      </c>
      <c r="X826" s="99"/>
      <c r="Y826" s="91" t="str">
        <f t="shared" si="454"/>
        <v/>
      </c>
      <c r="Z826" s="91" t="str">
        <f t="shared" si="455"/>
        <v/>
      </c>
      <c r="AA826" s="106" t="str">
        <f t="shared" ca="1" si="444"/>
        <v/>
      </c>
      <c r="AB826" s="106" t="str">
        <f t="shared" ca="1" si="445"/>
        <v/>
      </c>
      <c r="AC826" s="106" t="str">
        <f t="shared" ca="1" si="446"/>
        <v/>
      </c>
      <c r="AD826" s="106" t="str">
        <f t="shared" ca="1" si="447"/>
        <v/>
      </c>
      <c r="AE826" s="107" t="str">
        <f t="shared" ca="1" si="448"/>
        <v/>
      </c>
      <c r="AF826" s="106" t="str">
        <f t="shared" ca="1" si="449"/>
        <v/>
      </c>
      <c r="AG826" s="106" t="str">
        <f t="shared" ca="1" si="450"/>
        <v/>
      </c>
      <c r="AH826" s="106" t="str">
        <f t="shared" ca="1" si="451"/>
        <v/>
      </c>
      <c r="AI826" s="106" t="str">
        <f t="shared" ca="1" si="452"/>
        <v/>
      </c>
      <c r="AJ826" s="107" t="str">
        <f t="shared" ca="1" si="453"/>
        <v/>
      </c>
    </row>
    <row r="827" spans="1:36" ht="27.95" customHeight="1" x14ac:dyDescent="0.15">
      <c r="A827" s="148">
        <f>労働局用!A827</f>
        <v>0</v>
      </c>
      <c r="B827" s="151">
        <f>労働局用!B827</f>
        <v>0</v>
      </c>
      <c r="C827" s="191"/>
      <c r="D827" s="152">
        <f>労働局用!D827</f>
        <v>0</v>
      </c>
      <c r="E827" s="153">
        <f>労働局用!E827</f>
        <v>0</v>
      </c>
      <c r="F827" s="279">
        <f>労働局用!F827</f>
        <v>0</v>
      </c>
      <c r="G827" s="280"/>
      <c r="H827" s="146" t="str">
        <f ca="1">労働局用!H827</f>
        <v/>
      </c>
      <c r="I827" s="303" t="str">
        <f ca="1">労働局用!I827</f>
        <v/>
      </c>
      <c r="J827" s="304">
        <f>労働局用!J827</f>
        <v>0</v>
      </c>
      <c r="K827" s="304">
        <f>労働局用!K827</f>
        <v>0</v>
      </c>
      <c r="L827" s="305">
        <f>労働局用!L827</f>
        <v>0</v>
      </c>
      <c r="M827" s="279">
        <f>労働局用!M827</f>
        <v>0</v>
      </c>
      <c r="N827" s="302"/>
      <c r="O827" s="302"/>
      <c r="P827" s="302"/>
      <c r="Q827" s="280"/>
      <c r="R827" s="146" t="str">
        <f ca="1">労働局用!R827</f>
        <v/>
      </c>
      <c r="S827" s="303" t="str">
        <f ca="1">労働局用!S827</f>
        <v/>
      </c>
      <c r="T827" s="304">
        <f>労働局用!T827</f>
        <v>0</v>
      </c>
      <c r="U827" s="304">
        <f>労働局用!U827</f>
        <v>0</v>
      </c>
      <c r="V827" s="304">
        <f>労働局用!V827</f>
        <v>0</v>
      </c>
      <c r="W827" s="305">
        <f>労働局用!W827</f>
        <v>0</v>
      </c>
      <c r="X827" s="99"/>
      <c r="Y827" s="91" t="str">
        <f t="shared" si="454"/>
        <v/>
      </c>
      <c r="Z827" s="91" t="str">
        <f t="shared" si="455"/>
        <v/>
      </c>
      <c r="AA827" s="106" t="str">
        <f t="shared" ca="1" si="444"/>
        <v/>
      </c>
      <c r="AB827" s="106" t="str">
        <f t="shared" ca="1" si="445"/>
        <v/>
      </c>
      <c r="AC827" s="106" t="str">
        <f t="shared" ca="1" si="446"/>
        <v/>
      </c>
      <c r="AD827" s="106" t="str">
        <f t="shared" ca="1" si="447"/>
        <v/>
      </c>
      <c r="AE827" s="107" t="str">
        <f t="shared" ca="1" si="448"/>
        <v/>
      </c>
      <c r="AF827" s="106" t="str">
        <f t="shared" ca="1" si="449"/>
        <v/>
      </c>
      <c r="AG827" s="106" t="str">
        <f t="shared" ca="1" si="450"/>
        <v/>
      </c>
      <c r="AH827" s="106" t="str">
        <f t="shared" ca="1" si="451"/>
        <v/>
      </c>
      <c r="AI827" s="106" t="str">
        <f t="shared" ca="1" si="452"/>
        <v/>
      </c>
      <c r="AJ827" s="107" t="str">
        <f t="shared" ca="1" si="453"/>
        <v/>
      </c>
    </row>
    <row r="828" spans="1:36" ht="27.95" customHeight="1" x14ac:dyDescent="0.15">
      <c r="A828" s="148">
        <f>労働局用!A828</f>
        <v>0</v>
      </c>
      <c r="B828" s="151">
        <f>労働局用!B828</f>
        <v>0</v>
      </c>
      <c r="C828" s="191"/>
      <c r="D828" s="152">
        <f>労働局用!D828</f>
        <v>0</v>
      </c>
      <c r="E828" s="153">
        <f>労働局用!E828</f>
        <v>0</v>
      </c>
      <c r="F828" s="279">
        <f>労働局用!F828</f>
        <v>0</v>
      </c>
      <c r="G828" s="280"/>
      <c r="H828" s="146" t="str">
        <f ca="1">労働局用!H828</f>
        <v/>
      </c>
      <c r="I828" s="303" t="str">
        <f ca="1">労働局用!I828</f>
        <v/>
      </c>
      <c r="J828" s="304">
        <f>労働局用!J828</f>
        <v>0</v>
      </c>
      <c r="K828" s="304">
        <f>労働局用!K828</f>
        <v>0</v>
      </c>
      <c r="L828" s="305">
        <f>労働局用!L828</f>
        <v>0</v>
      </c>
      <c r="M828" s="279">
        <f>労働局用!M828</f>
        <v>0</v>
      </c>
      <c r="N828" s="302"/>
      <c r="O828" s="302"/>
      <c r="P828" s="302"/>
      <c r="Q828" s="280"/>
      <c r="R828" s="146" t="str">
        <f ca="1">労働局用!R828</f>
        <v/>
      </c>
      <c r="S828" s="303" t="str">
        <f ca="1">労働局用!S828</f>
        <v/>
      </c>
      <c r="T828" s="304">
        <f>労働局用!T828</f>
        <v>0</v>
      </c>
      <c r="U828" s="304">
        <f>労働局用!U828</f>
        <v>0</v>
      </c>
      <c r="V828" s="304">
        <f>労働局用!V828</f>
        <v>0</v>
      </c>
      <c r="W828" s="305">
        <f>労働局用!W828</f>
        <v>0</v>
      </c>
      <c r="X828" s="99"/>
      <c r="Y828" s="91" t="str">
        <f t="shared" si="454"/>
        <v/>
      </c>
      <c r="Z828" s="91" t="str">
        <f t="shared" si="455"/>
        <v/>
      </c>
      <c r="AA828" s="106" t="str">
        <f t="shared" ca="1" si="444"/>
        <v/>
      </c>
      <c r="AB828" s="106" t="str">
        <f t="shared" ca="1" si="445"/>
        <v/>
      </c>
      <c r="AC828" s="106" t="str">
        <f t="shared" ca="1" si="446"/>
        <v/>
      </c>
      <c r="AD828" s="106" t="str">
        <f t="shared" ca="1" si="447"/>
        <v/>
      </c>
      <c r="AE828" s="107" t="str">
        <f t="shared" ca="1" si="448"/>
        <v/>
      </c>
      <c r="AF828" s="106" t="str">
        <f t="shared" ca="1" si="449"/>
        <v/>
      </c>
      <c r="AG828" s="106" t="str">
        <f t="shared" ca="1" si="450"/>
        <v/>
      </c>
      <c r="AH828" s="106" t="str">
        <f t="shared" ca="1" si="451"/>
        <v/>
      </c>
      <c r="AI828" s="106" t="str">
        <f t="shared" ca="1" si="452"/>
        <v/>
      </c>
      <c r="AJ828" s="107" t="str">
        <f t="shared" ca="1" si="453"/>
        <v/>
      </c>
    </row>
    <row r="829" spans="1:36" ht="27.95" customHeight="1" x14ac:dyDescent="0.15">
      <c r="A829" s="148">
        <f>労働局用!A829</f>
        <v>0</v>
      </c>
      <c r="B829" s="151">
        <f>労働局用!B829</f>
        <v>0</v>
      </c>
      <c r="C829" s="191"/>
      <c r="D829" s="152">
        <f>労働局用!D829</f>
        <v>0</v>
      </c>
      <c r="E829" s="153">
        <f>労働局用!E829</f>
        <v>0</v>
      </c>
      <c r="F829" s="279">
        <f>労働局用!F829</f>
        <v>0</v>
      </c>
      <c r="G829" s="280"/>
      <c r="H829" s="146" t="str">
        <f ca="1">労働局用!H829</f>
        <v/>
      </c>
      <c r="I829" s="303" t="str">
        <f ca="1">労働局用!I829</f>
        <v/>
      </c>
      <c r="J829" s="304">
        <f>労働局用!J829</f>
        <v>0</v>
      </c>
      <c r="K829" s="304">
        <f>労働局用!K829</f>
        <v>0</v>
      </c>
      <c r="L829" s="305">
        <f>労働局用!L829</f>
        <v>0</v>
      </c>
      <c r="M829" s="279">
        <f>労働局用!M829</f>
        <v>0</v>
      </c>
      <c r="N829" s="302"/>
      <c r="O829" s="302"/>
      <c r="P829" s="302"/>
      <c r="Q829" s="280"/>
      <c r="R829" s="146" t="str">
        <f ca="1">労働局用!R829</f>
        <v/>
      </c>
      <c r="S829" s="303" t="str">
        <f ca="1">労働局用!S829</f>
        <v/>
      </c>
      <c r="T829" s="304">
        <f>労働局用!T829</f>
        <v>0</v>
      </c>
      <c r="U829" s="304">
        <f>労働局用!U829</f>
        <v>0</v>
      </c>
      <c r="V829" s="304">
        <f>労働局用!V829</f>
        <v>0</v>
      </c>
      <c r="W829" s="305">
        <f>労働局用!W829</f>
        <v>0</v>
      </c>
      <c r="X829" s="99"/>
      <c r="Y829" s="91" t="str">
        <f t="shared" si="454"/>
        <v/>
      </c>
      <c r="Z829" s="91" t="str">
        <f t="shared" si="455"/>
        <v/>
      </c>
      <c r="AA829" s="106" t="str">
        <f t="shared" ca="1" si="444"/>
        <v/>
      </c>
      <c r="AB829" s="106" t="str">
        <f t="shared" ca="1" si="445"/>
        <v/>
      </c>
      <c r="AC829" s="106" t="str">
        <f t="shared" ca="1" si="446"/>
        <v/>
      </c>
      <c r="AD829" s="106" t="str">
        <f t="shared" ca="1" si="447"/>
        <v/>
      </c>
      <c r="AE829" s="107" t="str">
        <f t="shared" ca="1" si="448"/>
        <v/>
      </c>
      <c r="AF829" s="106" t="str">
        <f t="shared" ca="1" si="449"/>
        <v/>
      </c>
      <c r="AG829" s="106" t="str">
        <f t="shared" ca="1" si="450"/>
        <v/>
      </c>
      <c r="AH829" s="106" t="str">
        <f t="shared" ca="1" si="451"/>
        <v/>
      </c>
      <c r="AI829" s="106" t="str">
        <f t="shared" ca="1" si="452"/>
        <v/>
      </c>
      <c r="AJ829" s="107" t="str">
        <f t="shared" ca="1" si="453"/>
        <v/>
      </c>
    </row>
    <row r="830" spans="1:36" ht="27.95" customHeight="1" x14ac:dyDescent="0.15">
      <c r="A830" s="148">
        <f>労働局用!A830</f>
        <v>0</v>
      </c>
      <c r="B830" s="151">
        <f>労働局用!B830</f>
        <v>0</v>
      </c>
      <c r="C830" s="191"/>
      <c r="D830" s="152">
        <f>労働局用!D830</f>
        <v>0</v>
      </c>
      <c r="E830" s="153">
        <f>労働局用!E830</f>
        <v>0</v>
      </c>
      <c r="F830" s="279">
        <f>労働局用!F830</f>
        <v>0</v>
      </c>
      <c r="G830" s="280"/>
      <c r="H830" s="146" t="str">
        <f ca="1">労働局用!H830</f>
        <v/>
      </c>
      <c r="I830" s="303" t="str">
        <f ca="1">労働局用!I830</f>
        <v/>
      </c>
      <c r="J830" s="304">
        <f>労働局用!J830</f>
        <v>0</v>
      </c>
      <c r="K830" s="304">
        <f>労働局用!K830</f>
        <v>0</v>
      </c>
      <c r="L830" s="305">
        <f>労働局用!L830</f>
        <v>0</v>
      </c>
      <c r="M830" s="279">
        <f>労働局用!M830</f>
        <v>0</v>
      </c>
      <c r="N830" s="302"/>
      <c r="O830" s="302"/>
      <c r="P830" s="302"/>
      <c r="Q830" s="280"/>
      <c r="R830" s="146" t="str">
        <f ca="1">労働局用!R830</f>
        <v/>
      </c>
      <c r="S830" s="303" t="str">
        <f ca="1">労働局用!S830</f>
        <v/>
      </c>
      <c r="T830" s="304">
        <f>労働局用!T830</f>
        <v>0</v>
      </c>
      <c r="U830" s="304">
        <f>労働局用!U830</f>
        <v>0</v>
      </c>
      <c r="V830" s="304">
        <f>労働局用!V830</f>
        <v>0</v>
      </c>
      <c r="W830" s="305">
        <f>労働局用!W830</f>
        <v>0</v>
      </c>
      <c r="X830" s="99"/>
      <c r="Y830" s="91" t="str">
        <f t="shared" si="454"/>
        <v/>
      </c>
      <c r="Z830" s="91" t="str">
        <f t="shared" si="455"/>
        <v/>
      </c>
      <c r="AA830" s="106" t="str">
        <f t="shared" ca="1" si="444"/>
        <v/>
      </c>
      <c r="AB830" s="106" t="str">
        <f t="shared" ca="1" si="445"/>
        <v/>
      </c>
      <c r="AC830" s="106" t="str">
        <f t="shared" ca="1" si="446"/>
        <v/>
      </c>
      <c r="AD830" s="106" t="str">
        <f t="shared" ca="1" si="447"/>
        <v/>
      </c>
      <c r="AE830" s="107" t="str">
        <f t="shared" ca="1" si="448"/>
        <v/>
      </c>
      <c r="AF830" s="106" t="str">
        <f t="shared" ca="1" si="449"/>
        <v/>
      </c>
      <c r="AG830" s="106" t="str">
        <f t="shared" ca="1" si="450"/>
        <v/>
      </c>
      <c r="AH830" s="106" t="str">
        <f t="shared" ca="1" si="451"/>
        <v/>
      </c>
      <c r="AI830" s="106" t="str">
        <f t="shared" ca="1" si="452"/>
        <v/>
      </c>
      <c r="AJ830" s="107" t="str">
        <f t="shared" ca="1" si="453"/>
        <v/>
      </c>
    </row>
    <row r="831" spans="1:36" ht="27.95" customHeight="1" x14ac:dyDescent="0.15">
      <c r="A831" s="149">
        <f>労働局用!A831</f>
        <v>0</v>
      </c>
      <c r="B831" s="151">
        <f>労働局用!B831</f>
        <v>0</v>
      </c>
      <c r="C831" s="191"/>
      <c r="D831" s="152">
        <f>労働局用!D831</f>
        <v>0</v>
      </c>
      <c r="E831" s="153">
        <f>労働局用!E831</f>
        <v>0</v>
      </c>
      <c r="F831" s="279">
        <f>労働局用!F831</f>
        <v>0</v>
      </c>
      <c r="G831" s="280"/>
      <c r="H831" s="146" t="str">
        <f ca="1">労働局用!H831</f>
        <v/>
      </c>
      <c r="I831" s="299" t="str">
        <f ca="1">労働局用!I831</f>
        <v/>
      </c>
      <c r="J831" s="300">
        <f>労働局用!J831</f>
        <v>0</v>
      </c>
      <c r="K831" s="300">
        <f>労働局用!K831</f>
        <v>0</v>
      </c>
      <c r="L831" s="301">
        <f>労働局用!L831</f>
        <v>0</v>
      </c>
      <c r="M831" s="279">
        <f>労働局用!M831</f>
        <v>0</v>
      </c>
      <c r="N831" s="302"/>
      <c r="O831" s="302"/>
      <c r="P831" s="302"/>
      <c r="Q831" s="280"/>
      <c r="R831" s="150" t="str">
        <f ca="1">労働局用!R831</f>
        <v/>
      </c>
      <c r="S831" s="299" t="str">
        <f ca="1">労働局用!S831</f>
        <v/>
      </c>
      <c r="T831" s="300">
        <f>労働局用!T831</f>
        <v>0</v>
      </c>
      <c r="U831" s="300">
        <f>労働局用!U831</f>
        <v>0</v>
      </c>
      <c r="V831" s="300">
        <f>労働局用!V831</f>
        <v>0</v>
      </c>
      <c r="W831" s="301">
        <f>労働局用!W831</f>
        <v>0</v>
      </c>
      <c r="X831" s="99"/>
      <c r="Y831" s="92" t="str">
        <f t="shared" si="454"/>
        <v/>
      </c>
      <c r="Z831" s="92" t="str">
        <f t="shared" si="455"/>
        <v/>
      </c>
      <c r="AA831" s="108" t="str">
        <f t="shared" ca="1" si="444"/>
        <v/>
      </c>
      <c r="AB831" s="108" t="str">
        <f t="shared" ca="1" si="445"/>
        <v/>
      </c>
      <c r="AC831" s="108" t="str">
        <f t="shared" ca="1" si="446"/>
        <v/>
      </c>
      <c r="AD831" s="108" t="str">
        <f t="shared" ca="1" si="447"/>
        <v/>
      </c>
      <c r="AE831" s="109" t="str">
        <f t="shared" ca="1" si="448"/>
        <v/>
      </c>
      <c r="AF831" s="108" t="str">
        <f t="shared" ca="1" si="449"/>
        <v/>
      </c>
      <c r="AG831" s="108" t="str">
        <f t="shared" ca="1" si="450"/>
        <v/>
      </c>
      <c r="AH831" s="108" t="str">
        <f t="shared" ca="1" si="451"/>
        <v/>
      </c>
      <c r="AI831" s="108" t="str">
        <f t="shared" ca="1" si="452"/>
        <v/>
      </c>
      <c r="AJ831" s="109" t="str">
        <f t="shared" ca="1" si="453"/>
        <v/>
      </c>
    </row>
    <row r="832" spans="1:36" ht="24.95" customHeight="1" thickBot="1" x14ac:dyDescent="0.2">
      <c r="A832" s="294" t="s">
        <v>11</v>
      </c>
      <c r="B832" s="295"/>
      <c r="C832" s="295"/>
      <c r="D832" s="295"/>
      <c r="E832" s="295"/>
      <c r="F832" s="296"/>
      <c r="G832" s="297"/>
      <c r="H832" s="156" t="s">
        <v>15</v>
      </c>
      <c r="I832" s="285">
        <f ca="1">労働局用!I832</f>
        <v>0</v>
      </c>
      <c r="J832" s="286">
        <f>労働局用!J832</f>
        <v>0</v>
      </c>
      <c r="K832" s="286">
        <f>労働局用!K832</f>
        <v>0</v>
      </c>
      <c r="L832" s="93" t="s">
        <v>10</v>
      </c>
      <c r="M832" s="296"/>
      <c r="N832" s="298"/>
      <c r="O832" s="298"/>
      <c r="P832" s="298"/>
      <c r="Q832" s="297"/>
      <c r="R832" s="156"/>
      <c r="S832" s="285">
        <f ca="1">労働局用!S832</f>
        <v>0</v>
      </c>
      <c r="T832" s="286">
        <f>労働局用!T832</f>
        <v>0</v>
      </c>
      <c r="U832" s="286">
        <f>労働局用!U832</f>
        <v>0</v>
      </c>
      <c r="V832" s="286">
        <f>労働局用!V832</f>
        <v>0</v>
      </c>
      <c r="W832" s="93" t="s">
        <v>10</v>
      </c>
      <c r="X832" s="99"/>
    </row>
    <row r="833" spans="1:36" ht="24.95" customHeight="1" thickTop="1" x14ac:dyDescent="0.15">
      <c r="A833" s="287" t="s">
        <v>35</v>
      </c>
      <c r="B833" s="288"/>
      <c r="C833" s="288"/>
      <c r="D833" s="288"/>
      <c r="E833" s="288"/>
      <c r="F833" s="289"/>
      <c r="G833" s="290"/>
      <c r="H833" s="157" t="s">
        <v>44</v>
      </c>
      <c r="I833" s="291">
        <f ca="1">労働局用!I833</f>
        <v>0</v>
      </c>
      <c r="J833" s="292">
        <f>労働局用!J833</f>
        <v>0</v>
      </c>
      <c r="K833" s="292">
        <f>労働局用!K833</f>
        <v>0</v>
      </c>
      <c r="L833" s="94" t="s">
        <v>10</v>
      </c>
      <c r="M833" s="289"/>
      <c r="N833" s="293"/>
      <c r="O833" s="293"/>
      <c r="P833" s="293"/>
      <c r="Q833" s="290"/>
      <c r="R833" s="157"/>
      <c r="S833" s="291">
        <f ca="1">労働局用!S833</f>
        <v>0</v>
      </c>
      <c r="T833" s="292">
        <f>労働局用!T833</f>
        <v>0</v>
      </c>
      <c r="U833" s="292">
        <f>労働局用!U833</f>
        <v>0</v>
      </c>
      <c r="V833" s="292">
        <f>労働局用!V833</f>
        <v>0</v>
      </c>
      <c r="W833" s="94" t="s">
        <v>10</v>
      </c>
      <c r="X833" s="99"/>
      <c r="Z833" s="110"/>
    </row>
    <row r="834" spans="1:36" x14ac:dyDescent="0.15">
      <c r="X834" s="99"/>
      <c r="Z834" s="110"/>
    </row>
    <row r="835" spans="1:36" x14ac:dyDescent="0.15">
      <c r="T835" s="282" t="s">
        <v>49</v>
      </c>
      <c r="U835" s="283"/>
      <c r="V835" s="283"/>
      <c r="W835" s="284"/>
      <c r="X835" s="99"/>
    </row>
    <row r="837" spans="1:36" ht="13.5" customHeight="1" x14ac:dyDescent="0.15">
      <c r="A837" s="276">
        <f ca="1">$A$1</f>
        <v>44591</v>
      </c>
      <c r="B837" s="276"/>
      <c r="C837" s="182"/>
      <c r="D837" s="277" t="s">
        <v>8</v>
      </c>
      <c r="E837" s="277"/>
      <c r="F837" s="277"/>
      <c r="G837" s="277"/>
      <c r="S837" s="111">
        <f>$S$1</f>
        <v>0</v>
      </c>
      <c r="T837" s="335" t="s">
        <v>13</v>
      </c>
      <c r="U837" s="335"/>
      <c r="V837" s="98">
        <v>39</v>
      </c>
      <c r="W837" s="86" t="s">
        <v>14</v>
      </c>
    </row>
    <row r="838" spans="1:36" ht="13.5" customHeight="1" x14ac:dyDescent="0.15">
      <c r="A838" s="336">
        <f ca="1">$A$2</f>
        <v>45017</v>
      </c>
      <c r="B838" s="336"/>
      <c r="C838" s="185"/>
      <c r="D838" s="277"/>
      <c r="E838" s="277"/>
      <c r="F838" s="277"/>
      <c r="G838" s="277"/>
    </row>
    <row r="839" spans="1:36" x14ac:dyDescent="0.15">
      <c r="D839" s="281" t="s">
        <v>9</v>
      </c>
      <c r="E839" s="281"/>
      <c r="F839" s="281"/>
    </row>
    <row r="840" spans="1:36" ht="15" customHeight="1" x14ac:dyDescent="0.15">
      <c r="H840" s="331" t="s">
        <v>6</v>
      </c>
      <c r="I840" s="332"/>
      <c r="J840" s="316" t="s">
        <v>0</v>
      </c>
      <c r="K840" s="318"/>
      <c r="L840" s="154" t="s">
        <v>1</v>
      </c>
      <c r="M840" s="316" t="s">
        <v>7</v>
      </c>
      <c r="N840" s="318"/>
      <c r="O840" s="316" t="s">
        <v>2</v>
      </c>
      <c r="P840" s="317"/>
      <c r="Q840" s="317"/>
      <c r="R840" s="317"/>
      <c r="S840" s="317"/>
      <c r="T840" s="318"/>
      <c r="U840" s="316" t="s">
        <v>3</v>
      </c>
      <c r="V840" s="317"/>
      <c r="W840" s="318"/>
    </row>
    <row r="841" spans="1:36" ht="20.100000000000001" customHeight="1" x14ac:dyDescent="0.15">
      <c r="H841" s="333"/>
      <c r="I841" s="334"/>
      <c r="J841" s="135">
        <f>$J$5</f>
        <v>2</v>
      </c>
      <c r="K841" s="136">
        <f>$K$5</f>
        <v>6</v>
      </c>
      <c r="L841" s="137">
        <f>$L$5</f>
        <v>1</v>
      </c>
      <c r="M841" s="138">
        <f>$M$5</f>
        <v>0</v>
      </c>
      <c r="N841" s="139" t="str">
        <f>$N$5</f>
        <v/>
      </c>
      <c r="O841" s="138" t="str">
        <f>$O$5</f>
        <v/>
      </c>
      <c r="P841" s="140" t="str">
        <f>$P$5</f>
        <v/>
      </c>
      <c r="Q841" s="140" t="str">
        <f>$Q$5</f>
        <v/>
      </c>
      <c r="R841" s="140" t="str">
        <f>$R$5</f>
        <v/>
      </c>
      <c r="S841" s="140" t="str">
        <f>$S$5</f>
        <v/>
      </c>
      <c r="T841" s="139" t="str">
        <f>$T$5</f>
        <v/>
      </c>
      <c r="U841" s="138" t="str">
        <f>$U$5</f>
        <v/>
      </c>
      <c r="V841" s="140" t="str">
        <f>$V$5</f>
        <v/>
      </c>
      <c r="W841" s="139" t="str">
        <f>$W$5</f>
        <v/>
      </c>
      <c r="Y841" s="88" t="s">
        <v>37</v>
      </c>
      <c r="Z841" s="89" t="s">
        <v>38</v>
      </c>
      <c r="AA841" s="325">
        <f ca="1">$A$1</f>
        <v>44591</v>
      </c>
      <c r="AB841" s="326"/>
      <c r="AC841" s="326"/>
      <c r="AD841" s="326"/>
      <c r="AE841" s="327"/>
      <c r="AF841" s="328">
        <f ca="1">$A$2</f>
        <v>45017</v>
      </c>
      <c r="AG841" s="329"/>
      <c r="AH841" s="329"/>
      <c r="AI841" s="329"/>
      <c r="AJ841" s="330"/>
    </row>
    <row r="842" spans="1:36" ht="21.95" customHeight="1" x14ac:dyDescent="0.15">
      <c r="A842" s="312" t="s">
        <v>12</v>
      </c>
      <c r="B842" s="314" t="s">
        <v>33</v>
      </c>
      <c r="C842" s="183"/>
      <c r="D842" s="314" t="s">
        <v>53</v>
      </c>
      <c r="E842" s="314" t="s">
        <v>55</v>
      </c>
      <c r="F842" s="319">
        <f ca="1">$A$1</f>
        <v>44591</v>
      </c>
      <c r="G842" s="320"/>
      <c r="H842" s="320"/>
      <c r="I842" s="320"/>
      <c r="J842" s="320"/>
      <c r="K842" s="320"/>
      <c r="L842" s="321"/>
      <c r="M842" s="322">
        <f ca="1">$A$2</f>
        <v>45017</v>
      </c>
      <c r="N842" s="323"/>
      <c r="O842" s="323"/>
      <c r="P842" s="323"/>
      <c r="Q842" s="323"/>
      <c r="R842" s="323"/>
      <c r="S842" s="323"/>
      <c r="T842" s="323"/>
      <c r="U842" s="323"/>
      <c r="V842" s="323"/>
      <c r="W842" s="324"/>
      <c r="X842" s="99"/>
      <c r="Y842" s="100">
        <f ca="1">$A$1</f>
        <v>44591</v>
      </c>
      <c r="Z842" s="100">
        <f ca="1">DATE(YEAR($Y$6)+1,7,10)</f>
        <v>45117</v>
      </c>
      <c r="AA842" s="101" t="s">
        <v>37</v>
      </c>
      <c r="AB842" s="101" t="s">
        <v>38</v>
      </c>
      <c r="AC842" s="101" t="s">
        <v>41</v>
      </c>
      <c r="AD842" s="101" t="s">
        <v>42</v>
      </c>
      <c r="AE842" s="101" t="s">
        <v>36</v>
      </c>
      <c r="AF842" s="101" t="s">
        <v>37</v>
      </c>
      <c r="AG842" s="101" t="s">
        <v>38</v>
      </c>
      <c r="AH842" s="101" t="s">
        <v>41</v>
      </c>
      <c r="AI842" s="101" t="s">
        <v>42</v>
      </c>
      <c r="AJ842" s="101" t="s">
        <v>36</v>
      </c>
    </row>
    <row r="843" spans="1:36" ht="28.5" customHeight="1" x14ac:dyDescent="0.15">
      <c r="A843" s="313"/>
      <c r="B843" s="315"/>
      <c r="C843" s="184"/>
      <c r="D843" s="315"/>
      <c r="E843" s="315"/>
      <c r="F843" s="306" t="s">
        <v>4</v>
      </c>
      <c r="G843" s="308"/>
      <c r="H843" s="155" t="s">
        <v>43</v>
      </c>
      <c r="I843" s="306" t="s">
        <v>5</v>
      </c>
      <c r="J843" s="307"/>
      <c r="K843" s="307"/>
      <c r="L843" s="308"/>
      <c r="M843" s="306" t="s">
        <v>4</v>
      </c>
      <c r="N843" s="307"/>
      <c r="O843" s="307"/>
      <c r="P843" s="307"/>
      <c r="Q843" s="308"/>
      <c r="R843" s="155" t="s">
        <v>43</v>
      </c>
      <c r="S843" s="306" t="s">
        <v>5</v>
      </c>
      <c r="T843" s="307"/>
      <c r="U843" s="307"/>
      <c r="V843" s="307"/>
      <c r="W843" s="308"/>
      <c r="X843" s="99"/>
      <c r="Y843" s="100">
        <f ca="1">DATE(YEAR($A$1),4,1)</f>
        <v>44652</v>
      </c>
      <c r="Z843" s="100">
        <f ca="1">DATE(YEAR($Y$7)+2,3,31)</f>
        <v>45382</v>
      </c>
      <c r="AA843" s="100">
        <f ca="1">$Y$7</f>
        <v>44652</v>
      </c>
      <c r="AB843" s="100">
        <f ca="1">DATE(YEAR($Y$7)+1,3,31)</f>
        <v>45016</v>
      </c>
      <c r="AC843" s="100"/>
      <c r="AD843" s="100"/>
      <c r="AE843" s="100"/>
      <c r="AF843" s="102">
        <f ca="1">DATE(YEAR($A$1)+1,4,1)</f>
        <v>45017</v>
      </c>
      <c r="AG843" s="102">
        <f ca="1">DATE(YEAR($AF$7)+1,3,31)</f>
        <v>45382</v>
      </c>
      <c r="AH843" s="100"/>
      <c r="AI843" s="100"/>
      <c r="AJ843" s="103"/>
    </row>
    <row r="844" spans="1:36" ht="27.95" customHeight="1" x14ac:dyDescent="0.15">
      <c r="A844" s="145">
        <f>労働局用!A844</f>
        <v>0</v>
      </c>
      <c r="B844" s="151">
        <f>労働局用!B844</f>
        <v>0</v>
      </c>
      <c r="C844" s="191"/>
      <c r="D844" s="152">
        <f>労働局用!D844</f>
        <v>0</v>
      </c>
      <c r="E844" s="153">
        <f>労働局用!E844</f>
        <v>0</v>
      </c>
      <c r="F844" s="279">
        <f>労働局用!F844</f>
        <v>0</v>
      </c>
      <c r="G844" s="280"/>
      <c r="H844" s="146" t="str">
        <f ca="1">労働局用!H844</f>
        <v/>
      </c>
      <c r="I844" s="309" t="str">
        <f ca="1">労働局用!I844</f>
        <v/>
      </c>
      <c r="J844" s="310">
        <f>労働局用!J844</f>
        <v>0</v>
      </c>
      <c r="K844" s="310">
        <f>労働局用!K844</f>
        <v>0</v>
      </c>
      <c r="L844" s="311">
        <f>労働局用!L844</f>
        <v>0</v>
      </c>
      <c r="M844" s="279">
        <f>労働局用!M844</f>
        <v>0</v>
      </c>
      <c r="N844" s="302"/>
      <c r="O844" s="302"/>
      <c r="P844" s="302"/>
      <c r="Q844" s="280"/>
      <c r="R844" s="147" t="str">
        <f ca="1">労働局用!R844</f>
        <v/>
      </c>
      <c r="S844" s="309" t="str">
        <f ca="1">労働局用!S844</f>
        <v/>
      </c>
      <c r="T844" s="310">
        <f>労働局用!T844</f>
        <v>0</v>
      </c>
      <c r="U844" s="310">
        <f>労働局用!U844</f>
        <v>0</v>
      </c>
      <c r="V844" s="310">
        <f>労働局用!V844</f>
        <v>0</v>
      </c>
      <c r="W844" s="311">
        <f>労働局用!W844</f>
        <v>0</v>
      </c>
      <c r="X844" s="99"/>
      <c r="Y844" s="90" t="str">
        <f>IF($B844&lt;&gt;0,IF(D844=0,AA$7,D844),"")</f>
        <v/>
      </c>
      <c r="Z844" s="90" t="str">
        <f>IF($B844&lt;&gt;0,IF(E844=0,Z$7,E844),"")</f>
        <v/>
      </c>
      <c r="AA844" s="104" t="str">
        <f t="shared" ref="AA844:AA853" ca="1" si="456">IF(Y844&lt;AF$7,Y844,"")</f>
        <v/>
      </c>
      <c r="AB844" s="104" t="str">
        <f t="shared" ref="AB844:AB853" ca="1" si="457">IF(Y844&gt;AB$7,"",IF(Z844&gt;AB$7,AB$7,Z844))</f>
        <v/>
      </c>
      <c r="AC844" s="104" t="str">
        <f t="shared" ref="AC844:AC853" ca="1" si="458">IF(AA844="","",DATE(YEAR(AA844),MONTH(AA844),1))</f>
        <v/>
      </c>
      <c r="AD844" s="104" t="str">
        <f t="shared" ref="AD844:AD853" ca="1" si="459">IF(AA844="","",DATE(YEAR(AB844),MONTH(AB844)+1,1)-1)</f>
        <v/>
      </c>
      <c r="AE844" s="105" t="str">
        <f t="shared" ref="AE844:AE853" ca="1" si="460">IF(AA844="","",DATEDIF(AC844,AD844+1,"m"))</f>
        <v/>
      </c>
      <c r="AF844" s="104" t="str">
        <f t="shared" ref="AF844:AF853" ca="1" si="461">IF(Z844&lt;AF$7,"",IF(Y844&gt;AF$7,Y844,AF$7))</f>
        <v/>
      </c>
      <c r="AG844" s="104" t="str">
        <f t="shared" ref="AG844:AG853" ca="1" si="462">IF(Z844&lt;AF$7,"",Z844)</f>
        <v/>
      </c>
      <c r="AH844" s="104" t="str">
        <f t="shared" ref="AH844:AH853" ca="1" si="463">IF(AF844="","",DATE(YEAR(AF844),MONTH(AF844),1))</f>
        <v/>
      </c>
      <c r="AI844" s="104" t="str">
        <f t="shared" ref="AI844:AI853" ca="1" si="464">IF(AF844="","",DATE(YEAR(AG844),MONTH(AG844)+1,1)-1)</f>
        <v/>
      </c>
      <c r="AJ844" s="105" t="str">
        <f t="shared" ref="AJ844:AJ853" ca="1" si="465">IF(AF844="","",DATEDIF(AH844,AI844+1,"m"))</f>
        <v/>
      </c>
    </row>
    <row r="845" spans="1:36" ht="27.95" customHeight="1" x14ac:dyDescent="0.15">
      <c r="A845" s="148">
        <f>労働局用!A845</f>
        <v>0</v>
      </c>
      <c r="B845" s="151">
        <f>労働局用!B845</f>
        <v>0</v>
      </c>
      <c r="C845" s="191"/>
      <c r="D845" s="152">
        <f>労働局用!D845</f>
        <v>0</v>
      </c>
      <c r="E845" s="153">
        <f>労働局用!E845</f>
        <v>0</v>
      </c>
      <c r="F845" s="279">
        <f>労働局用!F845</f>
        <v>0</v>
      </c>
      <c r="G845" s="280"/>
      <c r="H845" s="146" t="str">
        <f ca="1">労働局用!H845</f>
        <v/>
      </c>
      <c r="I845" s="303" t="str">
        <f ca="1">労働局用!I845</f>
        <v/>
      </c>
      <c r="J845" s="304">
        <f>労働局用!J845</f>
        <v>0</v>
      </c>
      <c r="K845" s="304">
        <f>労働局用!K845</f>
        <v>0</v>
      </c>
      <c r="L845" s="305">
        <f>労働局用!L845</f>
        <v>0</v>
      </c>
      <c r="M845" s="279">
        <f>労働局用!M845</f>
        <v>0</v>
      </c>
      <c r="N845" s="302"/>
      <c r="O845" s="302"/>
      <c r="P845" s="302"/>
      <c r="Q845" s="280"/>
      <c r="R845" s="146" t="str">
        <f ca="1">労働局用!R845</f>
        <v/>
      </c>
      <c r="S845" s="303" t="str">
        <f ca="1">労働局用!S845</f>
        <v/>
      </c>
      <c r="T845" s="304">
        <f>労働局用!T845</f>
        <v>0</v>
      </c>
      <c r="U845" s="304">
        <f>労働局用!U845</f>
        <v>0</v>
      </c>
      <c r="V845" s="304">
        <f>労働局用!V845</f>
        <v>0</v>
      </c>
      <c r="W845" s="305">
        <f>労働局用!W845</f>
        <v>0</v>
      </c>
      <c r="X845" s="99"/>
      <c r="Y845" s="91" t="str">
        <f t="shared" ref="Y845:Y853" si="466">IF($B845&lt;&gt;0,IF(D845=0,AA$7,D845),"")</f>
        <v/>
      </c>
      <c r="Z845" s="91" t="str">
        <f t="shared" ref="Z845:Z853" si="467">IF($B845&lt;&gt;0,IF(E845=0,Z$7,E845),"")</f>
        <v/>
      </c>
      <c r="AA845" s="106" t="str">
        <f t="shared" ca="1" si="456"/>
        <v/>
      </c>
      <c r="AB845" s="106" t="str">
        <f t="shared" ca="1" si="457"/>
        <v/>
      </c>
      <c r="AC845" s="106" t="str">
        <f t="shared" ca="1" si="458"/>
        <v/>
      </c>
      <c r="AD845" s="106" t="str">
        <f t="shared" ca="1" si="459"/>
        <v/>
      </c>
      <c r="AE845" s="107" t="str">
        <f t="shared" ca="1" si="460"/>
        <v/>
      </c>
      <c r="AF845" s="106" t="str">
        <f t="shared" ca="1" si="461"/>
        <v/>
      </c>
      <c r="AG845" s="106" t="str">
        <f t="shared" ca="1" si="462"/>
        <v/>
      </c>
      <c r="AH845" s="106" t="str">
        <f t="shared" ca="1" si="463"/>
        <v/>
      </c>
      <c r="AI845" s="106" t="str">
        <f t="shared" ca="1" si="464"/>
        <v/>
      </c>
      <c r="AJ845" s="107" t="str">
        <f t="shared" ca="1" si="465"/>
        <v/>
      </c>
    </row>
    <row r="846" spans="1:36" ht="27.95" customHeight="1" x14ac:dyDescent="0.15">
      <c r="A846" s="148">
        <f>労働局用!A846</f>
        <v>0</v>
      </c>
      <c r="B846" s="151">
        <f>労働局用!B846</f>
        <v>0</v>
      </c>
      <c r="C846" s="191"/>
      <c r="D846" s="152">
        <f>労働局用!D846</f>
        <v>0</v>
      </c>
      <c r="E846" s="153">
        <f>労働局用!E846</f>
        <v>0</v>
      </c>
      <c r="F846" s="279">
        <f>労働局用!F846</f>
        <v>0</v>
      </c>
      <c r="G846" s="280"/>
      <c r="H846" s="146" t="str">
        <f ca="1">労働局用!H846</f>
        <v/>
      </c>
      <c r="I846" s="303" t="str">
        <f ca="1">労働局用!I846</f>
        <v/>
      </c>
      <c r="J846" s="304">
        <f>労働局用!J846</f>
        <v>0</v>
      </c>
      <c r="K846" s="304">
        <f>労働局用!K846</f>
        <v>0</v>
      </c>
      <c r="L846" s="305">
        <f>労働局用!L846</f>
        <v>0</v>
      </c>
      <c r="M846" s="279">
        <f>労働局用!M846</f>
        <v>0</v>
      </c>
      <c r="N846" s="302"/>
      <c r="O846" s="302"/>
      <c r="P846" s="302"/>
      <c r="Q846" s="280"/>
      <c r="R846" s="146" t="str">
        <f ca="1">労働局用!R846</f>
        <v/>
      </c>
      <c r="S846" s="303" t="str">
        <f ca="1">労働局用!S846</f>
        <v/>
      </c>
      <c r="T846" s="304">
        <f>労働局用!T846</f>
        <v>0</v>
      </c>
      <c r="U846" s="304">
        <f>労働局用!U846</f>
        <v>0</v>
      </c>
      <c r="V846" s="304">
        <f>労働局用!V846</f>
        <v>0</v>
      </c>
      <c r="W846" s="305">
        <f>労働局用!W846</f>
        <v>0</v>
      </c>
      <c r="X846" s="99"/>
      <c r="Y846" s="91" t="str">
        <f t="shared" si="466"/>
        <v/>
      </c>
      <c r="Z846" s="91" t="str">
        <f t="shared" si="467"/>
        <v/>
      </c>
      <c r="AA846" s="106" t="str">
        <f t="shared" ca="1" si="456"/>
        <v/>
      </c>
      <c r="AB846" s="106" t="str">
        <f t="shared" ca="1" si="457"/>
        <v/>
      </c>
      <c r="AC846" s="106" t="str">
        <f t="shared" ca="1" si="458"/>
        <v/>
      </c>
      <c r="AD846" s="106" t="str">
        <f t="shared" ca="1" si="459"/>
        <v/>
      </c>
      <c r="AE846" s="107" t="str">
        <f t="shared" ca="1" si="460"/>
        <v/>
      </c>
      <c r="AF846" s="106" t="str">
        <f t="shared" ca="1" si="461"/>
        <v/>
      </c>
      <c r="AG846" s="106" t="str">
        <f t="shared" ca="1" si="462"/>
        <v/>
      </c>
      <c r="AH846" s="106" t="str">
        <f t="shared" ca="1" si="463"/>
        <v/>
      </c>
      <c r="AI846" s="106" t="str">
        <f t="shared" ca="1" si="464"/>
        <v/>
      </c>
      <c r="AJ846" s="107" t="str">
        <f t="shared" ca="1" si="465"/>
        <v/>
      </c>
    </row>
    <row r="847" spans="1:36" ht="27.95" customHeight="1" x14ac:dyDescent="0.15">
      <c r="A847" s="148">
        <f>労働局用!A847</f>
        <v>0</v>
      </c>
      <c r="B847" s="151">
        <f>労働局用!B847</f>
        <v>0</v>
      </c>
      <c r="C847" s="191"/>
      <c r="D847" s="152">
        <f>労働局用!D847</f>
        <v>0</v>
      </c>
      <c r="E847" s="153">
        <f>労働局用!E847</f>
        <v>0</v>
      </c>
      <c r="F847" s="279">
        <f>労働局用!F847</f>
        <v>0</v>
      </c>
      <c r="G847" s="280"/>
      <c r="H847" s="146" t="str">
        <f ca="1">労働局用!H847</f>
        <v/>
      </c>
      <c r="I847" s="303" t="str">
        <f ca="1">労働局用!I847</f>
        <v/>
      </c>
      <c r="J847" s="304">
        <f>労働局用!J847</f>
        <v>0</v>
      </c>
      <c r="K847" s="304">
        <f>労働局用!K847</f>
        <v>0</v>
      </c>
      <c r="L847" s="305">
        <f>労働局用!L847</f>
        <v>0</v>
      </c>
      <c r="M847" s="279">
        <f>労働局用!M847</f>
        <v>0</v>
      </c>
      <c r="N847" s="302"/>
      <c r="O847" s="302"/>
      <c r="P847" s="302"/>
      <c r="Q847" s="280"/>
      <c r="R847" s="146" t="str">
        <f ca="1">労働局用!R847</f>
        <v/>
      </c>
      <c r="S847" s="303" t="str">
        <f ca="1">労働局用!S847</f>
        <v/>
      </c>
      <c r="T847" s="304">
        <f>労働局用!T847</f>
        <v>0</v>
      </c>
      <c r="U847" s="304">
        <f>労働局用!U847</f>
        <v>0</v>
      </c>
      <c r="V847" s="304">
        <f>労働局用!V847</f>
        <v>0</v>
      </c>
      <c r="W847" s="305">
        <f>労働局用!W847</f>
        <v>0</v>
      </c>
      <c r="X847" s="99"/>
      <c r="Y847" s="91" t="str">
        <f t="shared" si="466"/>
        <v/>
      </c>
      <c r="Z847" s="91" t="str">
        <f t="shared" si="467"/>
        <v/>
      </c>
      <c r="AA847" s="106" t="str">
        <f t="shared" ca="1" si="456"/>
        <v/>
      </c>
      <c r="AB847" s="106" t="str">
        <f t="shared" ca="1" si="457"/>
        <v/>
      </c>
      <c r="AC847" s="106" t="str">
        <f t="shared" ca="1" si="458"/>
        <v/>
      </c>
      <c r="AD847" s="106" t="str">
        <f t="shared" ca="1" si="459"/>
        <v/>
      </c>
      <c r="AE847" s="107" t="str">
        <f t="shared" ca="1" si="460"/>
        <v/>
      </c>
      <c r="AF847" s="106" t="str">
        <f t="shared" ca="1" si="461"/>
        <v/>
      </c>
      <c r="AG847" s="106" t="str">
        <f t="shared" ca="1" si="462"/>
        <v/>
      </c>
      <c r="AH847" s="106" t="str">
        <f t="shared" ca="1" si="463"/>
        <v/>
      </c>
      <c r="AI847" s="106" t="str">
        <f t="shared" ca="1" si="464"/>
        <v/>
      </c>
      <c r="AJ847" s="107" t="str">
        <f t="shared" ca="1" si="465"/>
        <v/>
      </c>
    </row>
    <row r="848" spans="1:36" ht="27.95" customHeight="1" x14ac:dyDescent="0.15">
      <c r="A848" s="148">
        <f>労働局用!A848</f>
        <v>0</v>
      </c>
      <c r="B848" s="151">
        <f>労働局用!B848</f>
        <v>0</v>
      </c>
      <c r="C848" s="191"/>
      <c r="D848" s="152">
        <f>労働局用!D848</f>
        <v>0</v>
      </c>
      <c r="E848" s="153">
        <f>労働局用!E848</f>
        <v>0</v>
      </c>
      <c r="F848" s="279">
        <f>労働局用!F848</f>
        <v>0</v>
      </c>
      <c r="G848" s="280"/>
      <c r="H848" s="146" t="str">
        <f ca="1">労働局用!H848</f>
        <v/>
      </c>
      <c r="I848" s="303" t="str">
        <f ca="1">労働局用!I848</f>
        <v/>
      </c>
      <c r="J848" s="304">
        <f>労働局用!J848</f>
        <v>0</v>
      </c>
      <c r="K848" s="304">
        <f>労働局用!K848</f>
        <v>0</v>
      </c>
      <c r="L848" s="305">
        <f>労働局用!L848</f>
        <v>0</v>
      </c>
      <c r="M848" s="279">
        <f>労働局用!M848</f>
        <v>0</v>
      </c>
      <c r="N848" s="302"/>
      <c r="O848" s="302"/>
      <c r="P848" s="302"/>
      <c r="Q848" s="280"/>
      <c r="R848" s="146" t="str">
        <f ca="1">労働局用!R848</f>
        <v/>
      </c>
      <c r="S848" s="303" t="str">
        <f ca="1">労働局用!S848</f>
        <v/>
      </c>
      <c r="T848" s="304">
        <f>労働局用!T848</f>
        <v>0</v>
      </c>
      <c r="U848" s="304">
        <f>労働局用!U848</f>
        <v>0</v>
      </c>
      <c r="V848" s="304">
        <f>労働局用!V848</f>
        <v>0</v>
      </c>
      <c r="W848" s="305">
        <f>労働局用!W848</f>
        <v>0</v>
      </c>
      <c r="X848" s="99"/>
      <c r="Y848" s="91" t="str">
        <f t="shared" si="466"/>
        <v/>
      </c>
      <c r="Z848" s="91" t="str">
        <f t="shared" si="467"/>
        <v/>
      </c>
      <c r="AA848" s="106" t="str">
        <f t="shared" ca="1" si="456"/>
        <v/>
      </c>
      <c r="AB848" s="106" t="str">
        <f t="shared" ca="1" si="457"/>
        <v/>
      </c>
      <c r="AC848" s="106" t="str">
        <f t="shared" ca="1" si="458"/>
        <v/>
      </c>
      <c r="AD848" s="106" t="str">
        <f t="shared" ca="1" si="459"/>
        <v/>
      </c>
      <c r="AE848" s="107" t="str">
        <f t="shared" ca="1" si="460"/>
        <v/>
      </c>
      <c r="AF848" s="106" t="str">
        <f t="shared" ca="1" si="461"/>
        <v/>
      </c>
      <c r="AG848" s="106" t="str">
        <f t="shared" ca="1" si="462"/>
        <v/>
      </c>
      <c r="AH848" s="106" t="str">
        <f t="shared" ca="1" si="463"/>
        <v/>
      </c>
      <c r="AI848" s="106" t="str">
        <f t="shared" ca="1" si="464"/>
        <v/>
      </c>
      <c r="AJ848" s="107" t="str">
        <f t="shared" ca="1" si="465"/>
        <v/>
      </c>
    </row>
    <row r="849" spans="1:36" ht="27.95" customHeight="1" x14ac:dyDescent="0.15">
      <c r="A849" s="148">
        <f>労働局用!A849</f>
        <v>0</v>
      </c>
      <c r="B849" s="151">
        <f>労働局用!B849</f>
        <v>0</v>
      </c>
      <c r="C849" s="191"/>
      <c r="D849" s="152">
        <f>労働局用!D849</f>
        <v>0</v>
      </c>
      <c r="E849" s="153">
        <f>労働局用!E849</f>
        <v>0</v>
      </c>
      <c r="F849" s="279">
        <f>労働局用!F849</f>
        <v>0</v>
      </c>
      <c r="G849" s="280"/>
      <c r="H849" s="146" t="str">
        <f ca="1">労働局用!H849</f>
        <v/>
      </c>
      <c r="I849" s="303" t="str">
        <f ca="1">労働局用!I849</f>
        <v/>
      </c>
      <c r="J849" s="304">
        <f>労働局用!J849</f>
        <v>0</v>
      </c>
      <c r="K849" s="304">
        <f>労働局用!K849</f>
        <v>0</v>
      </c>
      <c r="L849" s="305">
        <f>労働局用!L849</f>
        <v>0</v>
      </c>
      <c r="M849" s="279">
        <f>労働局用!M849</f>
        <v>0</v>
      </c>
      <c r="N849" s="302"/>
      <c r="O849" s="302"/>
      <c r="P849" s="302"/>
      <c r="Q849" s="280"/>
      <c r="R849" s="146" t="str">
        <f ca="1">労働局用!R849</f>
        <v/>
      </c>
      <c r="S849" s="303" t="str">
        <f ca="1">労働局用!S849</f>
        <v/>
      </c>
      <c r="T849" s="304">
        <f>労働局用!T849</f>
        <v>0</v>
      </c>
      <c r="U849" s="304">
        <f>労働局用!U849</f>
        <v>0</v>
      </c>
      <c r="V849" s="304">
        <f>労働局用!V849</f>
        <v>0</v>
      </c>
      <c r="W849" s="305">
        <f>労働局用!W849</f>
        <v>0</v>
      </c>
      <c r="X849" s="99"/>
      <c r="Y849" s="91" t="str">
        <f t="shared" si="466"/>
        <v/>
      </c>
      <c r="Z849" s="91" t="str">
        <f t="shared" si="467"/>
        <v/>
      </c>
      <c r="AA849" s="106" t="str">
        <f t="shared" ca="1" si="456"/>
        <v/>
      </c>
      <c r="AB849" s="106" t="str">
        <f t="shared" ca="1" si="457"/>
        <v/>
      </c>
      <c r="AC849" s="106" t="str">
        <f t="shared" ca="1" si="458"/>
        <v/>
      </c>
      <c r="AD849" s="106" t="str">
        <f t="shared" ca="1" si="459"/>
        <v/>
      </c>
      <c r="AE849" s="107" t="str">
        <f t="shared" ca="1" si="460"/>
        <v/>
      </c>
      <c r="AF849" s="106" t="str">
        <f t="shared" ca="1" si="461"/>
        <v/>
      </c>
      <c r="AG849" s="106" t="str">
        <f t="shared" ca="1" si="462"/>
        <v/>
      </c>
      <c r="AH849" s="106" t="str">
        <f t="shared" ca="1" si="463"/>
        <v/>
      </c>
      <c r="AI849" s="106" t="str">
        <f t="shared" ca="1" si="464"/>
        <v/>
      </c>
      <c r="AJ849" s="107" t="str">
        <f t="shared" ca="1" si="465"/>
        <v/>
      </c>
    </row>
    <row r="850" spans="1:36" ht="27.95" customHeight="1" x14ac:dyDescent="0.15">
      <c r="A850" s="148">
        <f>労働局用!A850</f>
        <v>0</v>
      </c>
      <c r="B850" s="151">
        <f>労働局用!B850</f>
        <v>0</v>
      </c>
      <c r="C850" s="191"/>
      <c r="D850" s="152">
        <f>労働局用!D850</f>
        <v>0</v>
      </c>
      <c r="E850" s="153">
        <f>労働局用!E850</f>
        <v>0</v>
      </c>
      <c r="F850" s="279">
        <f>労働局用!F850</f>
        <v>0</v>
      </c>
      <c r="G850" s="280"/>
      <c r="H850" s="146" t="str">
        <f ca="1">労働局用!H850</f>
        <v/>
      </c>
      <c r="I850" s="303" t="str">
        <f ca="1">労働局用!I850</f>
        <v/>
      </c>
      <c r="J850" s="304">
        <f>労働局用!J850</f>
        <v>0</v>
      </c>
      <c r="K850" s="304">
        <f>労働局用!K850</f>
        <v>0</v>
      </c>
      <c r="L850" s="305">
        <f>労働局用!L850</f>
        <v>0</v>
      </c>
      <c r="M850" s="279">
        <f>労働局用!M850</f>
        <v>0</v>
      </c>
      <c r="N850" s="302"/>
      <c r="O850" s="302"/>
      <c r="P850" s="302"/>
      <c r="Q850" s="280"/>
      <c r="R850" s="146" t="str">
        <f ca="1">労働局用!R850</f>
        <v/>
      </c>
      <c r="S850" s="303" t="str">
        <f ca="1">労働局用!S850</f>
        <v/>
      </c>
      <c r="T850" s="304">
        <f>労働局用!T850</f>
        <v>0</v>
      </c>
      <c r="U850" s="304">
        <f>労働局用!U850</f>
        <v>0</v>
      </c>
      <c r="V850" s="304">
        <f>労働局用!V850</f>
        <v>0</v>
      </c>
      <c r="W850" s="305">
        <f>労働局用!W850</f>
        <v>0</v>
      </c>
      <c r="X850" s="99"/>
      <c r="Y850" s="91" t="str">
        <f t="shared" si="466"/>
        <v/>
      </c>
      <c r="Z850" s="91" t="str">
        <f t="shared" si="467"/>
        <v/>
      </c>
      <c r="AA850" s="106" t="str">
        <f t="shared" ca="1" si="456"/>
        <v/>
      </c>
      <c r="AB850" s="106" t="str">
        <f t="shared" ca="1" si="457"/>
        <v/>
      </c>
      <c r="AC850" s="106" t="str">
        <f t="shared" ca="1" si="458"/>
        <v/>
      </c>
      <c r="AD850" s="106" t="str">
        <f t="shared" ca="1" si="459"/>
        <v/>
      </c>
      <c r="AE850" s="107" t="str">
        <f t="shared" ca="1" si="460"/>
        <v/>
      </c>
      <c r="AF850" s="106" t="str">
        <f t="shared" ca="1" si="461"/>
        <v/>
      </c>
      <c r="AG850" s="106" t="str">
        <f t="shared" ca="1" si="462"/>
        <v/>
      </c>
      <c r="AH850" s="106" t="str">
        <f t="shared" ca="1" si="463"/>
        <v/>
      </c>
      <c r="AI850" s="106" t="str">
        <f t="shared" ca="1" si="464"/>
        <v/>
      </c>
      <c r="AJ850" s="107" t="str">
        <f t="shared" ca="1" si="465"/>
        <v/>
      </c>
    </row>
    <row r="851" spans="1:36" ht="27.95" customHeight="1" x14ac:dyDescent="0.15">
      <c r="A851" s="148">
        <f>労働局用!A851</f>
        <v>0</v>
      </c>
      <c r="B851" s="151">
        <f>労働局用!B851</f>
        <v>0</v>
      </c>
      <c r="C851" s="191"/>
      <c r="D851" s="152">
        <f>労働局用!D851</f>
        <v>0</v>
      </c>
      <c r="E851" s="153">
        <f>労働局用!E851</f>
        <v>0</v>
      </c>
      <c r="F851" s="279">
        <f>労働局用!F851</f>
        <v>0</v>
      </c>
      <c r="G851" s="280"/>
      <c r="H851" s="146" t="str">
        <f ca="1">労働局用!H851</f>
        <v/>
      </c>
      <c r="I851" s="303" t="str">
        <f ca="1">労働局用!I851</f>
        <v/>
      </c>
      <c r="J851" s="304">
        <f>労働局用!J851</f>
        <v>0</v>
      </c>
      <c r="K851" s="304">
        <f>労働局用!K851</f>
        <v>0</v>
      </c>
      <c r="L851" s="305">
        <f>労働局用!L851</f>
        <v>0</v>
      </c>
      <c r="M851" s="279">
        <f>労働局用!M851</f>
        <v>0</v>
      </c>
      <c r="N851" s="302"/>
      <c r="O851" s="302"/>
      <c r="P851" s="302"/>
      <c r="Q851" s="280"/>
      <c r="R851" s="146" t="str">
        <f ca="1">労働局用!R851</f>
        <v/>
      </c>
      <c r="S851" s="303" t="str">
        <f ca="1">労働局用!S851</f>
        <v/>
      </c>
      <c r="T851" s="304">
        <f>労働局用!T851</f>
        <v>0</v>
      </c>
      <c r="U851" s="304">
        <f>労働局用!U851</f>
        <v>0</v>
      </c>
      <c r="V851" s="304">
        <f>労働局用!V851</f>
        <v>0</v>
      </c>
      <c r="W851" s="305">
        <f>労働局用!W851</f>
        <v>0</v>
      </c>
      <c r="X851" s="99"/>
      <c r="Y851" s="91" t="str">
        <f t="shared" si="466"/>
        <v/>
      </c>
      <c r="Z851" s="91" t="str">
        <f t="shared" si="467"/>
        <v/>
      </c>
      <c r="AA851" s="106" t="str">
        <f t="shared" ca="1" si="456"/>
        <v/>
      </c>
      <c r="AB851" s="106" t="str">
        <f t="shared" ca="1" si="457"/>
        <v/>
      </c>
      <c r="AC851" s="106" t="str">
        <f t="shared" ca="1" si="458"/>
        <v/>
      </c>
      <c r="AD851" s="106" t="str">
        <f t="shared" ca="1" si="459"/>
        <v/>
      </c>
      <c r="AE851" s="107" t="str">
        <f t="shared" ca="1" si="460"/>
        <v/>
      </c>
      <c r="AF851" s="106" t="str">
        <f t="shared" ca="1" si="461"/>
        <v/>
      </c>
      <c r="AG851" s="106" t="str">
        <f t="shared" ca="1" si="462"/>
        <v/>
      </c>
      <c r="AH851" s="106" t="str">
        <f t="shared" ca="1" si="463"/>
        <v/>
      </c>
      <c r="AI851" s="106" t="str">
        <f t="shared" ca="1" si="464"/>
        <v/>
      </c>
      <c r="AJ851" s="107" t="str">
        <f t="shared" ca="1" si="465"/>
        <v/>
      </c>
    </row>
    <row r="852" spans="1:36" ht="27.95" customHeight="1" x14ac:dyDescent="0.15">
      <c r="A852" s="148">
        <f>労働局用!A852</f>
        <v>0</v>
      </c>
      <c r="B852" s="151">
        <f>労働局用!B852</f>
        <v>0</v>
      </c>
      <c r="C852" s="191"/>
      <c r="D852" s="152">
        <f>労働局用!D852</f>
        <v>0</v>
      </c>
      <c r="E852" s="153">
        <f>労働局用!E852</f>
        <v>0</v>
      </c>
      <c r="F852" s="279">
        <f>労働局用!F852</f>
        <v>0</v>
      </c>
      <c r="G852" s="280"/>
      <c r="H852" s="146" t="str">
        <f ca="1">労働局用!H852</f>
        <v/>
      </c>
      <c r="I852" s="303" t="str">
        <f ca="1">労働局用!I852</f>
        <v/>
      </c>
      <c r="J852" s="304">
        <f>労働局用!J852</f>
        <v>0</v>
      </c>
      <c r="K852" s="304">
        <f>労働局用!K852</f>
        <v>0</v>
      </c>
      <c r="L852" s="305">
        <f>労働局用!L852</f>
        <v>0</v>
      </c>
      <c r="M852" s="279">
        <f>労働局用!M852</f>
        <v>0</v>
      </c>
      <c r="N852" s="302"/>
      <c r="O852" s="302"/>
      <c r="P852" s="302"/>
      <c r="Q852" s="280"/>
      <c r="R852" s="146" t="str">
        <f ca="1">労働局用!R852</f>
        <v/>
      </c>
      <c r="S852" s="303" t="str">
        <f ca="1">労働局用!S852</f>
        <v/>
      </c>
      <c r="T852" s="304">
        <f>労働局用!T852</f>
        <v>0</v>
      </c>
      <c r="U852" s="304">
        <f>労働局用!U852</f>
        <v>0</v>
      </c>
      <c r="V852" s="304">
        <f>労働局用!V852</f>
        <v>0</v>
      </c>
      <c r="W852" s="305">
        <f>労働局用!W852</f>
        <v>0</v>
      </c>
      <c r="X852" s="99"/>
      <c r="Y852" s="91" t="str">
        <f t="shared" si="466"/>
        <v/>
      </c>
      <c r="Z852" s="91" t="str">
        <f t="shared" si="467"/>
        <v/>
      </c>
      <c r="AA852" s="106" t="str">
        <f t="shared" ca="1" si="456"/>
        <v/>
      </c>
      <c r="AB852" s="106" t="str">
        <f t="shared" ca="1" si="457"/>
        <v/>
      </c>
      <c r="AC852" s="106" t="str">
        <f t="shared" ca="1" si="458"/>
        <v/>
      </c>
      <c r="AD852" s="106" t="str">
        <f t="shared" ca="1" si="459"/>
        <v/>
      </c>
      <c r="AE852" s="107" t="str">
        <f t="shared" ca="1" si="460"/>
        <v/>
      </c>
      <c r="AF852" s="106" t="str">
        <f t="shared" ca="1" si="461"/>
        <v/>
      </c>
      <c r="AG852" s="106" t="str">
        <f t="shared" ca="1" si="462"/>
        <v/>
      </c>
      <c r="AH852" s="106" t="str">
        <f t="shared" ca="1" si="463"/>
        <v/>
      </c>
      <c r="AI852" s="106" t="str">
        <f t="shared" ca="1" si="464"/>
        <v/>
      </c>
      <c r="AJ852" s="107" t="str">
        <f t="shared" ca="1" si="465"/>
        <v/>
      </c>
    </row>
    <row r="853" spans="1:36" ht="27.95" customHeight="1" x14ac:dyDescent="0.15">
      <c r="A853" s="149">
        <f>労働局用!A853</f>
        <v>0</v>
      </c>
      <c r="B853" s="151">
        <f>労働局用!B853</f>
        <v>0</v>
      </c>
      <c r="C853" s="191"/>
      <c r="D853" s="152">
        <f>労働局用!D853</f>
        <v>0</v>
      </c>
      <c r="E853" s="153">
        <f>労働局用!E853</f>
        <v>0</v>
      </c>
      <c r="F853" s="279">
        <f>労働局用!F853</f>
        <v>0</v>
      </c>
      <c r="G853" s="280"/>
      <c r="H853" s="146" t="str">
        <f ca="1">労働局用!H853</f>
        <v/>
      </c>
      <c r="I853" s="299" t="str">
        <f ca="1">労働局用!I853</f>
        <v/>
      </c>
      <c r="J853" s="300">
        <f>労働局用!J853</f>
        <v>0</v>
      </c>
      <c r="K853" s="300">
        <f>労働局用!K853</f>
        <v>0</v>
      </c>
      <c r="L853" s="301">
        <f>労働局用!L853</f>
        <v>0</v>
      </c>
      <c r="M853" s="279">
        <f>労働局用!M853</f>
        <v>0</v>
      </c>
      <c r="N853" s="302"/>
      <c r="O853" s="302"/>
      <c r="P853" s="302"/>
      <c r="Q853" s="280"/>
      <c r="R853" s="150" t="str">
        <f ca="1">労働局用!R853</f>
        <v/>
      </c>
      <c r="S853" s="299" t="str">
        <f ca="1">労働局用!S853</f>
        <v/>
      </c>
      <c r="T853" s="300">
        <f>労働局用!T853</f>
        <v>0</v>
      </c>
      <c r="U853" s="300">
        <f>労働局用!U853</f>
        <v>0</v>
      </c>
      <c r="V853" s="300">
        <f>労働局用!V853</f>
        <v>0</v>
      </c>
      <c r="W853" s="301">
        <f>労働局用!W853</f>
        <v>0</v>
      </c>
      <c r="X853" s="99"/>
      <c r="Y853" s="92" t="str">
        <f t="shared" si="466"/>
        <v/>
      </c>
      <c r="Z853" s="92" t="str">
        <f t="shared" si="467"/>
        <v/>
      </c>
      <c r="AA853" s="108" t="str">
        <f t="shared" ca="1" si="456"/>
        <v/>
      </c>
      <c r="AB853" s="108" t="str">
        <f t="shared" ca="1" si="457"/>
        <v/>
      </c>
      <c r="AC853" s="108" t="str">
        <f t="shared" ca="1" si="458"/>
        <v/>
      </c>
      <c r="AD853" s="108" t="str">
        <f t="shared" ca="1" si="459"/>
        <v/>
      </c>
      <c r="AE853" s="109" t="str">
        <f t="shared" ca="1" si="460"/>
        <v/>
      </c>
      <c r="AF853" s="108" t="str">
        <f t="shared" ca="1" si="461"/>
        <v/>
      </c>
      <c r="AG853" s="108" t="str">
        <f t="shared" ca="1" si="462"/>
        <v/>
      </c>
      <c r="AH853" s="108" t="str">
        <f t="shared" ca="1" si="463"/>
        <v/>
      </c>
      <c r="AI853" s="108" t="str">
        <f t="shared" ca="1" si="464"/>
        <v/>
      </c>
      <c r="AJ853" s="109" t="str">
        <f t="shared" ca="1" si="465"/>
        <v/>
      </c>
    </row>
    <row r="854" spans="1:36" ht="24.95" customHeight="1" thickBot="1" x14ac:dyDescent="0.2">
      <c r="A854" s="294" t="s">
        <v>11</v>
      </c>
      <c r="B854" s="295"/>
      <c r="C854" s="295"/>
      <c r="D854" s="295"/>
      <c r="E854" s="295"/>
      <c r="F854" s="296"/>
      <c r="G854" s="297"/>
      <c r="H854" s="156" t="s">
        <v>15</v>
      </c>
      <c r="I854" s="285">
        <f ca="1">労働局用!I854</f>
        <v>0</v>
      </c>
      <c r="J854" s="286">
        <f>労働局用!J854</f>
        <v>0</v>
      </c>
      <c r="K854" s="286">
        <f>労働局用!K854</f>
        <v>0</v>
      </c>
      <c r="L854" s="93" t="s">
        <v>10</v>
      </c>
      <c r="M854" s="296"/>
      <c r="N854" s="298"/>
      <c r="O854" s="298"/>
      <c r="P854" s="298"/>
      <c r="Q854" s="297"/>
      <c r="R854" s="156"/>
      <c r="S854" s="285">
        <f ca="1">労働局用!S854</f>
        <v>0</v>
      </c>
      <c r="T854" s="286">
        <f>労働局用!T854</f>
        <v>0</v>
      </c>
      <c r="U854" s="286">
        <f>労働局用!U854</f>
        <v>0</v>
      </c>
      <c r="V854" s="286">
        <f>労働局用!V854</f>
        <v>0</v>
      </c>
      <c r="W854" s="93" t="s">
        <v>10</v>
      </c>
      <c r="X854" s="99"/>
    </row>
    <row r="855" spans="1:36" ht="24.95" customHeight="1" thickTop="1" x14ac:dyDescent="0.15">
      <c r="A855" s="287" t="s">
        <v>35</v>
      </c>
      <c r="B855" s="288"/>
      <c r="C855" s="288"/>
      <c r="D855" s="288"/>
      <c r="E855" s="288"/>
      <c r="F855" s="289"/>
      <c r="G855" s="290"/>
      <c r="H855" s="157" t="s">
        <v>44</v>
      </c>
      <c r="I855" s="291">
        <f ca="1">労働局用!I855</f>
        <v>0</v>
      </c>
      <c r="J855" s="292">
        <f>労働局用!J855</f>
        <v>0</v>
      </c>
      <c r="K855" s="292">
        <f>労働局用!K855</f>
        <v>0</v>
      </c>
      <c r="L855" s="94" t="s">
        <v>10</v>
      </c>
      <c r="M855" s="289"/>
      <c r="N855" s="293"/>
      <c r="O855" s="293"/>
      <c r="P855" s="293"/>
      <c r="Q855" s="290"/>
      <c r="R855" s="157"/>
      <c r="S855" s="291">
        <f ca="1">労働局用!S855</f>
        <v>0</v>
      </c>
      <c r="T855" s="292">
        <f>労働局用!T855</f>
        <v>0</v>
      </c>
      <c r="U855" s="292">
        <f>労働局用!U855</f>
        <v>0</v>
      </c>
      <c r="V855" s="292">
        <f>労働局用!V855</f>
        <v>0</v>
      </c>
      <c r="W855" s="94" t="s">
        <v>10</v>
      </c>
      <c r="X855" s="99"/>
      <c r="Z855" s="110"/>
    </row>
    <row r="856" spans="1:36" x14ac:dyDescent="0.15">
      <c r="X856" s="99"/>
      <c r="Z856" s="110"/>
    </row>
    <row r="857" spans="1:36" x14ac:dyDescent="0.15">
      <c r="T857" s="282" t="s">
        <v>49</v>
      </c>
      <c r="U857" s="283"/>
      <c r="V857" s="283"/>
      <c r="W857" s="284"/>
      <c r="X857" s="99"/>
    </row>
    <row r="859" spans="1:36" ht="13.5" customHeight="1" x14ac:dyDescent="0.15">
      <c r="A859" s="276">
        <f ca="1">$A$1</f>
        <v>44591</v>
      </c>
      <c r="B859" s="276"/>
      <c r="C859" s="182"/>
      <c r="D859" s="277" t="s">
        <v>8</v>
      </c>
      <c r="E859" s="277"/>
      <c r="F859" s="277"/>
      <c r="G859" s="277"/>
      <c r="S859" s="111">
        <f>$S$1</f>
        <v>0</v>
      </c>
      <c r="T859" s="335" t="s">
        <v>13</v>
      </c>
      <c r="U859" s="335"/>
      <c r="V859" s="98">
        <v>40</v>
      </c>
      <c r="W859" s="86" t="s">
        <v>14</v>
      </c>
    </row>
    <row r="860" spans="1:36" ht="13.5" customHeight="1" x14ac:dyDescent="0.15">
      <c r="A860" s="336">
        <f ca="1">$A$2</f>
        <v>45017</v>
      </c>
      <c r="B860" s="336"/>
      <c r="C860" s="185"/>
      <c r="D860" s="277"/>
      <c r="E860" s="277"/>
      <c r="F860" s="277"/>
      <c r="G860" s="277"/>
    </row>
    <row r="861" spans="1:36" x14ac:dyDescent="0.15">
      <c r="D861" s="281" t="s">
        <v>9</v>
      </c>
      <c r="E861" s="281"/>
      <c r="F861" s="281"/>
    </row>
    <row r="862" spans="1:36" ht="15" customHeight="1" x14ac:dyDescent="0.15">
      <c r="H862" s="331" t="s">
        <v>6</v>
      </c>
      <c r="I862" s="332"/>
      <c r="J862" s="316" t="s">
        <v>0</v>
      </c>
      <c r="K862" s="318"/>
      <c r="L862" s="154" t="s">
        <v>1</v>
      </c>
      <c r="M862" s="316" t="s">
        <v>7</v>
      </c>
      <c r="N862" s="318"/>
      <c r="O862" s="316" t="s">
        <v>2</v>
      </c>
      <c r="P862" s="317"/>
      <c r="Q862" s="317"/>
      <c r="R862" s="317"/>
      <c r="S862" s="317"/>
      <c r="T862" s="318"/>
      <c r="U862" s="316" t="s">
        <v>3</v>
      </c>
      <c r="V862" s="317"/>
      <c r="W862" s="318"/>
    </row>
    <row r="863" spans="1:36" ht="20.100000000000001" customHeight="1" x14ac:dyDescent="0.15">
      <c r="H863" s="333"/>
      <c r="I863" s="334"/>
      <c r="J863" s="135">
        <f>$J$5</f>
        <v>2</v>
      </c>
      <c r="K863" s="136">
        <f>$K$5</f>
        <v>6</v>
      </c>
      <c r="L863" s="137">
        <f>$L$5</f>
        <v>1</v>
      </c>
      <c r="M863" s="138">
        <f>$M$5</f>
        <v>0</v>
      </c>
      <c r="N863" s="139" t="str">
        <f>$N$5</f>
        <v/>
      </c>
      <c r="O863" s="138" t="str">
        <f>$O$5</f>
        <v/>
      </c>
      <c r="P863" s="140" t="str">
        <f>$P$5</f>
        <v/>
      </c>
      <c r="Q863" s="140" t="str">
        <f>$Q$5</f>
        <v/>
      </c>
      <c r="R863" s="140" t="str">
        <f>$R$5</f>
        <v/>
      </c>
      <c r="S863" s="140" t="str">
        <f>$S$5</f>
        <v/>
      </c>
      <c r="T863" s="139" t="str">
        <f>$T$5</f>
        <v/>
      </c>
      <c r="U863" s="138" t="str">
        <f>$U$5</f>
        <v/>
      </c>
      <c r="V863" s="140" t="str">
        <f>$V$5</f>
        <v/>
      </c>
      <c r="W863" s="139" t="str">
        <f>$W$5</f>
        <v/>
      </c>
      <c r="Y863" s="88" t="s">
        <v>37</v>
      </c>
      <c r="Z863" s="89" t="s">
        <v>38</v>
      </c>
      <c r="AA863" s="325">
        <f ca="1">$A$1</f>
        <v>44591</v>
      </c>
      <c r="AB863" s="326"/>
      <c r="AC863" s="326"/>
      <c r="AD863" s="326"/>
      <c r="AE863" s="327"/>
      <c r="AF863" s="328">
        <f ca="1">$A$2</f>
        <v>45017</v>
      </c>
      <c r="AG863" s="329"/>
      <c r="AH863" s="329"/>
      <c r="AI863" s="329"/>
      <c r="AJ863" s="330"/>
    </row>
    <row r="864" spans="1:36" ht="21.95" customHeight="1" x14ac:dyDescent="0.15">
      <c r="A864" s="312" t="s">
        <v>12</v>
      </c>
      <c r="B864" s="314" t="s">
        <v>33</v>
      </c>
      <c r="C864" s="183"/>
      <c r="D864" s="314" t="s">
        <v>53</v>
      </c>
      <c r="E864" s="314" t="s">
        <v>55</v>
      </c>
      <c r="F864" s="319">
        <f ca="1">$A$1</f>
        <v>44591</v>
      </c>
      <c r="G864" s="320"/>
      <c r="H864" s="320"/>
      <c r="I864" s="320"/>
      <c r="J864" s="320"/>
      <c r="K864" s="320"/>
      <c r="L864" s="321"/>
      <c r="M864" s="322">
        <f ca="1">$A$2</f>
        <v>45017</v>
      </c>
      <c r="N864" s="323"/>
      <c r="O864" s="323"/>
      <c r="P864" s="323"/>
      <c r="Q864" s="323"/>
      <c r="R864" s="323"/>
      <c r="S864" s="323"/>
      <c r="T864" s="323"/>
      <c r="U864" s="323"/>
      <c r="V864" s="323"/>
      <c r="W864" s="324"/>
      <c r="X864" s="99"/>
      <c r="Y864" s="100">
        <f ca="1">$A$1</f>
        <v>44591</v>
      </c>
      <c r="Z864" s="100">
        <f ca="1">DATE(YEAR($Y$6)+1,7,10)</f>
        <v>45117</v>
      </c>
      <c r="AA864" s="101" t="s">
        <v>37</v>
      </c>
      <c r="AB864" s="101" t="s">
        <v>38</v>
      </c>
      <c r="AC864" s="101" t="s">
        <v>41</v>
      </c>
      <c r="AD864" s="101" t="s">
        <v>42</v>
      </c>
      <c r="AE864" s="101" t="s">
        <v>36</v>
      </c>
      <c r="AF864" s="101" t="s">
        <v>37</v>
      </c>
      <c r="AG864" s="101" t="s">
        <v>38</v>
      </c>
      <c r="AH864" s="101" t="s">
        <v>41</v>
      </c>
      <c r="AI864" s="101" t="s">
        <v>42</v>
      </c>
      <c r="AJ864" s="101" t="s">
        <v>36</v>
      </c>
    </row>
    <row r="865" spans="1:36" ht="28.5" customHeight="1" x14ac:dyDescent="0.15">
      <c r="A865" s="313"/>
      <c r="B865" s="315"/>
      <c r="C865" s="184"/>
      <c r="D865" s="315"/>
      <c r="E865" s="315"/>
      <c r="F865" s="306" t="s">
        <v>4</v>
      </c>
      <c r="G865" s="308"/>
      <c r="H865" s="155" t="s">
        <v>43</v>
      </c>
      <c r="I865" s="306" t="s">
        <v>5</v>
      </c>
      <c r="J865" s="307"/>
      <c r="K865" s="307"/>
      <c r="L865" s="308"/>
      <c r="M865" s="306" t="s">
        <v>4</v>
      </c>
      <c r="N865" s="307"/>
      <c r="O865" s="307"/>
      <c r="P865" s="307"/>
      <c r="Q865" s="308"/>
      <c r="R865" s="155" t="s">
        <v>43</v>
      </c>
      <c r="S865" s="306" t="s">
        <v>5</v>
      </c>
      <c r="T865" s="307"/>
      <c r="U865" s="307"/>
      <c r="V865" s="307"/>
      <c r="W865" s="308"/>
      <c r="X865" s="99"/>
      <c r="Y865" s="100">
        <f ca="1">DATE(YEAR($A$1),4,1)</f>
        <v>44652</v>
      </c>
      <c r="Z865" s="100">
        <f ca="1">DATE(YEAR($Y$7)+2,3,31)</f>
        <v>45382</v>
      </c>
      <c r="AA865" s="100">
        <f ca="1">$Y$7</f>
        <v>44652</v>
      </c>
      <c r="AB865" s="100">
        <f ca="1">DATE(YEAR($Y$7)+1,3,31)</f>
        <v>45016</v>
      </c>
      <c r="AC865" s="100"/>
      <c r="AD865" s="100"/>
      <c r="AE865" s="100"/>
      <c r="AF865" s="102">
        <f ca="1">DATE(YEAR($A$1)+1,4,1)</f>
        <v>45017</v>
      </c>
      <c r="AG865" s="102">
        <f ca="1">DATE(YEAR($AF$7)+1,3,31)</f>
        <v>45382</v>
      </c>
      <c r="AH865" s="100"/>
      <c r="AI865" s="100"/>
      <c r="AJ865" s="103"/>
    </row>
    <row r="866" spans="1:36" ht="27.95" customHeight="1" x14ac:dyDescent="0.15">
      <c r="A866" s="145">
        <f>労働局用!A866</f>
        <v>0</v>
      </c>
      <c r="B866" s="151">
        <f>労働局用!B866</f>
        <v>0</v>
      </c>
      <c r="C866" s="191"/>
      <c r="D866" s="152">
        <f>労働局用!D866</f>
        <v>0</v>
      </c>
      <c r="E866" s="153">
        <f>労働局用!E866</f>
        <v>0</v>
      </c>
      <c r="F866" s="279">
        <f>労働局用!F866</f>
        <v>0</v>
      </c>
      <c r="G866" s="280"/>
      <c r="H866" s="146" t="str">
        <f ca="1">労働局用!H866</f>
        <v/>
      </c>
      <c r="I866" s="309" t="str">
        <f ca="1">労働局用!I866</f>
        <v/>
      </c>
      <c r="J866" s="310">
        <f>労働局用!J866</f>
        <v>0</v>
      </c>
      <c r="K866" s="310">
        <f>労働局用!K866</f>
        <v>0</v>
      </c>
      <c r="L866" s="311">
        <f>労働局用!L866</f>
        <v>0</v>
      </c>
      <c r="M866" s="279">
        <f>労働局用!M866</f>
        <v>0</v>
      </c>
      <c r="N866" s="302"/>
      <c r="O866" s="302"/>
      <c r="P866" s="302"/>
      <c r="Q866" s="280"/>
      <c r="R866" s="147" t="str">
        <f ca="1">労働局用!R866</f>
        <v/>
      </c>
      <c r="S866" s="309" t="str">
        <f ca="1">労働局用!S866</f>
        <v/>
      </c>
      <c r="T866" s="310">
        <f>労働局用!T866</f>
        <v>0</v>
      </c>
      <c r="U866" s="310">
        <f>労働局用!U866</f>
        <v>0</v>
      </c>
      <c r="V866" s="310">
        <f>労働局用!V866</f>
        <v>0</v>
      </c>
      <c r="W866" s="311">
        <f>労働局用!W866</f>
        <v>0</v>
      </c>
      <c r="X866" s="99"/>
      <c r="Y866" s="90" t="str">
        <f>IF($B866&lt;&gt;0,IF(D866=0,AA$7,D866),"")</f>
        <v/>
      </c>
      <c r="Z866" s="90" t="str">
        <f>IF($B866&lt;&gt;0,IF(E866=0,Z$7,E866),"")</f>
        <v/>
      </c>
      <c r="AA866" s="104" t="str">
        <f t="shared" ref="AA866:AA875" ca="1" si="468">IF(Y866&lt;AF$7,Y866,"")</f>
        <v/>
      </c>
      <c r="AB866" s="104" t="str">
        <f t="shared" ref="AB866:AB875" ca="1" si="469">IF(Y866&gt;AB$7,"",IF(Z866&gt;AB$7,AB$7,Z866))</f>
        <v/>
      </c>
      <c r="AC866" s="104" t="str">
        <f t="shared" ref="AC866:AC875" ca="1" si="470">IF(AA866="","",DATE(YEAR(AA866),MONTH(AA866),1))</f>
        <v/>
      </c>
      <c r="AD866" s="104" t="str">
        <f t="shared" ref="AD866:AD875" ca="1" si="471">IF(AA866="","",DATE(YEAR(AB866),MONTH(AB866)+1,1)-1)</f>
        <v/>
      </c>
      <c r="AE866" s="105" t="str">
        <f t="shared" ref="AE866:AE875" ca="1" si="472">IF(AA866="","",DATEDIF(AC866,AD866+1,"m"))</f>
        <v/>
      </c>
      <c r="AF866" s="104" t="str">
        <f t="shared" ref="AF866:AF875" ca="1" si="473">IF(Z866&lt;AF$7,"",IF(Y866&gt;AF$7,Y866,AF$7))</f>
        <v/>
      </c>
      <c r="AG866" s="104" t="str">
        <f t="shared" ref="AG866:AG875" ca="1" si="474">IF(Z866&lt;AF$7,"",Z866)</f>
        <v/>
      </c>
      <c r="AH866" s="104" t="str">
        <f t="shared" ref="AH866:AH875" ca="1" si="475">IF(AF866="","",DATE(YEAR(AF866),MONTH(AF866),1))</f>
        <v/>
      </c>
      <c r="AI866" s="104" t="str">
        <f t="shared" ref="AI866:AI875" ca="1" si="476">IF(AF866="","",DATE(YEAR(AG866),MONTH(AG866)+1,1)-1)</f>
        <v/>
      </c>
      <c r="AJ866" s="105" t="str">
        <f t="shared" ref="AJ866:AJ875" ca="1" si="477">IF(AF866="","",DATEDIF(AH866,AI866+1,"m"))</f>
        <v/>
      </c>
    </row>
    <row r="867" spans="1:36" ht="27.95" customHeight="1" x14ac:dyDescent="0.15">
      <c r="A867" s="148">
        <f>労働局用!A867</f>
        <v>0</v>
      </c>
      <c r="B867" s="151">
        <f>労働局用!B867</f>
        <v>0</v>
      </c>
      <c r="C867" s="191"/>
      <c r="D867" s="152">
        <f>労働局用!D867</f>
        <v>0</v>
      </c>
      <c r="E867" s="153">
        <f>労働局用!E867</f>
        <v>0</v>
      </c>
      <c r="F867" s="279">
        <f>労働局用!F867</f>
        <v>0</v>
      </c>
      <c r="G867" s="280"/>
      <c r="H867" s="146" t="str">
        <f ca="1">労働局用!H867</f>
        <v/>
      </c>
      <c r="I867" s="303" t="str">
        <f ca="1">労働局用!I867</f>
        <v/>
      </c>
      <c r="J867" s="304">
        <f>労働局用!J867</f>
        <v>0</v>
      </c>
      <c r="K867" s="304">
        <f>労働局用!K867</f>
        <v>0</v>
      </c>
      <c r="L867" s="305">
        <f>労働局用!L867</f>
        <v>0</v>
      </c>
      <c r="M867" s="279">
        <f>労働局用!M867</f>
        <v>0</v>
      </c>
      <c r="N867" s="302"/>
      <c r="O867" s="302"/>
      <c r="P867" s="302"/>
      <c r="Q867" s="280"/>
      <c r="R867" s="146" t="str">
        <f ca="1">労働局用!R867</f>
        <v/>
      </c>
      <c r="S867" s="303" t="str">
        <f ca="1">労働局用!S867</f>
        <v/>
      </c>
      <c r="T867" s="304">
        <f>労働局用!T867</f>
        <v>0</v>
      </c>
      <c r="U867" s="304">
        <f>労働局用!U867</f>
        <v>0</v>
      </c>
      <c r="V867" s="304">
        <f>労働局用!V867</f>
        <v>0</v>
      </c>
      <c r="W867" s="305">
        <f>労働局用!W867</f>
        <v>0</v>
      </c>
      <c r="X867" s="99"/>
      <c r="Y867" s="91" t="str">
        <f t="shared" ref="Y867:Y875" si="478">IF($B867&lt;&gt;0,IF(D867=0,AA$7,D867),"")</f>
        <v/>
      </c>
      <c r="Z867" s="91" t="str">
        <f t="shared" ref="Z867:Z875" si="479">IF($B867&lt;&gt;0,IF(E867=0,Z$7,E867),"")</f>
        <v/>
      </c>
      <c r="AA867" s="106" t="str">
        <f t="shared" ca="1" si="468"/>
        <v/>
      </c>
      <c r="AB867" s="106" t="str">
        <f t="shared" ca="1" si="469"/>
        <v/>
      </c>
      <c r="AC867" s="106" t="str">
        <f t="shared" ca="1" si="470"/>
        <v/>
      </c>
      <c r="AD867" s="106" t="str">
        <f t="shared" ca="1" si="471"/>
        <v/>
      </c>
      <c r="AE867" s="107" t="str">
        <f t="shared" ca="1" si="472"/>
        <v/>
      </c>
      <c r="AF867" s="106" t="str">
        <f t="shared" ca="1" si="473"/>
        <v/>
      </c>
      <c r="AG867" s="106" t="str">
        <f t="shared" ca="1" si="474"/>
        <v/>
      </c>
      <c r="AH867" s="106" t="str">
        <f t="shared" ca="1" si="475"/>
        <v/>
      </c>
      <c r="AI867" s="106" t="str">
        <f t="shared" ca="1" si="476"/>
        <v/>
      </c>
      <c r="AJ867" s="107" t="str">
        <f t="shared" ca="1" si="477"/>
        <v/>
      </c>
    </row>
    <row r="868" spans="1:36" ht="27.95" customHeight="1" x14ac:dyDescent="0.15">
      <c r="A868" s="148">
        <f>労働局用!A868</f>
        <v>0</v>
      </c>
      <c r="B868" s="151">
        <f>労働局用!B868</f>
        <v>0</v>
      </c>
      <c r="C868" s="191"/>
      <c r="D868" s="152">
        <f>労働局用!D868</f>
        <v>0</v>
      </c>
      <c r="E868" s="153">
        <f>労働局用!E868</f>
        <v>0</v>
      </c>
      <c r="F868" s="279">
        <f>労働局用!F868</f>
        <v>0</v>
      </c>
      <c r="G868" s="280"/>
      <c r="H868" s="146" t="str">
        <f ca="1">労働局用!H868</f>
        <v/>
      </c>
      <c r="I868" s="303" t="str">
        <f ca="1">労働局用!I868</f>
        <v/>
      </c>
      <c r="J868" s="304">
        <f>労働局用!J868</f>
        <v>0</v>
      </c>
      <c r="K868" s="304">
        <f>労働局用!K868</f>
        <v>0</v>
      </c>
      <c r="L868" s="305">
        <f>労働局用!L868</f>
        <v>0</v>
      </c>
      <c r="M868" s="279">
        <f>労働局用!M868</f>
        <v>0</v>
      </c>
      <c r="N868" s="302"/>
      <c r="O868" s="302"/>
      <c r="P868" s="302"/>
      <c r="Q868" s="280"/>
      <c r="R868" s="146" t="str">
        <f ca="1">労働局用!R868</f>
        <v/>
      </c>
      <c r="S868" s="303" t="str">
        <f ca="1">労働局用!S868</f>
        <v/>
      </c>
      <c r="T868" s="304">
        <f>労働局用!T868</f>
        <v>0</v>
      </c>
      <c r="U868" s="304">
        <f>労働局用!U868</f>
        <v>0</v>
      </c>
      <c r="V868" s="304">
        <f>労働局用!V868</f>
        <v>0</v>
      </c>
      <c r="W868" s="305">
        <f>労働局用!W868</f>
        <v>0</v>
      </c>
      <c r="X868" s="99"/>
      <c r="Y868" s="91" t="str">
        <f t="shared" si="478"/>
        <v/>
      </c>
      <c r="Z868" s="91" t="str">
        <f t="shared" si="479"/>
        <v/>
      </c>
      <c r="AA868" s="106" t="str">
        <f t="shared" ca="1" si="468"/>
        <v/>
      </c>
      <c r="AB868" s="106" t="str">
        <f t="shared" ca="1" si="469"/>
        <v/>
      </c>
      <c r="AC868" s="106" t="str">
        <f t="shared" ca="1" si="470"/>
        <v/>
      </c>
      <c r="AD868" s="106" t="str">
        <f t="shared" ca="1" si="471"/>
        <v/>
      </c>
      <c r="AE868" s="107" t="str">
        <f t="shared" ca="1" si="472"/>
        <v/>
      </c>
      <c r="AF868" s="106" t="str">
        <f t="shared" ca="1" si="473"/>
        <v/>
      </c>
      <c r="AG868" s="106" t="str">
        <f t="shared" ca="1" si="474"/>
        <v/>
      </c>
      <c r="AH868" s="106" t="str">
        <f t="shared" ca="1" si="475"/>
        <v/>
      </c>
      <c r="AI868" s="106" t="str">
        <f t="shared" ca="1" si="476"/>
        <v/>
      </c>
      <c r="AJ868" s="107" t="str">
        <f t="shared" ca="1" si="477"/>
        <v/>
      </c>
    </row>
    <row r="869" spans="1:36" ht="27.95" customHeight="1" x14ac:dyDescent="0.15">
      <c r="A869" s="148">
        <f>労働局用!A869</f>
        <v>0</v>
      </c>
      <c r="B869" s="151">
        <f>労働局用!B869</f>
        <v>0</v>
      </c>
      <c r="C869" s="191"/>
      <c r="D869" s="152">
        <f>労働局用!D869</f>
        <v>0</v>
      </c>
      <c r="E869" s="153">
        <f>労働局用!E869</f>
        <v>0</v>
      </c>
      <c r="F869" s="279">
        <f>労働局用!F869</f>
        <v>0</v>
      </c>
      <c r="G869" s="280"/>
      <c r="H869" s="146" t="str">
        <f ca="1">労働局用!H869</f>
        <v/>
      </c>
      <c r="I869" s="303" t="str">
        <f ca="1">労働局用!I869</f>
        <v/>
      </c>
      <c r="J869" s="304">
        <f>労働局用!J869</f>
        <v>0</v>
      </c>
      <c r="K869" s="304">
        <f>労働局用!K869</f>
        <v>0</v>
      </c>
      <c r="L869" s="305">
        <f>労働局用!L869</f>
        <v>0</v>
      </c>
      <c r="M869" s="279">
        <f>労働局用!M869</f>
        <v>0</v>
      </c>
      <c r="N869" s="302"/>
      <c r="O869" s="302"/>
      <c r="P869" s="302"/>
      <c r="Q869" s="280"/>
      <c r="R869" s="146" t="str">
        <f ca="1">労働局用!R869</f>
        <v/>
      </c>
      <c r="S869" s="303" t="str">
        <f ca="1">労働局用!S869</f>
        <v/>
      </c>
      <c r="T869" s="304">
        <f>労働局用!T869</f>
        <v>0</v>
      </c>
      <c r="U869" s="304">
        <f>労働局用!U869</f>
        <v>0</v>
      </c>
      <c r="V869" s="304">
        <f>労働局用!V869</f>
        <v>0</v>
      </c>
      <c r="W869" s="305">
        <f>労働局用!W869</f>
        <v>0</v>
      </c>
      <c r="X869" s="99"/>
      <c r="Y869" s="91" t="str">
        <f t="shared" si="478"/>
        <v/>
      </c>
      <c r="Z869" s="91" t="str">
        <f t="shared" si="479"/>
        <v/>
      </c>
      <c r="AA869" s="106" t="str">
        <f t="shared" ca="1" si="468"/>
        <v/>
      </c>
      <c r="AB869" s="106" t="str">
        <f t="shared" ca="1" si="469"/>
        <v/>
      </c>
      <c r="AC869" s="106" t="str">
        <f t="shared" ca="1" si="470"/>
        <v/>
      </c>
      <c r="AD869" s="106" t="str">
        <f t="shared" ca="1" si="471"/>
        <v/>
      </c>
      <c r="AE869" s="107" t="str">
        <f t="shared" ca="1" si="472"/>
        <v/>
      </c>
      <c r="AF869" s="106" t="str">
        <f t="shared" ca="1" si="473"/>
        <v/>
      </c>
      <c r="AG869" s="106" t="str">
        <f t="shared" ca="1" si="474"/>
        <v/>
      </c>
      <c r="AH869" s="106" t="str">
        <f t="shared" ca="1" si="475"/>
        <v/>
      </c>
      <c r="AI869" s="106" t="str">
        <f t="shared" ca="1" si="476"/>
        <v/>
      </c>
      <c r="AJ869" s="107" t="str">
        <f t="shared" ca="1" si="477"/>
        <v/>
      </c>
    </row>
    <row r="870" spans="1:36" ht="27.95" customHeight="1" x14ac:dyDescent="0.15">
      <c r="A870" s="148">
        <f>労働局用!A870</f>
        <v>0</v>
      </c>
      <c r="B870" s="151">
        <f>労働局用!B870</f>
        <v>0</v>
      </c>
      <c r="C870" s="191"/>
      <c r="D870" s="152">
        <f>労働局用!D870</f>
        <v>0</v>
      </c>
      <c r="E870" s="153">
        <f>労働局用!E870</f>
        <v>0</v>
      </c>
      <c r="F870" s="279">
        <f>労働局用!F870</f>
        <v>0</v>
      </c>
      <c r="G870" s="280"/>
      <c r="H870" s="146" t="str">
        <f ca="1">労働局用!H870</f>
        <v/>
      </c>
      <c r="I870" s="303" t="str">
        <f ca="1">労働局用!I870</f>
        <v/>
      </c>
      <c r="J870" s="304">
        <f>労働局用!J870</f>
        <v>0</v>
      </c>
      <c r="K870" s="304">
        <f>労働局用!K870</f>
        <v>0</v>
      </c>
      <c r="L870" s="305">
        <f>労働局用!L870</f>
        <v>0</v>
      </c>
      <c r="M870" s="279">
        <f>労働局用!M870</f>
        <v>0</v>
      </c>
      <c r="N870" s="302"/>
      <c r="O870" s="302"/>
      <c r="P870" s="302"/>
      <c r="Q870" s="280"/>
      <c r="R870" s="146" t="str">
        <f ca="1">労働局用!R870</f>
        <v/>
      </c>
      <c r="S870" s="303" t="str">
        <f ca="1">労働局用!S870</f>
        <v/>
      </c>
      <c r="T870" s="304">
        <f>労働局用!T870</f>
        <v>0</v>
      </c>
      <c r="U870" s="304">
        <f>労働局用!U870</f>
        <v>0</v>
      </c>
      <c r="V870" s="304">
        <f>労働局用!V870</f>
        <v>0</v>
      </c>
      <c r="W870" s="305">
        <f>労働局用!W870</f>
        <v>0</v>
      </c>
      <c r="X870" s="99"/>
      <c r="Y870" s="91" t="str">
        <f t="shared" si="478"/>
        <v/>
      </c>
      <c r="Z870" s="91" t="str">
        <f t="shared" si="479"/>
        <v/>
      </c>
      <c r="AA870" s="106" t="str">
        <f t="shared" ca="1" si="468"/>
        <v/>
      </c>
      <c r="AB870" s="106" t="str">
        <f t="shared" ca="1" si="469"/>
        <v/>
      </c>
      <c r="AC870" s="106" t="str">
        <f t="shared" ca="1" si="470"/>
        <v/>
      </c>
      <c r="AD870" s="106" t="str">
        <f t="shared" ca="1" si="471"/>
        <v/>
      </c>
      <c r="AE870" s="107" t="str">
        <f t="shared" ca="1" si="472"/>
        <v/>
      </c>
      <c r="AF870" s="106" t="str">
        <f t="shared" ca="1" si="473"/>
        <v/>
      </c>
      <c r="AG870" s="106" t="str">
        <f t="shared" ca="1" si="474"/>
        <v/>
      </c>
      <c r="AH870" s="106" t="str">
        <f t="shared" ca="1" si="475"/>
        <v/>
      </c>
      <c r="AI870" s="106" t="str">
        <f t="shared" ca="1" si="476"/>
        <v/>
      </c>
      <c r="AJ870" s="107" t="str">
        <f t="shared" ca="1" si="477"/>
        <v/>
      </c>
    </row>
    <row r="871" spans="1:36" ht="27.95" customHeight="1" x14ac:dyDescent="0.15">
      <c r="A871" s="148">
        <f>労働局用!A871</f>
        <v>0</v>
      </c>
      <c r="B871" s="151">
        <f>労働局用!B871</f>
        <v>0</v>
      </c>
      <c r="C871" s="191"/>
      <c r="D871" s="152">
        <f>労働局用!D871</f>
        <v>0</v>
      </c>
      <c r="E871" s="153">
        <f>労働局用!E871</f>
        <v>0</v>
      </c>
      <c r="F871" s="279">
        <f>労働局用!F871</f>
        <v>0</v>
      </c>
      <c r="G871" s="280"/>
      <c r="H871" s="146" t="str">
        <f ca="1">労働局用!H871</f>
        <v/>
      </c>
      <c r="I871" s="303" t="str">
        <f ca="1">労働局用!I871</f>
        <v/>
      </c>
      <c r="J871" s="304">
        <f>労働局用!J871</f>
        <v>0</v>
      </c>
      <c r="K871" s="304">
        <f>労働局用!K871</f>
        <v>0</v>
      </c>
      <c r="L871" s="305">
        <f>労働局用!L871</f>
        <v>0</v>
      </c>
      <c r="M871" s="279">
        <f>労働局用!M871</f>
        <v>0</v>
      </c>
      <c r="N871" s="302"/>
      <c r="O871" s="302"/>
      <c r="P871" s="302"/>
      <c r="Q871" s="280"/>
      <c r="R871" s="146" t="str">
        <f ca="1">労働局用!R871</f>
        <v/>
      </c>
      <c r="S871" s="303" t="str">
        <f ca="1">労働局用!S871</f>
        <v/>
      </c>
      <c r="T871" s="304">
        <f>労働局用!T871</f>
        <v>0</v>
      </c>
      <c r="U871" s="304">
        <f>労働局用!U871</f>
        <v>0</v>
      </c>
      <c r="V871" s="304">
        <f>労働局用!V871</f>
        <v>0</v>
      </c>
      <c r="W871" s="305">
        <f>労働局用!W871</f>
        <v>0</v>
      </c>
      <c r="X871" s="99"/>
      <c r="Y871" s="91" t="str">
        <f t="shared" si="478"/>
        <v/>
      </c>
      <c r="Z871" s="91" t="str">
        <f t="shared" si="479"/>
        <v/>
      </c>
      <c r="AA871" s="106" t="str">
        <f t="shared" ca="1" si="468"/>
        <v/>
      </c>
      <c r="AB871" s="106" t="str">
        <f t="shared" ca="1" si="469"/>
        <v/>
      </c>
      <c r="AC871" s="106" t="str">
        <f t="shared" ca="1" si="470"/>
        <v/>
      </c>
      <c r="AD871" s="106" t="str">
        <f t="shared" ca="1" si="471"/>
        <v/>
      </c>
      <c r="AE871" s="107" t="str">
        <f t="shared" ca="1" si="472"/>
        <v/>
      </c>
      <c r="AF871" s="106" t="str">
        <f t="shared" ca="1" si="473"/>
        <v/>
      </c>
      <c r="AG871" s="106" t="str">
        <f t="shared" ca="1" si="474"/>
        <v/>
      </c>
      <c r="AH871" s="106" t="str">
        <f t="shared" ca="1" si="475"/>
        <v/>
      </c>
      <c r="AI871" s="106" t="str">
        <f t="shared" ca="1" si="476"/>
        <v/>
      </c>
      <c r="AJ871" s="107" t="str">
        <f t="shared" ca="1" si="477"/>
        <v/>
      </c>
    </row>
    <row r="872" spans="1:36" ht="27.95" customHeight="1" x14ac:dyDescent="0.15">
      <c r="A872" s="148">
        <f>労働局用!A872</f>
        <v>0</v>
      </c>
      <c r="B872" s="151">
        <f>労働局用!B872</f>
        <v>0</v>
      </c>
      <c r="C872" s="191"/>
      <c r="D872" s="152">
        <f>労働局用!D872</f>
        <v>0</v>
      </c>
      <c r="E872" s="153">
        <f>労働局用!E872</f>
        <v>0</v>
      </c>
      <c r="F872" s="279">
        <f>労働局用!F872</f>
        <v>0</v>
      </c>
      <c r="G872" s="280"/>
      <c r="H872" s="146" t="str">
        <f ca="1">労働局用!H872</f>
        <v/>
      </c>
      <c r="I872" s="303" t="str">
        <f ca="1">労働局用!I872</f>
        <v/>
      </c>
      <c r="J872" s="304">
        <f>労働局用!J872</f>
        <v>0</v>
      </c>
      <c r="K872" s="304">
        <f>労働局用!K872</f>
        <v>0</v>
      </c>
      <c r="L872" s="305">
        <f>労働局用!L872</f>
        <v>0</v>
      </c>
      <c r="M872" s="279">
        <f>労働局用!M872</f>
        <v>0</v>
      </c>
      <c r="N872" s="302"/>
      <c r="O872" s="302"/>
      <c r="P872" s="302"/>
      <c r="Q872" s="280"/>
      <c r="R872" s="146" t="str">
        <f ca="1">労働局用!R872</f>
        <v/>
      </c>
      <c r="S872" s="303" t="str">
        <f ca="1">労働局用!S872</f>
        <v/>
      </c>
      <c r="T872" s="304">
        <f>労働局用!T872</f>
        <v>0</v>
      </c>
      <c r="U872" s="304">
        <f>労働局用!U872</f>
        <v>0</v>
      </c>
      <c r="V872" s="304">
        <f>労働局用!V872</f>
        <v>0</v>
      </c>
      <c r="W872" s="305">
        <f>労働局用!W872</f>
        <v>0</v>
      </c>
      <c r="X872" s="99"/>
      <c r="Y872" s="91" t="str">
        <f t="shared" si="478"/>
        <v/>
      </c>
      <c r="Z872" s="91" t="str">
        <f t="shared" si="479"/>
        <v/>
      </c>
      <c r="AA872" s="106" t="str">
        <f t="shared" ca="1" si="468"/>
        <v/>
      </c>
      <c r="AB872" s="106" t="str">
        <f t="shared" ca="1" si="469"/>
        <v/>
      </c>
      <c r="AC872" s="106" t="str">
        <f t="shared" ca="1" si="470"/>
        <v/>
      </c>
      <c r="AD872" s="106" t="str">
        <f t="shared" ca="1" si="471"/>
        <v/>
      </c>
      <c r="AE872" s="107" t="str">
        <f t="shared" ca="1" si="472"/>
        <v/>
      </c>
      <c r="AF872" s="106" t="str">
        <f t="shared" ca="1" si="473"/>
        <v/>
      </c>
      <c r="AG872" s="106" t="str">
        <f t="shared" ca="1" si="474"/>
        <v/>
      </c>
      <c r="AH872" s="106" t="str">
        <f t="shared" ca="1" si="475"/>
        <v/>
      </c>
      <c r="AI872" s="106" t="str">
        <f t="shared" ca="1" si="476"/>
        <v/>
      </c>
      <c r="AJ872" s="107" t="str">
        <f t="shared" ca="1" si="477"/>
        <v/>
      </c>
    </row>
    <row r="873" spans="1:36" ht="27.95" customHeight="1" x14ac:dyDescent="0.15">
      <c r="A873" s="148">
        <f>労働局用!A873</f>
        <v>0</v>
      </c>
      <c r="B873" s="151">
        <f>労働局用!B873</f>
        <v>0</v>
      </c>
      <c r="C873" s="191"/>
      <c r="D873" s="152">
        <f>労働局用!D873</f>
        <v>0</v>
      </c>
      <c r="E873" s="153">
        <f>労働局用!E873</f>
        <v>0</v>
      </c>
      <c r="F873" s="279">
        <f>労働局用!F873</f>
        <v>0</v>
      </c>
      <c r="G873" s="280"/>
      <c r="H873" s="146" t="str">
        <f ca="1">労働局用!H873</f>
        <v/>
      </c>
      <c r="I873" s="303" t="str">
        <f ca="1">労働局用!I873</f>
        <v/>
      </c>
      <c r="J873" s="304">
        <f>労働局用!J873</f>
        <v>0</v>
      </c>
      <c r="K873" s="304">
        <f>労働局用!K873</f>
        <v>0</v>
      </c>
      <c r="L873" s="305">
        <f>労働局用!L873</f>
        <v>0</v>
      </c>
      <c r="M873" s="279">
        <f>労働局用!M873</f>
        <v>0</v>
      </c>
      <c r="N873" s="302"/>
      <c r="O873" s="302"/>
      <c r="P873" s="302"/>
      <c r="Q873" s="280"/>
      <c r="R873" s="146" t="str">
        <f ca="1">労働局用!R873</f>
        <v/>
      </c>
      <c r="S873" s="303" t="str">
        <f ca="1">労働局用!S873</f>
        <v/>
      </c>
      <c r="T873" s="304">
        <f>労働局用!T873</f>
        <v>0</v>
      </c>
      <c r="U873" s="304">
        <f>労働局用!U873</f>
        <v>0</v>
      </c>
      <c r="V873" s="304">
        <f>労働局用!V873</f>
        <v>0</v>
      </c>
      <c r="W873" s="305">
        <f>労働局用!W873</f>
        <v>0</v>
      </c>
      <c r="X873" s="99"/>
      <c r="Y873" s="91" t="str">
        <f t="shared" si="478"/>
        <v/>
      </c>
      <c r="Z873" s="91" t="str">
        <f t="shared" si="479"/>
        <v/>
      </c>
      <c r="AA873" s="106" t="str">
        <f t="shared" ca="1" si="468"/>
        <v/>
      </c>
      <c r="AB873" s="106" t="str">
        <f t="shared" ca="1" si="469"/>
        <v/>
      </c>
      <c r="AC873" s="106" t="str">
        <f t="shared" ca="1" si="470"/>
        <v/>
      </c>
      <c r="AD873" s="106" t="str">
        <f t="shared" ca="1" si="471"/>
        <v/>
      </c>
      <c r="AE873" s="107" t="str">
        <f t="shared" ca="1" si="472"/>
        <v/>
      </c>
      <c r="AF873" s="106" t="str">
        <f t="shared" ca="1" si="473"/>
        <v/>
      </c>
      <c r="AG873" s="106" t="str">
        <f t="shared" ca="1" si="474"/>
        <v/>
      </c>
      <c r="AH873" s="106" t="str">
        <f t="shared" ca="1" si="475"/>
        <v/>
      </c>
      <c r="AI873" s="106" t="str">
        <f t="shared" ca="1" si="476"/>
        <v/>
      </c>
      <c r="AJ873" s="107" t="str">
        <f t="shared" ca="1" si="477"/>
        <v/>
      </c>
    </row>
    <row r="874" spans="1:36" ht="27.95" customHeight="1" x14ac:dyDescent="0.15">
      <c r="A874" s="148">
        <f>労働局用!A874</f>
        <v>0</v>
      </c>
      <c r="B874" s="151">
        <f>労働局用!B874</f>
        <v>0</v>
      </c>
      <c r="C874" s="191"/>
      <c r="D874" s="152">
        <f>労働局用!D874</f>
        <v>0</v>
      </c>
      <c r="E874" s="153">
        <f>労働局用!E874</f>
        <v>0</v>
      </c>
      <c r="F874" s="279">
        <f>労働局用!F874</f>
        <v>0</v>
      </c>
      <c r="G874" s="280"/>
      <c r="H874" s="146" t="str">
        <f ca="1">労働局用!H874</f>
        <v/>
      </c>
      <c r="I874" s="303" t="str">
        <f ca="1">労働局用!I874</f>
        <v/>
      </c>
      <c r="J874" s="304">
        <f>労働局用!J874</f>
        <v>0</v>
      </c>
      <c r="K874" s="304">
        <f>労働局用!K874</f>
        <v>0</v>
      </c>
      <c r="L874" s="305">
        <f>労働局用!L874</f>
        <v>0</v>
      </c>
      <c r="M874" s="279">
        <f>労働局用!M874</f>
        <v>0</v>
      </c>
      <c r="N874" s="302"/>
      <c r="O874" s="302"/>
      <c r="P874" s="302"/>
      <c r="Q874" s="280"/>
      <c r="R874" s="146" t="str">
        <f ca="1">労働局用!R874</f>
        <v/>
      </c>
      <c r="S874" s="303" t="str">
        <f ca="1">労働局用!S874</f>
        <v/>
      </c>
      <c r="T874" s="304">
        <f>労働局用!T874</f>
        <v>0</v>
      </c>
      <c r="U874" s="304">
        <f>労働局用!U874</f>
        <v>0</v>
      </c>
      <c r="V874" s="304">
        <f>労働局用!V874</f>
        <v>0</v>
      </c>
      <c r="W874" s="305">
        <f>労働局用!W874</f>
        <v>0</v>
      </c>
      <c r="X874" s="99"/>
      <c r="Y874" s="91" t="str">
        <f t="shared" si="478"/>
        <v/>
      </c>
      <c r="Z874" s="91" t="str">
        <f t="shared" si="479"/>
        <v/>
      </c>
      <c r="AA874" s="106" t="str">
        <f t="shared" ca="1" si="468"/>
        <v/>
      </c>
      <c r="AB874" s="106" t="str">
        <f t="shared" ca="1" si="469"/>
        <v/>
      </c>
      <c r="AC874" s="106" t="str">
        <f t="shared" ca="1" si="470"/>
        <v/>
      </c>
      <c r="AD874" s="106" t="str">
        <f t="shared" ca="1" si="471"/>
        <v/>
      </c>
      <c r="AE874" s="107" t="str">
        <f t="shared" ca="1" si="472"/>
        <v/>
      </c>
      <c r="AF874" s="106" t="str">
        <f t="shared" ca="1" si="473"/>
        <v/>
      </c>
      <c r="AG874" s="106" t="str">
        <f t="shared" ca="1" si="474"/>
        <v/>
      </c>
      <c r="AH874" s="106" t="str">
        <f t="shared" ca="1" si="475"/>
        <v/>
      </c>
      <c r="AI874" s="106" t="str">
        <f t="shared" ca="1" si="476"/>
        <v/>
      </c>
      <c r="AJ874" s="107" t="str">
        <f t="shared" ca="1" si="477"/>
        <v/>
      </c>
    </row>
    <row r="875" spans="1:36" ht="27.95" customHeight="1" x14ac:dyDescent="0.15">
      <c r="A875" s="149">
        <f>労働局用!A875</f>
        <v>0</v>
      </c>
      <c r="B875" s="151">
        <f>労働局用!B875</f>
        <v>0</v>
      </c>
      <c r="C875" s="191"/>
      <c r="D875" s="152">
        <f>労働局用!D875</f>
        <v>0</v>
      </c>
      <c r="E875" s="153">
        <f>労働局用!E875</f>
        <v>0</v>
      </c>
      <c r="F875" s="279">
        <f>労働局用!F875</f>
        <v>0</v>
      </c>
      <c r="G875" s="280"/>
      <c r="H875" s="146" t="str">
        <f ca="1">労働局用!H875</f>
        <v/>
      </c>
      <c r="I875" s="299" t="str">
        <f ca="1">労働局用!I875</f>
        <v/>
      </c>
      <c r="J875" s="300">
        <f>労働局用!J875</f>
        <v>0</v>
      </c>
      <c r="K875" s="300">
        <f>労働局用!K875</f>
        <v>0</v>
      </c>
      <c r="L875" s="301">
        <f>労働局用!L875</f>
        <v>0</v>
      </c>
      <c r="M875" s="279">
        <f>労働局用!M875</f>
        <v>0</v>
      </c>
      <c r="N875" s="302"/>
      <c r="O875" s="302"/>
      <c r="P875" s="302"/>
      <c r="Q875" s="280"/>
      <c r="R875" s="150" t="str">
        <f ca="1">労働局用!R875</f>
        <v/>
      </c>
      <c r="S875" s="299" t="str">
        <f ca="1">労働局用!S875</f>
        <v/>
      </c>
      <c r="T875" s="300">
        <f>労働局用!T875</f>
        <v>0</v>
      </c>
      <c r="U875" s="300">
        <f>労働局用!U875</f>
        <v>0</v>
      </c>
      <c r="V875" s="300">
        <f>労働局用!V875</f>
        <v>0</v>
      </c>
      <c r="W875" s="301">
        <f>労働局用!W875</f>
        <v>0</v>
      </c>
      <c r="X875" s="99"/>
      <c r="Y875" s="92" t="str">
        <f t="shared" si="478"/>
        <v/>
      </c>
      <c r="Z875" s="92" t="str">
        <f t="shared" si="479"/>
        <v/>
      </c>
      <c r="AA875" s="108" t="str">
        <f t="shared" ca="1" si="468"/>
        <v/>
      </c>
      <c r="AB875" s="108" t="str">
        <f t="shared" ca="1" si="469"/>
        <v/>
      </c>
      <c r="AC875" s="108" t="str">
        <f t="shared" ca="1" si="470"/>
        <v/>
      </c>
      <c r="AD875" s="108" t="str">
        <f t="shared" ca="1" si="471"/>
        <v/>
      </c>
      <c r="AE875" s="109" t="str">
        <f t="shared" ca="1" si="472"/>
        <v/>
      </c>
      <c r="AF875" s="108" t="str">
        <f t="shared" ca="1" si="473"/>
        <v/>
      </c>
      <c r="AG875" s="108" t="str">
        <f t="shared" ca="1" si="474"/>
        <v/>
      </c>
      <c r="AH875" s="108" t="str">
        <f t="shared" ca="1" si="475"/>
        <v/>
      </c>
      <c r="AI875" s="108" t="str">
        <f t="shared" ca="1" si="476"/>
        <v/>
      </c>
      <c r="AJ875" s="109" t="str">
        <f t="shared" ca="1" si="477"/>
        <v/>
      </c>
    </row>
    <row r="876" spans="1:36" ht="24.95" customHeight="1" thickBot="1" x14ac:dyDescent="0.2">
      <c r="A876" s="294" t="s">
        <v>11</v>
      </c>
      <c r="B876" s="295"/>
      <c r="C876" s="295"/>
      <c r="D876" s="295"/>
      <c r="E876" s="295"/>
      <c r="F876" s="296"/>
      <c r="G876" s="297"/>
      <c r="H876" s="156" t="s">
        <v>15</v>
      </c>
      <c r="I876" s="285">
        <f ca="1">労働局用!I876</f>
        <v>0</v>
      </c>
      <c r="J876" s="286">
        <f>労働局用!J876</f>
        <v>0</v>
      </c>
      <c r="K876" s="286">
        <f>労働局用!K876</f>
        <v>0</v>
      </c>
      <c r="L876" s="93" t="s">
        <v>10</v>
      </c>
      <c r="M876" s="296"/>
      <c r="N876" s="298"/>
      <c r="O876" s="298"/>
      <c r="P876" s="298"/>
      <c r="Q876" s="297"/>
      <c r="R876" s="156"/>
      <c r="S876" s="285">
        <f ca="1">労働局用!S876</f>
        <v>0</v>
      </c>
      <c r="T876" s="286">
        <f>労働局用!T876</f>
        <v>0</v>
      </c>
      <c r="U876" s="286">
        <f>労働局用!U876</f>
        <v>0</v>
      </c>
      <c r="V876" s="286">
        <f>労働局用!V876</f>
        <v>0</v>
      </c>
      <c r="W876" s="93" t="s">
        <v>10</v>
      </c>
      <c r="X876" s="99"/>
    </row>
    <row r="877" spans="1:36" ht="24.95" customHeight="1" thickTop="1" x14ac:dyDescent="0.15">
      <c r="A877" s="287" t="s">
        <v>35</v>
      </c>
      <c r="B877" s="288"/>
      <c r="C877" s="288"/>
      <c r="D877" s="288"/>
      <c r="E877" s="288"/>
      <c r="F877" s="289"/>
      <c r="G877" s="290"/>
      <c r="H877" s="157" t="s">
        <v>44</v>
      </c>
      <c r="I877" s="291">
        <f ca="1">労働局用!I877</f>
        <v>0</v>
      </c>
      <c r="J877" s="292">
        <f>労働局用!J877</f>
        <v>0</v>
      </c>
      <c r="K877" s="292">
        <f>労働局用!K877</f>
        <v>0</v>
      </c>
      <c r="L877" s="94" t="s">
        <v>10</v>
      </c>
      <c r="M877" s="289"/>
      <c r="N877" s="293"/>
      <c r="O877" s="293"/>
      <c r="P877" s="293"/>
      <c r="Q877" s="290"/>
      <c r="R877" s="157"/>
      <c r="S877" s="291">
        <f ca="1">労働局用!S877</f>
        <v>0</v>
      </c>
      <c r="T877" s="292">
        <f>労働局用!T877</f>
        <v>0</v>
      </c>
      <c r="U877" s="292">
        <f>労働局用!U877</f>
        <v>0</v>
      </c>
      <c r="V877" s="292">
        <f>労働局用!V877</f>
        <v>0</v>
      </c>
      <c r="W877" s="94" t="s">
        <v>10</v>
      </c>
      <c r="X877" s="99"/>
      <c r="Z877" s="110"/>
    </row>
    <row r="878" spans="1:36" x14ac:dyDescent="0.15">
      <c r="X878" s="99"/>
      <c r="Z878" s="110"/>
    </row>
    <row r="879" spans="1:36" x14ac:dyDescent="0.15">
      <c r="T879" s="282" t="s">
        <v>49</v>
      </c>
      <c r="U879" s="283"/>
      <c r="V879" s="283"/>
      <c r="W879" s="284"/>
      <c r="X879" s="99"/>
    </row>
    <row r="881" spans="1:36" ht="13.5" customHeight="1" x14ac:dyDescent="0.15">
      <c r="A881" s="276">
        <f ca="1">$A$1</f>
        <v>44591</v>
      </c>
      <c r="B881" s="276"/>
      <c r="C881" s="182"/>
      <c r="D881" s="277" t="s">
        <v>8</v>
      </c>
      <c r="E881" s="277"/>
      <c r="F881" s="277"/>
      <c r="G881" s="277"/>
      <c r="S881" s="111">
        <f>$S$1</f>
        <v>0</v>
      </c>
      <c r="T881" s="335" t="s">
        <v>13</v>
      </c>
      <c r="U881" s="335"/>
      <c r="V881" s="98">
        <v>41</v>
      </c>
      <c r="W881" s="86" t="s">
        <v>14</v>
      </c>
    </row>
    <row r="882" spans="1:36" ht="13.5" customHeight="1" x14ac:dyDescent="0.15">
      <c r="A882" s="336">
        <f ca="1">$A$2</f>
        <v>45017</v>
      </c>
      <c r="B882" s="336"/>
      <c r="C882" s="185"/>
      <c r="D882" s="277"/>
      <c r="E882" s="277"/>
      <c r="F882" s="277"/>
      <c r="G882" s="277"/>
    </row>
    <row r="883" spans="1:36" x14ac:dyDescent="0.15">
      <c r="D883" s="281" t="s">
        <v>9</v>
      </c>
      <c r="E883" s="281"/>
      <c r="F883" s="281"/>
    </row>
    <row r="884" spans="1:36" ht="15" customHeight="1" x14ac:dyDescent="0.15">
      <c r="H884" s="331" t="s">
        <v>6</v>
      </c>
      <c r="I884" s="332"/>
      <c r="J884" s="316" t="s">
        <v>0</v>
      </c>
      <c r="K884" s="318"/>
      <c r="L884" s="154" t="s">
        <v>1</v>
      </c>
      <c r="M884" s="316" t="s">
        <v>7</v>
      </c>
      <c r="N884" s="318"/>
      <c r="O884" s="316" t="s">
        <v>2</v>
      </c>
      <c r="P884" s="317"/>
      <c r="Q884" s="317"/>
      <c r="R884" s="317"/>
      <c r="S884" s="317"/>
      <c r="T884" s="318"/>
      <c r="U884" s="316" t="s">
        <v>3</v>
      </c>
      <c r="V884" s="317"/>
      <c r="W884" s="318"/>
    </row>
    <row r="885" spans="1:36" ht="20.100000000000001" customHeight="1" x14ac:dyDescent="0.15">
      <c r="H885" s="333"/>
      <c r="I885" s="334"/>
      <c r="J885" s="135">
        <f>$J$5</f>
        <v>2</v>
      </c>
      <c r="K885" s="136">
        <f>$K$5</f>
        <v>6</v>
      </c>
      <c r="L885" s="137">
        <f>$L$5</f>
        <v>1</v>
      </c>
      <c r="M885" s="138">
        <f>$M$5</f>
        <v>0</v>
      </c>
      <c r="N885" s="139" t="str">
        <f>$N$5</f>
        <v/>
      </c>
      <c r="O885" s="138" t="str">
        <f>$O$5</f>
        <v/>
      </c>
      <c r="P885" s="140" t="str">
        <f>$P$5</f>
        <v/>
      </c>
      <c r="Q885" s="140" t="str">
        <f>$Q$5</f>
        <v/>
      </c>
      <c r="R885" s="140" t="str">
        <f>$R$5</f>
        <v/>
      </c>
      <c r="S885" s="140" t="str">
        <f>$S$5</f>
        <v/>
      </c>
      <c r="T885" s="139" t="str">
        <f>$T$5</f>
        <v/>
      </c>
      <c r="U885" s="138" t="str">
        <f>$U$5</f>
        <v/>
      </c>
      <c r="V885" s="140" t="str">
        <f>$V$5</f>
        <v/>
      </c>
      <c r="W885" s="139" t="str">
        <f>$W$5</f>
        <v/>
      </c>
      <c r="Y885" s="88" t="s">
        <v>37</v>
      </c>
      <c r="Z885" s="89" t="s">
        <v>38</v>
      </c>
      <c r="AA885" s="325">
        <f ca="1">$A$1</f>
        <v>44591</v>
      </c>
      <c r="AB885" s="326"/>
      <c r="AC885" s="326"/>
      <c r="AD885" s="326"/>
      <c r="AE885" s="327"/>
      <c r="AF885" s="328">
        <f ca="1">$A$2</f>
        <v>45017</v>
      </c>
      <c r="AG885" s="329"/>
      <c r="AH885" s="329"/>
      <c r="AI885" s="329"/>
      <c r="AJ885" s="330"/>
    </row>
    <row r="886" spans="1:36" ht="21.95" customHeight="1" x14ac:dyDescent="0.15">
      <c r="A886" s="312" t="s">
        <v>12</v>
      </c>
      <c r="B886" s="314" t="s">
        <v>33</v>
      </c>
      <c r="C886" s="183"/>
      <c r="D886" s="314" t="s">
        <v>53</v>
      </c>
      <c r="E886" s="314" t="s">
        <v>55</v>
      </c>
      <c r="F886" s="319">
        <f ca="1">$A$1</f>
        <v>44591</v>
      </c>
      <c r="G886" s="320"/>
      <c r="H886" s="320"/>
      <c r="I886" s="320"/>
      <c r="J886" s="320"/>
      <c r="K886" s="320"/>
      <c r="L886" s="321"/>
      <c r="M886" s="322">
        <f ca="1">$A$2</f>
        <v>45017</v>
      </c>
      <c r="N886" s="323"/>
      <c r="O886" s="323"/>
      <c r="P886" s="323"/>
      <c r="Q886" s="323"/>
      <c r="R886" s="323"/>
      <c r="S886" s="323"/>
      <c r="T886" s="323"/>
      <c r="U886" s="323"/>
      <c r="V886" s="323"/>
      <c r="W886" s="324"/>
      <c r="X886" s="99"/>
      <c r="Y886" s="100">
        <f ca="1">$A$1</f>
        <v>44591</v>
      </c>
      <c r="Z886" s="100">
        <f ca="1">DATE(YEAR($Y$6)+1,7,10)</f>
        <v>45117</v>
      </c>
      <c r="AA886" s="101" t="s">
        <v>37</v>
      </c>
      <c r="AB886" s="101" t="s">
        <v>38</v>
      </c>
      <c r="AC886" s="101" t="s">
        <v>41</v>
      </c>
      <c r="AD886" s="101" t="s">
        <v>42</v>
      </c>
      <c r="AE886" s="101" t="s">
        <v>36</v>
      </c>
      <c r="AF886" s="101" t="s">
        <v>37</v>
      </c>
      <c r="AG886" s="101" t="s">
        <v>38</v>
      </c>
      <c r="AH886" s="101" t="s">
        <v>41</v>
      </c>
      <c r="AI886" s="101" t="s">
        <v>42</v>
      </c>
      <c r="AJ886" s="101" t="s">
        <v>36</v>
      </c>
    </row>
    <row r="887" spans="1:36" ht="28.5" customHeight="1" x14ac:dyDescent="0.15">
      <c r="A887" s="313"/>
      <c r="B887" s="315"/>
      <c r="C887" s="184"/>
      <c r="D887" s="315"/>
      <c r="E887" s="315"/>
      <c r="F887" s="306" t="s">
        <v>4</v>
      </c>
      <c r="G887" s="308"/>
      <c r="H887" s="155" t="s">
        <v>43</v>
      </c>
      <c r="I887" s="306" t="s">
        <v>5</v>
      </c>
      <c r="J887" s="307"/>
      <c r="K887" s="307"/>
      <c r="L887" s="308"/>
      <c r="M887" s="306" t="s">
        <v>4</v>
      </c>
      <c r="N887" s="307"/>
      <c r="O887" s="307"/>
      <c r="P887" s="307"/>
      <c r="Q887" s="308"/>
      <c r="R887" s="155" t="s">
        <v>43</v>
      </c>
      <c r="S887" s="306" t="s">
        <v>5</v>
      </c>
      <c r="T887" s="307"/>
      <c r="U887" s="307"/>
      <c r="V887" s="307"/>
      <c r="W887" s="308"/>
      <c r="X887" s="99"/>
      <c r="Y887" s="100">
        <f ca="1">DATE(YEAR($A$1),4,1)</f>
        <v>44652</v>
      </c>
      <c r="Z887" s="100">
        <f ca="1">DATE(YEAR($Y$7)+2,3,31)</f>
        <v>45382</v>
      </c>
      <c r="AA887" s="100">
        <f ca="1">$Y$7</f>
        <v>44652</v>
      </c>
      <c r="AB887" s="100">
        <f ca="1">DATE(YEAR($Y$7)+1,3,31)</f>
        <v>45016</v>
      </c>
      <c r="AC887" s="100"/>
      <c r="AD887" s="100"/>
      <c r="AE887" s="100"/>
      <c r="AF887" s="102">
        <f ca="1">DATE(YEAR($A$1)+1,4,1)</f>
        <v>45017</v>
      </c>
      <c r="AG887" s="102">
        <f ca="1">DATE(YEAR($AF$7)+1,3,31)</f>
        <v>45382</v>
      </c>
      <c r="AH887" s="100"/>
      <c r="AI887" s="100"/>
      <c r="AJ887" s="103"/>
    </row>
    <row r="888" spans="1:36" ht="27.95" customHeight="1" x14ac:dyDescent="0.15">
      <c r="A888" s="145">
        <f>労働局用!A888</f>
        <v>0</v>
      </c>
      <c r="B888" s="151">
        <f>労働局用!B888</f>
        <v>0</v>
      </c>
      <c r="C888" s="191"/>
      <c r="D888" s="152">
        <f>労働局用!D888</f>
        <v>0</v>
      </c>
      <c r="E888" s="153">
        <f>労働局用!E888</f>
        <v>0</v>
      </c>
      <c r="F888" s="279">
        <f>労働局用!F888</f>
        <v>0</v>
      </c>
      <c r="G888" s="280"/>
      <c r="H888" s="146" t="str">
        <f ca="1">労働局用!H888</f>
        <v/>
      </c>
      <c r="I888" s="309" t="str">
        <f ca="1">労働局用!I888</f>
        <v/>
      </c>
      <c r="J888" s="310">
        <f>労働局用!J888</f>
        <v>0</v>
      </c>
      <c r="K888" s="310">
        <f>労働局用!K888</f>
        <v>0</v>
      </c>
      <c r="L888" s="311">
        <f>労働局用!L888</f>
        <v>0</v>
      </c>
      <c r="M888" s="279">
        <f>労働局用!M888</f>
        <v>0</v>
      </c>
      <c r="N888" s="302"/>
      <c r="O888" s="302"/>
      <c r="P888" s="302"/>
      <c r="Q888" s="280"/>
      <c r="R888" s="147" t="str">
        <f ca="1">労働局用!R888</f>
        <v/>
      </c>
      <c r="S888" s="309" t="str">
        <f ca="1">労働局用!S888</f>
        <v/>
      </c>
      <c r="T888" s="310">
        <f>労働局用!T888</f>
        <v>0</v>
      </c>
      <c r="U888" s="310">
        <f>労働局用!U888</f>
        <v>0</v>
      </c>
      <c r="V888" s="310">
        <f>労働局用!V888</f>
        <v>0</v>
      </c>
      <c r="W888" s="311">
        <f>労働局用!W888</f>
        <v>0</v>
      </c>
      <c r="X888" s="99"/>
      <c r="Y888" s="90" t="str">
        <f>IF($B888&lt;&gt;0,IF(D888=0,AA$7,D888),"")</f>
        <v/>
      </c>
      <c r="Z888" s="90" t="str">
        <f>IF($B888&lt;&gt;0,IF(E888=0,Z$7,E888),"")</f>
        <v/>
      </c>
      <c r="AA888" s="104" t="str">
        <f t="shared" ref="AA888:AA897" ca="1" si="480">IF(Y888&lt;AF$7,Y888,"")</f>
        <v/>
      </c>
      <c r="AB888" s="104" t="str">
        <f t="shared" ref="AB888:AB897" ca="1" si="481">IF(Y888&gt;AB$7,"",IF(Z888&gt;AB$7,AB$7,Z888))</f>
        <v/>
      </c>
      <c r="AC888" s="104" t="str">
        <f t="shared" ref="AC888:AC897" ca="1" si="482">IF(AA888="","",DATE(YEAR(AA888),MONTH(AA888),1))</f>
        <v/>
      </c>
      <c r="AD888" s="104" t="str">
        <f t="shared" ref="AD888:AD897" ca="1" si="483">IF(AA888="","",DATE(YEAR(AB888),MONTH(AB888)+1,1)-1)</f>
        <v/>
      </c>
      <c r="AE888" s="105" t="str">
        <f t="shared" ref="AE888:AE897" ca="1" si="484">IF(AA888="","",DATEDIF(AC888,AD888+1,"m"))</f>
        <v/>
      </c>
      <c r="AF888" s="104" t="str">
        <f t="shared" ref="AF888:AF897" ca="1" si="485">IF(Z888&lt;AF$7,"",IF(Y888&gt;AF$7,Y888,AF$7))</f>
        <v/>
      </c>
      <c r="AG888" s="104" t="str">
        <f t="shared" ref="AG888:AG897" ca="1" si="486">IF(Z888&lt;AF$7,"",Z888)</f>
        <v/>
      </c>
      <c r="AH888" s="104" t="str">
        <f t="shared" ref="AH888:AH897" ca="1" si="487">IF(AF888="","",DATE(YEAR(AF888),MONTH(AF888),1))</f>
        <v/>
      </c>
      <c r="AI888" s="104" t="str">
        <f t="shared" ref="AI888:AI897" ca="1" si="488">IF(AF888="","",DATE(YEAR(AG888),MONTH(AG888)+1,1)-1)</f>
        <v/>
      </c>
      <c r="AJ888" s="105" t="str">
        <f t="shared" ref="AJ888:AJ897" ca="1" si="489">IF(AF888="","",DATEDIF(AH888,AI888+1,"m"))</f>
        <v/>
      </c>
    </row>
    <row r="889" spans="1:36" ht="27.95" customHeight="1" x14ac:dyDescent="0.15">
      <c r="A889" s="148">
        <f>労働局用!A889</f>
        <v>0</v>
      </c>
      <c r="B889" s="151">
        <f>労働局用!B889</f>
        <v>0</v>
      </c>
      <c r="C889" s="191"/>
      <c r="D889" s="152">
        <f>労働局用!D889</f>
        <v>0</v>
      </c>
      <c r="E889" s="153">
        <f>労働局用!E889</f>
        <v>0</v>
      </c>
      <c r="F889" s="279">
        <f>労働局用!F889</f>
        <v>0</v>
      </c>
      <c r="G889" s="280"/>
      <c r="H889" s="146" t="str">
        <f ca="1">労働局用!H889</f>
        <v/>
      </c>
      <c r="I889" s="303" t="str">
        <f ca="1">労働局用!I889</f>
        <v/>
      </c>
      <c r="J889" s="304">
        <f>労働局用!J889</f>
        <v>0</v>
      </c>
      <c r="K889" s="304">
        <f>労働局用!K889</f>
        <v>0</v>
      </c>
      <c r="L889" s="305">
        <f>労働局用!L889</f>
        <v>0</v>
      </c>
      <c r="M889" s="279">
        <f>労働局用!M889</f>
        <v>0</v>
      </c>
      <c r="N889" s="302"/>
      <c r="O889" s="302"/>
      <c r="P889" s="302"/>
      <c r="Q889" s="280"/>
      <c r="R889" s="146" t="str">
        <f ca="1">労働局用!R889</f>
        <v/>
      </c>
      <c r="S889" s="303" t="str">
        <f ca="1">労働局用!S889</f>
        <v/>
      </c>
      <c r="T889" s="304">
        <f>労働局用!T889</f>
        <v>0</v>
      </c>
      <c r="U889" s="304">
        <f>労働局用!U889</f>
        <v>0</v>
      </c>
      <c r="V889" s="304">
        <f>労働局用!V889</f>
        <v>0</v>
      </c>
      <c r="W889" s="305">
        <f>労働局用!W889</f>
        <v>0</v>
      </c>
      <c r="X889" s="99"/>
      <c r="Y889" s="91" t="str">
        <f t="shared" ref="Y889:Y897" si="490">IF($B889&lt;&gt;0,IF(D889=0,AA$7,D889),"")</f>
        <v/>
      </c>
      <c r="Z889" s="91" t="str">
        <f t="shared" ref="Z889:Z897" si="491">IF($B889&lt;&gt;0,IF(E889=0,Z$7,E889),"")</f>
        <v/>
      </c>
      <c r="AA889" s="106" t="str">
        <f t="shared" ca="1" si="480"/>
        <v/>
      </c>
      <c r="AB889" s="106" t="str">
        <f t="shared" ca="1" si="481"/>
        <v/>
      </c>
      <c r="AC889" s="106" t="str">
        <f t="shared" ca="1" si="482"/>
        <v/>
      </c>
      <c r="AD889" s="106" t="str">
        <f t="shared" ca="1" si="483"/>
        <v/>
      </c>
      <c r="AE889" s="107" t="str">
        <f t="shared" ca="1" si="484"/>
        <v/>
      </c>
      <c r="AF889" s="106" t="str">
        <f t="shared" ca="1" si="485"/>
        <v/>
      </c>
      <c r="AG889" s="106" t="str">
        <f t="shared" ca="1" si="486"/>
        <v/>
      </c>
      <c r="AH889" s="106" t="str">
        <f t="shared" ca="1" si="487"/>
        <v/>
      </c>
      <c r="AI889" s="106" t="str">
        <f t="shared" ca="1" si="488"/>
        <v/>
      </c>
      <c r="AJ889" s="107" t="str">
        <f t="shared" ca="1" si="489"/>
        <v/>
      </c>
    </row>
    <row r="890" spans="1:36" ht="27.95" customHeight="1" x14ac:dyDescent="0.15">
      <c r="A890" s="148">
        <f>労働局用!A890</f>
        <v>0</v>
      </c>
      <c r="B890" s="151">
        <f>労働局用!B890</f>
        <v>0</v>
      </c>
      <c r="C890" s="191"/>
      <c r="D890" s="152">
        <f>労働局用!D890</f>
        <v>0</v>
      </c>
      <c r="E890" s="153">
        <f>労働局用!E890</f>
        <v>0</v>
      </c>
      <c r="F890" s="279">
        <f>労働局用!F890</f>
        <v>0</v>
      </c>
      <c r="G890" s="280"/>
      <c r="H890" s="146" t="str">
        <f ca="1">労働局用!H890</f>
        <v/>
      </c>
      <c r="I890" s="303" t="str">
        <f ca="1">労働局用!I890</f>
        <v/>
      </c>
      <c r="J890" s="304">
        <f>労働局用!J890</f>
        <v>0</v>
      </c>
      <c r="K890" s="304">
        <f>労働局用!K890</f>
        <v>0</v>
      </c>
      <c r="L890" s="305">
        <f>労働局用!L890</f>
        <v>0</v>
      </c>
      <c r="M890" s="279">
        <f>労働局用!M890</f>
        <v>0</v>
      </c>
      <c r="N890" s="302"/>
      <c r="O890" s="302"/>
      <c r="P890" s="302"/>
      <c r="Q890" s="280"/>
      <c r="R890" s="146" t="str">
        <f ca="1">労働局用!R890</f>
        <v/>
      </c>
      <c r="S890" s="303" t="str">
        <f ca="1">労働局用!S890</f>
        <v/>
      </c>
      <c r="T890" s="304">
        <f>労働局用!T890</f>
        <v>0</v>
      </c>
      <c r="U890" s="304">
        <f>労働局用!U890</f>
        <v>0</v>
      </c>
      <c r="V890" s="304">
        <f>労働局用!V890</f>
        <v>0</v>
      </c>
      <c r="W890" s="305">
        <f>労働局用!W890</f>
        <v>0</v>
      </c>
      <c r="X890" s="99"/>
      <c r="Y890" s="91" t="str">
        <f t="shared" si="490"/>
        <v/>
      </c>
      <c r="Z890" s="91" t="str">
        <f t="shared" si="491"/>
        <v/>
      </c>
      <c r="AA890" s="106" t="str">
        <f t="shared" ca="1" si="480"/>
        <v/>
      </c>
      <c r="AB890" s="106" t="str">
        <f t="shared" ca="1" si="481"/>
        <v/>
      </c>
      <c r="AC890" s="106" t="str">
        <f t="shared" ca="1" si="482"/>
        <v/>
      </c>
      <c r="AD890" s="106" t="str">
        <f t="shared" ca="1" si="483"/>
        <v/>
      </c>
      <c r="AE890" s="107" t="str">
        <f t="shared" ca="1" si="484"/>
        <v/>
      </c>
      <c r="AF890" s="106" t="str">
        <f t="shared" ca="1" si="485"/>
        <v/>
      </c>
      <c r="AG890" s="106" t="str">
        <f t="shared" ca="1" si="486"/>
        <v/>
      </c>
      <c r="AH890" s="106" t="str">
        <f t="shared" ca="1" si="487"/>
        <v/>
      </c>
      <c r="AI890" s="106" t="str">
        <f t="shared" ca="1" si="488"/>
        <v/>
      </c>
      <c r="AJ890" s="107" t="str">
        <f t="shared" ca="1" si="489"/>
        <v/>
      </c>
    </row>
    <row r="891" spans="1:36" ht="27.95" customHeight="1" x14ac:dyDescent="0.15">
      <c r="A891" s="148">
        <f>労働局用!A891</f>
        <v>0</v>
      </c>
      <c r="B891" s="151">
        <f>労働局用!B891</f>
        <v>0</v>
      </c>
      <c r="C891" s="191"/>
      <c r="D891" s="152">
        <f>労働局用!D891</f>
        <v>0</v>
      </c>
      <c r="E891" s="153">
        <f>労働局用!E891</f>
        <v>0</v>
      </c>
      <c r="F891" s="279">
        <f>労働局用!F891</f>
        <v>0</v>
      </c>
      <c r="G891" s="280"/>
      <c r="H891" s="146" t="str">
        <f ca="1">労働局用!H891</f>
        <v/>
      </c>
      <c r="I891" s="303" t="str">
        <f ca="1">労働局用!I891</f>
        <v/>
      </c>
      <c r="J891" s="304">
        <f>労働局用!J891</f>
        <v>0</v>
      </c>
      <c r="K891" s="304">
        <f>労働局用!K891</f>
        <v>0</v>
      </c>
      <c r="L891" s="305">
        <f>労働局用!L891</f>
        <v>0</v>
      </c>
      <c r="M891" s="279">
        <f>労働局用!M891</f>
        <v>0</v>
      </c>
      <c r="N891" s="302"/>
      <c r="O891" s="302"/>
      <c r="P891" s="302"/>
      <c r="Q891" s="280"/>
      <c r="R891" s="146" t="str">
        <f ca="1">労働局用!R891</f>
        <v/>
      </c>
      <c r="S891" s="303" t="str">
        <f ca="1">労働局用!S891</f>
        <v/>
      </c>
      <c r="T891" s="304">
        <f>労働局用!T891</f>
        <v>0</v>
      </c>
      <c r="U891" s="304">
        <f>労働局用!U891</f>
        <v>0</v>
      </c>
      <c r="V891" s="304">
        <f>労働局用!V891</f>
        <v>0</v>
      </c>
      <c r="W891" s="305">
        <f>労働局用!W891</f>
        <v>0</v>
      </c>
      <c r="X891" s="99"/>
      <c r="Y891" s="91" t="str">
        <f t="shared" si="490"/>
        <v/>
      </c>
      <c r="Z891" s="91" t="str">
        <f t="shared" si="491"/>
        <v/>
      </c>
      <c r="AA891" s="106" t="str">
        <f t="shared" ca="1" si="480"/>
        <v/>
      </c>
      <c r="AB891" s="106" t="str">
        <f t="shared" ca="1" si="481"/>
        <v/>
      </c>
      <c r="AC891" s="106" t="str">
        <f t="shared" ca="1" si="482"/>
        <v/>
      </c>
      <c r="AD891" s="106" t="str">
        <f t="shared" ca="1" si="483"/>
        <v/>
      </c>
      <c r="AE891" s="107" t="str">
        <f t="shared" ca="1" si="484"/>
        <v/>
      </c>
      <c r="AF891" s="106" t="str">
        <f t="shared" ca="1" si="485"/>
        <v/>
      </c>
      <c r="AG891" s="106" t="str">
        <f t="shared" ca="1" si="486"/>
        <v/>
      </c>
      <c r="AH891" s="106" t="str">
        <f t="shared" ca="1" si="487"/>
        <v/>
      </c>
      <c r="AI891" s="106" t="str">
        <f t="shared" ca="1" si="488"/>
        <v/>
      </c>
      <c r="AJ891" s="107" t="str">
        <f t="shared" ca="1" si="489"/>
        <v/>
      </c>
    </row>
    <row r="892" spans="1:36" ht="27.95" customHeight="1" x14ac:dyDescent="0.15">
      <c r="A892" s="148">
        <f>労働局用!A892</f>
        <v>0</v>
      </c>
      <c r="B892" s="151">
        <f>労働局用!B892</f>
        <v>0</v>
      </c>
      <c r="C892" s="191"/>
      <c r="D892" s="152">
        <f>労働局用!D892</f>
        <v>0</v>
      </c>
      <c r="E892" s="153">
        <f>労働局用!E892</f>
        <v>0</v>
      </c>
      <c r="F892" s="279">
        <f>労働局用!F892</f>
        <v>0</v>
      </c>
      <c r="G892" s="280"/>
      <c r="H892" s="146" t="str">
        <f ca="1">労働局用!H892</f>
        <v/>
      </c>
      <c r="I892" s="303" t="str">
        <f ca="1">労働局用!I892</f>
        <v/>
      </c>
      <c r="J892" s="304">
        <f>労働局用!J892</f>
        <v>0</v>
      </c>
      <c r="K892" s="304">
        <f>労働局用!K892</f>
        <v>0</v>
      </c>
      <c r="L892" s="305">
        <f>労働局用!L892</f>
        <v>0</v>
      </c>
      <c r="M892" s="279">
        <f>労働局用!M892</f>
        <v>0</v>
      </c>
      <c r="N892" s="302"/>
      <c r="O892" s="302"/>
      <c r="P892" s="302"/>
      <c r="Q892" s="280"/>
      <c r="R892" s="146" t="str">
        <f ca="1">労働局用!R892</f>
        <v/>
      </c>
      <c r="S892" s="303" t="str">
        <f ca="1">労働局用!S892</f>
        <v/>
      </c>
      <c r="T892" s="304">
        <f>労働局用!T892</f>
        <v>0</v>
      </c>
      <c r="U892" s="304">
        <f>労働局用!U892</f>
        <v>0</v>
      </c>
      <c r="V892" s="304">
        <f>労働局用!V892</f>
        <v>0</v>
      </c>
      <c r="W892" s="305">
        <f>労働局用!W892</f>
        <v>0</v>
      </c>
      <c r="X892" s="99"/>
      <c r="Y892" s="91" t="str">
        <f t="shared" si="490"/>
        <v/>
      </c>
      <c r="Z892" s="91" t="str">
        <f t="shared" si="491"/>
        <v/>
      </c>
      <c r="AA892" s="106" t="str">
        <f t="shared" ca="1" si="480"/>
        <v/>
      </c>
      <c r="AB892" s="106" t="str">
        <f t="shared" ca="1" si="481"/>
        <v/>
      </c>
      <c r="AC892" s="106" t="str">
        <f t="shared" ca="1" si="482"/>
        <v/>
      </c>
      <c r="AD892" s="106" t="str">
        <f t="shared" ca="1" si="483"/>
        <v/>
      </c>
      <c r="AE892" s="107" t="str">
        <f t="shared" ca="1" si="484"/>
        <v/>
      </c>
      <c r="AF892" s="106" t="str">
        <f t="shared" ca="1" si="485"/>
        <v/>
      </c>
      <c r="AG892" s="106" t="str">
        <f t="shared" ca="1" si="486"/>
        <v/>
      </c>
      <c r="AH892" s="106" t="str">
        <f t="shared" ca="1" si="487"/>
        <v/>
      </c>
      <c r="AI892" s="106" t="str">
        <f t="shared" ca="1" si="488"/>
        <v/>
      </c>
      <c r="AJ892" s="107" t="str">
        <f t="shared" ca="1" si="489"/>
        <v/>
      </c>
    </row>
    <row r="893" spans="1:36" ht="27.95" customHeight="1" x14ac:dyDescent="0.15">
      <c r="A893" s="148">
        <f>労働局用!A893</f>
        <v>0</v>
      </c>
      <c r="B893" s="151">
        <f>労働局用!B893</f>
        <v>0</v>
      </c>
      <c r="C893" s="191"/>
      <c r="D893" s="152">
        <f>労働局用!D893</f>
        <v>0</v>
      </c>
      <c r="E893" s="153">
        <f>労働局用!E893</f>
        <v>0</v>
      </c>
      <c r="F893" s="279">
        <f>労働局用!F893</f>
        <v>0</v>
      </c>
      <c r="G893" s="280"/>
      <c r="H893" s="146" t="str">
        <f ca="1">労働局用!H893</f>
        <v/>
      </c>
      <c r="I893" s="303" t="str">
        <f ca="1">労働局用!I893</f>
        <v/>
      </c>
      <c r="J893" s="304">
        <f>労働局用!J893</f>
        <v>0</v>
      </c>
      <c r="K893" s="304">
        <f>労働局用!K893</f>
        <v>0</v>
      </c>
      <c r="L893" s="305">
        <f>労働局用!L893</f>
        <v>0</v>
      </c>
      <c r="M893" s="279">
        <f>労働局用!M893</f>
        <v>0</v>
      </c>
      <c r="N893" s="302"/>
      <c r="O893" s="302"/>
      <c r="P893" s="302"/>
      <c r="Q893" s="280"/>
      <c r="R893" s="146" t="str">
        <f ca="1">労働局用!R893</f>
        <v/>
      </c>
      <c r="S893" s="303" t="str">
        <f ca="1">労働局用!S893</f>
        <v/>
      </c>
      <c r="T893" s="304">
        <f>労働局用!T893</f>
        <v>0</v>
      </c>
      <c r="U893" s="304">
        <f>労働局用!U893</f>
        <v>0</v>
      </c>
      <c r="V893" s="304">
        <f>労働局用!V893</f>
        <v>0</v>
      </c>
      <c r="W893" s="305">
        <f>労働局用!W893</f>
        <v>0</v>
      </c>
      <c r="X893" s="99"/>
      <c r="Y893" s="91" t="str">
        <f t="shared" si="490"/>
        <v/>
      </c>
      <c r="Z893" s="91" t="str">
        <f t="shared" si="491"/>
        <v/>
      </c>
      <c r="AA893" s="106" t="str">
        <f t="shared" ca="1" si="480"/>
        <v/>
      </c>
      <c r="AB893" s="106" t="str">
        <f t="shared" ca="1" si="481"/>
        <v/>
      </c>
      <c r="AC893" s="106" t="str">
        <f t="shared" ca="1" si="482"/>
        <v/>
      </c>
      <c r="AD893" s="106" t="str">
        <f t="shared" ca="1" si="483"/>
        <v/>
      </c>
      <c r="AE893" s="107" t="str">
        <f t="shared" ca="1" si="484"/>
        <v/>
      </c>
      <c r="AF893" s="106" t="str">
        <f t="shared" ca="1" si="485"/>
        <v/>
      </c>
      <c r="AG893" s="106" t="str">
        <f t="shared" ca="1" si="486"/>
        <v/>
      </c>
      <c r="AH893" s="106" t="str">
        <f t="shared" ca="1" si="487"/>
        <v/>
      </c>
      <c r="AI893" s="106" t="str">
        <f t="shared" ca="1" si="488"/>
        <v/>
      </c>
      <c r="AJ893" s="107" t="str">
        <f t="shared" ca="1" si="489"/>
        <v/>
      </c>
    </row>
    <row r="894" spans="1:36" ht="27.95" customHeight="1" x14ac:dyDescent="0.15">
      <c r="A894" s="148">
        <f>労働局用!A894</f>
        <v>0</v>
      </c>
      <c r="B894" s="151">
        <f>労働局用!B894</f>
        <v>0</v>
      </c>
      <c r="C894" s="191"/>
      <c r="D894" s="152">
        <f>労働局用!D894</f>
        <v>0</v>
      </c>
      <c r="E894" s="153">
        <f>労働局用!E894</f>
        <v>0</v>
      </c>
      <c r="F894" s="279">
        <f>労働局用!F894</f>
        <v>0</v>
      </c>
      <c r="G894" s="280"/>
      <c r="H894" s="146" t="str">
        <f ca="1">労働局用!H894</f>
        <v/>
      </c>
      <c r="I894" s="303" t="str">
        <f ca="1">労働局用!I894</f>
        <v/>
      </c>
      <c r="J894" s="304">
        <f>労働局用!J894</f>
        <v>0</v>
      </c>
      <c r="K894" s="304">
        <f>労働局用!K894</f>
        <v>0</v>
      </c>
      <c r="L894" s="305">
        <f>労働局用!L894</f>
        <v>0</v>
      </c>
      <c r="M894" s="279">
        <f>労働局用!M894</f>
        <v>0</v>
      </c>
      <c r="N894" s="302"/>
      <c r="O894" s="302"/>
      <c r="P894" s="302"/>
      <c r="Q894" s="280"/>
      <c r="R894" s="146" t="str">
        <f ca="1">労働局用!R894</f>
        <v/>
      </c>
      <c r="S894" s="303" t="str">
        <f ca="1">労働局用!S894</f>
        <v/>
      </c>
      <c r="T894" s="304">
        <f>労働局用!T894</f>
        <v>0</v>
      </c>
      <c r="U894" s="304">
        <f>労働局用!U894</f>
        <v>0</v>
      </c>
      <c r="V894" s="304">
        <f>労働局用!V894</f>
        <v>0</v>
      </c>
      <c r="W894" s="305">
        <f>労働局用!W894</f>
        <v>0</v>
      </c>
      <c r="X894" s="99"/>
      <c r="Y894" s="91" t="str">
        <f t="shared" si="490"/>
        <v/>
      </c>
      <c r="Z894" s="91" t="str">
        <f t="shared" si="491"/>
        <v/>
      </c>
      <c r="AA894" s="106" t="str">
        <f t="shared" ca="1" si="480"/>
        <v/>
      </c>
      <c r="AB894" s="106" t="str">
        <f t="shared" ca="1" si="481"/>
        <v/>
      </c>
      <c r="AC894" s="106" t="str">
        <f t="shared" ca="1" si="482"/>
        <v/>
      </c>
      <c r="AD894" s="106" t="str">
        <f t="shared" ca="1" si="483"/>
        <v/>
      </c>
      <c r="AE894" s="107" t="str">
        <f t="shared" ca="1" si="484"/>
        <v/>
      </c>
      <c r="AF894" s="106" t="str">
        <f t="shared" ca="1" si="485"/>
        <v/>
      </c>
      <c r="AG894" s="106" t="str">
        <f t="shared" ca="1" si="486"/>
        <v/>
      </c>
      <c r="AH894" s="106" t="str">
        <f t="shared" ca="1" si="487"/>
        <v/>
      </c>
      <c r="AI894" s="106" t="str">
        <f t="shared" ca="1" si="488"/>
        <v/>
      </c>
      <c r="AJ894" s="107" t="str">
        <f t="shared" ca="1" si="489"/>
        <v/>
      </c>
    </row>
    <row r="895" spans="1:36" ht="27.95" customHeight="1" x14ac:dyDescent="0.15">
      <c r="A895" s="148">
        <f>労働局用!A895</f>
        <v>0</v>
      </c>
      <c r="B895" s="151">
        <f>労働局用!B895</f>
        <v>0</v>
      </c>
      <c r="C895" s="191"/>
      <c r="D895" s="152">
        <f>労働局用!D895</f>
        <v>0</v>
      </c>
      <c r="E895" s="153">
        <f>労働局用!E895</f>
        <v>0</v>
      </c>
      <c r="F895" s="279">
        <f>労働局用!F895</f>
        <v>0</v>
      </c>
      <c r="G895" s="280"/>
      <c r="H895" s="146" t="str">
        <f ca="1">労働局用!H895</f>
        <v/>
      </c>
      <c r="I895" s="303" t="str">
        <f ca="1">労働局用!I895</f>
        <v/>
      </c>
      <c r="J895" s="304">
        <f>労働局用!J895</f>
        <v>0</v>
      </c>
      <c r="K895" s="304">
        <f>労働局用!K895</f>
        <v>0</v>
      </c>
      <c r="L895" s="305">
        <f>労働局用!L895</f>
        <v>0</v>
      </c>
      <c r="M895" s="279">
        <f>労働局用!M895</f>
        <v>0</v>
      </c>
      <c r="N895" s="302"/>
      <c r="O895" s="302"/>
      <c r="P895" s="302"/>
      <c r="Q895" s="280"/>
      <c r="R895" s="146" t="str">
        <f ca="1">労働局用!R895</f>
        <v/>
      </c>
      <c r="S895" s="303" t="str">
        <f ca="1">労働局用!S895</f>
        <v/>
      </c>
      <c r="T895" s="304">
        <f>労働局用!T895</f>
        <v>0</v>
      </c>
      <c r="U895" s="304">
        <f>労働局用!U895</f>
        <v>0</v>
      </c>
      <c r="V895" s="304">
        <f>労働局用!V895</f>
        <v>0</v>
      </c>
      <c r="W895" s="305">
        <f>労働局用!W895</f>
        <v>0</v>
      </c>
      <c r="X895" s="99"/>
      <c r="Y895" s="91" t="str">
        <f t="shared" si="490"/>
        <v/>
      </c>
      <c r="Z895" s="91" t="str">
        <f t="shared" si="491"/>
        <v/>
      </c>
      <c r="AA895" s="106" t="str">
        <f t="shared" ca="1" si="480"/>
        <v/>
      </c>
      <c r="AB895" s="106" t="str">
        <f t="shared" ca="1" si="481"/>
        <v/>
      </c>
      <c r="AC895" s="106" t="str">
        <f t="shared" ca="1" si="482"/>
        <v/>
      </c>
      <c r="AD895" s="106" t="str">
        <f t="shared" ca="1" si="483"/>
        <v/>
      </c>
      <c r="AE895" s="107" t="str">
        <f t="shared" ca="1" si="484"/>
        <v/>
      </c>
      <c r="AF895" s="106" t="str">
        <f t="shared" ca="1" si="485"/>
        <v/>
      </c>
      <c r="AG895" s="106" t="str">
        <f t="shared" ca="1" si="486"/>
        <v/>
      </c>
      <c r="AH895" s="106" t="str">
        <f t="shared" ca="1" si="487"/>
        <v/>
      </c>
      <c r="AI895" s="106" t="str">
        <f t="shared" ca="1" si="488"/>
        <v/>
      </c>
      <c r="AJ895" s="107" t="str">
        <f t="shared" ca="1" si="489"/>
        <v/>
      </c>
    </row>
    <row r="896" spans="1:36" ht="27.95" customHeight="1" x14ac:dyDescent="0.15">
      <c r="A896" s="148">
        <f>労働局用!A896</f>
        <v>0</v>
      </c>
      <c r="B896" s="151">
        <f>労働局用!B896</f>
        <v>0</v>
      </c>
      <c r="C896" s="191"/>
      <c r="D896" s="152">
        <f>労働局用!D896</f>
        <v>0</v>
      </c>
      <c r="E896" s="153">
        <f>労働局用!E896</f>
        <v>0</v>
      </c>
      <c r="F896" s="279">
        <f>労働局用!F896</f>
        <v>0</v>
      </c>
      <c r="G896" s="280"/>
      <c r="H896" s="146" t="str">
        <f ca="1">労働局用!H896</f>
        <v/>
      </c>
      <c r="I896" s="303" t="str">
        <f ca="1">労働局用!I896</f>
        <v/>
      </c>
      <c r="J896" s="304">
        <f>労働局用!J896</f>
        <v>0</v>
      </c>
      <c r="K896" s="304">
        <f>労働局用!K896</f>
        <v>0</v>
      </c>
      <c r="L896" s="305">
        <f>労働局用!L896</f>
        <v>0</v>
      </c>
      <c r="M896" s="279">
        <f>労働局用!M896</f>
        <v>0</v>
      </c>
      <c r="N896" s="302"/>
      <c r="O896" s="302"/>
      <c r="P896" s="302"/>
      <c r="Q896" s="280"/>
      <c r="R896" s="146" t="str">
        <f ca="1">労働局用!R896</f>
        <v/>
      </c>
      <c r="S896" s="303" t="str">
        <f ca="1">労働局用!S896</f>
        <v/>
      </c>
      <c r="T896" s="304">
        <f>労働局用!T896</f>
        <v>0</v>
      </c>
      <c r="U896" s="304">
        <f>労働局用!U896</f>
        <v>0</v>
      </c>
      <c r="V896" s="304">
        <f>労働局用!V896</f>
        <v>0</v>
      </c>
      <c r="W896" s="305">
        <f>労働局用!W896</f>
        <v>0</v>
      </c>
      <c r="X896" s="99"/>
      <c r="Y896" s="91" t="str">
        <f t="shared" si="490"/>
        <v/>
      </c>
      <c r="Z896" s="91" t="str">
        <f t="shared" si="491"/>
        <v/>
      </c>
      <c r="AA896" s="106" t="str">
        <f t="shared" ca="1" si="480"/>
        <v/>
      </c>
      <c r="AB896" s="106" t="str">
        <f t="shared" ca="1" si="481"/>
        <v/>
      </c>
      <c r="AC896" s="106" t="str">
        <f t="shared" ca="1" si="482"/>
        <v/>
      </c>
      <c r="AD896" s="106" t="str">
        <f t="shared" ca="1" si="483"/>
        <v/>
      </c>
      <c r="AE896" s="107" t="str">
        <f t="shared" ca="1" si="484"/>
        <v/>
      </c>
      <c r="AF896" s="106" t="str">
        <f t="shared" ca="1" si="485"/>
        <v/>
      </c>
      <c r="AG896" s="106" t="str">
        <f t="shared" ca="1" si="486"/>
        <v/>
      </c>
      <c r="AH896" s="106" t="str">
        <f t="shared" ca="1" si="487"/>
        <v/>
      </c>
      <c r="AI896" s="106" t="str">
        <f t="shared" ca="1" si="488"/>
        <v/>
      </c>
      <c r="AJ896" s="107" t="str">
        <f t="shared" ca="1" si="489"/>
        <v/>
      </c>
    </row>
    <row r="897" spans="1:36" ht="27.95" customHeight="1" x14ac:dyDescent="0.15">
      <c r="A897" s="149">
        <f>労働局用!A897</f>
        <v>0</v>
      </c>
      <c r="B897" s="151">
        <f>労働局用!B897</f>
        <v>0</v>
      </c>
      <c r="C897" s="191"/>
      <c r="D897" s="152">
        <f>労働局用!D897</f>
        <v>0</v>
      </c>
      <c r="E897" s="153">
        <f>労働局用!E897</f>
        <v>0</v>
      </c>
      <c r="F897" s="279">
        <f>労働局用!F897</f>
        <v>0</v>
      </c>
      <c r="G897" s="280"/>
      <c r="H897" s="146" t="str">
        <f ca="1">労働局用!H897</f>
        <v/>
      </c>
      <c r="I897" s="299" t="str">
        <f ca="1">労働局用!I897</f>
        <v/>
      </c>
      <c r="J897" s="300">
        <f>労働局用!J897</f>
        <v>0</v>
      </c>
      <c r="K897" s="300">
        <f>労働局用!K897</f>
        <v>0</v>
      </c>
      <c r="L897" s="301">
        <f>労働局用!L897</f>
        <v>0</v>
      </c>
      <c r="M897" s="279">
        <f>労働局用!M897</f>
        <v>0</v>
      </c>
      <c r="N897" s="302"/>
      <c r="O897" s="302"/>
      <c r="P897" s="302"/>
      <c r="Q897" s="280"/>
      <c r="R897" s="150" t="str">
        <f ca="1">労働局用!R897</f>
        <v/>
      </c>
      <c r="S897" s="299" t="str">
        <f ca="1">労働局用!S897</f>
        <v/>
      </c>
      <c r="T897" s="300">
        <f>労働局用!T897</f>
        <v>0</v>
      </c>
      <c r="U897" s="300">
        <f>労働局用!U897</f>
        <v>0</v>
      </c>
      <c r="V897" s="300">
        <f>労働局用!V897</f>
        <v>0</v>
      </c>
      <c r="W897" s="301">
        <f>労働局用!W897</f>
        <v>0</v>
      </c>
      <c r="X897" s="99"/>
      <c r="Y897" s="92" t="str">
        <f t="shared" si="490"/>
        <v/>
      </c>
      <c r="Z897" s="92" t="str">
        <f t="shared" si="491"/>
        <v/>
      </c>
      <c r="AA897" s="108" t="str">
        <f t="shared" ca="1" si="480"/>
        <v/>
      </c>
      <c r="AB897" s="108" t="str">
        <f t="shared" ca="1" si="481"/>
        <v/>
      </c>
      <c r="AC897" s="108" t="str">
        <f t="shared" ca="1" si="482"/>
        <v/>
      </c>
      <c r="AD897" s="108" t="str">
        <f t="shared" ca="1" si="483"/>
        <v/>
      </c>
      <c r="AE897" s="109" t="str">
        <f t="shared" ca="1" si="484"/>
        <v/>
      </c>
      <c r="AF897" s="108" t="str">
        <f t="shared" ca="1" si="485"/>
        <v/>
      </c>
      <c r="AG897" s="108" t="str">
        <f t="shared" ca="1" si="486"/>
        <v/>
      </c>
      <c r="AH897" s="108" t="str">
        <f t="shared" ca="1" si="487"/>
        <v/>
      </c>
      <c r="AI897" s="108" t="str">
        <f t="shared" ca="1" si="488"/>
        <v/>
      </c>
      <c r="AJ897" s="109" t="str">
        <f t="shared" ca="1" si="489"/>
        <v/>
      </c>
    </row>
    <row r="898" spans="1:36" ht="24.95" customHeight="1" thickBot="1" x14ac:dyDescent="0.2">
      <c r="A898" s="294" t="s">
        <v>11</v>
      </c>
      <c r="B898" s="295"/>
      <c r="C898" s="295"/>
      <c r="D898" s="295"/>
      <c r="E898" s="295"/>
      <c r="F898" s="296"/>
      <c r="G898" s="297"/>
      <c r="H898" s="156" t="s">
        <v>15</v>
      </c>
      <c r="I898" s="285">
        <f ca="1">労働局用!I898</f>
        <v>0</v>
      </c>
      <c r="J898" s="286">
        <f>労働局用!J898</f>
        <v>0</v>
      </c>
      <c r="K898" s="286">
        <f>労働局用!K898</f>
        <v>0</v>
      </c>
      <c r="L898" s="93" t="s">
        <v>10</v>
      </c>
      <c r="M898" s="296"/>
      <c r="N898" s="298"/>
      <c r="O898" s="298"/>
      <c r="P898" s="298"/>
      <c r="Q898" s="297"/>
      <c r="R898" s="156"/>
      <c r="S898" s="285">
        <f ca="1">労働局用!S898</f>
        <v>0</v>
      </c>
      <c r="T898" s="286">
        <f>労働局用!T898</f>
        <v>0</v>
      </c>
      <c r="U898" s="286">
        <f>労働局用!U898</f>
        <v>0</v>
      </c>
      <c r="V898" s="286">
        <f>労働局用!V898</f>
        <v>0</v>
      </c>
      <c r="W898" s="93" t="s">
        <v>10</v>
      </c>
      <c r="X898" s="99"/>
    </row>
    <row r="899" spans="1:36" ht="24.95" customHeight="1" thickTop="1" x14ac:dyDescent="0.15">
      <c r="A899" s="287" t="s">
        <v>35</v>
      </c>
      <c r="B899" s="288"/>
      <c r="C899" s="288"/>
      <c r="D899" s="288"/>
      <c r="E899" s="288"/>
      <c r="F899" s="289"/>
      <c r="G899" s="290"/>
      <c r="H899" s="157" t="s">
        <v>44</v>
      </c>
      <c r="I899" s="291">
        <f ca="1">労働局用!I899</f>
        <v>0</v>
      </c>
      <c r="J899" s="292">
        <f>労働局用!J899</f>
        <v>0</v>
      </c>
      <c r="K899" s="292">
        <f>労働局用!K899</f>
        <v>0</v>
      </c>
      <c r="L899" s="94" t="s">
        <v>10</v>
      </c>
      <c r="M899" s="289"/>
      <c r="N899" s="293"/>
      <c r="O899" s="293"/>
      <c r="P899" s="293"/>
      <c r="Q899" s="290"/>
      <c r="R899" s="157"/>
      <c r="S899" s="291">
        <f ca="1">労働局用!S899</f>
        <v>0</v>
      </c>
      <c r="T899" s="292">
        <f>労働局用!T899</f>
        <v>0</v>
      </c>
      <c r="U899" s="292">
        <f>労働局用!U899</f>
        <v>0</v>
      </c>
      <c r="V899" s="292">
        <f>労働局用!V899</f>
        <v>0</v>
      </c>
      <c r="W899" s="94" t="s">
        <v>10</v>
      </c>
      <c r="X899" s="99"/>
      <c r="Z899" s="110"/>
    </row>
    <row r="900" spans="1:36" x14ac:dyDescent="0.15">
      <c r="X900" s="99"/>
      <c r="Z900" s="110"/>
    </row>
    <row r="901" spans="1:36" x14ac:dyDescent="0.15">
      <c r="T901" s="282" t="s">
        <v>49</v>
      </c>
      <c r="U901" s="283"/>
      <c r="V901" s="283"/>
      <c r="W901" s="284"/>
      <c r="X901" s="99"/>
    </row>
    <row r="903" spans="1:36" ht="13.5" customHeight="1" x14ac:dyDescent="0.15">
      <c r="A903" s="276">
        <f ca="1">$A$1</f>
        <v>44591</v>
      </c>
      <c r="B903" s="276"/>
      <c r="C903" s="182"/>
      <c r="D903" s="277" t="s">
        <v>8</v>
      </c>
      <c r="E903" s="277"/>
      <c r="F903" s="277"/>
      <c r="G903" s="277"/>
      <c r="S903" s="111">
        <f>$S$1</f>
        <v>0</v>
      </c>
      <c r="T903" s="335" t="s">
        <v>13</v>
      </c>
      <c r="U903" s="335"/>
      <c r="V903" s="98">
        <v>42</v>
      </c>
      <c r="W903" s="86" t="s">
        <v>14</v>
      </c>
    </row>
    <row r="904" spans="1:36" ht="13.5" customHeight="1" x14ac:dyDescent="0.15">
      <c r="A904" s="336">
        <f ca="1">$A$2</f>
        <v>45017</v>
      </c>
      <c r="B904" s="336"/>
      <c r="C904" s="185"/>
      <c r="D904" s="277"/>
      <c r="E904" s="277"/>
      <c r="F904" s="277"/>
      <c r="G904" s="277"/>
    </row>
    <row r="905" spans="1:36" x14ac:dyDescent="0.15">
      <c r="D905" s="281" t="s">
        <v>9</v>
      </c>
      <c r="E905" s="281"/>
      <c r="F905" s="281"/>
    </row>
    <row r="906" spans="1:36" ht="15" customHeight="1" x14ac:dyDescent="0.15">
      <c r="H906" s="331" t="s">
        <v>6</v>
      </c>
      <c r="I906" s="332"/>
      <c r="J906" s="316" t="s">
        <v>0</v>
      </c>
      <c r="K906" s="318"/>
      <c r="L906" s="154" t="s">
        <v>1</v>
      </c>
      <c r="M906" s="316" t="s">
        <v>7</v>
      </c>
      <c r="N906" s="318"/>
      <c r="O906" s="316" t="s">
        <v>2</v>
      </c>
      <c r="P906" s="317"/>
      <c r="Q906" s="317"/>
      <c r="R906" s="317"/>
      <c r="S906" s="317"/>
      <c r="T906" s="318"/>
      <c r="U906" s="316" t="s">
        <v>3</v>
      </c>
      <c r="V906" s="317"/>
      <c r="W906" s="318"/>
    </row>
    <row r="907" spans="1:36" ht="20.100000000000001" customHeight="1" x14ac:dyDescent="0.15">
      <c r="H907" s="333"/>
      <c r="I907" s="334"/>
      <c r="J907" s="135">
        <f>$J$5</f>
        <v>2</v>
      </c>
      <c r="K907" s="136">
        <f>$K$5</f>
        <v>6</v>
      </c>
      <c r="L907" s="137">
        <f>$L$5</f>
        <v>1</v>
      </c>
      <c r="M907" s="138">
        <f>$M$5</f>
        <v>0</v>
      </c>
      <c r="N907" s="139" t="str">
        <f>$N$5</f>
        <v/>
      </c>
      <c r="O907" s="138" t="str">
        <f>$O$5</f>
        <v/>
      </c>
      <c r="P907" s="140" t="str">
        <f>$P$5</f>
        <v/>
      </c>
      <c r="Q907" s="140" t="str">
        <f>$Q$5</f>
        <v/>
      </c>
      <c r="R907" s="140" t="str">
        <f>$R$5</f>
        <v/>
      </c>
      <c r="S907" s="140" t="str">
        <f>$S$5</f>
        <v/>
      </c>
      <c r="T907" s="139" t="str">
        <f>$T$5</f>
        <v/>
      </c>
      <c r="U907" s="138" t="str">
        <f>$U$5</f>
        <v/>
      </c>
      <c r="V907" s="140" t="str">
        <f>$V$5</f>
        <v/>
      </c>
      <c r="W907" s="139" t="str">
        <f>$W$5</f>
        <v/>
      </c>
      <c r="Y907" s="88" t="s">
        <v>37</v>
      </c>
      <c r="Z907" s="89" t="s">
        <v>38</v>
      </c>
      <c r="AA907" s="325">
        <f ca="1">$A$1</f>
        <v>44591</v>
      </c>
      <c r="AB907" s="326"/>
      <c r="AC907" s="326"/>
      <c r="AD907" s="326"/>
      <c r="AE907" s="327"/>
      <c r="AF907" s="328">
        <f ca="1">$A$2</f>
        <v>45017</v>
      </c>
      <c r="AG907" s="329"/>
      <c r="AH907" s="329"/>
      <c r="AI907" s="329"/>
      <c r="AJ907" s="330"/>
    </row>
    <row r="908" spans="1:36" ht="21.95" customHeight="1" x14ac:dyDescent="0.15">
      <c r="A908" s="312" t="s">
        <v>12</v>
      </c>
      <c r="B908" s="314" t="s">
        <v>33</v>
      </c>
      <c r="C908" s="183"/>
      <c r="D908" s="314" t="s">
        <v>53</v>
      </c>
      <c r="E908" s="314" t="s">
        <v>55</v>
      </c>
      <c r="F908" s="319">
        <f ca="1">$A$1</f>
        <v>44591</v>
      </c>
      <c r="G908" s="320"/>
      <c r="H908" s="320"/>
      <c r="I908" s="320"/>
      <c r="J908" s="320"/>
      <c r="K908" s="320"/>
      <c r="L908" s="321"/>
      <c r="M908" s="322">
        <f ca="1">$A$2</f>
        <v>45017</v>
      </c>
      <c r="N908" s="323"/>
      <c r="O908" s="323"/>
      <c r="P908" s="323"/>
      <c r="Q908" s="323"/>
      <c r="R908" s="323"/>
      <c r="S908" s="323"/>
      <c r="T908" s="323"/>
      <c r="U908" s="323"/>
      <c r="V908" s="323"/>
      <c r="W908" s="324"/>
      <c r="X908" s="99"/>
      <c r="Y908" s="100">
        <f ca="1">$A$1</f>
        <v>44591</v>
      </c>
      <c r="Z908" s="100">
        <f ca="1">DATE(YEAR($Y$6)+1,7,10)</f>
        <v>45117</v>
      </c>
      <c r="AA908" s="101" t="s">
        <v>37</v>
      </c>
      <c r="AB908" s="101" t="s">
        <v>38</v>
      </c>
      <c r="AC908" s="101" t="s">
        <v>41</v>
      </c>
      <c r="AD908" s="101" t="s">
        <v>42</v>
      </c>
      <c r="AE908" s="101" t="s">
        <v>36</v>
      </c>
      <c r="AF908" s="101" t="s">
        <v>37</v>
      </c>
      <c r="AG908" s="101" t="s">
        <v>38</v>
      </c>
      <c r="AH908" s="101" t="s">
        <v>41</v>
      </c>
      <c r="AI908" s="101" t="s">
        <v>42</v>
      </c>
      <c r="AJ908" s="101" t="s">
        <v>36</v>
      </c>
    </row>
    <row r="909" spans="1:36" ht="28.5" customHeight="1" x14ac:dyDescent="0.15">
      <c r="A909" s="313"/>
      <c r="B909" s="315"/>
      <c r="C909" s="184"/>
      <c r="D909" s="315"/>
      <c r="E909" s="315"/>
      <c r="F909" s="306" t="s">
        <v>4</v>
      </c>
      <c r="G909" s="308"/>
      <c r="H909" s="155" t="s">
        <v>43</v>
      </c>
      <c r="I909" s="306" t="s">
        <v>5</v>
      </c>
      <c r="J909" s="307"/>
      <c r="K909" s="307"/>
      <c r="L909" s="308"/>
      <c r="M909" s="306" t="s">
        <v>4</v>
      </c>
      <c r="N909" s="307"/>
      <c r="O909" s="307"/>
      <c r="P909" s="307"/>
      <c r="Q909" s="308"/>
      <c r="R909" s="155" t="s">
        <v>43</v>
      </c>
      <c r="S909" s="306" t="s">
        <v>5</v>
      </c>
      <c r="T909" s="307"/>
      <c r="U909" s="307"/>
      <c r="V909" s="307"/>
      <c r="W909" s="308"/>
      <c r="X909" s="99"/>
      <c r="Y909" s="100">
        <f ca="1">DATE(YEAR($A$1),4,1)</f>
        <v>44652</v>
      </c>
      <c r="Z909" s="100">
        <f ca="1">DATE(YEAR($Y$7)+2,3,31)</f>
        <v>45382</v>
      </c>
      <c r="AA909" s="100">
        <f ca="1">$Y$7</f>
        <v>44652</v>
      </c>
      <c r="AB909" s="100">
        <f ca="1">DATE(YEAR($Y$7)+1,3,31)</f>
        <v>45016</v>
      </c>
      <c r="AC909" s="100"/>
      <c r="AD909" s="100"/>
      <c r="AE909" s="100"/>
      <c r="AF909" s="102">
        <f ca="1">DATE(YEAR($A$1)+1,4,1)</f>
        <v>45017</v>
      </c>
      <c r="AG909" s="102">
        <f ca="1">DATE(YEAR($AF$7)+1,3,31)</f>
        <v>45382</v>
      </c>
      <c r="AH909" s="100"/>
      <c r="AI909" s="100"/>
      <c r="AJ909" s="103"/>
    </row>
    <row r="910" spans="1:36" ht="27.95" customHeight="1" x14ac:dyDescent="0.15">
      <c r="A910" s="145">
        <f>労働局用!A910</f>
        <v>0</v>
      </c>
      <c r="B910" s="151">
        <f>労働局用!B910</f>
        <v>0</v>
      </c>
      <c r="C910" s="191"/>
      <c r="D910" s="152">
        <f>労働局用!D910</f>
        <v>0</v>
      </c>
      <c r="E910" s="153">
        <f>労働局用!E910</f>
        <v>0</v>
      </c>
      <c r="F910" s="279">
        <f>労働局用!F910</f>
        <v>0</v>
      </c>
      <c r="G910" s="280"/>
      <c r="H910" s="146" t="str">
        <f ca="1">労働局用!H910</f>
        <v/>
      </c>
      <c r="I910" s="309" t="str">
        <f ca="1">労働局用!I910</f>
        <v/>
      </c>
      <c r="J910" s="310">
        <f>労働局用!J910</f>
        <v>0</v>
      </c>
      <c r="K910" s="310">
        <f>労働局用!K910</f>
        <v>0</v>
      </c>
      <c r="L910" s="311">
        <f>労働局用!L910</f>
        <v>0</v>
      </c>
      <c r="M910" s="279">
        <f>労働局用!M910</f>
        <v>0</v>
      </c>
      <c r="N910" s="302"/>
      <c r="O910" s="302"/>
      <c r="P910" s="302"/>
      <c r="Q910" s="280"/>
      <c r="R910" s="147" t="str">
        <f ca="1">労働局用!R910</f>
        <v/>
      </c>
      <c r="S910" s="309" t="str">
        <f ca="1">労働局用!S910</f>
        <v/>
      </c>
      <c r="T910" s="310">
        <f>労働局用!T910</f>
        <v>0</v>
      </c>
      <c r="U910" s="310">
        <f>労働局用!U910</f>
        <v>0</v>
      </c>
      <c r="V910" s="310">
        <f>労働局用!V910</f>
        <v>0</v>
      </c>
      <c r="W910" s="311">
        <f>労働局用!W910</f>
        <v>0</v>
      </c>
      <c r="X910" s="99"/>
      <c r="Y910" s="90" t="str">
        <f>IF($B910&lt;&gt;0,IF(D910=0,AA$7,D910),"")</f>
        <v/>
      </c>
      <c r="Z910" s="90" t="str">
        <f>IF($B910&lt;&gt;0,IF(E910=0,Z$7,E910),"")</f>
        <v/>
      </c>
      <c r="AA910" s="104" t="str">
        <f t="shared" ref="AA910:AA919" ca="1" si="492">IF(Y910&lt;AF$7,Y910,"")</f>
        <v/>
      </c>
      <c r="AB910" s="104" t="str">
        <f t="shared" ref="AB910:AB919" ca="1" si="493">IF(Y910&gt;AB$7,"",IF(Z910&gt;AB$7,AB$7,Z910))</f>
        <v/>
      </c>
      <c r="AC910" s="104" t="str">
        <f t="shared" ref="AC910:AC919" ca="1" si="494">IF(AA910="","",DATE(YEAR(AA910),MONTH(AA910),1))</f>
        <v/>
      </c>
      <c r="AD910" s="104" t="str">
        <f t="shared" ref="AD910:AD919" ca="1" si="495">IF(AA910="","",DATE(YEAR(AB910),MONTH(AB910)+1,1)-1)</f>
        <v/>
      </c>
      <c r="AE910" s="105" t="str">
        <f t="shared" ref="AE910:AE919" ca="1" si="496">IF(AA910="","",DATEDIF(AC910,AD910+1,"m"))</f>
        <v/>
      </c>
      <c r="AF910" s="104" t="str">
        <f t="shared" ref="AF910:AF919" ca="1" si="497">IF(Z910&lt;AF$7,"",IF(Y910&gt;AF$7,Y910,AF$7))</f>
        <v/>
      </c>
      <c r="AG910" s="104" t="str">
        <f t="shared" ref="AG910:AG919" ca="1" si="498">IF(Z910&lt;AF$7,"",Z910)</f>
        <v/>
      </c>
      <c r="AH910" s="104" t="str">
        <f t="shared" ref="AH910:AH919" ca="1" si="499">IF(AF910="","",DATE(YEAR(AF910),MONTH(AF910),1))</f>
        <v/>
      </c>
      <c r="AI910" s="104" t="str">
        <f t="shared" ref="AI910:AI919" ca="1" si="500">IF(AF910="","",DATE(YEAR(AG910),MONTH(AG910)+1,1)-1)</f>
        <v/>
      </c>
      <c r="AJ910" s="105" t="str">
        <f t="shared" ref="AJ910:AJ919" ca="1" si="501">IF(AF910="","",DATEDIF(AH910,AI910+1,"m"))</f>
        <v/>
      </c>
    </row>
    <row r="911" spans="1:36" ht="27.95" customHeight="1" x14ac:dyDescent="0.15">
      <c r="A911" s="148">
        <f>労働局用!A911</f>
        <v>0</v>
      </c>
      <c r="B911" s="151">
        <f>労働局用!B911</f>
        <v>0</v>
      </c>
      <c r="C911" s="191"/>
      <c r="D911" s="152">
        <f>労働局用!D911</f>
        <v>0</v>
      </c>
      <c r="E911" s="153">
        <f>労働局用!E911</f>
        <v>0</v>
      </c>
      <c r="F911" s="279">
        <f>労働局用!F911</f>
        <v>0</v>
      </c>
      <c r="G911" s="280"/>
      <c r="H911" s="146" t="str">
        <f ca="1">労働局用!H911</f>
        <v/>
      </c>
      <c r="I911" s="303" t="str">
        <f ca="1">労働局用!I911</f>
        <v/>
      </c>
      <c r="J911" s="304">
        <f>労働局用!J911</f>
        <v>0</v>
      </c>
      <c r="K911" s="304">
        <f>労働局用!K911</f>
        <v>0</v>
      </c>
      <c r="L911" s="305">
        <f>労働局用!L911</f>
        <v>0</v>
      </c>
      <c r="M911" s="279">
        <f>労働局用!M911</f>
        <v>0</v>
      </c>
      <c r="N911" s="302"/>
      <c r="O911" s="302"/>
      <c r="P911" s="302"/>
      <c r="Q911" s="280"/>
      <c r="R911" s="146" t="str">
        <f ca="1">労働局用!R911</f>
        <v/>
      </c>
      <c r="S911" s="303" t="str">
        <f ca="1">労働局用!S911</f>
        <v/>
      </c>
      <c r="T911" s="304">
        <f>労働局用!T911</f>
        <v>0</v>
      </c>
      <c r="U911" s="304">
        <f>労働局用!U911</f>
        <v>0</v>
      </c>
      <c r="V911" s="304">
        <f>労働局用!V911</f>
        <v>0</v>
      </c>
      <c r="W911" s="305">
        <f>労働局用!W911</f>
        <v>0</v>
      </c>
      <c r="X911" s="99"/>
      <c r="Y911" s="91" t="str">
        <f t="shared" ref="Y911:Y919" si="502">IF($B911&lt;&gt;0,IF(D911=0,AA$7,D911),"")</f>
        <v/>
      </c>
      <c r="Z911" s="91" t="str">
        <f t="shared" ref="Z911:Z919" si="503">IF($B911&lt;&gt;0,IF(E911=0,Z$7,E911),"")</f>
        <v/>
      </c>
      <c r="AA911" s="106" t="str">
        <f t="shared" ca="1" si="492"/>
        <v/>
      </c>
      <c r="AB911" s="106" t="str">
        <f t="shared" ca="1" si="493"/>
        <v/>
      </c>
      <c r="AC911" s="106" t="str">
        <f t="shared" ca="1" si="494"/>
        <v/>
      </c>
      <c r="AD911" s="106" t="str">
        <f t="shared" ca="1" si="495"/>
        <v/>
      </c>
      <c r="AE911" s="107" t="str">
        <f t="shared" ca="1" si="496"/>
        <v/>
      </c>
      <c r="AF911" s="106" t="str">
        <f t="shared" ca="1" si="497"/>
        <v/>
      </c>
      <c r="AG911" s="106" t="str">
        <f t="shared" ca="1" si="498"/>
        <v/>
      </c>
      <c r="AH911" s="106" t="str">
        <f t="shared" ca="1" si="499"/>
        <v/>
      </c>
      <c r="AI911" s="106" t="str">
        <f t="shared" ca="1" si="500"/>
        <v/>
      </c>
      <c r="AJ911" s="107" t="str">
        <f t="shared" ca="1" si="501"/>
        <v/>
      </c>
    </row>
    <row r="912" spans="1:36" ht="27.95" customHeight="1" x14ac:dyDescent="0.15">
      <c r="A912" s="148">
        <f>労働局用!A912</f>
        <v>0</v>
      </c>
      <c r="B912" s="151">
        <f>労働局用!B912</f>
        <v>0</v>
      </c>
      <c r="C912" s="191"/>
      <c r="D912" s="152">
        <f>労働局用!D912</f>
        <v>0</v>
      </c>
      <c r="E912" s="153">
        <f>労働局用!E912</f>
        <v>0</v>
      </c>
      <c r="F912" s="279">
        <f>労働局用!F912</f>
        <v>0</v>
      </c>
      <c r="G912" s="280"/>
      <c r="H912" s="146" t="str">
        <f ca="1">労働局用!H912</f>
        <v/>
      </c>
      <c r="I912" s="303" t="str">
        <f ca="1">労働局用!I912</f>
        <v/>
      </c>
      <c r="J912" s="304">
        <f>労働局用!J912</f>
        <v>0</v>
      </c>
      <c r="K912" s="304">
        <f>労働局用!K912</f>
        <v>0</v>
      </c>
      <c r="L912" s="305">
        <f>労働局用!L912</f>
        <v>0</v>
      </c>
      <c r="M912" s="279">
        <f>労働局用!M912</f>
        <v>0</v>
      </c>
      <c r="N912" s="302"/>
      <c r="O912" s="302"/>
      <c r="P912" s="302"/>
      <c r="Q912" s="280"/>
      <c r="R912" s="146" t="str">
        <f ca="1">労働局用!R912</f>
        <v/>
      </c>
      <c r="S912" s="303" t="str">
        <f ca="1">労働局用!S912</f>
        <v/>
      </c>
      <c r="T912" s="304">
        <f>労働局用!T912</f>
        <v>0</v>
      </c>
      <c r="U912" s="304">
        <f>労働局用!U912</f>
        <v>0</v>
      </c>
      <c r="V912" s="304">
        <f>労働局用!V912</f>
        <v>0</v>
      </c>
      <c r="W912" s="305">
        <f>労働局用!W912</f>
        <v>0</v>
      </c>
      <c r="X912" s="99"/>
      <c r="Y912" s="91" t="str">
        <f t="shared" si="502"/>
        <v/>
      </c>
      <c r="Z912" s="91" t="str">
        <f t="shared" si="503"/>
        <v/>
      </c>
      <c r="AA912" s="106" t="str">
        <f t="shared" ca="1" si="492"/>
        <v/>
      </c>
      <c r="AB912" s="106" t="str">
        <f t="shared" ca="1" si="493"/>
        <v/>
      </c>
      <c r="AC912" s="106" t="str">
        <f t="shared" ca="1" si="494"/>
        <v/>
      </c>
      <c r="AD912" s="106" t="str">
        <f t="shared" ca="1" si="495"/>
        <v/>
      </c>
      <c r="AE912" s="107" t="str">
        <f t="shared" ca="1" si="496"/>
        <v/>
      </c>
      <c r="AF912" s="106" t="str">
        <f t="shared" ca="1" si="497"/>
        <v/>
      </c>
      <c r="AG912" s="106" t="str">
        <f t="shared" ca="1" si="498"/>
        <v/>
      </c>
      <c r="AH912" s="106" t="str">
        <f t="shared" ca="1" si="499"/>
        <v/>
      </c>
      <c r="AI912" s="106" t="str">
        <f t="shared" ca="1" si="500"/>
        <v/>
      </c>
      <c r="AJ912" s="107" t="str">
        <f t="shared" ca="1" si="501"/>
        <v/>
      </c>
    </row>
    <row r="913" spans="1:36" ht="27.95" customHeight="1" x14ac:dyDescent="0.15">
      <c r="A913" s="148">
        <f>労働局用!A913</f>
        <v>0</v>
      </c>
      <c r="B913" s="151">
        <f>労働局用!B913</f>
        <v>0</v>
      </c>
      <c r="C913" s="191"/>
      <c r="D913" s="152">
        <f>労働局用!D913</f>
        <v>0</v>
      </c>
      <c r="E913" s="153">
        <f>労働局用!E913</f>
        <v>0</v>
      </c>
      <c r="F913" s="279">
        <f>労働局用!F913</f>
        <v>0</v>
      </c>
      <c r="G913" s="280"/>
      <c r="H913" s="146" t="str">
        <f ca="1">労働局用!H913</f>
        <v/>
      </c>
      <c r="I913" s="303" t="str">
        <f ca="1">労働局用!I913</f>
        <v/>
      </c>
      <c r="J913" s="304">
        <f>労働局用!J913</f>
        <v>0</v>
      </c>
      <c r="K913" s="304">
        <f>労働局用!K913</f>
        <v>0</v>
      </c>
      <c r="L913" s="305">
        <f>労働局用!L913</f>
        <v>0</v>
      </c>
      <c r="M913" s="279">
        <f>労働局用!M913</f>
        <v>0</v>
      </c>
      <c r="N913" s="302"/>
      <c r="O913" s="302"/>
      <c r="P913" s="302"/>
      <c r="Q913" s="280"/>
      <c r="R913" s="146" t="str">
        <f ca="1">労働局用!R913</f>
        <v/>
      </c>
      <c r="S913" s="303" t="str">
        <f ca="1">労働局用!S913</f>
        <v/>
      </c>
      <c r="T913" s="304">
        <f>労働局用!T913</f>
        <v>0</v>
      </c>
      <c r="U913" s="304">
        <f>労働局用!U913</f>
        <v>0</v>
      </c>
      <c r="V913" s="304">
        <f>労働局用!V913</f>
        <v>0</v>
      </c>
      <c r="W913" s="305">
        <f>労働局用!W913</f>
        <v>0</v>
      </c>
      <c r="X913" s="99"/>
      <c r="Y913" s="91" t="str">
        <f t="shared" si="502"/>
        <v/>
      </c>
      <c r="Z913" s="91" t="str">
        <f t="shared" si="503"/>
        <v/>
      </c>
      <c r="AA913" s="106" t="str">
        <f t="shared" ca="1" si="492"/>
        <v/>
      </c>
      <c r="AB913" s="106" t="str">
        <f t="shared" ca="1" si="493"/>
        <v/>
      </c>
      <c r="AC913" s="106" t="str">
        <f t="shared" ca="1" si="494"/>
        <v/>
      </c>
      <c r="AD913" s="106" t="str">
        <f t="shared" ca="1" si="495"/>
        <v/>
      </c>
      <c r="AE913" s="107" t="str">
        <f t="shared" ca="1" si="496"/>
        <v/>
      </c>
      <c r="AF913" s="106" t="str">
        <f t="shared" ca="1" si="497"/>
        <v/>
      </c>
      <c r="AG913" s="106" t="str">
        <f t="shared" ca="1" si="498"/>
        <v/>
      </c>
      <c r="AH913" s="106" t="str">
        <f t="shared" ca="1" si="499"/>
        <v/>
      </c>
      <c r="AI913" s="106" t="str">
        <f t="shared" ca="1" si="500"/>
        <v/>
      </c>
      <c r="AJ913" s="107" t="str">
        <f t="shared" ca="1" si="501"/>
        <v/>
      </c>
    </row>
    <row r="914" spans="1:36" ht="27.95" customHeight="1" x14ac:dyDescent="0.15">
      <c r="A914" s="148">
        <f>労働局用!A914</f>
        <v>0</v>
      </c>
      <c r="B914" s="151">
        <f>労働局用!B914</f>
        <v>0</v>
      </c>
      <c r="C914" s="191"/>
      <c r="D914" s="152">
        <f>労働局用!D914</f>
        <v>0</v>
      </c>
      <c r="E914" s="153">
        <f>労働局用!E914</f>
        <v>0</v>
      </c>
      <c r="F914" s="279">
        <f>労働局用!F914</f>
        <v>0</v>
      </c>
      <c r="G914" s="280"/>
      <c r="H914" s="146" t="str">
        <f ca="1">労働局用!H914</f>
        <v/>
      </c>
      <c r="I914" s="303" t="str">
        <f ca="1">労働局用!I914</f>
        <v/>
      </c>
      <c r="J914" s="304">
        <f>労働局用!J914</f>
        <v>0</v>
      </c>
      <c r="K914" s="304">
        <f>労働局用!K914</f>
        <v>0</v>
      </c>
      <c r="L914" s="305">
        <f>労働局用!L914</f>
        <v>0</v>
      </c>
      <c r="M914" s="279">
        <f>労働局用!M914</f>
        <v>0</v>
      </c>
      <c r="N914" s="302"/>
      <c r="O914" s="302"/>
      <c r="P914" s="302"/>
      <c r="Q914" s="280"/>
      <c r="R914" s="146" t="str">
        <f ca="1">労働局用!R914</f>
        <v/>
      </c>
      <c r="S914" s="303" t="str">
        <f ca="1">労働局用!S914</f>
        <v/>
      </c>
      <c r="T914" s="304">
        <f>労働局用!T914</f>
        <v>0</v>
      </c>
      <c r="U914" s="304">
        <f>労働局用!U914</f>
        <v>0</v>
      </c>
      <c r="V914" s="304">
        <f>労働局用!V914</f>
        <v>0</v>
      </c>
      <c r="W914" s="305">
        <f>労働局用!W914</f>
        <v>0</v>
      </c>
      <c r="X914" s="99"/>
      <c r="Y914" s="91" t="str">
        <f t="shared" si="502"/>
        <v/>
      </c>
      <c r="Z914" s="91" t="str">
        <f t="shared" si="503"/>
        <v/>
      </c>
      <c r="AA914" s="106" t="str">
        <f t="shared" ca="1" si="492"/>
        <v/>
      </c>
      <c r="AB914" s="106" t="str">
        <f t="shared" ca="1" si="493"/>
        <v/>
      </c>
      <c r="AC914" s="106" t="str">
        <f t="shared" ca="1" si="494"/>
        <v/>
      </c>
      <c r="AD914" s="106" t="str">
        <f t="shared" ca="1" si="495"/>
        <v/>
      </c>
      <c r="AE914" s="107" t="str">
        <f t="shared" ca="1" si="496"/>
        <v/>
      </c>
      <c r="AF914" s="106" t="str">
        <f t="shared" ca="1" si="497"/>
        <v/>
      </c>
      <c r="AG914" s="106" t="str">
        <f t="shared" ca="1" si="498"/>
        <v/>
      </c>
      <c r="AH914" s="106" t="str">
        <f t="shared" ca="1" si="499"/>
        <v/>
      </c>
      <c r="AI914" s="106" t="str">
        <f t="shared" ca="1" si="500"/>
        <v/>
      </c>
      <c r="AJ914" s="107" t="str">
        <f t="shared" ca="1" si="501"/>
        <v/>
      </c>
    </row>
    <row r="915" spans="1:36" ht="27.95" customHeight="1" x14ac:dyDescent="0.15">
      <c r="A915" s="148">
        <f>労働局用!A915</f>
        <v>0</v>
      </c>
      <c r="B915" s="151">
        <f>労働局用!B915</f>
        <v>0</v>
      </c>
      <c r="C915" s="191"/>
      <c r="D915" s="152">
        <f>労働局用!D915</f>
        <v>0</v>
      </c>
      <c r="E915" s="153">
        <f>労働局用!E915</f>
        <v>0</v>
      </c>
      <c r="F915" s="279">
        <f>労働局用!F915</f>
        <v>0</v>
      </c>
      <c r="G915" s="280"/>
      <c r="H915" s="146" t="str">
        <f ca="1">労働局用!H915</f>
        <v/>
      </c>
      <c r="I915" s="303" t="str">
        <f ca="1">労働局用!I915</f>
        <v/>
      </c>
      <c r="J915" s="304">
        <f>労働局用!J915</f>
        <v>0</v>
      </c>
      <c r="K915" s="304">
        <f>労働局用!K915</f>
        <v>0</v>
      </c>
      <c r="L915" s="305">
        <f>労働局用!L915</f>
        <v>0</v>
      </c>
      <c r="M915" s="279">
        <f>労働局用!M915</f>
        <v>0</v>
      </c>
      <c r="N915" s="302"/>
      <c r="O915" s="302"/>
      <c r="P915" s="302"/>
      <c r="Q915" s="280"/>
      <c r="R915" s="146" t="str">
        <f ca="1">労働局用!R915</f>
        <v/>
      </c>
      <c r="S915" s="303" t="str">
        <f ca="1">労働局用!S915</f>
        <v/>
      </c>
      <c r="T915" s="304">
        <f>労働局用!T915</f>
        <v>0</v>
      </c>
      <c r="U915" s="304">
        <f>労働局用!U915</f>
        <v>0</v>
      </c>
      <c r="V915" s="304">
        <f>労働局用!V915</f>
        <v>0</v>
      </c>
      <c r="W915" s="305">
        <f>労働局用!W915</f>
        <v>0</v>
      </c>
      <c r="X915" s="99"/>
      <c r="Y915" s="91" t="str">
        <f t="shared" si="502"/>
        <v/>
      </c>
      <c r="Z915" s="91" t="str">
        <f t="shared" si="503"/>
        <v/>
      </c>
      <c r="AA915" s="106" t="str">
        <f t="shared" ca="1" si="492"/>
        <v/>
      </c>
      <c r="AB915" s="106" t="str">
        <f t="shared" ca="1" si="493"/>
        <v/>
      </c>
      <c r="AC915" s="106" t="str">
        <f t="shared" ca="1" si="494"/>
        <v/>
      </c>
      <c r="AD915" s="106" t="str">
        <f t="shared" ca="1" si="495"/>
        <v/>
      </c>
      <c r="AE915" s="107" t="str">
        <f t="shared" ca="1" si="496"/>
        <v/>
      </c>
      <c r="AF915" s="106" t="str">
        <f t="shared" ca="1" si="497"/>
        <v/>
      </c>
      <c r="AG915" s="106" t="str">
        <f t="shared" ca="1" si="498"/>
        <v/>
      </c>
      <c r="AH915" s="106" t="str">
        <f t="shared" ca="1" si="499"/>
        <v/>
      </c>
      <c r="AI915" s="106" t="str">
        <f t="shared" ca="1" si="500"/>
        <v/>
      </c>
      <c r="AJ915" s="107" t="str">
        <f t="shared" ca="1" si="501"/>
        <v/>
      </c>
    </row>
    <row r="916" spans="1:36" ht="27.95" customHeight="1" x14ac:dyDescent="0.15">
      <c r="A916" s="148">
        <f>労働局用!A916</f>
        <v>0</v>
      </c>
      <c r="B916" s="151">
        <f>労働局用!B916</f>
        <v>0</v>
      </c>
      <c r="C916" s="191"/>
      <c r="D916" s="152">
        <f>労働局用!D916</f>
        <v>0</v>
      </c>
      <c r="E916" s="153">
        <f>労働局用!E916</f>
        <v>0</v>
      </c>
      <c r="F916" s="279">
        <f>労働局用!F916</f>
        <v>0</v>
      </c>
      <c r="G916" s="280"/>
      <c r="H916" s="146" t="str">
        <f ca="1">労働局用!H916</f>
        <v/>
      </c>
      <c r="I916" s="303" t="str">
        <f ca="1">労働局用!I916</f>
        <v/>
      </c>
      <c r="J916" s="304">
        <f>労働局用!J916</f>
        <v>0</v>
      </c>
      <c r="K916" s="304">
        <f>労働局用!K916</f>
        <v>0</v>
      </c>
      <c r="L916" s="305">
        <f>労働局用!L916</f>
        <v>0</v>
      </c>
      <c r="M916" s="279">
        <f>労働局用!M916</f>
        <v>0</v>
      </c>
      <c r="N916" s="302"/>
      <c r="O916" s="302"/>
      <c r="P916" s="302"/>
      <c r="Q916" s="280"/>
      <c r="R916" s="146" t="str">
        <f ca="1">労働局用!R916</f>
        <v/>
      </c>
      <c r="S916" s="303" t="str">
        <f ca="1">労働局用!S916</f>
        <v/>
      </c>
      <c r="T916" s="304">
        <f>労働局用!T916</f>
        <v>0</v>
      </c>
      <c r="U916" s="304">
        <f>労働局用!U916</f>
        <v>0</v>
      </c>
      <c r="V916" s="304">
        <f>労働局用!V916</f>
        <v>0</v>
      </c>
      <c r="W916" s="305">
        <f>労働局用!W916</f>
        <v>0</v>
      </c>
      <c r="X916" s="99"/>
      <c r="Y916" s="91" t="str">
        <f t="shared" si="502"/>
        <v/>
      </c>
      <c r="Z916" s="91" t="str">
        <f t="shared" si="503"/>
        <v/>
      </c>
      <c r="AA916" s="106" t="str">
        <f t="shared" ca="1" si="492"/>
        <v/>
      </c>
      <c r="AB916" s="106" t="str">
        <f t="shared" ca="1" si="493"/>
        <v/>
      </c>
      <c r="AC916" s="106" t="str">
        <f t="shared" ca="1" si="494"/>
        <v/>
      </c>
      <c r="AD916" s="106" t="str">
        <f t="shared" ca="1" si="495"/>
        <v/>
      </c>
      <c r="AE916" s="107" t="str">
        <f t="shared" ca="1" si="496"/>
        <v/>
      </c>
      <c r="AF916" s="106" t="str">
        <f t="shared" ca="1" si="497"/>
        <v/>
      </c>
      <c r="AG916" s="106" t="str">
        <f t="shared" ca="1" si="498"/>
        <v/>
      </c>
      <c r="AH916" s="106" t="str">
        <f t="shared" ca="1" si="499"/>
        <v/>
      </c>
      <c r="AI916" s="106" t="str">
        <f t="shared" ca="1" si="500"/>
        <v/>
      </c>
      <c r="AJ916" s="107" t="str">
        <f t="shared" ca="1" si="501"/>
        <v/>
      </c>
    </row>
    <row r="917" spans="1:36" ht="27.95" customHeight="1" x14ac:dyDescent="0.15">
      <c r="A917" s="148">
        <f>労働局用!A917</f>
        <v>0</v>
      </c>
      <c r="B917" s="151">
        <f>労働局用!B917</f>
        <v>0</v>
      </c>
      <c r="C917" s="191"/>
      <c r="D917" s="152">
        <f>労働局用!D917</f>
        <v>0</v>
      </c>
      <c r="E917" s="153">
        <f>労働局用!E917</f>
        <v>0</v>
      </c>
      <c r="F917" s="279">
        <f>労働局用!F917</f>
        <v>0</v>
      </c>
      <c r="G917" s="280"/>
      <c r="H917" s="146" t="str">
        <f ca="1">労働局用!H917</f>
        <v/>
      </c>
      <c r="I917" s="303" t="str">
        <f ca="1">労働局用!I917</f>
        <v/>
      </c>
      <c r="J917" s="304">
        <f>労働局用!J917</f>
        <v>0</v>
      </c>
      <c r="K917" s="304">
        <f>労働局用!K917</f>
        <v>0</v>
      </c>
      <c r="L917" s="305">
        <f>労働局用!L917</f>
        <v>0</v>
      </c>
      <c r="M917" s="279">
        <f>労働局用!M917</f>
        <v>0</v>
      </c>
      <c r="N917" s="302"/>
      <c r="O917" s="302"/>
      <c r="P917" s="302"/>
      <c r="Q917" s="280"/>
      <c r="R917" s="146" t="str">
        <f ca="1">労働局用!R917</f>
        <v/>
      </c>
      <c r="S917" s="303" t="str">
        <f ca="1">労働局用!S917</f>
        <v/>
      </c>
      <c r="T917" s="304">
        <f>労働局用!T917</f>
        <v>0</v>
      </c>
      <c r="U917" s="304">
        <f>労働局用!U917</f>
        <v>0</v>
      </c>
      <c r="V917" s="304">
        <f>労働局用!V917</f>
        <v>0</v>
      </c>
      <c r="W917" s="305">
        <f>労働局用!W917</f>
        <v>0</v>
      </c>
      <c r="X917" s="99"/>
      <c r="Y917" s="91" t="str">
        <f t="shared" si="502"/>
        <v/>
      </c>
      <c r="Z917" s="91" t="str">
        <f t="shared" si="503"/>
        <v/>
      </c>
      <c r="AA917" s="106" t="str">
        <f t="shared" ca="1" si="492"/>
        <v/>
      </c>
      <c r="AB917" s="106" t="str">
        <f t="shared" ca="1" si="493"/>
        <v/>
      </c>
      <c r="AC917" s="106" t="str">
        <f t="shared" ca="1" si="494"/>
        <v/>
      </c>
      <c r="AD917" s="106" t="str">
        <f t="shared" ca="1" si="495"/>
        <v/>
      </c>
      <c r="AE917" s="107" t="str">
        <f t="shared" ca="1" si="496"/>
        <v/>
      </c>
      <c r="AF917" s="106" t="str">
        <f t="shared" ca="1" si="497"/>
        <v/>
      </c>
      <c r="AG917" s="106" t="str">
        <f t="shared" ca="1" si="498"/>
        <v/>
      </c>
      <c r="AH917" s="106" t="str">
        <f t="shared" ca="1" si="499"/>
        <v/>
      </c>
      <c r="AI917" s="106" t="str">
        <f t="shared" ca="1" si="500"/>
        <v/>
      </c>
      <c r="AJ917" s="107" t="str">
        <f t="shared" ca="1" si="501"/>
        <v/>
      </c>
    </row>
    <row r="918" spans="1:36" ht="27.95" customHeight="1" x14ac:dyDescent="0.15">
      <c r="A918" s="148">
        <f>労働局用!A918</f>
        <v>0</v>
      </c>
      <c r="B918" s="151">
        <f>労働局用!B918</f>
        <v>0</v>
      </c>
      <c r="C918" s="191"/>
      <c r="D918" s="152">
        <f>労働局用!D918</f>
        <v>0</v>
      </c>
      <c r="E918" s="153">
        <f>労働局用!E918</f>
        <v>0</v>
      </c>
      <c r="F918" s="279">
        <f>労働局用!F918</f>
        <v>0</v>
      </c>
      <c r="G918" s="280"/>
      <c r="H918" s="146" t="str">
        <f ca="1">労働局用!H918</f>
        <v/>
      </c>
      <c r="I918" s="303" t="str">
        <f ca="1">労働局用!I918</f>
        <v/>
      </c>
      <c r="J918" s="304">
        <f>労働局用!J918</f>
        <v>0</v>
      </c>
      <c r="K918" s="304">
        <f>労働局用!K918</f>
        <v>0</v>
      </c>
      <c r="L918" s="305">
        <f>労働局用!L918</f>
        <v>0</v>
      </c>
      <c r="M918" s="279">
        <f>労働局用!M918</f>
        <v>0</v>
      </c>
      <c r="N918" s="302"/>
      <c r="O918" s="302"/>
      <c r="P918" s="302"/>
      <c r="Q918" s="280"/>
      <c r="R918" s="146" t="str">
        <f ca="1">労働局用!R918</f>
        <v/>
      </c>
      <c r="S918" s="303" t="str">
        <f ca="1">労働局用!S918</f>
        <v/>
      </c>
      <c r="T918" s="304">
        <f>労働局用!T918</f>
        <v>0</v>
      </c>
      <c r="U918" s="304">
        <f>労働局用!U918</f>
        <v>0</v>
      </c>
      <c r="V918" s="304">
        <f>労働局用!V918</f>
        <v>0</v>
      </c>
      <c r="W918" s="305">
        <f>労働局用!W918</f>
        <v>0</v>
      </c>
      <c r="X918" s="99"/>
      <c r="Y918" s="91" t="str">
        <f t="shared" si="502"/>
        <v/>
      </c>
      <c r="Z918" s="91" t="str">
        <f t="shared" si="503"/>
        <v/>
      </c>
      <c r="AA918" s="106" t="str">
        <f t="shared" ca="1" si="492"/>
        <v/>
      </c>
      <c r="AB918" s="106" t="str">
        <f t="shared" ca="1" si="493"/>
        <v/>
      </c>
      <c r="AC918" s="106" t="str">
        <f t="shared" ca="1" si="494"/>
        <v/>
      </c>
      <c r="AD918" s="106" t="str">
        <f t="shared" ca="1" si="495"/>
        <v/>
      </c>
      <c r="AE918" s="107" t="str">
        <f t="shared" ca="1" si="496"/>
        <v/>
      </c>
      <c r="AF918" s="106" t="str">
        <f t="shared" ca="1" si="497"/>
        <v/>
      </c>
      <c r="AG918" s="106" t="str">
        <f t="shared" ca="1" si="498"/>
        <v/>
      </c>
      <c r="AH918" s="106" t="str">
        <f t="shared" ca="1" si="499"/>
        <v/>
      </c>
      <c r="AI918" s="106" t="str">
        <f t="shared" ca="1" si="500"/>
        <v/>
      </c>
      <c r="AJ918" s="107" t="str">
        <f t="shared" ca="1" si="501"/>
        <v/>
      </c>
    </row>
    <row r="919" spans="1:36" ht="27.95" customHeight="1" x14ac:dyDescent="0.15">
      <c r="A919" s="149">
        <f>労働局用!A919</f>
        <v>0</v>
      </c>
      <c r="B919" s="151">
        <f>労働局用!B919</f>
        <v>0</v>
      </c>
      <c r="C919" s="191"/>
      <c r="D919" s="152">
        <f>労働局用!D919</f>
        <v>0</v>
      </c>
      <c r="E919" s="153">
        <f>労働局用!E919</f>
        <v>0</v>
      </c>
      <c r="F919" s="279">
        <f>労働局用!F919</f>
        <v>0</v>
      </c>
      <c r="G919" s="280"/>
      <c r="H919" s="146" t="str">
        <f ca="1">労働局用!H919</f>
        <v/>
      </c>
      <c r="I919" s="299" t="str">
        <f ca="1">労働局用!I919</f>
        <v/>
      </c>
      <c r="J919" s="300">
        <f>労働局用!J919</f>
        <v>0</v>
      </c>
      <c r="K919" s="300">
        <f>労働局用!K919</f>
        <v>0</v>
      </c>
      <c r="L919" s="301">
        <f>労働局用!L919</f>
        <v>0</v>
      </c>
      <c r="M919" s="279">
        <f>労働局用!M919</f>
        <v>0</v>
      </c>
      <c r="N919" s="302"/>
      <c r="O919" s="302"/>
      <c r="P919" s="302"/>
      <c r="Q919" s="280"/>
      <c r="R919" s="150" t="str">
        <f ca="1">労働局用!R919</f>
        <v/>
      </c>
      <c r="S919" s="299" t="str">
        <f ca="1">労働局用!S919</f>
        <v/>
      </c>
      <c r="T919" s="300">
        <f>労働局用!T919</f>
        <v>0</v>
      </c>
      <c r="U919" s="300">
        <f>労働局用!U919</f>
        <v>0</v>
      </c>
      <c r="V919" s="300">
        <f>労働局用!V919</f>
        <v>0</v>
      </c>
      <c r="W919" s="301">
        <f>労働局用!W919</f>
        <v>0</v>
      </c>
      <c r="X919" s="99"/>
      <c r="Y919" s="92" t="str">
        <f t="shared" si="502"/>
        <v/>
      </c>
      <c r="Z919" s="92" t="str">
        <f t="shared" si="503"/>
        <v/>
      </c>
      <c r="AA919" s="108" t="str">
        <f t="shared" ca="1" si="492"/>
        <v/>
      </c>
      <c r="AB919" s="108" t="str">
        <f t="shared" ca="1" si="493"/>
        <v/>
      </c>
      <c r="AC919" s="108" t="str">
        <f t="shared" ca="1" si="494"/>
        <v/>
      </c>
      <c r="AD919" s="108" t="str">
        <f t="shared" ca="1" si="495"/>
        <v/>
      </c>
      <c r="AE919" s="109" t="str">
        <f t="shared" ca="1" si="496"/>
        <v/>
      </c>
      <c r="AF919" s="108" t="str">
        <f t="shared" ca="1" si="497"/>
        <v/>
      </c>
      <c r="AG919" s="108" t="str">
        <f t="shared" ca="1" si="498"/>
        <v/>
      </c>
      <c r="AH919" s="108" t="str">
        <f t="shared" ca="1" si="499"/>
        <v/>
      </c>
      <c r="AI919" s="108" t="str">
        <f t="shared" ca="1" si="500"/>
        <v/>
      </c>
      <c r="AJ919" s="109" t="str">
        <f t="shared" ca="1" si="501"/>
        <v/>
      </c>
    </row>
    <row r="920" spans="1:36" ht="24.95" customHeight="1" thickBot="1" x14ac:dyDescent="0.2">
      <c r="A920" s="294" t="s">
        <v>11</v>
      </c>
      <c r="B920" s="295"/>
      <c r="C920" s="295"/>
      <c r="D920" s="295"/>
      <c r="E920" s="295"/>
      <c r="F920" s="296"/>
      <c r="G920" s="297"/>
      <c r="H920" s="156" t="s">
        <v>15</v>
      </c>
      <c r="I920" s="285">
        <f ca="1">労働局用!I920</f>
        <v>0</v>
      </c>
      <c r="J920" s="286">
        <f>労働局用!J920</f>
        <v>0</v>
      </c>
      <c r="K920" s="286">
        <f>労働局用!K920</f>
        <v>0</v>
      </c>
      <c r="L920" s="93" t="s">
        <v>10</v>
      </c>
      <c r="M920" s="296"/>
      <c r="N920" s="298"/>
      <c r="O920" s="298"/>
      <c r="P920" s="298"/>
      <c r="Q920" s="297"/>
      <c r="R920" s="156"/>
      <c r="S920" s="285">
        <f ca="1">労働局用!S920</f>
        <v>0</v>
      </c>
      <c r="T920" s="286">
        <f>労働局用!T920</f>
        <v>0</v>
      </c>
      <c r="U920" s="286">
        <f>労働局用!U920</f>
        <v>0</v>
      </c>
      <c r="V920" s="286">
        <f>労働局用!V920</f>
        <v>0</v>
      </c>
      <c r="W920" s="93" t="s">
        <v>10</v>
      </c>
      <c r="X920" s="99"/>
    </row>
    <row r="921" spans="1:36" ht="24.95" customHeight="1" thickTop="1" x14ac:dyDescent="0.15">
      <c r="A921" s="287" t="s">
        <v>35</v>
      </c>
      <c r="B921" s="288"/>
      <c r="C921" s="288"/>
      <c r="D921" s="288"/>
      <c r="E921" s="288"/>
      <c r="F921" s="289"/>
      <c r="G921" s="290"/>
      <c r="H921" s="157" t="s">
        <v>44</v>
      </c>
      <c r="I921" s="291">
        <f ca="1">労働局用!I921</f>
        <v>0</v>
      </c>
      <c r="J921" s="292">
        <f>労働局用!J921</f>
        <v>0</v>
      </c>
      <c r="K921" s="292">
        <f>労働局用!K921</f>
        <v>0</v>
      </c>
      <c r="L921" s="94" t="s">
        <v>10</v>
      </c>
      <c r="M921" s="289"/>
      <c r="N921" s="293"/>
      <c r="O921" s="293"/>
      <c r="P921" s="293"/>
      <c r="Q921" s="290"/>
      <c r="R921" s="157"/>
      <c r="S921" s="291">
        <f ca="1">労働局用!S921</f>
        <v>0</v>
      </c>
      <c r="T921" s="292">
        <f>労働局用!T921</f>
        <v>0</v>
      </c>
      <c r="U921" s="292">
        <f>労働局用!U921</f>
        <v>0</v>
      </c>
      <c r="V921" s="292">
        <f>労働局用!V921</f>
        <v>0</v>
      </c>
      <c r="W921" s="94" t="s">
        <v>10</v>
      </c>
      <c r="X921" s="99"/>
      <c r="Z921" s="110"/>
    </row>
    <row r="922" spans="1:36" x14ac:dyDescent="0.15">
      <c r="X922" s="99"/>
      <c r="Z922" s="110"/>
    </row>
    <row r="923" spans="1:36" x14ac:dyDescent="0.15">
      <c r="T923" s="282" t="s">
        <v>49</v>
      </c>
      <c r="U923" s="283"/>
      <c r="V923" s="283"/>
      <c r="W923" s="284"/>
      <c r="X923" s="99"/>
    </row>
    <row r="925" spans="1:36" ht="13.5" customHeight="1" x14ac:dyDescent="0.15">
      <c r="A925" s="276">
        <f ca="1">$A$1</f>
        <v>44591</v>
      </c>
      <c r="B925" s="276"/>
      <c r="C925" s="182"/>
      <c r="D925" s="277" t="s">
        <v>8</v>
      </c>
      <c r="E925" s="277"/>
      <c r="F925" s="277"/>
      <c r="G925" s="277"/>
      <c r="S925" s="111">
        <f>$S$1</f>
        <v>0</v>
      </c>
      <c r="T925" s="335" t="s">
        <v>13</v>
      </c>
      <c r="U925" s="335"/>
      <c r="V925" s="98">
        <v>43</v>
      </c>
      <c r="W925" s="86" t="s">
        <v>14</v>
      </c>
    </row>
    <row r="926" spans="1:36" ht="13.5" customHeight="1" x14ac:dyDescent="0.15">
      <c r="A926" s="336">
        <f ca="1">$A$2</f>
        <v>45017</v>
      </c>
      <c r="B926" s="336"/>
      <c r="C926" s="185"/>
      <c r="D926" s="277"/>
      <c r="E926" s="277"/>
      <c r="F926" s="277"/>
      <c r="G926" s="277"/>
    </row>
    <row r="927" spans="1:36" x14ac:dyDescent="0.15">
      <c r="D927" s="281" t="s">
        <v>9</v>
      </c>
      <c r="E927" s="281"/>
      <c r="F927" s="281"/>
    </row>
    <row r="928" spans="1:36" ht="15" customHeight="1" x14ac:dyDescent="0.15">
      <c r="H928" s="331" t="s">
        <v>6</v>
      </c>
      <c r="I928" s="332"/>
      <c r="J928" s="316" t="s">
        <v>0</v>
      </c>
      <c r="K928" s="318"/>
      <c r="L928" s="154" t="s">
        <v>1</v>
      </c>
      <c r="M928" s="316" t="s">
        <v>7</v>
      </c>
      <c r="N928" s="318"/>
      <c r="O928" s="316" t="s">
        <v>2</v>
      </c>
      <c r="P928" s="317"/>
      <c r="Q928" s="317"/>
      <c r="R928" s="317"/>
      <c r="S928" s="317"/>
      <c r="T928" s="318"/>
      <c r="U928" s="316" t="s">
        <v>3</v>
      </c>
      <c r="V928" s="317"/>
      <c r="W928" s="318"/>
    </row>
    <row r="929" spans="1:36" ht="20.100000000000001" customHeight="1" x14ac:dyDescent="0.15">
      <c r="H929" s="333"/>
      <c r="I929" s="334"/>
      <c r="J929" s="135">
        <f>$J$5</f>
        <v>2</v>
      </c>
      <c r="K929" s="136">
        <f>$K$5</f>
        <v>6</v>
      </c>
      <c r="L929" s="137">
        <f>$L$5</f>
        <v>1</v>
      </c>
      <c r="M929" s="138">
        <f>$M$5</f>
        <v>0</v>
      </c>
      <c r="N929" s="139" t="str">
        <f>$N$5</f>
        <v/>
      </c>
      <c r="O929" s="138" t="str">
        <f>$O$5</f>
        <v/>
      </c>
      <c r="P929" s="140" t="str">
        <f>$P$5</f>
        <v/>
      </c>
      <c r="Q929" s="140" t="str">
        <f>$Q$5</f>
        <v/>
      </c>
      <c r="R929" s="140" t="str">
        <f>$R$5</f>
        <v/>
      </c>
      <c r="S929" s="140" t="str">
        <f>$S$5</f>
        <v/>
      </c>
      <c r="T929" s="139" t="str">
        <f>$T$5</f>
        <v/>
      </c>
      <c r="U929" s="138" t="str">
        <f>$U$5</f>
        <v/>
      </c>
      <c r="V929" s="140" t="str">
        <f>$V$5</f>
        <v/>
      </c>
      <c r="W929" s="139" t="str">
        <f>$W$5</f>
        <v/>
      </c>
      <c r="Y929" s="88" t="s">
        <v>37</v>
      </c>
      <c r="Z929" s="89" t="s">
        <v>38</v>
      </c>
      <c r="AA929" s="325">
        <f ca="1">$A$1</f>
        <v>44591</v>
      </c>
      <c r="AB929" s="326"/>
      <c r="AC929" s="326"/>
      <c r="AD929" s="326"/>
      <c r="AE929" s="327"/>
      <c r="AF929" s="328">
        <f ca="1">$A$2</f>
        <v>45017</v>
      </c>
      <c r="AG929" s="329"/>
      <c r="AH929" s="329"/>
      <c r="AI929" s="329"/>
      <c r="AJ929" s="330"/>
    </row>
    <row r="930" spans="1:36" ht="21.95" customHeight="1" x14ac:dyDescent="0.15">
      <c r="A930" s="312" t="s">
        <v>12</v>
      </c>
      <c r="B930" s="314" t="s">
        <v>33</v>
      </c>
      <c r="C930" s="183"/>
      <c r="D930" s="314" t="s">
        <v>53</v>
      </c>
      <c r="E930" s="314" t="s">
        <v>55</v>
      </c>
      <c r="F930" s="319">
        <f ca="1">$A$1</f>
        <v>44591</v>
      </c>
      <c r="G930" s="320"/>
      <c r="H930" s="320"/>
      <c r="I930" s="320"/>
      <c r="J930" s="320"/>
      <c r="K930" s="320"/>
      <c r="L930" s="321"/>
      <c r="M930" s="322">
        <f ca="1">$A$2</f>
        <v>45017</v>
      </c>
      <c r="N930" s="323"/>
      <c r="O930" s="323"/>
      <c r="P930" s="323"/>
      <c r="Q930" s="323"/>
      <c r="R930" s="323"/>
      <c r="S930" s="323"/>
      <c r="T930" s="323"/>
      <c r="U930" s="323"/>
      <c r="V930" s="323"/>
      <c r="W930" s="324"/>
      <c r="X930" s="99"/>
      <c r="Y930" s="100">
        <f ca="1">$A$1</f>
        <v>44591</v>
      </c>
      <c r="Z930" s="100">
        <f ca="1">DATE(YEAR($Y$6)+1,7,10)</f>
        <v>45117</v>
      </c>
      <c r="AA930" s="101" t="s">
        <v>37</v>
      </c>
      <c r="AB930" s="101" t="s">
        <v>38</v>
      </c>
      <c r="AC930" s="101" t="s">
        <v>41</v>
      </c>
      <c r="AD930" s="101" t="s">
        <v>42</v>
      </c>
      <c r="AE930" s="101" t="s">
        <v>36</v>
      </c>
      <c r="AF930" s="101" t="s">
        <v>37</v>
      </c>
      <c r="AG930" s="101" t="s">
        <v>38</v>
      </c>
      <c r="AH930" s="101" t="s">
        <v>41</v>
      </c>
      <c r="AI930" s="101" t="s">
        <v>42</v>
      </c>
      <c r="AJ930" s="101" t="s">
        <v>36</v>
      </c>
    </row>
    <row r="931" spans="1:36" ht="28.5" customHeight="1" x14ac:dyDescent="0.15">
      <c r="A931" s="313"/>
      <c r="B931" s="315"/>
      <c r="C931" s="184"/>
      <c r="D931" s="315"/>
      <c r="E931" s="315"/>
      <c r="F931" s="306" t="s">
        <v>4</v>
      </c>
      <c r="G931" s="308"/>
      <c r="H931" s="155" t="s">
        <v>43</v>
      </c>
      <c r="I931" s="306" t="s">
        <v>5</v>
      </c>
      <c r="J931" s="307"/>
      <c r="K931" s="307"/>
      <c r="L931" s="308"/>
      <c r="M931" s="306" t="s">
        <v>4</v>
      </c>
      <c r="N931" s="307"/>
      <c r="O931" s="307"/>
      <c r="P931" s="307"/>
      <c r="Q931" s="308"/>
      <c r="R931" s="155" t="s">
        <v>43</v>
      </c>
      <c r="S931" s="306" t="s">
        <v>5</v>
      </c>
      <c r="T931" s="307"/>
      <c r="U931" s="307"/>
      <c r="V931" s="307"/>
      <c r="W931" s="308"/>
      <c r="X931" s="99"/>
      <c r="Y931" s="100">
        <f ca="1">DATE(YEAR($A$1),4,1)</f>
        <v>44652</v>
      </c>
      <c r="Z931" s="100">
        <f ca="1">DATE(YEAR($Y$7)+2,3,31)</f>
        <v>45382</v>
      </c>
      <c r="AA931" s="100">
        <f ca="1">$Y$7</f>
        <v>44652</v>
      </c>
      <c r="AB931" s="100">
        <f ca="1">DATE(YEAR($Y$7)+1,3,31)</f>
        <v>45016</v>
      </c>
      <c r="AC931" s="100"/>
      <c r="AD931" s="100"/>
      <c r="AE931" s="100"/>
      <c r="AF931" s="102">
        <f ca="1">DATE(YEAR($A$1)+1,4,1)</f>
        <v>45017</v>
      </c>
      <c r="AG931" s="102">
        <f ca="1">DATE(YEAR($AF$7)+1,3,31)</f>
        <v>45382</v>
      </c>
      <c r="AH931" s="100"/>
      <c r="AI931" s="100"/>
      <c r="AJ931" s="103"/>
    </row>
    <row r="932" spans="1:36" ht="27.95" customHeight="1" x14ac:dyDescent="0.15">
      <c r="A932" s="145">
        <f>労働局用!A932</f>
        <v>0</v>
      </c>
      <c r="B932" s="151">
        <f>労働局用!B932</f>
        <v>0</v>
      </c>
      <c r="C932" s="191"/>
      <c r="D932" s="152">
        <f>労働局用!D932</f>
        <v>0</v>
      </c>
      <c r="E932" s="153">
        <f>労働局用!E932</f>
        <v>0</v>
      </c>
      <c r="F932" s="279">
        <f>労働局用!F932</f>
        <v>0</v>
      </c>
      <c r="G932" s="280"/>
      <c r="H932" s="146" t="str">
        <f ca="1">労働局用!H932</f>
        <v/>
      </c>
      <c r="I932" s="309" t="str">
        <f ca="1">労働局用!I932</f>
        <v/>
      </c>
      <c r="J932" s="310">
        <f>労働局用!J932</f>
        <v>0</v>
      </c>
      <c r="K932" s="310">
        <f>労働局用!K932</f>
        <v>0</v>
      </c>
      <c r="L932" s="311">
        <f>労働局用!L932</f>
        <v>0</v>
      </c>
      <c r="M932" s="279">
        <f>労働局用!M932</f>
        <v>0</v>
      </c>
      <c r="N932" s="302"/>
      <c r="O932" s="302"/>
      <c r="P932" s="302"/>
      <c r="Q932" s="280"/>
      <c r="R932" s="147" t="str">
        <f ca="1">労働局用!R932</f>
        <v/>
      </c>
      <c r="S932" s="309" t="str">
        <f ca="1">労働局用!S932</f>
        <v/>
      </c>
      <c r="T932" s="310">
        <f>労働局用!T932</f>
        <v>0</v>
      </c>
      <c r="U932" s="310">
        <f>労働局用!U932</f>
        <v>0</v>
      </c>
      <c r="V932" s="310">
        <f>労働局用!V932</f>
        <v>0</v>
      </c>
      <c r="W932" s="311">
        <f>労働局用!W932</f>
        <v>0</v>
      </c>
      <c r="X932" s="99"/>
      <c r="Y932" s="90" t="str">
        <f>IF($B932&lt;&gt;0,IF(D932=0,AA$7,D932),"")</f>
        <v/>
      </c>
      <c r="Z932" s="90" t="str">
        <f>IF($B932&lt;&gt;0,IF(E932=0,Z$7,E932),"")</f>
        <v/>
      </c>
      <c r="AA932" s="104" t="str">
        <f t="shared" ref="AA932:AA941" ca="1" si="504">IF(Y932&lt;AF$7,Y932,"")</f>
        <v/>
      </c>
      <c r="AB932" s="104" t="str">
        <f t="shared" ref="AB932:AB941" ca="1" si="505">IF(Y932&gt;AB$7,"",IF(Z932&gt;AB$7,AB$7,Z932))</f>
        <v/>
      </c>
      <c r="AC932" s="104" t="str">
        <f t="shared" ref="AC932:AC941" ca="1" si="506">IF(AA932="","",DATE(YEAR(AA932),MONTH(AA932),1))</f>
        <v/>
      </c>
      <c r="AD932" s="104" t="str">
        <f t="shared" ref="AD932:AD941" ca="1" si="507">IF(AA932="","",DATE(YEAR(AB932),MONTH(AB932)+1,1)-1)</f>
        <v/>
      </c>
      <c r="AE932" s="105" t="str">
        <f t="shared" ref="AE932:AE941" ca="1" si="508">IF(AA932="","",DATEDIF(AC932,AD932+1,"m"))</f>
        <v/>
      </c>
      <c r="AF932" s="104" t="str">
        <f t="shared" ref="AF932:AF941" ca="1" si="509">IF(Z932&lt;AF$7,"",IF(Y932&gt;AF$7,Y932,AF$7))</f>
        <v/>
      </c>
      <c r="AG932" s="104" t="str">
        <f t="shared" ref="AG932:AG941" ca="1" si="510">IF(Z932&lt;AF$7,"",Z932)</f>
        <v/>
      </c>
      <c r="AH932" s="104" t="str">
        <f t="shared" ref="AH932:AH941" ca="1" si="511">IF(AF932="","",DATE(YEAR(AF932),MONTH(AF932),1))</f>
        <v/>
      </c>
      <c r="AI932" s="104" t="str">
        <f t="shared" ref="AI932:AI941" ca="1" si="512">IF(AF932="","",DATE(YEAR(AG932),MONTH(AG932)+1,1)-1)</f>
        <v/>
      </c>
      <c r="AJ932" s="105" t="str">
        <f t="shared" ref="AJ932:AJ941" ca="1" si="513">IF(AF932="","",DATEDIF(AH932,AI932+1,"m"))</f>
        <v/>
      </c>
    </row>
    <row r="933" spans="1:36" ht="27.95" customHeight="1" x14ac:dyDescent="0.15">
      <c r="A933" s="148">
        <f>労働局用!A933</f>
        <v>0</v>
      </c>
      <c r="B933" s="151">
        <f>労働局用!B933</f>
        <v>0</v>
      </c>
      <c r="C933" s="191"/>
      <c r="D933" s="152">
        <f>労働局用!D933</f>
        <v>0</v>
      </c>
      <c r="E933" s="153">
        <f>労働局用!E933</f>
        <v>0</v>
      </c>
      <c r="F933" s="279">
        <f>労働局用!F933</f>
        <v>0</v>
      </c>
      <c r="G933" s="280"/>
      <c r="H933" s="146" t="str">
        <f ca="1">労働局用!H933</f>
        <v/>
      </c>
      <c r="I933" s="303" t="str">
        <f ca="1">労働局用!I933</f>
        <v/>
      </c>
      <c r="J933" s="304">
        <f>労働局用!J933</f>
        <v>0</v>
      </c>
      <c r="K933" s="304">
        <f>労働局用!K933</f>
        <v>0</v>
      </c>
      <c r="L933" s="305">
        <f>労働局用!L933</f>
        <v>0</v>
      </c>
      <c r="M933" s="279">
        <f>労働局用!M933</f>
        <v>0</v>
      </c>
      <c r="N933" s="302"/>
      <c r="O933" s="302"/>
      <c r="P933" s="302"/>
      <c r="Q933" s="280"/>
      <c r="R933" s="146" t="str">
        <f ca="1">労働局用!R933</f>
        <v/>
      </c>
      <c r="S933" s="303" t="str">
        <f ca="1">労働局用!S933</f>
        <v/>
      </c>
      <c r="T933" s="304">
        <f>労働局用!T933</f>
        <v>0</v>
      </c>
      <c r="U933" s="304">
        <f>労働局用!U933</f>
        <v>0</v>
      </c>
      <c r="V933" s="304">
        <f>労働局用!V933</f>
        <v>0</v>
      </c>
      <c r="W933" s="305">
        <f>労働局用!W933</f>
        <v>0</v>
      </c>
      <c r="X933" s="99"/>
      <c r="Y933" s="91" t="str">
        <f t="shared" ref="Y933:Y941" si="514">IF($B933&lt;&gt;0,IF(D933=0,AA$7,D933),"")</f>
        <v/>
      </c>
      <c r="Z933" s="91" t="str">
        <f t="shared" ref="Z933:Z941" si="515">IF($B933&lt;&gt;0,IF(E933=0,Z$7,E933),"")</f>
        <v/>
      </c>
      <c r="AA933" s="106" t="str">
        <f t="shared" ca="1" si="504"/>
        <v/>
      </c>
      <c r="AB933" s="106" t="str">
        <f t="shared" ca="1" si="505"/>
        <v/>
      </c>
      <c r="AC933" s="106" t="str">
        <f t="shared" ca="1" si="506"/>
        <v/>
      </c>
      <c r="AD933" s="106" t="str">
        <f t="shared" ca="1" si="507"/>
        <v/>
      </c>
      <c r="AE933" s="107" t="str">
        <f t="shared" ca="1" si="508"/>
        <v/>
      </c>
      <c r="AF933" s="106" t="str">
        <f t="shared" ca="1" si="509"/>
        <v/>
      </c>
      <c r="AG933" s="106" t="str">
        <f t="shared" ca="1" si="510"/>
        <v/>
      </c>
      <c r="AH933" s="106" t="str">
        <f t="shared" ca="1" si="511"/>
        <v/>
      </c>
      <c r="AI933" s="106" t="str">
        <f t="shared" ca="1" si="512"/>
        <v/>
      </c>
      <c r="AJ933" s="107" t="str">
        <f t="shared" ca="1" si="513"/>
        <v/>
      </c>
    </row>
    <row r="934" spans="1:36" ht="27.95" customHeight="1" x14ac:dyDescent="0.15">
      <c r="A934" s="148">
        <f>労働局用!A934</f>
        <v>0</v>
      </c>
      <c r="B934" s="151">
        <f>労働局用!B934</f>
        <v>0</v>
      </c>
      <c r="C934" s="191"/>
      <c r="D934" s="152">
        <f>労働局用!D934</f>
        <v>0</v>
      </c>
      <c r="E934" s="153">
        <f>労働局用!E934</f>
        <v>0</v>
      </c>
      <c r="F934" s="279">
        <f>労働局用!F934</f>
        <v>0</v>
      </c>
      <c r="G934" s="280"/>
      <c r="H934" s="146" t="str">
        <f ca="1">労働局用!H934</f>
        <v/>
      </c>
      <c r="I934" s="303" t="str">
        <f ca="1">労働局用!I934</f>
        <v/>
      </c>
      <c r="J934" s="304">
        <f>労働局用!J934</f>
        <v>0</v>
      </c>
      <c r="K934" s="304">
        <f>労働局用!K934</f>
        <v>0</v>
      </c>
      <c r="L934" s="305">
        <f>労働局用!L934</f>
        <v>0</v>
      </c>
      <c r="M934" s="279">
        <f>労働局用!M934</f>
        <v>0</v>
      </c>
      <c r="N934" s="302"/>
      <c r="O934" s="302"/>
      <c r="P934" s="302"/>
      <c r="Q934" s="280"/>
      <c r="R934" s="146" t="str">
        <f ca="1">労働局用!R934</f>
        <v/>
      </c>
      <c r="S934" s="303" t="str">
        <f ca="1">労働局用!S934</f>
        <v/>
      </c>
      <c r="T934" s="304">
        <f>労働局用!T934</f>
        <v>0</v>
      </c>
      <c r="U934" s="304">
        <f>労働局用!U934</f>
        <v>0</v>
      </c>
      <c r="V934" s="304">
        <f>労働局用!V934</f>
        <v>0</v>
      </c>
      <c r="W934" s="305">
        <f>労働局用!W934</f>
        <v>0</v>
      </c>
      <c r="X934" s="99"/>
      <c r="Y934" s="91" t="str">
        <f t="shared" si="514"/>
        <v/>
      </c>
      <c r="Z934" s="91" t="str">
        <f t="shared" si="515"/>
        <v/>
      </c>
      <c r="AA934" s="106" t="str">
        <f t="shared" ca="1" si="504"/>
        <v/>
      </c>
      <c r="AB934" s="106" t="str">
        <f t="shared" ca="1" si="505"/>
        <v/>
      </c>
      <c r="AC934" s="106" t="str">
        <f t="shared" ca="1" si="506"/>
        <v/>
      </c>
      <c r="AD934" s="106" t="str">
        <f t="shared" ca="1" si="507"/>
        <v/>
      </c>
      <c r="AE934" s="107" t="str">
        <f t="shared" ca="1" si="508"/>
        <v/>
      </c>
      <c r="AF934" s="106" t="str">
        <f t="shared" ca="1" si="509"/>
        <v/>
      </c>
      <c r="AG934" s="106" t="str">
        <f t="shared" ca="1" si="510"/>
        <v/>
      </c>
      <c r="AH934" s="106" t="str">
        <f t="shared" ca="1" si="511"/>
        <v/>
      </c>
      <c r="AI934" s="106" t="str">
        <f t="shared" ca="1" si="512"/>
        <v/>
      </c>
      <c r="AJ934" s="107" t="str">
        <f t="shared" ca="1" si="513"/>
        <v/>
      </c>
    </row>
    <row r="935" spans="1:36" ht="27.95" customHeight="1" x14ac:dyDescent="0.15">
      <c r="A935" s="148">
        <f>労働局用!A935</f>
        <v>0</v>
      </c>
      <c r="B935" s="151">
        <f>労働局用!B935</f>
        <v>0</v>
      </c>
      <c r="C935" s="191"/>
      <c r="D935" s="152">
        <f>労働局用!D935</f>
        <v>0</v>
      </c>
      <c r="E935" s="153">
        <f>労働局用!E935</f>
        <v>0</v>
      </c>
      <c r="F935" s="279">
        <f>労働局用!F935</f>
        <v>0</v>
      </c>
      <c r="G935" s="280"/>
      <c r="H935" s="146" t="str">
        <f ca="1">労働局用!H935</f>
        <v/>
      </c>
      <c r="I935" s="303" t="str">
        <f ca="1">労働局用!I935</f>
        <v/>
      </c>
      <c r="J935" s="304">
        <f>労働局用!J935</f>
        <v>0</v>
      </c>
      <c r="K935" s="304">
        <f>労働局用!K935</f>
        <v>0</v>
      </c>
      <c r="L935" s="305">
        <f>労働局用!L935</f>
        <v>0</v>
      </c>
      <c r="M935" s="279">
        <f>労働局用!M935</f>
        <v>0</v>
      </c>
      <c r="N935" s="302"/>
      <c r="O935" s="302"/>
      <c r="P935" s="302"/>
      <c r="Q935" s="280"/>
      <c r="R935" s="146" t="str">
        <f ca="1">労働局用!R935</f>
        <v/>
      </c>
      <c r="S935" s="303" t="str">
        <f ca="1">労働局用!S935</f>
        <v/>
      </c>
      <c r="T935" s="304">
        <f>労働局用!T935</f>
        <v>0</v>
      </c>
      <c r="U935" s="304">
        <f>労働局用!U935</f>
        <v>0</v>
      </c>
      <c r="V935" s="304">
        <f>労働局用!V935</f>
        <v>0</v>
      </c>
      <c r="W935" s="305">
        <f>労働局用!W935</f>
        <v>0</v>
      </c>
      <c r="X935" s="99"/>
      <c r="Y935" s="91" t="str">
        <f t="shared" si="514"/>
        <v/>
      </c>
      <c r="Z935" s="91" t="str">
        <f t="shared" si="515"/>
        <v/>
      </c>
      <c r="AA935" s="106" t="str">
        <f t="shared" ca="1" si="504"/>
        <v/>
      </c>
      <c r="AB935" s="106" t="str">
        <f t="shared" ca="1" si="505"/>
        <v/>
      </c>
      <c r="AC935" s="106" t="str">
        <f t="shared" ca="1" si="506"/>
        <v/>
      </c>
      <c r="AD935" s="106" t="str">
        <f t="shared" ca="1" si="507"/>
        <v/>
      </c>
      <c r="AE935" s="107" t="str">
        <f t="shared" ca="1" si="508"/>
        <v/>
      </c>
      <c r="AF935" s="106" t="str">
        <f t="shared" ca="1" si="509"/>
        <v/>
      </c>
      <c r="AG935" s="106" t="str">
        <f t="shared" ca="1" si="510"/>
        <v/>
      </c>
      <c r="AH935" s="106" t="str">
        <f t="shared" ca="1" si="511"/>
        <v/>
      </c>
      <c r="AI935" s="106" t="str">
        <f t="shared" ca="1" si="512"/>
        <v/>
      </c>
      <c r="AJ935" s="107" t="str">
        <f t="shared" ca="1" si="513"/>
        <v/>
      </c>
    </row>
    <row r="936" spans="1:36" ht="27.95" customHeight="1" x14ac:dyDescent="0.15">
      <c r="A936" s="148">
        <f>労働局用!A936</f>
        <v>0</v>
      </c>
      <c r="B936" s="151">
        <f>労働局用!B936</f>
        <v>0</v>
      </c>
      <c r="C936" s="191"/>
      <c r="D936" s="152">
        <f>労働局用!D936</f>
        <v>0</v>
      </c>
      <c r="E936" s="153">
        <f>労働局用!E936</f>
        <v>0</v>
      </c>
      <c r="F936" s="279">
        <f>労働局用!F936</f>
        <v>0</v>
      </c>
      <c r="G936" s="280"/>
      <c r="H936" s="146" t="str">
        <f ca="1">労働局用!H936</f>
        <v/>
      </c>
      <c r="I936" s="303" t="str">
        <f ca="1">労働局用!I936</f>
        <v/>
      </c>
      <c r="J936" s="304">
        <f>労働局用!J936</f>
        <v>0</v>
      </c>
      <c r="K936" s="304">
        <f>労働局用!K936</f>
        <v>0</v>
      </c>
      <c r="L936" s="305">
        <f>労働局用!L936</f>
        <v>0</v>
      </c>
      <c r="M936" s="279">
        <f>労働局用!M936</f>
        <v>0</v>
      </c>
      <c r="N936" s="302"/>
      <c r="O936" s="302"/>
      <c r="P936" s="302"/>
      <c r="Q936" s="280"/>
      <c r="R936" s="146" t="str">
        <f ca="1">労働局用!R936</f>
        <v/>
      </c>
      <c r="S936" s="303" t="str">
        <f ca="1">労働局用!S936</f>
        <v/>
      </c>
      <c r="T936" s="304">
        <f>労働局用!T936</f>
        <v>0</v>
      </c>
      <c r="U936" s="304">
        <f>労働局用!U936</f>
        <v>0</v>
      </c>
      <c r="V936" s="304">
        <f>労働局用!V936</f>
        <v>0</v>
      </c>
      <c r="W936" s="305">
        <f>労働局用!W936</f>
        <v>0</v>
      </c>
      <c r="X936" s="99"/>
      <c r="Y936" s="91" t="str">
        <f t="shared" si="514"/>
        <v/>
      </c>
      <c r="Z936" s="91" t="str">
        <f t="shared" si="515"/>
        <v/>
      </c>
      <c r="AA936" s="106" t="str">
        <f t="shared" ca="1" si="504"/>
        <v/>
      </c>
      <c r="AB936" s="106" t="str">
        <f t="shared" ca="1" si="505"/>
        <v/>
      </c>
      <c r="AC936" s="106" t="str">
        <f t="shared" ca="1" si="506"/>
        <v/>
      </c>
      <c r="AD936" s="106" t="str">
        <f t="shared" ca="1" si="507"/>
        <v/>
      </c>
      <c r="AE936" s="107" t="str">
        <f t="shared" ca="1" si="508"/>
        <v/>
      </c>
      <c r="AF936" s="106" t="str">
        <f t="shared" ca="1" si="509"/>
        <v/>
      </c>
      <c r="AG936" s="106" t="str">
        <f t="shared" ca="1" si="510"/>
        <v/>
      </c>
      <c r="AH936" s="106" t="str">
        <f t="shared" ca="1" si="511"/>
        <v/>
      </c>
      <c r="AI936" s="106" t="str">
        <f t="shared" ca="1" si="512"/>
        <v/>
      </c>
      <c r="AJ936" s="107" t="str">
        <f t="shared" ca="1" si="513"/>
        <v/>
      </c>
    </row>
    <row r="937" spans="1:36" ht="27.95" customHeight="1" x14ac:dyDescent="0.15">
      <c r="A937" s="148">
        <f>労働局用!A937</f>
        <v>0</v>
      </c>
      <c r="B937" s="151">
        <f>労働局用!B937</f>
        <v>0</v>
      </c>
      <c r="C937" s="191"/>
      <c r="D937" s="152">
        <f>労働局用!D937</f>
        <v>0</v>
      </c>
      <c r="E937" s="153">
        <f>労働局用!E937</f>
        <v>0</v>
      </c>
      <c r="F937" s="279">
        <f>労働局用!F937</f>
        <v>0</v>
      </c>
      <c r="G937" s="280"/>
      <c r="H937" s="146" t="str">
        <f ca="1">労働局用!H937</f>
        <v/>
      </c>
      <c r="I937" s="303" t="str">
        <f ca="1">労働局用!I937</f>
        <v/>
      </c>
      <c r="J937" s="304">
        <f>労働局用!J937</f>
        <v>0</v>
      </c>
      <c r="K937" s="304">
        <f>労働局用!K937</f>
        <v>0</v>
      </c>
      <c r="L937" s="305">
        <f>労働局用!L937</f>
        <v>0</v>
      </c>
      <c r="M937" s="279">
        <f>労働局用!M937</f>
        <v>0</v>
      </c>
      <c r="N937" s="302"/>
      <c r="O937" s="302"/>
      <c r="P937" s="302"/>
      <c r="Q937" s="280"/>
      <c r="R937" s="146" t="str">
        <f ca="1">労働局用!R937</f>
        <v/>
      </c>
      <c r="S937" s="303" t="str">
        <f ca="1">労働局用!S937</f>
        <v/>
      </c>
      <c r="T937" s="304">
        <f>労働局用!T937</f>
        <v>0</v>
      </c>
      <c r="U937" s="304">
        <f>労働局用!U937</f>
        <v>0</v>
      </c>
      <c r="V937" s="304">
        <f>労働局用!V937</f>
        <v>0</v>
      </c>
      <c r="W937" s="305">
        <f>労働局用!W937</f>
        <v>0</v>
      </c>
      <c r="X937" s="99"/>
      <c r="Y937" s="91" t="str">
        <f t="shared" si="514"/>
        <v/>
      </c>
      <c r="Z937" s="91" t="str">
        <f t="shared" si="515"/>
        <v/>
      </c>
      <c r="AA937" s="106" t="str">
        <f t="shared" ca="1" si="504"/>
        <v/>
      </c>
      <c r="AB937" s="106" t="str">
        <f t="shared" ca="1" si="505"/>
        <v/>
      </c>
      <c r="AC937" s="106" t="str">
        <f t="shared" ca="1" si="506"/>
        <v/>
      </c>
      <c r="AD937" s="106" t="str">
        <f t="shared" ca="1" si="507"/>
        <v/>
      </c>
      <c r="AE937" s="107" t="str">
        <f t="shared" ca="1" si="508"/>
        <v/>
      </c>
      <c r="AF937" s="106" t="str">
        <f t="shared" ca="1" si="509"/>
        <v/>
      </c>
      <c r="AG937" s="106" t="str">
        <f t="shared" ca="1" si="510"/>
        <v/>
      </c>
      <c r="AH937" s="106" t="str">
        <f t="shared" ca="1" si="511"/>
        <v/>
      </c>
      <c r="AI937" s="106" t="str">
        <f t="shared" ca="1" si="512"/>
        <v/>
      </c>
      <c r="AJ937" s="107" t="str">
        <f t="shared" ca="1" si="513"/>
        <v/>
      </c>
    </row>
    <row r="938" spans="1:36" ht="27.95" customHeight="1" x14ac:dyDescent="0.15">
      <c r="A938" s="148">
        <f>労働局用!A938</f>
        <v>0</v>
      </c>
      <c r="B938" s="151">
        <f>労働局用!B938</f>
        <v>0</v>
      </c>
      <c r="C938" s="191"/>
      <c r="D938" s="152">
        <f>労働局用!D938</f>
        <v>0</v>
      </c>
      <c r="E938" s="153">
        <f>労働局用!E938</f>
        <v>0</v>
      </c>
      <c r="F938" s="279">
        <f>労働局用!F938</f>
        <v>0</v>
      </c>
      <c r="G938" s="280"/>
      <c r="H938" s="146" t="str">
        <f ca="1">労働局用!H938</f>
        <v/>
      </c>
      <c r="I938" s="303" t="str">
        <f ca="1">労働局用!I938</f>
        <v/>
      </c>
      <c r="J938" s="304">
        <f>労働局用!J938</f>
        <v>0</v>
      </c>
      <c r="K938" s="304">
        <f>労働局用!K938</f>
        <v>0</v>
      </c>
      <c r="L938" s="305">
        <f>労働局用!L938</f>
        <v>0</v>
      </c>
      <c r="M938" s="279">
        <f>労働局用!M938</f>
        <v>0</v>
      </c>
      <c r="N938" s="302"/>
      <c r="O938" s="302"/>
      <c r="P938" s="302"/>
      <c r="Q938" s="280"/>
      <c r="R938" s="146" t="str">
        <f ca="1">労働局用!R938</f>
        <v/>
      </c>
      <c r="S938" s="303" t="str">
        <f ca="1">労働局用!S938</f>
        <v/>
      </c>
      <c r="T938" s="304">
        <f>労働局用!T938</f>
        <v>0</v>
      </c>
      <c r="U938" s="304">
        <f>労働局用!U938</f>
        <v>0</v>
      </c>
      <c r="V938" s="304">
        <f>労働局用!V938</f>
        <v>0</v>
      </c>
      <c r="W938" s="305">
        <f>労働局用!W938</f>
        <v>0</v>
      </c>
      <c r="X938" s="99"/>
      <c r="Y938" s="91" t="str">
        <f t="shared" si="514"/>
        <v/>
      </c>
      <c r="Z938" s="91" t="str">
        <f t="shared" si="515"/>
        <v/>
      </c>
      <c r="AA938" s="106" t="str">
        <f t="shared" ca="1" si="504"/>
        <v/>
      </c>
      <c r="AB938" s="106" t="str">
        <f t="shared" ca="1" si="505"/>
        <v/>
      </c>
      <c r="AC938" s="106" t="str">
        <f t="shared" ca="1" si="506"/>
        <v/>
      </c>
      <c r="AD938" s="106" t="str">
        <f t="shared" ca="1" si="507"/>
        <v/>
      </c>
      <c r="AE938" s="107" t="str">
        <f t="shared" ca="1" si="508"/>
        <v/>
      </c>
      <c r="AF938" s="106" t="str">
        <f t="shared" ca="1" si="509"/>
        <v/>
      </c>
      <c r="AG938" s="106" t="str">
        <f t="shared" ca="1" si="510"/>
        <v/>
      </c>
      <c r="AH938" s="106" t="str">
        <f t="shared" ca="1" si="511"/>
        <v/>
      </c>
      <c r="AI938" s="106" t="str">
        <f t="shared" ca="1" si="512"/>
        <v/>
      </c>
      <c r="AJ938" s="107" t="str">
        <f t="shared" ca="1" si="513"/>
        <v/>
      </c>
    </row>
    <row r="939" spans="1:36" ht="27.95" customHeight="1" x14ac:dyDescent="0.15">
      <c r="A939" s="148">
        <f>労働局用!A939</f>
        <v>0</v>
      </c>
      <c r="B939" s="151">
        <f>労働局用!B939</f>
        <v>0</v>
      </c>
      <c r="C939" s="191"/>
      <c r="D939" s="152">
        <f>労働局用!D939</f>
        <v>0</v>
      </c>
      <c r="E939" s="153">
        <f>労働局用!E939</f>
        <v>0</v>
      </c>
      <c r="F939" s="279">
        <f>労働局用!F939</f>
        <v>0</v>
      </c>
      <c r="G939" s="280"/>
      <c r="H939" s="146" t="str">
        <f ca="1">労働局用!H939</f>
        <v/>
      </c>
      <c r="I939" s="303" t="str">
        <f ca="1">労働局用!I939</f>
        <v/>
      </c>
      <c r="J939" s="304">
        <f>労働局用!J939</f>
        <v>0</v>
      </c>
      <c r="K939" s="304">
        <f>労働局用!K939</f>
        <v>0</v>
      </c>
      <c r="L939" s="305">
        <f>労働局用!L939</f>
        <v>0</v>
      </c>
      <c r="M939" s="279">
        <f>労働局用!M939</f>
        <v>0</v>
      </c>
      <c r="N939" s="302"/>
      <c r="O939" s="302"/>
      <c r="P939" s="302"/>
      <c r="Q939" s="280"/>
      <c r="R939" s="146" t="str">
        <f ca="1">労働局用!R939</f>
        <v/>
      </c>
      <c r="S939" s="303" t="str">
        <f ca="1">労働局用!S939</f>
        <v/>
      </c>
      <c r="T939" s="304">
        <f>労働局用!T939</f>
        <v>0</v>
      </c>
      <c r="U939" s="304">
        <f>労働局用!U939</f>
        <v>0</v>
      </c>
      <c r="V939" s="304">
        <f>労働局用!V939</f>
        <v>0</v>
      </c>
      <c r="W939" s="305">
        <f>労働局用!W939</f>
        <v>0</v>
      </c>
      <c r="X939" s="99"/>
      <c r="Y939" s="91" t="str">
        <f t="shared" si="514"/>
        <v/>
      </c>
      <c r="Z939" s="91" t="str">
        <f t="shared" si="515"/>
        <v/>
      </c>
      <c r="AA939" s="106" t="str">
        <f t="shared" ca="1" si="504"/>
        <v/>
      </c>
      <c r="AB939" s="106" t="str">
        <f t="shared" ca="1" si="505"/>
        <v/>
      </c>
      <c r="AC939" s="106" t="str">
        <f t="shared" ca="1" si="506"/>
        <v/>
      </c>
      <c r="AD939" s="106" t="str">
        <f t="shared" ca="1" si="507"/>
        <v/>
      </c>
      <c r="AE939" s="107" t="str">
        <f t="shared" ca="1" si="508"/>
        <v/>
      </c>
      <c r="AF939" s="106" t="str">
        <f t="shared" ca="1" si="509"/>
        <v/>
      </c>
      <c r="AG939" s="106" t="str">
        <f t="shared" ca="1" si="510"/>
        <v/>
      </c>
      <c r="AH939" s="106" t="str">
        <f t="shared" ca="1" si="511"/>
        <v/>
      </c>
      <c r="AI939" s="106" t="str">
        <f t="shared" ca="1" si="512"/>
        <v/>
      </c>
      <c r="AJ939" s="107" t="str">
        <f t="shared" ca="1" si="513"/>
        <v/>
      </c>
    </row>
    <row r="940" spans="1:36" ht="27.95" customHeight="1" x14ac:dyDescent="0.15">
      <c r="A940" s="148">
        <f>労働局用!A940</f>
        <v>0</v>
      </c>
      <c r="B940" s="151">
        <f>労働局用!B940</f>
        <v>0</v>
      </c>
      <c r="C940" s="191"/>
      <c r="D940" s="152">
        <f>労働局用!D940</f>
        <v>0</v>
      </c>
      <c r="E940" s="153">
        <f>労働局用!E940</f>
        <v>0</v>
      </c>
      <c r="F940" s="279">
        <f>労働局用!F940</f>
        <v>0</v>
      </c>
      <c r="G940" s="280"/>
      <c r="H940" s="146" t="str">
        <f ca="1">労働局用!H940</f>
        <v/>
      </c>
      <c r="I940" s="303" t="str">
        <f ca="1">労働局用!I940</f>
        <v/>
      </c>
      <c r="J940" s="304">
        <f>労働局用!J940</f>
        <v>0</v>
      </c>
      <c r="K940" s="304">
        <f>労働局用!K940</f>
        <v>0</v>
      </c>
      <c r="L940" s="305">
        <f>労働局用!L940</f>
        <v>0</v>
      </c>
      <c r="M940" s="279">
        <f>労働局用!M940</f>
        <v>0</v>
      </c>
      <c r="N940" s="302"/>
      <c r="O940" s="302"/>
      <c r="P940" s="302"/>
      <c r="Q940" s="280"/>
      <c r="R940" s="146" t="str">
        <f ca="1">労働局用!R940</f>
        <v/>
      </c>
      <c r="S940" s="303" t="str">
        <f ca="1">労働局用!S940</f>
        <v/>
      </c>
      <c r="T940" s="304">
        <f>労働局用!T940</f>
        <v>0</v>
      </c>
      <c r="U940" s="304">
        <f>労働局用!U940</f>
        <v>0</v>
      </c>
      <c r="V940" s="304">
        <f>労働局用!V940</f>
        <v>0</v>
      </c>
      <c r="W940" s="305">
        <f>労働局用!W940</f>
        <v>0</v>
      </c>
      <c r="X940" s="99"/>
      <c r="Y940" s="91" t="str">
        <f t="shared" si="514"/>
        <v/>
      </c>
      <c r="Z940" s="91" t="str">
        <f t="shared" si="515"/>
        <v/>
      </c>
      <c r="AA940" s="106" t="str">
        <f t="shared" ca="1" si="504"/>
        <v/>
      </c>
      <c r="AB940" s="106" t="str">
        <f t="shared" ca="1" si="505"/>
        <v/>
      </c>
      <c r="AC940" s="106" t="str">
        <f t="shared" ca="1" si="506"/>
        <v/>
      </c>
      <c r="AD940" s="106" t="str">
        <f t="shared" ca="1" si="507"/>
        <v/>
      </c>
      <c r="AE940" s="107" t="str">
        <f t="shared" ca="1" si="508"/>
        <v/>
      </c>
      <c r="AF940" s="106" t="str">
        <f t="shared" ca="1" si="509"/>
        <v/>
      </c>
      <c r="AG940" s="106" t="str">
        <f t="shared" ca="1" si="510"/>
        <v/>
      </c>
      <c r="AH940" s="106" t="str">
        <f t="shared" ca="1" si="511"/>
        <v/>
      </c>
      <c r="AI940" s="106" t="str">
        <f t="shared" ca="1" si="512"/>
        <v/>
      </c>
      <c r="AJ940" s="107" t="str">
        <f t="shared" ca="1" si="513"/>
        <v/>
      </c>
    </row>
    <row r="941" spans="1:36" ht="27.95" customHeight="1" x14ac:dyDescent="0.15">
      <c r="A941" s="149">
        <f>労働局用!A941</f>
        <v>0</v>
      </c>
      <c r="B941" s="151">
        <f>労働局用!B941</f>
        <v>0</v>
      </c>
      <c r="C941" s="191"/>
      <c r="D941" s="152">
        <f>労働局用!D941</f>
        <v>0</v>
      </c>
      <c r="E941" s="153">
        <f>労働局用!E941</f>
        <v>0</v>
      </c>
      <c r="F941" s="279">
        <f>労働局用!F941</f>
        <v>0</v>
      </c>
      <c r="G941" s="280"/>
      <c r="H941" s="146" t="str">
        <f ca="1">労働局用!H941</f>
        <v/>
      </c>
      <c r="I941" s="299" t="str">
        <f ca="1">労働局用!I941</f>
        <v/>
      </c>
      <c r="J941" s="300">
        <f>労働局用!J941</f>
        <v>0</v>
      </c>
      <c r="K941" s="300">
        <f>労働局用!K941</f>
        <v>0</v>
      </c>
      <c r="L941" s="301">
        <f>労働局用!L941</f>
        <v>0</v>
      </c>
      <c r="M941" s="279">
        <f>労働局用!M941</f>
        <v>0</v>
      </c>
      <c r="N941" s="302"/>
      <c r="O941" s="302"/>
      <c r="P941" s="302"/>
      <c r="Q941" s="280"/>
      <c r="R941" s="150" t="str">
        <f ca="1">労働局用!R941</f>
        <v/>
      </c>
      <c r="S941" s="299" t="str">
        <f ca="1">労働局用!S941</f>
        <v/>
      </c>
      <c r="T941" s="300">
        <f>労働局用!T941</f>
        <v>0</v>
      </c>
      <c r="U941" s="300">
        <f>労働局用!U941</f>
        <v>0</v>
      </c>
      <c r="V941" s="300">
        <f>労働局用!V941</f>
        <v>0</v>
      </c>
      <c r="W941" s="301">
        <f>労働局用!W941</f>
        <v>0</v>
      </c>
      <c r="X941" s="99"/>
      <c r="Y941" s="92" t="str">
        <f t="shared" si="514"/>
        <v/>
      </c>
      <c r="Z941" s="92" t="str">
        <f t="shared" si="515"/>
        <v/>
      </c>
      <c r="AA941" s="108" t="str">
        <f t="shared" ca="1" si="504"/>
        <v/>
      </c>
      <c r="AB941" s="108" t="str">
        <f t="shared" ca="1" si="505"/>
        <v/>
      </c>
      <c r="AC941" s="108" t="str">
        <f t="shared" ca="1" si="506"/>
        <v/>
      </c>
      <c r="AD941" s="108" t="str">
        <f t="shared" ca="1" si="507"/>
        <v/>
      </c>
      <c r="AE941" s="109" t="str">
        <f t="shared" ca="1" si="508"/>
        <v/>
      </c>
      <c r="AF941" s="108" t="str">
        <f t="shared" ca="1" si="509"/>
        <v/>
      </c>
      <c r="AG941" s="108" t="str">
        <f t="shared" ca="1" si="510"/>
        <v/>
      </c>
      <c r="AH941" s="108" t="str">
        <f t="shared" ca="1" si="511"/>
        <v/>
      </c>
      <c r="AI941" s="108" t="str">
        <f t="shared" ca="1" si="512"/>
        <v/>
      </c>
      <c r="AJ941" s="109" t="str">
        <f t="shared" ca="1" si="513"/>
        <v/>
      </c>
    </row>
    <row r="942" spans="1:36" ht="24.95" customHeight="1" thickBot="1" x14ac:dyDescent="0.2">
      <c r="A942" s="294" t="s">
        <v>11</v>
      </c>
      <c r="B942" s="295"/>
      <c r="C942" s="295"/>
      <c r="D942" s="295"/>
      <c r="E942" s="295"/>
      <c r="F942" s="296"/>
      <c r="G942" s="297"/>
      <c r="H942" s="156" t="s">
        <v>15</v>
      </c>
      <c r="I942" s="285">
        <f ca="1">労働局用!I942</f>
        <v>0</v>
      </c>
      <c r="J942" s="286">
        <f>労働局用!J942</f>
        <v>0</v>
      </c>
      <c r="K942" s="286">
        <f>労働局用!K942</f>
        <v>0</v>
      </c>
      <c r="L942" s="93" t="s">
        <v>10</v>
      </c>
      <c r="M942" s="296"/>
      <c r="N942" s="298"/>
      <c r="O942" s="298"/>
      <c r="P942" s="298"/>
      <c r="Q942" s="297"/>
      <c r="R942" s="156"/>
      <c r="S942" s="285">
        <f ca="1">労働局用!S942</f>
        <v>0</v>
      </c>
      <c r="T942" s="286">
        <f>労働局用!T942</f>
        <v>0</v>
      </c>
      <c r="U942" s="286">
        <f>労働局用!U942</f>
        <v>0</v>
      </c>
      <c r="V942" s="286">
        <f>労働局用!V942</f>
        <v>0</v>
      </c>
      <c r="W942" s="93" t="s">
        <v>10</v>
      </c>
      <c r="X942" s="99"/>
    </row>
    <row r="943" spans="1:36" ht="24.95" customHeight="1" thickTop="1" x14ac:dyDescent="0.15">
      <c r="A943" s="287" t="s">
        <v>35</v>
      </c>
      <c r="B943" s="288"/>
      <c r="C943" s="288"/>
      <c r="D943" s="288"/>
      <c r="E943" s="288"/>
      <c r="F943" s="289"/>
      <c r="G943" s="290"/>
      <c r="H943" s="157" t="s">
        <v>44</v>
      </c>
      <c r="I943" s="291">
        <f ca="1">労働局用!I943</f>
        <v>0</v>
      </c>
      <c r="J943" s="292">
        <f>労働局用!J943</f>
        <v>0</v>
      </c>
      <c r="K943" s="292">
        <f>労働局用!K943</f>
        <v>0</v>
      </c>
      <c r="L943" s="94" t="s">
        <v>10</v>
      </c>
      <c r="M943" s="289"/>
      <c r="N943" s="293"/>
      <c r="O943" s="293"/>
      <c r="P943" s="293"/>
      <c r="Q943" s="290"/>
      <c r="R943" s="157"/>
      <c r="S943" s="291">
        <f ca="1">労働局用!S943</f>
        <v>0</v>
      </c>
      <c r="T943" s="292">
        <f>労働局用!T943</f>
        <v>0</v>
      </c>
      <c r="U943" s="292">
        <f>労働局用!U943</f>
        <v>0</v>
      </c>
      <c r="V943" s="292">
        <f>労働局用!V943</f>
        <v>0</v>
      </c>
      <c r="W943" s="94" t="s">
        <v>10</v>
      </c>
      <c r="X943" s="99"/>
      <c r="Z943" s="110"/>
    </row>
    <row r="944" spans="1:36" x14ac:dyDescent="0.15">
      <c r="X944" s="99"/>
      <c r="Z944" s="110"/>
    </row>
    <row r="945" spans="1:36" x14ac:dyDescent="0.15">
      <c r="T945" s="282" t="s">
        <v>49</v>
      </c>
      <c r="U945" s="283"/>
      <c r="V945" s="283"/>
      <c r="W945" s="284"/>
      <c r="X945" s="99"/>
    </row>
    <row r="947" spans="1:36" ht="13.5" customHeight="1" x14ac:dyDescent="0.15">
      <c r="A947" s="276">
        <f ca="1">$A$1</f>
        <v>44591</v>
      </c>
      <c r="B947" s="276"/>
      <c r="C947" s="182"/>
      <c r="D947" s="277" t="s">
        <v>8</v>
      </c>
      <c r="E947" s="277"/>
      <c r="F947" s="277"/>
      <c r="G947" s="277"/>
      <c r="S947" s="111">
        <f>$S$1</f>
        <v>0</v>
      </c>
      <c r="T947" s="335" t="s">
        <v>13</v>
      </c>
      <c r="U947" s="335"/>
      <c r="V947" s="98">
        <v>44</v>
      </c>
      <c r="W947" s="86" t="s">
        <v>14</v>
      </c>
    </row>
    <row r="948" spans="1:36" ht="13.5" customHeight="1" x14ac:dyDescent="0.15">
      <c r="A948" s="336">
        <f ca="1">$A$2</f>
        <v>45017</v>
      </c>
      <c r="B948" s="336"/>
      <c r="C948" s="185"/>
      <c r="D948" s="277"/>
      <c r="E948" s="277"/>
      <c r="F948" s="277"/>
      <c r="G948" s="277"/>
    </row>
    <row r="949" spans="1:36" x14ac:dyDescent="0.15">
      <c r="D949" s="281" t="s">
        <v>9</v>
      </c>
      <c r="E949" s="281"/>
      <c r="F949" s="281"/>
    </row>
    <row r="950" spans="1:36" ht="15" customHeight="1" x14ac:dyDescent="0.15">
      <c r="H950" s="331" t="s">
        <v>6</v>
      </c>
      <c r="I950" s="332"/>
      <c r="J950" s="316" t="s">
        <v>0</v>
      </c>
      <c r="K950" s="318"/>
      <c r="L950" s="154" t="s">
        <v>1</v>
      </c>
      <c r="M950" s="316" t="s">
        <v>7</v>
      </c>
      <c r="N950" s="318"/>
      <c r="O950" s="316" t="s">
        <v>2</v>
      </c>
      <c r="P950" s="317"/>
      <c r="Q950" s="317"/>
      <c r="R950" s="317"/>
      <c r="S950" s="317"/>
      <c r="T950" s="318"/>
      <c r="U950" s="316" t="s">
        <v>3</v>
      </c>
      <c r="V950" s="317"/>
      <c r="W950" s="318"/>
    </row>
    <row r="951" spans="1:36" ht="20.100000000000001" customHeight="1" x14ac:dyDescent="0.15">
      <c r="H951" s="333"/>
      <c r="I951" s="334"/>
      <c r="J951" s="135">
        <f>$J$5</f>
        <v>2</v>
      </c>
      <c r="K951" s="136">
        <f>$K$5</f>
        <v>6</v>
      </c>
      <c r="L951" s="137">
        <f>$L$5</f>
        <v>1</v>
      </c>
      <c r="M951" s="138">
        <f>$M$5</f>
        <v>0</v>
      </c>
      <c r="N951" s="139" t="str">
        <f>$N$5</f>
        <v/>
      </c>
      <c r="O951" s="138" t="str">
        <f>$O$5</f>
        <v/>
      </c>
      <c r="P951" s="140" t="str">
        <f>$P$5</f>
        <v/>
      </c>
      <c r="Q951" s="140" t="str">
        <f>$Q$5</f>
        <v/>
      </c>
      <c r="R951" s="140" t="str">
        <f>$R$5</f>
        <v/>
      </c>
      <c r="S951" s="140" t="str">
        <f>$S$5</f>
        <v/>
      </c>
      <c r="T951" s="139" t="str">
        <f>$T$5</f>
        <v/>
      </c>
      <c r="U951" s="138" t="str">
        <f>$U$5</f>
        <v/>
      </c>
      <c r="V951" s="140" t="str">
        <f>$V$5</f>
        <v/>
      </c>
      <c r="W951" s="139" t="str">
        <f>$W$5</f>
        <v/>
      </c>
      <c r="Y951" s="88" t="s">
        <v>37</v>
      </c>
      <c r="Z951" s="89" t="s">
        <v>38</v>
      </c>
      <c r="AA951" s="325">
        <f ca="1">$A$1</f>
        <v>44591</v>
      </c>
      <c r="AB951" s="326"/>
      <c r="AC951" s="326"/>
      <c r="AD951" s="326"/>
      <c r="AE951" s="327"/>
      <c r="AF951" s="328">
        <f ca="1">$A$2</f>
        <v>45017</v>
      </c>
      <c r="AG951" s="329"/>
      <c r="AH951" s="329"/>
      <c r="AI951" s="329"/>
      <c r="AJ951" s="330"/>
    </row>
    <row r="952" spans="1:36" ht="21.95" customHeight="1" x14ac:dyDescent="0.15">
      <c r="A952" s="312" t="s">
        <v>12</v>
      </c>
      <c r="B952" s="314" t="s">
        <v>33</v>
      </c>
      <c r="C952" s="183"/>
      <c r="D952" s="314" t="s">
        <v>53</v>
      </c>
      <c r="E952" s="314" t="s">
        <v>55</v>
      </c>
      <c r="F952" s="319">
        <f ca="1">$A$1</f>
        <v>44591</v>
      </c>
      <c r="G952" s="320"/>
      <c r="H952" s="320"/>
      <c r="I952" s="320"/>
      <c r="J952" s="320"/>
      <c r="K952" s="320"/>
      <c r="L952" s="321"/>
      <c r="M952" s="322">
        <f ca="1">$A$2</f>
        <v>45017</v>
      </c>
      <c r="N952" s="323"/>
      <c r="O952" s="323"/>
      <c r="P952" s="323"/>
      <c r="Q952" s="323"/>
      <c r="R952" s="323"/>
      <c r="S952" s="323"/>
      <c r="T952" s="323"/>
      <c r="U952" s="323"/>
      <c r="V952" s="323"/>
      <c r="W952" s="324"/>
      <c r="X952" s="99"/>
      <c r="Y952" s="100">
        <f ca="1">$A$1</f>
        <v>44591</v>
      </c>
      <c r="Z952" s="100">
        <f ca="1">DATE(YEAR($Y$6)+1,7,10)</f>
        <v>45117</v>
      </c>
      <c r="AA952" s="101" t="s">
        <v>37</v>
      </c>
      <c r="AB952" s="101" t="s">
        <v>38</v>
      </c>
      <c r="AC952" s="101" t="s">
        <v>41</v>
      </c>
      <c r="AD952" s="101" t="s">
        <v>42</v>
      </c>
      <c r="AE952" s="101" t="s">
        <v>36</v>
      </c>
      <c r="AF952" s="101" t="s">
        <v>37</v>
      </c>
      <c r="AG952" s="101" t="s">
        <v>38</v>
      </c>
      <c r="AH952" s="101" t="s">
        <v>41</v>
      </c>
      <c r="AI952" s="101" t="s">
        <v>42</v>
      </c>
      <c r="AJ952" s="101" t="s">
        <v>36</v>
      </c>
    </row>
    <row r="953" spans="1:36" ht="28.5" customHeight="1" x14ac:dyDescent="0.15">
      <c r="A953" s="313"/>
      <c r="B953" s="315"/>
      <c r="C953" s="184"/>
      <c r="D953" s="315"/>
      <c r="E953" s="315"/>
      <c r="F953" s="306" t="s">
        <v>4</v>
      </c>
      <c r="G953" s="308"/>
      <c r="H953" s="155" t="s">
        <v>43</v>
      </c>
      <c r="I953" s="306" t="s">
        <v>5</v>
      </c>
      <c r="J953" s="307"/>
      <c r="K953" s="307"/>
      <c r="L953" s="308"/>
      <c r="M953" s="306" t="s">
        <v>4</v>
      </c>
      <c r="N953" s="307"/>
      <c r="O953" s="307"/>
      <c r="P953" s="307"/>
      <c r="Q953" s="308"/>
      <c r="R953" s="155" t="s">
        <v>43</v>
      </c>
      <c r="S953" s="306" t="s">
        <v>5</v>
      </c>
      <c r="T953" s="307"/>
      <c r="U953" s="307"/>
      <c r="V953" s="307"/>
      <c r="W953" s="308"/>
      <c r="X953" s="99"/>
      <c r="Y953" s="100">
        <f ca="1">DATE(YEAR($A$1),4,1)</f>
        <v>44652</v>
      </c>
      <c r="Z953" s="100">
        <f ca="1">DATE(YEAR($Y$7)+2,3,31)</f>
        <v>45382</v>
      </c>
      <c r="AA953" s="100">
        <f ca="1">$Y$7</f>
        <v>44652</v>
      </c>
      <c r="AB953" s="100">
        <f ca="1">DATE(YEAR($Y$7)+1,3,31)</f>
        <v>45016</v>
      </c>
      <c r="AC953" s="100"/>
      <c r="AD953" s="100"/>
      <c r="AE953" s="100"/>
      <c r="AF953" s="102">
        <f ca="1">DATE(YEAR($A$1)+1,4,1)</f>
        <v>45017</v>
      </c>
      <c r="AG953" s="102">
        <f ca="1">DATE(YEAR($AF$7)+1,3,31)</f>
        <v>45382</v>
      </c>
      <c r="AH953" s="100"/>
      <c r="AI953" s="100"/>
      <c r="AJ953" s="103"/>
    </row>
    <row r="954" spans="1:36" ht="27.95" customHeight="1" x14ac:dyDescent="0.15">
      <c r="A954" s="145">
        <f>労働局用!A954</f>
        <v>0</v>
      </c>
      <c r="B954" s="151">
        <f>労働局用!B954</f>
        <v>0</v>
      </c>
      <c r="C954" s="191"/>
      <c r="D954" s="152">
        <f>労働局用!D954</f>
        <v>0</v>
      </c>
      <c r="E954" s="153">
        <f>労働局用!E954</f>
        <v>0</v>
      </c>
      <c r="F954" s="279">
        <f>労働局用!F954</f>
        <v>0</v>
      </c>
      <c r="G954" s="280"/>
      <c r="H954" s="146" t="str">
        <f ca="1">労働局用!H954</f>
        <v/>
      </c>
      <c r="I954" s="309" t="str">
        <f ca="1">労働局用!I954</f>
        <v/>
      </c>
      <c r="J954" s="310">
        <f>労働局用!J954</f>
        <v>0</v>
      </c>
      <c r="K954" s="310">
        <f>労働局用!K954</f>
        <v>0</v>
      </c>
      <c r="L954" s="311">
        <f>労働局用!L954</f>
        <v>0</v>
      </c>
      <c r="M954" s="279">
        <f>労働局用!M954</f>
        <v>0</v>
      </c>
      <c r="N954" s="302"/>
      <c r="O954" s="302"/>
      <c r="P954" s="302"/>
      <c r="Q954" s="280"/>
      <c r="R954" s="147" t="str">
        <f ca="1">労働局用!R954</f>
        <v/>
      </c>
      <c r="S954" s="309" t="str">
        <f ca="1">労働局用!S954</f>
        <v/>
      </c>
      <c r="T954" s="310">
        <f>労働局用!T954</f>
        <v>0</v>
      </c>
      <c r="U954" s="310">
        <f>労働局用!U954</f>
        <v>0</v>
      </c>
      <c r="V954" s="310">
        <f>労働局用!V954</f>
        <v>0</v>
      </c>
      <c r="W954" s="311">
        <f>労働局用!W954</f>
        <v>0</v>
      </c>
      <c r="X954" s="99"/>
      <c r="Y954" s="90" t="str">
        <f>IF($B954&lt;&gt;0,IF(D954=0,AA$7,D954),"")</f>
        <v/>
      </c>
      <c r="Z954" s="90" t="str">
        <f>IF($B954&lt;&gt;0,IF(E954=0,Z$7,E954),"")</f>
        <v/>
      </c>
      <c r="AA954" s="104" t="str">
        <f t="shared" ref="AA954:AA963" ca="1" si="516">IF(Y954&lt;AF$7,Y954,"")</f>
        <v/>
      </c>
      <c r="AB954" s="104" t="str">
        <f t="shared" ref="AB954:AB963" ca="1" si="517">IF(Y954&gt;AB$7,"",IF(Z954&gt;AB$7,AB$7,Z954))</f>
        <v/>
      </c>
      <c r="AC954" s="104" t="str">
        <f t="shared" ref="AC954:AC963" ca="1" si="518">IF(AA954="","",DATE(YEAR(AA954),MONTH(AA954),1))</f>
        <v/>
      </c>
      <c r="AD954" s="104" t="str">
        <f t="shared" ref="AD954:AD963" ca="1" si="519">IF(AA954="","",DATE(YEAR(AB954),MONTH(AB954)+1,1)-1)</f>
        <v/>
      </c>
      <c r="AE954" s="105" t="str">
        <f t="shared" ref="AE954:AE963" ca="1" si="520">IF(AA954="","",DATEDIF(AC954,AD954+1,"m"))</f>
        <v/>
      </c>
      <c r="AF954" s="104" t="str">
        <f t="shared" ref="AF954:AF963" ca="1" si="521">IF(Z954&lt;AF$7,"",IF(Y954&gt;AF$7,Y954,AF$7))</f>
        <v/>
      </c>
      <c r="AG954" s="104" t="str">
        <f t="shared" ref="AG954:AG963" ca="1" si="522">IF(Z954&lt;AF$7,"",Z954)</f>
        <v/>
      </c>
      <c r="AH954" s="104" t="str">
        <f t="shared" ref="AH954:AH963" ca="1" si="523">IF(AF954="","",DATE(YEAR(AF954),MONTH(AF954),1))</f>
        <v/>
      </c>
      <c r="AI954" s="104" t="str">
        <f t="shared" ref="AI954:AI963" ca="1" si="524">IF(AF954="","",DATE(YEAR(AG954),MONTH(AG954)+1,1)-1)</f>
        <v/>
      </c>
      <c r="AJ954" s="105" t="str">
        <f t="shared" ref="AJ954:AJ963" ca="1" si="525">IF(AF954="","",DATEDIF(AH954,AI954+1,"m"))</f>
        <v/>
      </c>
    </row>
    <row r="955" spans="1:36" ht="27.95" customHeight="1" x14ac:dyDescent="0.15">
      <c r="A955" s="148">
        <f>労働局用!A955</f>
        <v>0</v>
      </c>
      <c r="B955" s="151">
        <f>労働局用!B955</f>
        <v>0</v>
      </c>
      <c r="C955" s="191"/>
      <c r="D955" s="152">
        <f>労働局用!D955</f>
        <v>0</v>
      </c>
      <c r="E955" s="153">
        <f>労働局用!E955</f>
        <v>0</v>
      </c>
      <c r="F955" s="279">
        <f>労働局用!F955</f>
        <v>0</v>
      </c>
      <c r="G955" s="280"/>
      <c r="H955" s="146" t="str">
        <f ca="1">労働局用!H955</f>
        <v/>
      </c>
      <c r="I955" s="303" t="str">
        <f ca="1">労働局用!I955</f>
        <v/>
      </c>
      <c r="J955" s="304">
        <f>労働局用!J955</f>
        <v>0</v>
      </c>
      <c r="K955" s="304">
        <f>労働局用!K955</f>
        <v>0</v>
      </c>
      <c r="L955" s="305">
        <f>労働局用!L955</f>
        <v>0</v>
      </c>
      <c r="M955" s="279">
        <f>労働局用!M955</f>
        <v>0</v>
      </c>
      <c r="N955" s="302"/>
      <c r="O955" s="302"/>
      <c r="P955" s="302"/>
      <c r="Q955" s="280"/>
      <c r="R955" s="146" t="str">
        <f ca="1">労働局用!R955</f>
        <v/>
      </c>
      <c r="S955" s="303" t="str">
        <f ca="1">労働局用!S955</f>
        <v/>
      </c>
      <c r="T955" s="304">
        <f>労働局用!T955</f>
        <v>0</v>
      </c>
      <c r="U955" s="304">
        <f>労働局用!U955</f>
        <v>0</v>
      </c>
      <c r="V955" s="304">
        <f>労働局用!V955</f>
        <v>0</v>
      </c>
      <c r="W955" s="305">
        <f>労働局用!W955</f>
        <v>0</v>
      </c>
      <c r="X955" s="99"/>
      <c r="Y955" s="91" t="str">
        <f t="shared" ref="Y955:Y963" si="526">IF($B955&lt;&gt;0,IF(D955=0,AA$7,D955),"")</f>
        <v/>
      </c>
      <c r="Z955" s="91" t="str">
        <f t="shared" ref="Z955:Z963" si="527">IF($B955&lt;&gt;0,IF(E955=0,Z$7,E955),"")</f>
        <v/>
      </c>
      <c r="AA955" s="106" t="str">
        <f t="shared" ca="1" si="516"/>
        <v/>
      </c>
      <c r="AB955" s="106" t="str">
        <f t="shared" ca="1" si="517"/>
        <v/>
      </c>
      <c r="AC955" s="106" t="str">
        <f t="shared" ca="1" si="518"/>
        <v/>
      </c>
      <c r="AD955" s="106" t="str">
        <f t="shared" ca="1" si="519"/>
        <v/>
      </c>
      <c r="AE955" s="107" t="str">
        <f t="shared" ca="1" si="520"/>
        <v/>
      </c>
      <c r="AF955" s="106" t="str">
        <f t="shared" ca="1" si="521"/>
        <v/>
      </c>
      <c r="AG955" s="106" t="str">
        <f t="shared" ca="1" si="522"/>
        <v/>
      </c>
      <c r="AH955" s="106" t="str">
        <f t="shared" ca="1" si="523"/>
        <v/>
      </c>
      <c r="AI955" s="106" t="str">
        <f t="shared" ca="1" si="524"/>
        <v/>
      </c>
      <c r="AJ955" s="107" t="str">
        <f t="shared" ca="1" si="525"/>
        <v/>
      </c>
    </row>
    <row r="956" spans="1:36" ht="27.95" customHeight="1" x14ac:dyDescent="0.15">
      <c r="A956" s="148">
        <f>労働局用!A956</f>
        <v>0</v>
      </c>
      <c r="B956" s="151">
        <f>労働局用!B956</f>
        <v>0</v>
      </c>
      <c r="C956" s="191"/>
      <c r="D956" s="152">
        <f>労働局用!D956</f>
        <v>0</v>
      </c>
      <c r="E956" s="153">
        <f>労働局用!E956</f>
        <v>0</v>
      </c>
      <c r="F956" s="279">
        <f>労働局用!F956</f>
        <v>0</v>
      </c>
      <c r="G956" s="280"/>
      <c r="H956" s="146" t="str">
        <f ca="1">労働局用!H956</f>
        <v/>
      </c>
      <c r="I956" s="303" t="str">
        <f ca="1">労働局用!I956</f>
        <v/>
      </c>
      <c r="J956" s="304">
        <f>労働局用!J956</f>
        <v>0</v>
      </c>
      <c r="K956" s="304">
        <f>労働局用!K956</f>
        <v>0</v>
      </c>
      <c r="L956" s="305">
        <f>労働局用!L956</f>
        <v>0</v>
      </c>
      <c r="M956" s="279">
        <f>労働局用!M956</f>
        <v>0</v>
      </c>
      <c r="N956" s="302"/>
      <c r="O956" s="302"/>
      <c r="P956" s="302"/>
      <c r="Q956" s="280"/>
      <c r="R956" s="146" t="str">
        <f ca="1">労働局用!R956</f>
        <v/>
      </c>
      <c r="S956" s="303" t="str">
        <f ca="1">労働局用!S956</f>
        <v/>
      </c>
      <c r="T956" s="304">
        <f>労働局用!T956</f>
        <v>0</v>
      </c>
      <c r="U956" s="304">
        <f>労働局用!U956</f>
        <v>0</v>
      </c>
      <c r="V956" s="304">
        <f>労働局用!V956</f>
        <v>0</v>
      </c>
      <c r="W956" s="305">
        <f>労働局用!W956</f>
        <v>0</v>
      </c>
      <c r="X956" s="99"/>
      <c r="Y956" s="91" t="str">
        <f t="shared" si="526"/>
        <v/>
      </c>
      <c r="Z956" s="91" t="str">
        <f t="shared" si="527"/>
        <v/>
      </c>
      <c r="AA956" s="106" t="str">
        <f t="shared" ca="1" si="516"/>
        <v/>
      </c>
      <c r="AB956" s="106" t="str">
        <f t="shared" ca="1" si="517"/>
        <v/>
      </c>
      <c r="AC956" s="106" t="str">
        <f t="shared" ca="1" si="518"/>
        <v/>
      </c>
      <c r="AD956" s="106" t="str">
        <f t="shared" ca="1" si="519"/>
        <v/>
      </c>
      <c r="AE956" s="107" t="str">
        <f t="shared" ca="1" si="520"/>
        <v/>
      </c>
      <c r="AF956" s="106" t="str">
        <f t="shared" ca="1" si="521"/>
        <v/>
      </c>
      <c r="AG956" s="106" t="str">
        <f t="shared" ca="1" si="522"/>
        <v/>
      </c>
      <c r="AH956" s="106" t="str">
        <f t="shared" ca="1" si="523"/>
        <v/>
      </c>
      <c r="AI956" s="106" t="str">
        <f t="shared" ca="1" si="524"/>
        <v/>
      </c>
      <c r="AJ956" s="107" t="str">
        <f t="shared" ca="1" si="525"/>
        <v/>
      </c>
    </row>
    <row r="957" spans="1:36" ht="27.95" customHeight="1" x14ac:dyDescent="0.15">
      <c r="A957" s="148">
        <f>労働局用!A957</f>
        <v>0</v>
      </c>
      <c r="B957" s="151">
        <f>労働局用!B957</f>
        <v>0</v>
      </c>
      <c r="C957" s="191"/>
      <c r="D957" s="152">
        <f>労働局用!D957</f>
        <v>0</v>
      </c>
      <c r="E957" s="153">
        <f>労働局用!E957</f>
        <v>0</v>
      </c>
      <c r="F957" s="279">
        <f>労働局用!F957</f>
        <v>0</v>
      </c>
      <c r="G957" s="280"/>
      <c r="H957" s="146" t="str">
        <f ca="1">労働局用!H957</f>
        <v/>
      </c>
      <c r="I957" s="303" t="str">
        <f ca="1">労働局用!I957</f>
        <v/>
      </c>
      <c r="J957" s="304">
        <f>労働局用!J957</f>
        <v>0</v>
      </c>
      <c r="K957" s="304">
        <f>労働局用!K957</f>
        <v>0</v>
      </c>
      <c r="L957" s="305">
        <f>労働局用!L957</f>
        <v>0</v>
      </c>
      <c r="M957" s="279">
        <f>労働局用!M957</f>
        <v>0</v>
      </c>
      <c r="N957" s="302"/>
      <c r="O957" s="302"/>
      <c r="P957" s="302"/>
      <c r="Q957" s="280"/>
      <c r="R957" s="146" t="str">
        <f ca="1">労働局用!R957</f>
        <v/>
      </c>
      <c r="S957" s="303" t="str">
        <f ca="1">労働局用!S957</f>
        <v/>
      </c>
      <c r="T957" s="304">
        <f>労働局用!T957</f>
        <v>0</v>
      </c>
      <c r="U957" s="304">
        <f>労働局用!U957</f>
        <v>0</v>
      </c>
      <c r="V957" s="304">
        <f>労働局用!V957</f>
        <v>0</v>
      </c>
      <c r="W957" s="305">
        <f>労働局用!W957</f>
        <v>0</v>
      </c>
      <c r="X957" s="99"/>
      <c r="Y957" s="91" t="str">
        <f t="shared" si="526"/>
        <v/>
      </c>
      <c r="Z957" s="91" t="str">
        <f t="shared" si="527"/>
        <v/>
      </c>
      <c r="AA957" s="106" t="str">
        <f t="shared" ca="1" si="516"/>
        <v/>
      </c>
      <c r="AB957" s="106" t="str">
        <f t="shared" ca="1" si="517"/>
        <v/>
      </c>
      <c r="AC957" s="106" t="str">
        <f t="shared" ca="1" si="518"/>
        <v/>
      </c>
      <c r="AD957" s="106" t="str">
        <f t="shared" ca="1" si="519"/>
        <v/>
      </c>
      <c r="AE957" s="107" t="str">
        <f t="shared" ca="1" si="520"/>
        <v/>
      </c>
      <c r="AF957" s="106" t="str">
        <f t="shared" ca="1" si="521"/>
        <v/>
      </c>
      <c r="AG957" s="106" t="str">
        <f t="shared" ca="1" si="522"/>
        <v/>
      </c>
      <c r="AH957" s="106" t="str">
        <f t="shared" ca="1" si="523"/>
        <v/>
      </c>
      <c r="AI957" s="106" t="str">
        <f t="shared" ca="1" si="524"/>
        <v/>
      </c>
      <c r="AJ957" s="107" t="str">
        <f t="shared" ca="1" si="525"/>
        <v/>
      </c>
    </row>
    <row r="958" spans="1:36" ht="27.95" customHeight="1" x14ac:dyDescent="0.15">
      <c r="A958" s="148">
        <f>労働局用!A958</f>
        <v>0</v>
      </c>
      <c r="B958" s="151">
        <f>労働局用!B958</f>
        <v>0</v>
      </c>
      <c r="C958" s="191"/>
      <c r="D958" s="152">
        <f>労働局用!D958</f>
        <v>0</v>
      </c>
      <c r="E958" s="153">
        <f>労働局用!E958</f>
        <v>0</v>
      </c>
      <c r="F958" s="279">
        <f>労働局用!F958</f>
        <v>0</v>
      </c>
      <c r="G958" s="280"/>
      <c r="H958" s="146" t="str">
        <f ca="1">労働局用!H958</f>
        <v/>
      </c>
      <c r="I958" s="303" t="str">
        <f ca="1">労働局用!I958</f>
        <v/>
      </c>
      <c r="J958" s="304">
        <f>労働局用!J958</f>
        <v>0</v>
      </c>
      <c r="K958" s="304">
        <f>労働局用!K958</f>
        <v>0</v>
      </c>
      <c r="L958" s="305">
        <f>労働局用!L958</f>
        <v>0</v>
      </c>
      <c r="M958" s="279">
        <f>労働局用!M958</f>
        <v>0</v>
      </c>
      <c r="N958" s="302"/>
      <c r="O958" s="302"/>
      <c r="P958" s="302"/>
      <c r="Q958" s="280"/>
      <c r="R958" s="146" t="str">
        <f ca="1">労働局用!R958</f>
        <v/>
      </c>
      <c r="S958" s="303" t="str">
        <f ca="1">労働局用!S958</f>
        <v/>
      </c>
      <c r="T958" s="304">
        <f>労働局用!T958</f>
        <v>0</v>
      </c>
      <c r="U958" s="304">
        <f>労働局用!U958</f>
        <v>0</v>
      </c>
      <c r="V958" s="304">
        <f>労働局用!V958</f>
        <v>0</v>
      </c>
      <c r="W958" s="305">
        <f>労働局用!W958</f>
        <v>0</v>
      </c>
      <c r="X958" s="99"/>
      <c r="Y958" s="91" t="str">
        <f t="shared" si="526"/>
        <v/>
      </c>
      <c r="Z958" s="91" t="str">
        <f t="shared" si="527"/>
        <v/>
      </c>
      <c r="AA958" s="106" t="str">
        <f t="shared" ca="1" si="516"/>
        <v/>
      </c>
      <c r="AB958" s="106" t="str">
        <f t="shared" ca="1" si="517"/>
        <v/>
      </c>
      <c r="AC958" s="106" t="str">
        <f t="shared" ca="1" si="518"/>
        <v/>
      </c>
      <c r="AD958" s="106" t="str">
        <f t="shared" ca="1" si="519"/>
        <v/>
      </c>
      <c r="AE958" s="107" t="str">
        <f t="shared" ca="1" si="520"/>
        <v/>
      </c>
      <c r="AF958" s="106" t="str">
        <f t="shared" ca="1" si="521"/>
        <v/>
      </c>
      <c r="AG958" s="106" t="str">
        <f t="shared" ca="1" si="522"/>
        <v/>
      </c>
      <c r="AH958" s="106" t="str">
        <f t="shared" ca="1" si="523"/>
        <v/>
      </c>
      <c r="AI958" s="106" t="str">
        <f t="shared" ca="1" si="524"/>
        <v/>
      </c>
      <c r="AJ958" s="107" t="str">
        <f t="shared" ca="1" si="525"/>
        <v/>
      </c>
    </row>
    <row r="959" spans="1:36" ht="27.95" customHeight="1" x14ac:dyDescent="0.15">
      <c r="A959" s="148">
        <f>労働局用!A959</f>
        <v>0</v>
      </c>
      <c r="B959" s="151">
        <f>労働局用!B959</f>
        <v>0</v>
      </c>
      <c r="C959" s="191"/>
      <c r="D959" s="152">
        <f>労働局用!D959</f>
        <v>0</v>
      </c>
      <c r="E959" s="153">
        <f>労働局用!E959</f>
        <v>0</v>
      </c>
      <c r="F959" s="279">
        <f>労働局用!F959</f>
        <v>0</v>
      </c>
      <c r="G959" s="280"/>
      <c r="H959" s="146" t="str">
        <f ca="1">労働局用!H959</f>
        <v/>
      </c>
      <c r="I959" s="303" t="str">
        <f ca="1">労働局用!I959</f>
        <v/>
      </c>
      <c r="J959" s="304">
        <f>労働局用!J959</f>
        <v>0</v>
      </c>
      <c r="K959" s="304">
        <f>労働局用!K959</f>
        <v>0</v>
      </c>
      <c r="L959" s="305">
        <f>労働局用!L959</f>
        <v>0</v>
      </c>
      <c r="M959" s="279">
        <f>労働局用!M959</f>
        <v>0</v>
      </c>
      <c r="N959" s="302"/>
      <c r="O959" s="302"/>
      <c r="P959" s="302"/>
      <c r="Q959" s="280"/>
      <c r="R959" s="146" t="str">
        <f ca="1">労働局用!R959</f>
        <v/>
      </c>
      <c r="S959" s="303" t="str">
        <f ca="1">労働局用!S959</f>
        <v/>
      </c>
      <c r="T959" s="304">
        <f>労働局用!T959</f>
        <v>0</v>
      </c>
      <c r="U959" s="304">
        <f>労働局用!U959</f>
        <v>0</v>
      </c>
      <c r="V959" s="304">
        <f>労働局用!V959</f>
        <v>0</v>
      </c>
      <c r="W959" s="305">
        <f>労働局用!W959</f>
        <v>0</v>
      </c>
      <c r="X959" s="99"/>
      <c r="Y959" s="91" t="str">
        <f t="shared" si="526"/>
        <v/>
      </c>
      <c r="Z959" s="91" t="str">
        <f t="shared" si="527"/>
        <v/>
      </c>
      <c r="AA959" s="106" t="str">
        <f t="shared" ca="1" si="516"/>
        <v/>
      </c>
      <c r="AB959" s="106" t="str">
        <f t="shared" ca="1" si="517"/>
        <v/>
      </c>
      <c r="AC959" s="106" t="str">
        <f t="shared" ca="1" si="518"/>
        <v/>
      </c>
      <c r="AD959" s="106" t="str">
        <f t="shared" ca="1" si="519"/>
        <v/>
      </c>
      <c r="AE959" s="107" t="str">
        <f t="shared" ca="1" si="520"/>
        <v/>
      </c>
      <c r="AF959" s="106" t="str">
        <f t="shared" ca="1" si="521"/>
        <v/>
      </c>
      <c r="AG959" s="106" t="str">
        <f t="shared" ca="1" si="522"/>
        <v/>
      </c>
      <c r="AH959" s="106" t="str">
        <f t="shared" ca="1" si="523"/>
        <v/>
      </c>
      <c r="AI959" s="106" t="str">
        <f t="shared" ca="1" si="524"/>
        <v/>
      </c>
      <c r="AJ959" s="107" t="str">
        <f t="shared" ca="1" si="525"/>
        <v/>
      </c>
    </row>
    <row r="960" spans="1:36" ht="27.95" customHeight="1" x14ac:dyDescent="0.15">
      <c r="A960" s="148">
        <f>労働局用!A960</f>
        <v>0</v>
      </c>
      <c r="B960" s="151">
        <f>労働局用!B960</f>
        <v>0</v>
      </c>
      <c r="C960" s="191"/>
      <c r="D960" s="152">
        <f>労働局用!D960</f>
        <v>0</v>
      </c>
      <c r="E960" s="153">
        <f>労働局用!E960</f>
        <v>0</v>
      </c>
      <c r="F960" s="279">
        <f>労働局用!F960</f>
        <v>0</v>
      </c>
      <c r="G960" s="280"/>
      <c r="H960" s="146" t="str">
        <f ca="1">労働局用!H960</f>
        <v/>
      </c>
      <c r="I960" s="303" t="str">
        <f ca="1">労働局用!I960</f>
        <v/>
      </c>
      <c r="J960" s="304">
        <f>労働局用!J960</f>
        <v>0</v>
      </c>
      <c r="K960" s="304">
        <f>労働局用!K960</f>
        <v>0</v>
      </c>
      <c r="L960" s="305">
        <f>労働局用!L960</f>
        <v>0</v>
      </c>
      <c r="M960" s="279">
        <f>労働局用!M960</f>
        <v>0</v>
      </c>
      <c r="N960" s="302"/>
      <c r="O960" s="302"/>
      <c r="P960" s="302"/>
      <c r="Q960" s="280"/>
      <c r="R960" s="146" t="str">
        <f ca="1">労働局用!R960</f>
        <v/>
      </c>
      <c r="S960" s="303" t="str">
        <f ca="1">労働局用!S960</f>
        <v/>
      </c>
      <c r="T960" s="304">
        <f>労働局用!T960</f>
        <v>0</v>
      </c>
      <c r="U960" s="304">
        <f>労働局用!U960</f>
        <v>0</v>
      </c>
      <c r="V960" s="304">
        <f>労働局用!V960</f>
        <v>0</v>
      </c>
      <c r="W960" s="305">
        <f>労働局用!W960</f>
        <v>0</v>
      </c>
      <c r="X960" s="99"/>
      <c r="Y960" s="91" t="str">
        <f t="shared" si="526"/>
        <v/>
      </c>
      <c r="Z960" s="91" t="str">
        <f t="shared" si="527"/>
        <v/>
      </c>
      <c r="AA960" s="106" t="str">
        <f t="shared" ca="1" si="516"/>
        <v/>
      </c>
      <c r="AB960" s="106" t="str">
        <f t="shared" ca="1" si="517"/>
        <v/>
      </c>
      <c r="AC960" s="106" t="str">
        <f t="shared" ca="1" si="518"/>
        <v/>
      </c>
      <c r="AD960" s="106" t="str">
        <f t="shared" ca="1" si="519"/>
        <v/>
      </c>
      <c r="AE960" s="107" t="str">
        <f t="shared" ca="1" si="520"/>
        <v/>
      </c>
      <c r="AF960" s="106" t="str">
        <f t="shared" ca="1" si="521"/>
        <v/>
      </c>
      <c r="AG960" s="106" t="str">
        <f t="shared" ca="1" si="522"/>
        <v/>
      </c>
      <c r="AH960" s="106" t="str">
        <f t="shared" ca="1" si="523"/>
        <v/>
      </c>
      <c r="AI960" s="106" t="str">
        <f t="shared" ca="1" si="524"/>
        <v/>
      </c>
      <c r="AJ960" s="107" t="str">
        <f t="shared" ca="1" si="525"/>
        <v/>
      </c>
    </row>
    <row r="961" spans="1:36" ht="27.95" customHeight="1" x14ac:dyDescent="0.15">
      <c r="A961" s="148">
        <f>労働局用!A961</f>
        <v>0</v>
      </c>
      <c r="B961" s="151">
        <f>労働局用!B961</f>
        <v>0</v>
      </c>
      <c r="C961" s="191"/>
      <c r="D961" s="152">
        <f>労働局用!D961</f>
        <v>0</v>
      </c>
      <c r="E961" s="153">
        <f>労働局用!E961</f>
        <v>0</v>
      </c>
      <c r="F961" s="279">
        <f>労働局用!F961</f>
        <v>0</v>
      </c>
      <c r="G961" s="280"/>
      <c r="H961" s="146" t="str">
        <f ca="1">労働局用!H961</f>
        <v/>
      </c>
      <c r="I961" s="303" t="str">
        <f ca="1">労働局用!I961</f>
        <v/>
      </c>
      <c r="J961" s="304">
        <f>労働局用!J961</f>
        <v>0</v>
      </c>
      <c r="K961" s="304">
        <f>労働局用!K961</f>
        <v>0</v>
      </c>
      <c r="L961" s="305">
        <f>労働局用!L961</f>
        <v>0</v>
      </c>
      <c r="M961" s="279">
        <f>労働局用!M961</f>
        <v>0</v>
      </c>
      <c r="N961" s="302"/>
      <c r="O961" s="302"/>
      <c r="P961" s="302"/>
      <c r="Q961" s="280"/>
      <c r="R961" s="146" t="str">
        <f ca="1">労働局用!R961</f>
        <v/>
      </c>
      <c r="S961" s="303" t="str">
        <f ca="1">労働局用!S961</f>
        <v/>
      </c>
      <c r="T961" s="304">
        <f>労働局用!T961</f>
        <v>0</v>
      </c>
      <c r="U961" s="304">
        <f>労働局用!U961</f>
        <v>0</v>
      </c>
      <c r="V961" s="304">
        <f>労働局用!V961</f>
        <v>0</v>
      </c>
      <c r="W961" s="305">
        <f>労働局用!W961</f>
        <v>0</v>
      </c>
      <c r="X961" s="99"/>
      <c r="Y961" s="91" t="str">
        <f t="shared" si="526"/>
        <v/>
      </c>
      <c r="Z961" s="91" t="str">
        <f t="shared" si="527"/>
        <v/>
      </c>
      <c r="AA961" s="106" t="str">
        <f t="shared" ca="1" si="516"/>
        <v/>
      </c>
      <c r="AB961" s="106" t="str">
        <f t="shared" ca="1" si="517"/>
        <v/>
      </c>
      <c r="AC961" s="106" t="str">
        <f t="shared" ca="1" si="518"/>
        <v/>
      </c>
      <c r="AD961" s="106" t="str">
        <f t="shared" ca="1" si="519"/>
        <v/>
      </c>
      <c r="AE961" s="107" t="str">
        <f t="shared" ca="1" si="520"/>
        <v/>
      </c>
      <c r="AF961" s="106" t="str">
        <f t="shared" ca="1" si="521"/>
        <v/>
      </c>
      <c r="AG961" s="106" t="str">
        <f t="shared" ca="1" si="522"/>
        <v/>
      </c>
      <c r="AH961" s="106" t="str">
        <f t="shared" ca="1" si="523"/>
        <v/>
      </c>
      <c r="AI961" s="106" t="str">
        <f t="shared" ca="1" si="524"/>
        <v/>
      </c>
      <c r="AJ961" s="107" t="str">
        <f t="shared" ca="1" si="525"/>
        <v/>
      </c>
    </row>
    <row r="962" spans="1:36" ht="27.95" customHeight="1" x14ac:dyDescent="0.15">
      <c r="A962" s="148">
        <f>労働局用!A962</f>
        <v>0</v>
      </c>
      <c r="B962" s="151">
        <f>労働局用!B962</f>
        <v>0</v>
      </c>
      <c r="C962" s="191"/>
      <c r="D962" s="152">
        <f>労働局用!D962</f>
        <v>0</v>
      </c>
      <c r="E962" s="153">
        <f>労働局用!E962</f>
        <v>0</v>
      </c>
      <c r="F962" s="279">
        <f>労働局用!F962</f>
        <v>0</v>
      </c>
      <c r="G962" s="280"/>
      <c r="H962" s="146" t="str">
        <f ca="1">労働局用!H962</f>
        <v/>
      </c>
      <c r="I962" s="303" t="str">
        <f ca="1">労働局用!I962</f>
        <v/>
      </c>
      <c r="J962" s="304">
        <f>労働局用!J962</f>
        <v>0</v>
      </c>
      <c r="K962" s="304">
        <f>労働局用!K962</f>
        <v>0</v>
      </c>
      <c r="L962" s="305">
        <f>労働局用!L962</f>
        <v>0</v>
      </c>
      <c r="M962" s="279">
        <f>労働局用!M962</f>
        <v>0</v>
      </c>
      <c r="N962" s="302"/>
      <c r="O962" s="302"/>
      <c r="P962" s="302"/>
      <c r="Q962" s="280"/>
      <c r="R962" s="146" t="str">
        <f ca="1">労働局用!R962</f>
        <v/>
      </c>
      <c r="S962" s="303" t="str">
        <f ca="1">労働局用!S962</f>
        <v/>
      </c>
      <c r="T962" s="304">
        <f>労働局用!T962</f>
        <v>0</v>
      </c>
      <c r="U962" s="304">
        <f>労働局用!U962</f>
        <v>0</v>
      </c>
      <c r="V962" s="304">
        <f>労働局用!V962</f>
        <v>0</v>
      </c>
      <c r="W962" s="305">
        <f>労働局用!W962</f>
        <v>0</v>
      </c>
      <c r="X962" s="99"/>
      <c r="Y962" s="91" t="str">
        <f t="shared" si="526"/>
        <v/>
      </c>
      <c r="Z962" s="91" t="str">
        <f t="shared" si="527"/>
        <v/>
      </c>
      <c r="AA962" s="106" t="str">
        <f t="shared" ca="1" si="516"/>
        <v/>
      </c>
      <c r="AB962" s="106" t="str">
        <f t="shared" ca="1" si="517"/>
        <v/>
      </c>
      <c r="AC962" s="106" t="str">
        <f t="shared" ca="1" si="518"/>
        <v/>
      </c>
      <c r="AD962" s="106" t="str">
        <f t="shared" ca="1" si="519"/>
        <v/>
      </c>
      <c r="AE962" s="107" t="str">
        <f t="shared" ca="1" si="520"/>
        <v/>
      </c>
      <c r="AF962" s="106" t="str">
        <f t="shared" ca="1" si="521"/>
        <v/>
      </c>
      <c r="AG962" s="106" t="str">
        <f t="shared" ca="1" si="522"/>
        <v/>
      </c>
      <c r="AH962" s="106" t="str">
        <f t="shared" ca="1" si="523"/>
        <v/>
      </c>
      <c r="AI962" s="106" t="str">
        <f t="shared" ca="1" si="524"/>
        <v/>
      </c>
      <c r="AJ962" s="107" t="str">
        <f t="shared" ca="1" si="525"/>
        <v/>
      </c>
    </row>
    <row r="963" spans="1:36" ht="27.95" customHeight="1" x14ac:dyDescent="0.15">
      <c r="A963" s="149">
        <f>労働局用!A963</f>
        <v>0</v>
      </c>
      <c r="B963" s="151">
        <f>労働局用!B963</f>
        <v>0</v>
      </c>
      <c r="C963" s="191"/>
      <c r="D963" s="152">
        <f>労働局用!D963</f>
        <v>0</v>
      </c>
      <c r="E963" s="153">
        <f>労働局用!E963</f>
        <v>0</v>
      </c>
      <c r="F963" s="279">
        <f>労働局用!F963</f>
        <v>0</v>
      </c>
      <c r="G963" s="280"/>
      <c r="H963" s="146" t="str">
        <f ca="1">労働局用!H963</f>
        <v/>
      </c>
      <c r="I963" s="299" t="str">
        <f ca="1">労働局用!I963</f>
        <v/>
      </c>
      <c r="J963" s="300">
        <f>労働局用!J963</f>
        <v>0</v>
      </c>
      <c r="K963" s="300">
        <f>労働局用!K963</f>
        <v>0</v>
      </c>
      <c r="L963" s="301">
        <f>労働局用!L963</f>
        <v>0</v>
      </c>
      <c r="M963" s="279">
        <f>労働局用!M963</f>
        <v>0</v>
      </c>
      <c r="N963" s="302"/>
      <c r="O963" s="302"/>
      <c r="P963" s="302"/>
      <c r="Q963" s="280"/>
      <c r="R963" s="150" t="str">
        <f ca="1">労働局用!R963</f>
        <v/>
      </c>
      <c r="S963" s="299" t="str">
        <f ca="1">労働局用!S963</f>
        <v/>
      </c>
      <c r="T963" s="300">
        <f>労働局用!T963</f>
        <v>0</v>
      </c>
      <c r="U963" s="300">
        <f>労働局用!U963</f>
        <v>0</v>
      </c>
      <c r="V963" s="300">
        <f>労働局用!V963</f>
        <v>0</v>
      </c>
      <c r="W963" s="301">
        <f>労働局用!W963</f>
        <v>0</v>
      </c>
      <c r="X963" s="99"/>
      <c r="Y963" s="92" t="str">
        <f t="shared" si="526"/>
        <v/>
      </c>
      <c r="Z963" s="92" t="str">
        <f t="shared" si="527"/>
        <v/>
      </c>
      <c r="AA963" s="108" t="str">
        <f t="shared" ca="1" si="516"/>
        <v/>
      </c>
      <c r="AB963" s="108" t="str">
        <f t="shared" ca="1" si="517"/>
        <v/>
      </c>
      <c r="AC963" s="108" t="str">
        <f t="shared" ca="1" si="518"/>
        <v/>
      </c>
      <c r="AD963" s="108" t="str">
        <f t="shared" ca="1" si="519"/>
        <v/>
      </c>
      <c r="AE963" s="109" t="str">
        <f t="shared" ca="1" si="520"/>
        <v/>
      </c>
      <c r="AF963" s="108" t="str">
        <f t="shared" ca="1" si="521"/>
        <v/>
      </c>
      <c r="AG963" s="108" t="str">
        <f t="shared" ca="1" si="522"/>
        <v/>
      </c>
      <c r="AH963" s="108" t="str">
        <f t="shared" ca="1" si="523"/>
        <v/>
      </c>
      <c r="AI963" s="108" t="str">
        <f t="shared" ca="1" si="524"/>
        <v/>
      </c>
      <c r="AJ963" s="109" t="str">
        <f t="shared" ca="1" si="525"/>
        <v/>
      </c>
    </row>
    <row r="964" spans="1:36" ht="24.95" customHeight="1" thickBot="1" x14ac:dyDescent="0.2">
      <c r="A964" s="294" t="s">
        <v>11</v>
      </c>
      <c r="B964" s="295"/>
      <c r="C964" s="295"/>
      <c r="D964" s="295"/>
      <c r="E964" s="295"/>
      <c r="F964" s="296"/>
      <c r="G964" s="297"/>
      <c r="H964" s="156" t="s">
        <v>15</v>
      </c>
      <c r="I964" s="285">
        <f ca="1">労働局用!I964</f>
        <v>0</v>
      </c>
      <c r="J964" s="286">
        <f>労働局用!J964</f>
        <v>0</v>
      </c>
      <c r="K964" s="286">
        <f>労働局用!K964</f>
        <v>0</v>
      </c>
      <c r="L964" s="93" t="s">
        <v>10</v>
      </c>
      <c r="M964" s="296"/>
      <c r="N964" s="298"/>
      <c r="O964" s="298"/>
      <c r="P964" s="298"/>
      <c r="Q964" s="297"/>
      <c r="R964" s="156"/>
      <c r="S964" s="285">
        <f ca="1">労働局用!S964</f>
        <v>0</v>
      </c>
      <c r="T964" s="286">
        <f>労働局用!T964</f>
        <v>0</v>
      </c>
      <c r="U964" s="286">
        <f>労働局用!U964</f>
        <v>0</v>
      </c>
      <c r="V964" s="286">
        <f>労働局用!V964</f>
        <v>0</v>
      </c>
      <c r="W964" s="93" t="s">
        <v>10</v>
      </c>
      <c r="X964" s="99"/>
    </row>
    <row r="965" spans="1:36" ht="24.95" customHeight="1" thickTop="1" x14ac:dyDescent="0.15">
      <c r="A965" s="287" t="s">
        <v>35</v>
      </c>
      <c r="B965" s="288"/>
      <c r="C965" s="288"/>
      <c r="D965" s="288"/>
      <c r="E965" s="288"/>
      <c r="F965" s="289"/>
      <c r="G965" s="290"/>
      <c r="H965" s="157" t="s">
        <v>44</v>
      </c>
      <c r="I965" s="291">
        <f ca="1">労働局用!I965</f>
        <v>0</v>
      </c>
      <c r="J965" s="292">
        <f>労働局用!J965</f>
        <v>0</v>
      </c>
      <c r="K965" s="292">
        <f>労働局用!K965</f>
        <v>0</v>
      </c>
      <c r="L965" s="94" t="s">
        <v>10</v>
      </c>
      <c r="M965" s="289"/>
      <c r="N965" s="293"/>
      <c r="O965" s="293"/>
      <c r="P965" s="293"/>
      <c r="Q965" s="290"/>
      <c r="R965" s="157"/>
      <c r="S965" s="291">
        <f ca="1">労働局用!S965</f>
        <v>0</v>
      </c>
      <c r="T965" s="292">
        <f>労働局用!T965</f>
        <v>0</v>
      </c>
      <c r="U965" s="292">
        <f>労働局用!U965</f>
        <v>0</v>
      </c>
      <c r="V965" s="292">
        <f>労働局用!V965</f>
        <v>0</v>
      </c>
      <c r="W965" s="94" t="s">
        <v>10</v>
      </c>
      <c r="X965" s="99"/>
      <c r="Z965" s="110"/>
    </row>
    <row r="966" spans="1:36" x14ac:dyDescent="0.15">
      <c r="X966" s="99"/>
      <c r="Z966" s="110"/>
    </row>
    <row r="967" spans="1:36" x14ac:dyDescent="0.15">
      <c r="T967" s="282" t="s">
        <v>49</v>
      </c>
      <c r="U967" s="283"/>
      <c r="V967" s="283"/>
      <c r="W967" s="284"/>
      <c r="X967" s="99"/>
    </row>
    <row r="969" spans="1:36" ht="13.5" customHeight="1" x14ac:dyDescent="0.15">
      <c r="A969" s="276">
        <f ca="1">$A$1</f>
        <v>44591</v>
      </c>
      <c r="B969" s="276"/>
      <c r="C969" s="182"/>
      <c r="D969" s="277" t="s">
        <v>8</v>
      </c>
      <c r="E969" s="277"/>
      <c r="F969" s="277"/>
      <c r="G969" s="277"/>
      <c r="S969" s="111">
        <f>$S$1</f>
        <v>0</v>
      </c>
      <c r="T969" s="335" t="s">
        <v>13</v>
      </c>
      <c r="U969" s="335"/>
      <c r="V969" s="98">
        <v>45</v>
      </c>
      <c r="W969" s="86" t="s">
        <v>14</v>
      </c>
    </row>
    <row r="970" spans="1:36" ht="13.5" customHeight="1" x14ac:dyDescent="0.15">
      <c r="A970" s="336">
        <f ca="1">$A$2</f>
        <v>45017</v>
      </c>
      <c r="B970" s="336"/>
      <c r="C970" s="185"/>
      <c r="D970" s="277"/>
      <c r="E970" s="277"/>
      <c r="F970" s="277"/>
      <c r="G970" s="277"/>
    </row>
    <row r="971" spans="1:36" x14ac:dyDescent="0.15">
      <c r="D971" s="281" t="s">
        <v>9</v>
      </c>
      <c r="E971" s="281"/>
      <c r="F971" s="281"/>
    </row>
    <row r="972" spans="1:36" ht="15" customHeight="1" x14ac:dyDescent="0.15">
      <c r="H972" s="331" t="s">
        <v>6</v>
      </c>
      <c r="I972" s="332"/>
      <c r="J972" s="316" t="s">
        <v>0</v>
      </c>
      <c r="K972" s="318"/>
      <c r="L972" s="154" t="s">
        <v>1</v>
      </c>
      <c r="M972" s="316" t="s">
        <v>7</v>
      </c>
      <c r="N972" s="318"/>
      <c r="O972" s="316" t="s">
        <v>2</v>
      </c>
      <c r="P972" s="317"/>
      <c r="Q972" s="317"/>
      <c r="R972" s="317"/>
      <c r="S972" s="317"/>
      <c r="T972" s="318"/>
      <c r="U972" s="316" t="s">
        <v>3</v>
      </c>
      <c r="V972" s="317"/>
      <c r="W972" s="318"/>
    </row>
    <row r="973" spans="1:36" ht="20.100000000000001" customHeight="1" x14ac:dyDescent="0.15">
      <c r="H973" s="333"/>
      <c r="I973" s="334"/>
      <c r="J973" s="135">
        <f>$J$5</f>
        <v>2</v>
      </c>
      <c r="K973" s="136">
        <f>$K$5</f>
        <v>6</v>
      </c>
      <c r="L973" s="137">
        <f>$L$5</f>
        <v>1</v>
      </c>
      <c r="M973" s="138">
        <f>$M$5</f>
        <v>0</v>
      </c>
      <c r="N973" s="139" t="str">
        <f>$N$5</f>
        <v/>
      </c>
      <c r="O973" s="138" t="str">
        <f>$O$5</f>
        <v/>
      </c>
      <c r="P973" s="140" t="str">
        <f>$P$5</f>
        <v/>
      </c>
      <c r="Q973" s="140" t="str">
        <f>$Q$5</f>
        <v/>
      </c>
      <c r="R973" s="140" t="str">
        <f>$R$5</f>
        <v/>
      </c>
      <c r="S973" s="140" t="str">
        <f>$S$5</f>
        <v/>
      </c>
      <c r="T973" s="139" t="str">
        <f>$T$5</f>
        <v/>
      </c>
      <c r="U973" s="138" t="str">
        <f>$U$5</f>
        <v/>
      </c>
      <c r="V973" s="140" t="str">
        <f>$V$5</f>
        <v/>
      </c>
      <c r="W973" s="139" t="str">
        <f>$W$5</f>
        <v/>
      </c>
      <c r="Y973" s="88" t="s">
        <v>37</v>
      </c>
      <c r="Z973" s="89" t="s">
        <v>38</v>
      </c>
      <c r="AA973" s="325">
        <f ca="1">$A$1</f>
        <v>44591</v>
      </c>
      <c r="AB973" s="326"/>
      <c r="AC973" s="326"/>
      <c r="AD973" s="326"/>
      <c r="AE973" s="327"/>
      <c r="AF973" s="328">
        <f ca="1">$A$2</f>
        <v>45017</v>
      </c>
      <c r="AG973" s="329"/>
      <c r="AH973" s="329"/>
      <c r="AI973" s="329"/>
      <c r="AJ973" s="330"/>
    </row>
    <row r="974" spans="1:36" ht="21.95" customHeight="1" x14ac:dyDescent="0.15">
      <c r="A974" s="312" t="s">
        <v>12</v>
      </c>
      <c r="B974" s="314" t="s">
        <v>33</v>
      </c>
      <c r="C974" s="183"/>
      <c r="D974" s="314" t="s">
        <v>53</v>
      </c>
      <c r="E974" s="314" t="s">
        <v>55</v>
      </c>
      <c r="F974" s="319">
        <f ca="1">$A$1</f>
        <v>44591</v>
      </c>
      <c r="G974" s="320"/>
      <c r="H974" s="320"/>
      <c r="I974" s="320"/>
      <c r="J974" s="320"/>
      <c r="K974" s="320"/>
      <c r="L974" s="321"/>
      <c r="M974" s="322">
        <f ca="1">$A$2</f>
        <v>45017</v>
      </c>
      <c r="N974" s="323"/>
      <c r="O974" s="323"/>
      <c r="P974" s="323"/>
      <c r="Q974" s="323"/>
      <c r="R974" s="323"/>
      <c r="S974" s="323"/>
      <c r="T974" s="323"/>
      <c r="U974" s="323"/>
      <c r="V974" s="323"/>
      <c r="W974" s="324"/>
      <c r="X974" s="99"/>
      <c r="Y974" s="100">
        <f ca="1">$A$1</f>
        <v>44591</v>
      </c>
      <c r="Z974" s="100">
        <f ca="1">DATE(YEAR($Y$6)+1,7,10)</f>
        <v>45117</v>
      </c>
      <c r="AA974" s="101" t="s">
        <v>37</v>
      </c>
      <c r="AB974" s="101" t="s">
        <v>38</v>
      </c>
      <c r="AC974" s="101" t="s">
        <v>41</v>
      </c>
      <c r="AD974" s="101" t="s">
        <v>42</v>
      </c>
      <c r="AE974" s="101" t="s">
        <v>36</v>
      </c>
      <c r="AF974" s="101" t="s">
        <v>37</v>
      </c>
      <c r="AG974" s="101" t="s">
        <v>38</v>
      </c>
      <c r="AH974" s="101" t="s">
        <v>41</v>
      </c>
      <c r="AI974" s="101" t="s">
        <v>42</v>
      </c>
      <c r="AJ974" s="101" t="s">
        <v>36</v>
      </c>
    </row>
    <row r="975" spans="1:36" ht="28.5" customHeight="1" x14ac:dyDescent="0.15">
      <c r="A975" s="313"/>
      <c r="B975" s="315"/>
      <c r="C975" s="184"/>
      <c r="D975" s="315"/>
      <c r="E975" s="315"/>
      <c r="F975" s="306" t="s">
        <v>4</v>
      </c>
      <c r="G975" s="308"/>
      <c r="H975" s="155" t="s">
        <v>43</v>
      </c>
      <c r="I975" s="306" t="s">
        <v>5</v>
      </c>
      <c r="J975" s="307"/>
      <c r="K975" s="307"/>
      <c r="L975" s="308"/>
      <c r="M975" s="306" t="s">
        <v>4</v>
      </c>
      <c r="N975" s="307"/>
      <c r="O975" s="307"/>
      <c r="P975" s="307"/>
      <c r="Q975" s="308"/>
      <c r="R975" s="155" t="s">
        <v>43</v>
      </c>
      <c r="S975" s="306" t="s">
        <v>5</v>
      </c>
      <c r="T975" s="307"/>
      <c r="U975" s="307"/>
      <c r="V975" s="307"/>
      <c r="W975" s="308"/>
      <c r="X975" s="99"/>
      <c r="Y975" s="100">
        <f ca="1">DATE(YEAR($A$1),4,1)</f>
        <v>44652</v>
      </c>
      <c r="Z975" s="100">
        <f ca="1">DATE(YEAR($Y$7)+2,3,31)</f>
        <v>45382</v>
      </c>
      <c r="AA975" s="100">
        <f ca="1">$Y$7</f>
        <v>44652</v>
      </c>
      <c r="AB975" s="100">
        <f ca="1">DATE(YEAR($Y$7)+1,3,31)</f>
        <v>45016</v>
      </c>
      <c r="AC975" s="100"/>
      <c r="AD975" s="100"/>
      <c r="AE975" s="100"/>
      <c r="AF975" s="102">
        <f ca="1">DATE(YEAR($A$1)+1,4,1)</f>
        <v>45017</v>
      </c>
      <c r="AG975" s="102">
        <f ca="1">DATE(YEAR($AF$7)+1,3,31)</f>
        <v>45382</v>
      </c>
      <c r="AH975" s="100"/>
      <c r="AI975" s="100"/>
      <c r="AJ975" s="103"/>
    </row>
    <row r="976" spans="1:36" ht="27.95" customHeight="1" x14ac:dyDescent="0.15">
      <c r="A976" s="145">
        <f>労働局用!A976</f>
        <v>0</v>
      </c>
      <c r="B976" s="151">
        <f>労働局用!B976</f>
        <v>0</v>
      </c>
      <c r="C976" s="191"/>
      <c r="D976" s="152">
        <f>労働局用!D976</f>
        <v>0</v>
      </c>
      <c r="E976" s="153">
        <f>労働局用!E976</f>
        <v>0</v>
      </c>
      <c r="F976" s="279">
        <f>労働局用!F976</f>
        <v>0</v>
      </c>
      <c r="G976" s="280"/>
      <c r="H976" s="146" t="str">
        <f ca="1">労働局用!H976</f>
        <v/>
      </c>
      <c r="I976" s="309" t="str">
        <f ca="1">労働局用!I976</f>
        <v/>
      </c>
      <c r="J976" s="310">
        <f>労働局用!J976</f>
        <v>0</v>
      </c>
      <c r="K976" s="310">
        <f>労働局用!K976</f>
        <v>0</v>
      </c>
      <c r="L976" s="311">
        <f>労働局用!L976</f>
        <v>0</v>
      </c>
      <c r="M976" s="279">
        <f>労働局用!M976</f>
        <v>0</v>
      </c>
      <c r="N976" s="302"/>
      <c r="O976" s="302"/>
      <c r="P976" s="302"/>
      <c r="Q976" s="280"/>
      <c r="R976" s="147" t="str">
        <f ca="1">労働局用!R976</f>
        <v/>
      </c>
      <c r="S976" s="309" t="str">
        <f ca="1">労働局用!S976</f>
        <v/>
      </c>
      <c r="T976" s="310">
        <f>労働局用!T976</f>
        <v>0</v>
      </c>
      <c r="U976" s="310">
        <f>労働局用!U976</f>
        <v>0</v>
      </c>
      <c r="V976" s="310">
        <f>労働局用!V976</f>
        <v>0</v>
      </c>
      <c r="W976" s="311">
        <f>労働局用!W976</f>
        <v>0</v>
      </c>
      <c r="X976" s="99"/>
      <c r="Y976" s="90" t="str">
        <f>IF($B976&lt;&gt;0,IF(D976=0,AA$7,D976),"")</f>
        <v/>
      </c>
      <c r="Z976" s="90" t="str">
        <f>IF($B976&lt;&gt;0,IF(E976=0,Z$7,E976),"")</f>
        <v/>
      </c>
      <c r="AA976" s="104" t="str">
        <f t="shared" ref="AA976:AA985" ca="1" si="528">IF(Y976&lt;AF$7,Y976,"")</f>
        <v/>
      </c>
      <c r="AB976" s="104" t="str">
        <f t="shared" ref="AB976:AB985" ca="1" si="529">IF(Y976&gt;AB$7,"",IF(Z976&gt;AB$7,AB$7,Z976))</f>
        <v/>
      </c>
      <c r="AC976" s="104" t="str">
        <f t="shared" ref="AC976:AC985" ca="1" si="530">IF(AA976="","",DATE(YEAR(AA976),MONTH(AA976),1))</f>
        <v/>
      </c>
      <c r="AD976" s="104" t="str">
        <f t="shared" ref="AD976:AD985" ca="1" si="531">IF(AA976="","",DATE(YEAR(AB976),MONTH(AB976)+1,1)-1)</f>
        <v/>
      </c>
      <c r="AE976" s="105" t="str">
        <f t="shared" ref="AE976:AE985" ca="1" si="532">IF(AA976="","",DATEDIF(AC976,AD976+1,"m"))</f>
        <v/>
      </c>
      <c r="AF976" s="104" t="str">
        <f t="shared" ref="AF976:AF985" ca="1" si="533">IF(Z976&lt;AF$7,"",IF(Y976&gt;AF$7,Y976,AF$7))</f>
        <v/>
      </c>
      <c r="AG976" s="104" t="str">
        <f t="shared" ref="AG976:AG985" ca="1" si="534">IF(Z976&lt;AF$7,"",Z976)</f>
        <v/>
      </c>
      <c r="AH976" s="104" t="str">
        <f t="shared" ref="AH976:AH985" ca="1" si="535">IF(AF976="","",DATE(YEAR(AF976),MONTH(AF976),1))</f>
        <v/>
      </c>
      <c r="AI976" s="104" t="str">
        <f t="shared" ref="AI976:AI985" ca="1" si="536">IF(AF976="","",DATE(YEAR(AG976),MONTH(AG976)+1,1)-1)</f>
        <v/>
      </c>
      <c r="AJ976" s="105" t="str">
        <f t="shared" ref="AJ976:AJ985" ca="1" si="537">IF(AF976="","",DATEDIF(AH976,AI976+1,"m"))</f>
        <v/>
      </c>
    </row>
    <row r="977" spans="1:36" ht="27.95" customHeight="1" x14ac:dyDescent="0.15">
      <c r="A977" s="148">
        <f>労働局用!A977</f>
        <v>0</v>
      </c>
      <c r="B977" s="151">
        <f>労働局用!B977</f>
        <v>0</v>
      </c>
      <c r="C977" s="191"/>
      <c r="D977" s="152">
        <f>労働局用!D977</f>
        <v>0</v>
      </c>
      <c r="E977" s="153">
        <f>労働局用!E977</f>
        <v>0</v>
      </c>
      <c r="F977" s="279">
        <f>労働局用!F977</f>
        <v>0</v>
      </c>
      <c r="G977" s="280"/>
      <c r="H977" s="146" t="str">
        <f ca="1">労働局用!H977</f>
        <v/>
      </c>
      <c r="I977" s="303" t="str">
        <f ca="1">労働局用!I977</f>
        <v/>
      </c>
      <c r="J977" s="304">
        <f>労働局用!J977</f>
        <v>0</v>
      </c>
      <c r="K977" s="304">
        <f>労働局用!K977</f>
        <v>0</v>
      </c>
      <c r="L977" s="305">
        <f>労働局用!L977</f>
        <v>0</v>
      </c>
      <c r="M977" s="279">
        <f>労働局用!M977</f>
        <v>0</v>
      </c>
      <c r="N977" s="302"/>
      <c r="O977" s="302"/>
      <c r="P977" s="302"/>
      <c r="Q977" s="280"/>
      <c r="R977" s="146" t="str">
        <f ca="1">労働局用!R977</f>
        <v/>
      </c>
      <c r="S977" s="303" t="str">
        <f ca="1">労働局用!S977</f>
        <v/>
      </c>
      <c r="T977" s="304">
        <f>労働局用!T977</f>
        <v>0</v>
      </c>
      <c r="U977" s="304">
        <f>労働局用!U977</f>
        <v>0</v>
      </c>
      <c r="V977" s="304">
        <f>労働局用!V977</f>
        <v>0</v>
      </c>
      <c r="W977" s="305">
        <f>労働局用!W977</f>
        <v>0</v>
      </c>
      <c r="X977" s="99"/>
      <c r="Y977" s="91" t="str">
        <f t="shared" ref="Y977:Y985" si="538">IF($B977&lt;&gt;0,IF(D977=0,AA$7,D977),"")</f>
        <v/>
      </c>
      <c r="Z977" s="91" t="str">
        <f t="shared" ref="Z977:Z985" si="539">IF($B977&lt;&gt;0,IF(E977=0,Z$7,E977),"")</f>
        <v/>
      </c>
      <c r="AA977" s="106" t="str">
        <f t="shared" ca="1" si="528"/>
        <v/>
      </c>
      <c r="AB977" s="106" t="str">
        <f t="shared" ca="1" si="529"/>
        <v/>
      </c>
      <c r="AC977" s="106" t="str">
        <f t="shared" ca="1" si="530"/>
        <v/>
      </c>
      <c r="AD977" s="106" t="str">
        <f t="shared" ca="1" si="531"/>
        <v/>
      </c>
      <c r="AE977" s="107" t="str">
        <f t="shared" ca="1" si="532"/>
        <v/>
      </c>
      <c r="AF977" s="106" t="str">
        <f t="shared" ca="1" si="533"/>
        <v/>
      </c>
      <c r="AG977" s="106" t="str">
        <f t="shared" ca="1" si="534"/>
        <v/>
      </c>
      <c r="AH977" s="106" t="str">
        <f t="shared" ca="1" si="535"/>
        <v/>
      </c>
      <c r="AI977" s="106" t="str">
        <f t="shared" ca="1" si="536"/>
        <v/>
      </c>
      <c r="AJ977" s="107" t="str">
        <f t="shared" ca="1" si="537"/>
        <v/>
      </c>
    </row>
    <row r="978" spans="1:36" ht="27.95" customHeight="1" x14ac:dyDescent="0.15">
      <c r="A978" s="148">
        <f>労働局用!A978</f>
        <v>0</v>
      </c>
      <c r="B978" s="151">
        <f>労働局用!B978</f>
        <v>0</v>
      </c>
      <c r="C978" s="191"/>
      <c r="D978" s="152">
        <f>労働局用!D978</f>
        <v>0</v>
      </c>
      <c r="E978" s="153">
        <f>労働局用!E978</f>
        <v>0</v>
      </c>
      <c r="F978" s="279">
        <f>労働局用!F978</f>
        <v>0</v>
      </c>
      <c r="G978" s="280"/>
      <c r="H978" s="146" t="str">
        <f ca="1">労働局用!H978</f>
        <v/>
      </c>
      <c r="I978" s="303" t="str">
        <f ca="1">労働局用!I978</f>
        <v/>
      </c>
      <c r="J978" s="304">
        <f>労働局用!J978</f>
        <v>0</v>
      </c>
      <c r="K978" s="304">
        <f>労働局用!K978</f>
        <v>0</v>
      </c>
      <c r="L978" s="305">
        <f>労働局用!L978</f>
        <v>0</v>
      </c>
      <c r="M978" s="279">
        <f>労働局用!M978</f>
        <v>0</v>
      </c>
      <c r="N978" s="302"/>
      <c r="O978" s="302"/>
      <c r="P978" s="302"/>
      <c r="Q978" s="280"/>
      <c r="R978" s="146" t="str">
        <f ca="1">労働局用!R978</f>
        <v/>
      </c>
      <c r="S978" s="303" t="str">
        <f ca="1">労働局用!S978</f>
        <v/>
      </c>
      <c r="T978" s="304">
        <f>労働局用!T978</f>
        <v>0</v>
      </c>
      <c r="U978" s="304">
        <f>労働局用!U978</f>
        <v>0</v>
      </c>
      <c r="V978" s="304">
        <f>労働局用!V978</f>
        <v>0</v>
      </c>
      <c r="W978" s="305">
        <f>労働局用!W978</f>
        <v>0</v>
      </c>
      <c r="X978" s="99"/>
      <c r="Y978" s="91" t="str">
        <f t="shared" si="538"/>
        <v/>
      </c>
      <c r="Z978" s="91" t="str">
        <f t="shared" si="539"/>
        <v/>
      </c>
      <c r="AA978" s="106" t="str">
        <f t="shared" ca="1" si="528"/>
        <v/>
      </c>
      <c r="AB978" s="106" t="str">
        <f t="shared" ca="1" si="529"/>
        <v/>
      </c>
      <c r="AC978" s="106" t="str">
        <f t="shared" ca="1" si="530"/>
        <v/>
      </c>
      <c r="AD978" s="106" t="str">
        <f t="shared" ca="1" si="531"/>
        <v/>
      </c>
      <c r="AE978" s="107" t="str">
        <f t="shared" ca="1" si="532"/>
        <v/>
      </c>
      <c r="AF978" s="106" t="str">
        <f t="shared" ca="1" si="533"/>
        <v/>
      </c>
      <c r="AG978" s="106" t="str">
        <f t="shared" ca="1" si="534"/>
        <v/>
      </c>
      <c r="AH978" s="106" t="str">
        <f t="shared" ca="1" si="535"/>
        <v/>
      </c>
      <c r="AI978" s="106" t="str">
        <f t="shared" ca="1" si="536"/>
        <v/>
      </c>
      <c r="AJ978" s="107" t="str">
        <f t="shared" ca="1" si="537"/>
        <v/>
      </c>
    </row>
    <row r="979" spans="1:36" ht="27.95" customHeight="1" x14ac:dyDescent="0.15">
      <c r="A979" s="148">
        <f>労働局用!A979</f>
        <v>0</v>
      </c>
      <c r="B979" s="151">
        <f>労働局用!B979</f>
        <v>0</v>
      </c>
      <c r="C979" s="191"/>
      <c r="D979" s="152">
        <f>労働局用!D979</f>
        <v>0</v>
      </c>
      <c r="E979" s="153">
        <f>労働局用!E979</f>
        <v>0</v>
      </c>
      <c r="F979" s="279">
        <f>労働局用!F979</f>
        <v>0</v>
      </c>
      <c r="G979" s="280"/>
      <c r="H979" s="146" t="str">
        <f ca="1">労働局用!H979</f>
        <v/>
      </c>
      <c r="I979" s="303" t="str">
        <f ca="1">労働局用!I979</f>
        <v/>
      </c>
      <c r="J979" s="304">
        <f>労働局用!J979</f>
        <v>0</v>
      </c>
      <c r="K979" s="304">
        <f>労働局用!K979</f>
        <v>0</v>
      </c>
      <c r="L979" s="305">
        <f>労働局用!L979</f>
        <v>0</v>
      </c>
      <c r="M979" s="279">
        <f>労働局用!M979</f>
        <v>0</v>
      </c>
      <c r="N979" s="302"/>
      <c r="O979" s="302"/>
      <c r="P979" s="302"/>
      <c r="Q979" s="280"/>
      <c r="R979" s="146" t="str">
        <f ca="1">労働局用!R979</f>
        <v/>
      </c>
      <c r="S979" s="303" t="str">
        <f ca="1">労働局用!S979</f>
        <v/>
      </c>
      <c r="T979" s="304">
        <f>労働局用!T979</f>
        <v>0</v>
      </c>
      <c r="U979" s="304">
        <f>労働局用!U979</f>
        <v>0</v>
      </c>
      <c r="V979" s="304">
        <f>労働局用!V979</f>
        <v>0</v>
      </c>
      <c r="W979" s="305">
        <f>労働局用!W979</f>
        <v>0</v>
      </c>
      <c r="X979" s="99"/>
      <c r="Y979" s="91" t="str">
        <f t="shared" si="538"/>
        <v/>
      </c>
      <c r="Z979" s="91" t="str">
        <f t="shared" si="539"/>
        <v/>
      </c>
      <c r="AA979" s="106" t="str">
        <f t="shared" ca="1" si="528"/>
        <v/>
      </c>
      <c r="AB979" s="106" t="str">
        <f t="shared" ca="1" si="529"/>
        <v/>
      </c>
      <c r="AC979" s="106" t="str">
        <f t="shared" ca="1" si="530"/>
        <v/>
      </c>
      <c r="AD979" s="106" t="str">
        <f t="shared" ca="1" si="531"/>
        <v/>
      </c>
      <c r="AE979" s="107" t="str">
        <f t="shared" ca="1" si="532"/>
        <v/>
      </c>
      <c r="AF979" s="106" t="str">
        <f t="shared" ca="1" si="533"/>
        <v/>
      </c>
      <c r="AG979" s="106" t="str">
        <f t="shared" ca="1" si="534"/>
        <v/>
      </c>
      <c r="AH979" s="106" t="str">
        <f t="shared" ca="1" si="535"/>
        <v/>
      </c>
      <c r="AI979" s="106" t="str">
        <f t="shared" ca="1" si="536"/>
        <v/>
      </c>
      <c r="AJ979" s="107" t="str">
        <f t="shared" ca="1" si="537"/>
        <v/>
      </c>
    </row>
    <row r="980" spans="1:36" ht="27.95" customHeight="1" x14ac:dyDescent="0.15">
      <c r="A980" s="148">
        <f>労働局用!A980</f>
        <v>0</v>
      </c>
      <c r="B980" s="151">
        <f>労働局用!B980</f>
        <v>0</v>
      </c>
      <c r="C980" s="191"/>
      <c r="D980" s="152">
        <f>労働局用!D980</f>
        <v>0</v>
      </c>
      <c r="E980" s="153">
        <f>労働局用!E980</f>
        <v>0</v>
      </c>
      <c r="F980" s="279">
        <f>労働局用!F980</f>
        <v>0</v>
      </c>
      <c r="G980" s="280"/>
      <c r="H980" s="146" t="str">
        <f ca="1">労働局用!H980</f>
        <v/>
      </c>
      <c r="I980" s="303" t="str">
        <f ca="1">労働局用!I980</f>
        <v/>
      </c>
      <c r="J980" s="304">
        <f>労働局用!J980</f>
        <v>0</v>
      </c>
      <c r="K980" s="304">
        <f>労働局用!K980</f>
        <v>0</v>
      </c>
      <c r="L980" s="305">
        <f>労働局用!L980</f>
        <v>0</v>
      </c>
      <c r="M980" s="279">
        <f>労働局用!M980</f>
        <v>0</v>
      </c>
      <c r="N980" s="302"/>
      <c r="O980" s="302"/>
      <c r="P980" s="302"/>
      <c r="Q980" s="280"/>
      <c r="R980" s="146" t="str">
        <f ca="1">労働局用!R980</f>
        <v/>
      </c>
      <c r="S980" s="303" t="str">
        <f ca="1">労働局用!S980</f>
        <v/>
      </c>
      <c r="T980" s="304">
        <f>労働局用!T980</f>
        <v>0</v>
      </c>
      <c r="U980" s="304">
        <f>労働局用!U980</f>
        <v>0</v>
      </c>
      <c r="V980" s="304">
        <f>労働局用!V980</f>
        <v>0</v>
      </c>
      <c r="W980" s="305">
        <f>労働局用!W980</f>
        <v>0</v>
      </c>
      <c r="X980" s="99"/>
      <c r="Y980" s="91" t="str">
        <f t="shared" si="538"/>
        <v/>
      </c>
      <c r="Z980" s="91" t="str">
        <f t="shared" si="539"/>
        <v/>
      </c>
      <c r="AA980" s="106" t="str">
        <f t="shared" ca="1" si="528"/>
        <v/>
      </c>
      <c r="AB980" s="106" t="str">
        <f t="shared" ca="1" si="529"/>
        <v/>
      </c>
      <c r="AC980" s="106" t="str">
        <f t="shared" ca="1" si="530"/>
        <v/>
      </c>
      <c r="AD980" s="106" t="str">
        <f t="shared" ca="1" si="531"/>
        <v/>
      </c>
      <c r="AE980" s="107" t="str">
        <f t="shared" ca="1" si="532"/>
        <v/>
      </c>
      <c r="AF980" s="106" t="str">
        <f t="shared" ca="1" si="533"/>
        <v/>
      </c>
      <c r="AG980" s="106" t="str">
        <f t="shared" ca="1" si="534"/>
        <v/>
      </c>
      <c r="AH980" s="106" t="str">
        <f t="shared" ca="1" si="535"/>
        <v/>
      </c>
      <c r="AI980" s="106" t="str">
        <f t="shared" ca="1" si="536"/>
        <v/>
      </c>
      <c r="AJ980" s="107" t="str">
        <f t="shared" ca="1" si="537"/>
        <v/>
      </c>
    </row>
    <row r="981" spans="1:36" ht="27.95" customHeight="1" x14ac:dyDescent="0.15">
      <c r="A981" s="148">
        <f>労働局用!A981</f>
        <v>0</v>
      </c>
      <c r="B981" s="151">
        <f>労働局用!B981</f>
        <v>0</v>
      </c>
      <c r="C981" s="191"/>
      <c r="D981" s="152">
        <f>労働局用!D981</f>
        <v>0</v>
      </c>
      <c r="E981" s="153">
        <f>労働局用!E981</f>
        <v>0</v>
      </c>
      <c r="F981" s="279">
        <f>労働局用!F981</f>
        <v>0</v>
      </c>
      <c r="G981" s="280"/>
      <c r="H981" s="146" t="str">
        <f ca="1">労働局用!H981</f>
        <v/>
      </c>
      <c r="I981" s="303" t="str">
        <f ca="1">労働局用!I981</f>
        <v/>
      </c>
      <c r="J981" s="304">
        <f>労働局用!J981</f>
        <v>0</v>
      </c>
      <c r="K981" s="304">
        <f>労働局用!K981</f>
        <v>0</v>
      </c>
      <c r="L981" s="305">
        <f>労働局用!L981</f>
        <v>0</v>
      </c>
      <c r="M981" s="279">
        <f>労働局用!M981</f>
        <v>0</v>
      </c>
      <c r="N981" s="302"/>
      <c r="O981" s="302"/>
      <c r="P981" s="302"/>
      <c r="Q981" s="280"/>
      <c r="R981" s="146" t="str">
        <f ca="1">労働局用!R981</f>
        <v/>
      </c>
      <c r="S981" s="303" t="str">
        <f ca="1">労働局用!S981</f>
        <v/>
      </c>
      <c r="T981" s="304">
        <f>労働局用!T981</f>
        <v>0</v>
      </c>
      <c r="U981" s="304">
        <f>労働局用!U981</f>
        <v>0</v>
      </c>
      <c r="V981" s="304">
        <f>労働局用!V981</f>
        <v>0</v>
      </c>
      <c r="W981" s="305">
        <f>労働局用!W981</f>
        <v>0</v>
      </c>
      <c r="X981" s="99"/>
      <c r="Y981" s="91" t="str">
        <f t="shared" si="538"/>
        <v/>
      </c>
      <c r="Z981" s="91" t="str">
        <f t="shared" si="539"/>
        <v/>
      </c>
      <c r="AA981" s="106" t="str">
        <f t="shared" ca="1" si="528"/>
        <v/>
      </c>
      <c r="AB981" s="106" t="str">
        <f t="shared" ca="1" si="529"/>
        <v/>
      </c>
      <c r="AC981" s="106" t="str">
        <f t="shared" ca="1" si="530"/>
        <v/>
      </c>
      <c r="AD981" s="106" t="str">
        <f t="shared" ca="1" si="531"/>
        <v/>
      </c>
      <c r="AE981" s="107" t="str">
        <f t="shared" ca="1" si="532"/>
        <v/>
      </c>
      <c r="AF981" s="106" t="str">
        <f t="shared" ca="1" si="533"/>
        <v/>
      </c>
      <c r="AG981" s="106" t="str">
        <f t="shared" ca="1" si="534"/>
        <v/>
      </c>
      <c r="AH981" s="106" t="str">
        <f t="shared" ca="1" si="535"/>
        <v/>
      </c>
      <c r="AI981" s="106" t="str">
        <f t="shared" ca="1" si="536"/>
        <v/>
      </c>
      <c r="AJ981" s="107" t="str">
        <f t="shared" ca="1" si="537"/>
        <v/>
      </c>
    </row>
    <row r="982" spans="1:36" ht="27.95" customHeight="1" x14ac:dyDescent="0.15">
      <c r="A982" s="148">
        <f>労働局用!A982</f>
        <v>0</v>
      </c>
      <c r="B982" s="151">
        <f>労働局用!B982</f>
        <v>0</v>
      </c>
      <c r="C982" s="191"/>
      <c r="D982" s="152">
        <f>労働局用!D982</f>
        <v>0</v>
      </c>
      <c r="E982" s="153">
        <f>労働局用!E982</f>
        <v>0</v>
      </c>
      <c r="F982" s="279">
        <f>労働局用!F982</f>
        <v>0</v>
      </c>
      <c r="G982" s="280"/>
      <c r="H982" s="146" t="str">
        <f ca="1">労働局用!H982</f>
        <v/>
      </c>
      <c r="I982" s="303" t="str">
        <f ca="1">労働局用!I982</f>
        <v/>
      </c>
      <c r="J982" s="304">
        <f>労働局用!J982</f>
        <v>0</v>
      </c>
      <c r="K982" s="304">
        <f>労働局用!K982</f>
        <v>0</v>
      </c>
      <c r="L982" s="305">
        <f>労働局用!L982</f>
        <v>0</v>
      </c>
      <c r="M982" s="279">
        <f>労働局用!M982</f>
        <v>0</v>
      </c>
      <c r="N982" s="302"/>
      <c r="O982" s="302"/>
      <c r="P982" s="302"/>
      <c r="Q982" s="280"/>
      <c r="R982" s="146" t="str">
        <f ca="1">労働局用!R982</f>
        <v/>
      </c>
      <c r="S982" s="303" t="str">
        <f ca="1">労働局用!S982</f>
        <v/>
      </c>
      <c r="T982" s="304">
        <f>労働局用!T982</f>
        <v>0</v>
      </c>
      <c r="U982" s="304">
        <f>労働局用!U982</f>
        <v>0</v>
      </c>
      <c r="V982" s="304">
        <f>労働局用!V982</f>
        <v>0</v>
      </c>
      <c r="W982" s="305">
        <f>労働局用!W982</f>
        <v>0</v>
      </c>
      <c r="X982" s="99"/>
      <c r="Y982" s="91" t="str">
        <f t="shared" si="538"/>
        <v/>
      </c>
      <c r="Z982" s="91" t="str">
        <f t="shared" si="539"/>
        <v/>
      </c>
      <c r="AA982" s="106" t="str">
        <f t="shared" ca="1" si="528"/>
        <v/>
      </c>
      <c r="AB982" s="106" t="str">
        <f t="shared" ca="1" si="529"/>
        <v/>
      </c>
      <c r="AC982" s="106" t="str">
        <f t="shared" ca="1" si="530"/>
        <v/>
      </c>
      <c r="AD982" s="106" t="str">
        <f t="shared" ca="1" si="531"/>
        <v/>
      </c>
      <c r="AE982" s="107" t="str">
        <f t="shared" ca="1" si="532"/>
        <v/>
      </c>
      <c r="AF982" s="106" t="str">
        <f t="shared" ca="1" si="533"/>
        <v/>
      </c>
      <c r="AG982" s="106" t="str">
        <f t="shared" ca="1" si="534"/>
        <v/>
      </c>
      <c r="AH982" s="106" t="str">
        <f t="shared" ca="1" si="535"/>
        <v/>
      </c>
      <c r="AI982" s="106" t="str">
        <f t="shared" ca="1" si="536"/>
        <v/>
      </c>
      <c r="AJ982" s="107" t="str">
        <f t="shared" ca="1" si="537"/>
        <v/>
      </c>
    </row>
    <row r="983" spans="1:36" ht="27.95" customHeight="1" x14ac:dyDescent="0.15">
      <c r="A983" s="148">
        <f>労働局用!A983</f>
        <v>0</v>
      </c>
      <c r="B983" s="151">
        <f>労働局用!B983</f>
        <v>0</v>
      </c>
      <c r="C983" s="191"/>
      <c r="D983" s="152">
        <f>労働局用!D983</f>
        <v>0</v>
      </c>
      <c r="E983" s="153">
        <f>労働局用!E983</f>
        <v>0</v>
      </c>
      <c r="F983" s="279">
        <f>労働局用!F983</f>
        <v>0</v>
      </c>
      <c r="G983" s="280"/>
      <c r="H983" s="146" t="str">
        <f ca="1">労働局用!H983</f>
        <v/>
      </c>
      <c r="I983" s="303" t="str">
        <f ca="1">労働局用!I983</f>
        <v/>
      </c>
      <c r="J983" s="304">
        <f>労働局用!J983</f>
        <v>0</v>
      </c>
      <c r="K983" s="304">
        <f>労働局用!K983</f>
        <v>0</v>
      </c>
      <c r="L983" s="305">
        <f>労働局用!L983</f>
        <v>0</v>
      </c>
      <c r="M983" s="279">
        <f>労働局用!M983</f>
        <v>0</v>
      </c>
      <c r="N983" s="302"/>
      <c r="O983" s="302"/>
      <c r="P983" s="302"/>
      <c r="Q983" s="280"/>
      <c r="R983" s="146" t="str">
        <f ca="1">労働局用!R983</f>
        <v/>
      </c>
      <c r="S983" s="303" t="str">
        <f ca="1">労働局用!S983</f>
        <v/>
      </c>
      <c r="T983" s="304">
        <f>労働局用!T983</f>
        <v>0</v>
      </c>
      <c r="U983" s="304">
        <f>労働局用!U983</f>
        <v>0</v>
      </c>
      <c r="V983" s="304">
        <f>労働局用!V983</f>
        <v>0</v>
      </c>
      <c r="W983" s="305">
        <f>労働局用!W983</f>
        <v>0</v>
      </c>
      <c r="X983" s="99"/>
      <c r="Y983" s="91" t="str">
        <f t="shared" si="538"/>
        <v/>
      </c>
      <c r="Z983" s="91" t="str">
        <f t="shared" si="539"/>
        <v/>
      </c>
      <c r="AA983" s="106" t="str">
        <f t="shared" ca="1" si="528"/>
        <v/>
      </c>
      <c r="AB983" s="106" t="str">
        <f t="shared" ca="1" si="529"/>
        <v/>
      </c>
      <c r="AC983" s="106" t="str">
        <f t="shared" ca="1" si="530"/>
        <v/>
      </c>
      <c r="AD983" s="106" t="str">
        <f t="shared" ca="1" si="531"/>
        <v/>
      </c>
      <c r="AE983" s="107" t="str">
        <f t="shared" ca="1" si="532"/>
        <v/>
      </c>
      <c r="AF983" s="106" t="str">
        <f t="shared" ca="1" si="533"/>
        <v/>
      </c>
      <c r="AG983" s="106" t="str">
        <f t="shared" ca="1" si="534"/>
        <v/>
      </c>
      <c r="AH983" s="106" t="str">
        <f t="shared" ca="1" si="535"/>
        <v/>
      </c>
      <c r="AI983" s="106" t="str">
        <f t="shared" ca="1" si="536"/>
        <v/>
      </c>
      <c r="AJ983" s="107" t="str">
        <f t="shared" ca="1" si="537"/>
        <v/>
      </c>
    </row>
    <row r="984" spans="1:36" ht="27.95" customHeight="1" x14ac:dyDescent="0.15">
      <c r="A984" s="148">
        <f>労働局用!A984</f>
        <v>0</v>
      </c>
      <c r="B984" s="151">
        <f>労働局用!B984</f>
        <v>0</v>
      </c>
      <c r="C984" s="191"/>
      <c r="D984" s="152">
        <f>労働局用!D984</f>
        <v>0</v>
      </c>
      <c r="E984" s="153">
        <f>労働局用!E984</f>
        <v>0</v>
      </c>
      <c r="F984" s="279">
        <f>労働局用!F984</f>
        <v>0</v>
      </c>
      <c r="G984" s="280"/>
      <c r="H984" s="146" t="str">
        <f ca="1">労働局用!H984</f>
        <v/>
      </c>
      <c r="I984" s="303" t="str">
        <f ca="1">労働局用!I984</f>
        <v/>
      </c>
      <c r="J984" s="304">
        <f>労働局用!J984</f>
        <v>0</v>
      </c>
      <c r="K984" s="304">
        <f>労働局用!K984</f>
        <v>0</v>
      </c>
      <c r="L984" s="305">
        <f>労働局用!L984</f>
        <v>0</v>
      </c>
      <c r="M984" s="279">
        <f>労働局用!M984</f>
        <v>0</v>
      </c>
      <c r="N984" s="302"/>
      <c r="O984" s="302"/>
      <c r="P984" s="302"/>
      <c r="Q984" s="280"/>
      <c r="R984" s="146" t="str">
        <f ca="1">労働局用!R984</f>
        <v/>
      </c>
      <c r="S984" s="303" t="str">
        <f ca="1">労働局用!S984</f>
        <v/>
      </c>
      <c r="T984" s="304">
        <f>労働局用!T984</f>
        <v>0</v>
      </c>
      <c r="U984" s="304">
        <f>労働局用!U984</f>
        <v>0</v>
      </c>
      <c r="V984" s="304">
        <f>労働局用!V984</f>
        <v>0</v>
      </c>
      <c r="W984" s="305">
        <f>労働局用!W984</f>
        <v>0</v>
      </c>
      <c r="X984" s="99"/>
      <c r="Y984" s="91" t="str">
        <f t="shared" si="538"/>
        <v/>
      </c>
      <c r="Z984" s="91" t="str">
        <f t="shared" si="539"/>
        <v/>
      </c>
      <c r="AA984" s="106" t="str">
        <f t="shared" ca="1" si="528"/>
        <v/>
      </c>
      <c r="AB984" s="106" t="str">
        <f t="shared" ca="1" si="529"/>
        <v/>
      </c>
      <c r="AC984" s="106" t="str">
        <f t="shared" ca="1" si="530"/>
        <v/>
      </c>
      <c r="AD984" s="106" t="str">
        <f t="shared" ca="1" si="531"/>
        <v/>
      </c>
      <c r="AE984" s="107" t="str">
        <f t="shared" ca="1" si="532"/>
        <v/>
      </c>
      <c r="AF984" s="106" t="str">
        <f t="shared" ca="1" si="533"/>
        <v/>
      </c>
      <c r="AG984" s="106" t="str">
        <f t="shared" ca="1" si="534"/>
        <v/>
      </c>
      <c r="AH984" s="106" t="str">
        <f t="shared" ca="1" si="535"/>
        <v/>
      </c>
      <c r="AI984" s="106" t="str">
        <f t="shared" ca="1" si="536"/>
        <v/>
      </c>
      <c r="AJ984" s="107" t="str">
        <f t="shared" ca="1" si="537"/>
        <v/>
      </c>
    </row>
    <row r="985" spans="1:36" ht="27.95" customHeight="1" x14ac:dyDescent="0.15">
      <c r="A985" s="149">
        <f>労働局用!A985</f>
        <v>0</v>
      </c>
      <c r="B985" s="151">
        <f>労働局用!B985</f>
        <v>0</v>
      </c>
      <c r="C985" s="191"/>
      <c r="D985" s="152">
        <f>労働局用!D985</f>
        <v>0</v>
      </c>
      <c r="E985" s="153">
        <f>労働局用!E985</f>
        <v>0</v>
      </c>
      <c r="F985" s="279">
        <f>労働局用!F985</f>
        <v>0</v>
      </c>
      <c r="G985" s="280"/>
      <c r="H985" s="146" t="str">
        <f ca="1">労働局用!H985</f>
        <v/>
      </c>
      <c r="I985" s="299" t="str">
        <f ca="1">労働局用!I985</f>
        <v/>
      </c>
      <c r="J985" s="300">
        <f>労働局用!J985</f>
        <v>0</v>
      </c>
      <c r="K985" s="300">
        <f>労働局用!K985</f>
        <v>0</v>
      </c>
      <c r="L985" s="301">
        <f>労働局用!L985</f>
        <v>0</v>
      </c>
      <c r="M985" s="279">
        <f>労働局用!M985</f>
        <v>0</v>
      </c>
      <c r="N985" s="302"/>
      <c r="O985" s="302"/>
      <c r="P985" s="302"/>
      <c r="Q985" s="280"/>
      <c r="R985" s="150" t="str">
        <f ca="1">労働局用!R985</f>
        <v/>
      </c>
      <c r="S985" s="299" t="str">
        <f ca="1">労働局用!S985</f>
        <v/>
      </c>
      <c r="T985" s="300">
        <f>労働局用!T985</f>
        <v>0</v>
      </c>
      <c r="U985" s="300">
        <f>労働局用!U985</f>
        <v>0</v>
      </c>
      <c r="V985" s="300">
        <f>労働局用!V985</f>
        <v>0</v>
      </c>
      <c r="W985" s="301">
        <f>労働局用!W985</f>
        <v>0</v>
      </c>
      <c r="X985" s="99"/>
      <c r="Y985" s="92" t="str">
        <f t="shared" si="538"/>
        <v/>
      </c>
      <c r="Z985" s="92" t="str">
        <f t="shared" si="539"/>
        <v/>
      </c>
      <c r="AA985" s="108" t="str">
        <f t="shared" ca="1" si="528"/>
        <v/>
      </c>
      <c r="AB985" s="108" t="str">
        <f t="shared" ca="1" si="529"/>
        <v/>
      </c>
      <c r="AC985" s="108" t="str">
        <f t="shared" ca="1" si="530"/>
        <v/>
      </c>
      <c r="AD985" s="108" t="str">
        <f t="shared" ca="1" si="531"/>
        <v/>
      </c>
      <c r="AE985" s="109" t="str">
        <f t="shared" ca="1" si="532"/>
        <v/>
      </c>
      <c r="AF985" s="108" t="str">
        <f t="shared" ca="1" si="533"/>
        <v/>
      </c>
      <c r="AG985" s="108" t="str">
        <f t="shared" ca="1" si="534"/>
        <v/>
      </c>
      <c r="AH985" s="108" t="str">
        <f t="shared" ca="1" si="535"/>
        <v/>
      </c>
      <c r="AI985" s="108" t="str">
        <f t="shared" ca="1" si="536"/>
        <v/>
      </c>
      <c r="AJ985" s="109" t="str">
        <f t="shared" ca="1" si="537"/>
        <v/>
      </c>
    </row>
    <row r="986" spans="1:36" ht="24.95" customHeight="1" thickBot="1" x14ac:dyDescent="0.2">
      <c r="A986" s="294" t="s">
        <v>11</v>
      </c>
      <c r="B986" s="295"/>
      <c r="C986" s="295"/>
      <c r="D986" s="295"/>
      <c r="E986" s="295"/>
      <c r="F986" s="296"/>
      <c r="G986" s="297"/>
      <c r="H986" s="156" t="s">
        <v>15</v>
      </c>
      <c r="I986" s="285">
        <f ca="1">労働局用!I986</f>
        <v>0</v>
      </c>
      <c r="J986" s="286">
        <f>労働局用!J986</f>
        <v>0</v>
      </c>
      <c r="K986" s="286">
        <f>労働局用!K986</f>
        <v>0</v>
      </c>
      <c r="L986" s="93" t="s">
        <v>10</v>
      </c>
      <c r="M986" s="296"/>
      <c r="N986" s="298"/>
      <c r="O986" s="298"/>
      <c r="P986" s="298"/>
      <c r="Q986" s="297"/>
      <c r="R986" s="156"/>
      <c r="S986" s="285">
        <f ca="1">労働局用!S986</f>
        <v>0</v>
      </c>
      <c r="T986" s="286">
        <f>労働局用!T986</f>
        <v>0</v>
      </c>
      <c r="U986" s="286">
        <f>労働局用!U986</f>
        <v>0</v>
      </c>
      <c r="V986" s="286">
        <f>労働局用!V986</f>
        <v>0</v>
      </c>
      <c r="W986" s="93" t="s">
        <v>10</v>
      </c>
      <c r="X986" s="99"/>
    </row>
    <row r="987" spans="1:36" ht="24.95" customHeight="1" thickTop="1" x14ac:dyDescent="0.15">
      <c r="A987" s="287" t="s">
        <v>35</v>
      </c>
      <c r="B987" s="288"/>
      <c r="C987" s="288"/>
      <c r="D987" s="288"/>
      <c r="E987" s="288"/>
      <c r="F987" s="289"/>
      <c r="G987" s="290"/>
      <c r="H987" s="157" t="s">
        <v>44</v>
      </c>
      <c r="I987" s="291">
        <f ca="1">労働局用!I987</f>
        <v>0</v>
      </c>
      <c r="J987" s="292">
        <f>労働局用!J987</f>
        <v>0</v>
      </c>
      <c r="K987" s="292">
        <f>労働局用!K987</f>
        <v>0</v>
      </c>
      <c r="L987" s="94" t="s">
        <v>10</v>
      </c>
      <c r="M987" s="289"/>
      <c r="N987" s="293"/>
      <c r="O987" s="293"/>
      <c r="P987" s="293"/>
      <c r="Q987" s="290"/>
      <c r="R987" s="157"/>
      <c r="S987" s="291">
        <f ca="1">労働局用!S987</f>
        <v>0</v>
      </c>
      <c r="T987" s="292">
        <f>労働局用!T987</f>
        <v>0</v>
      </c>
      <c r="U987" s="292">
        <f>労働局用!U987</f>
        <v>0</v>
      </c>
      <c r="V987" s="292">
        <f>労働局用!V987</f>
        <v>0</v>
      </c>
      <c r="W987" s="94" t="s">
        <v>10</v>
      </c>
      <c r="X987" s="99"/>
      <c r="Z987" s="110"/>
    </row>
    <row r="988" spans="1:36" x14ac:dyDescent="0.15">
      <c r="X988" s="99"/>
      <c r="Z988" s="110"/>
    </row>
    <row r="989" spans="1:36" x14ac:dyDescent="0.15">
      <c r="T989" s="282" t="s">
        <v>49</v>
      </c>
      <c r="U989" s="283"/>
      <c r="V989" s="283"/>
      <c r="W989" s="284"/>
      <c r="X989" s="99"/>
    </row>
    <row r="991" spans="1:36" ht="13.5" customHeight="1" x14ac:dyDescent="0.15">
      <c r="A991" s="276">
        <f ca="1">$A$1</f>
        <v>44591</v>
      </c>
      <c r="B991" s="276"/>
      <c r="C991" s="182"/>
      <c r="D991" s="277" t="s">
        <v>8</v>
      </c>
      <c r="E991" s="277"/>
      <c r="F991" s="277"/>
      <c r="G991" s="277"/>
      <c r="S991" s="111">
        <f>$S$1</f>
        <v>0</v>
      </c>
      <c r="T991" s="335" t="s">
        <v>13</v>
      </c>
      <c r="U991" s="335"/>
      <c r="V991" s="98">
        <v>46</v>
      </c>
      <c r="W991" s="86" t="s">
        <v>14</v>
      </c>
    </row>
    <row r="992" spans="1:36" ht="13.5" customHeight="1" x14ac:dyDescent="0.15">
      <c r="A992" s="336">
        <f ca="1">$A$2</f>
        <v>45017</v>
      </c>
      <c r="B992" s="336"/>
      <c r="C992" s="185"/>
      <c r="D992" s="277"/>
      <c r="E992" s="277"/>
      <c r="F992" s="277"/>
      <c r="G992" s="277"/>
    </row>
    <row r="993" spans="1:36" x14ac:dyDescent="0.15">
      <c r="D993" s="281" t="s">
        <v>9</v>
      </c>
      <c r="E993" s="281"/>
      <c r="F993" s="281"/>
    </row>
    <row r="994" spans="1:36" ht="15" customHeight="1" x14ac:dyDescent="0.15">
      <c r="H994" s="331" t="s">
        <v>6</v>
      </c>
      <c r="I994" s="332"/>
      <c r="J994" s="316" t="s">
        <v>0</v>
      </c>
      <c r="K994" s="318"/>
      <c r="L994" s="154" t="s">
        <v>1</v>
      </c>
      <c r="M994" s="316" t="s">
        <v>7</v>
      </c>
      <c r="N994" s="318"/>
      <c r="O994" s="316" t="s">
        <v>2</v>
      </c>
      <c r="P994" s="317"/>
      <c r="Q994" s="317"/>
      <c r="R994" s="317"/>
      <c r="S994" s="317"/>
      <c r="T994" s="318"/>
      <c r="U994" s="316" t="s">
        <v>3</v>
      </c>
      <c r="V994" s="317"/>
      <c r="W994" s="318"/>
    </row>
    <row r="995" spans="1:36" ht="20.100000000000001" customHeight="1" x14ac:dyDescent="0.15">
      <c r="H995" s="333"/>
      <c r="I995" s="334"/>
      <c r="J995" s="135">
        <f>$J$5</f>
        <v>2</v>
      </c>
      <c r="K995" s="136">
        <f>$K$5</f>
        <v>6</v>
      </c>
      <c r="L995" s="137">
        <f>$L$5</f>
        <v>1</v>
      </c>
      <c r="M995" s="138">
        <f>$M$5</f>
        <v>0</v>
      </c>
      <c r="N995" s="139" t="str">
        <f>$N$5</f>
        <v/>
      </c>
      <c r="O995" s="138" t="str">
        <f>$O$5</f>
        <v/>
      </c>
      <c r="P995" s="140" t="str">
        <f>$P$5</f>
        <v/>
      </c>
      <c r="Q995" s="140" t="str">
        <f>$Q$5</f>
        <v/>
      </c>
      <c r="R995" s="140" t="str">
        <f>$R$5</f>
        <v/>
      </c>
      <c r="S995" s="140" t="str">
        <f>$S$5</f>
        <v/>
      </c>
      <c r="T995" s="139" t="str">
        <f>$T$5</f>
        <v/>
      </c>
      <c r="U995" s="138" t="str">
        <f>$U$5</f>
        <v/>
      </c>
      <c r="V995" s="140" t="str">
        <f>$V$5</f>
        <v/>
      </c>
      <c r="W995" s="139" t="str">
        <f>$W$5</f>
        <v/>
      </c>
      <c r="Y995" s="88" t="s">
        <v>37</v>
      </c>
      <c r="Z995" s="89" t="s">
        <v>38</v>
      </c>
      <c r="AA995" s="325">
        <f ca="1">$A$1</f>
        <v>44591</v>
      </c>
      <c r="AB995" s="326"/>
      <c r="AC995" s="326"/>
      <c r="AD995" s="326"/>
      <c r="AE995" s="327"/>
      <c r="AF995" s="328">
        <f ca="1">$A$2</f>
        <v>45017</v>
      </c>
      <c r="AG995" s="329"/>
      <c r="AH995" s="329"/>
      <c r="AI995" s="329"/>
      <c r="AJ995" s="330"/>
    </row>
    <row r="996" spans="1:36" ht="21.95" customHeight="1" x14ac:dyDescent="0.15">
      <c r="A996" s="312" t="s">
        <v>12</v>
      </c>
      <c r="B996" s="314" t="s">
        <v>33</v>
      </c>
      <c r="C996" s="183"/>
      <c r="D996" s="314" t="s">
        <v>53</v>
      </c>
      <c r="E996" s="314" t="s">
        <v>55</v>
      </c>
      <c r="F996" s="319">
        <f ca="1">$A$1</f>
        <v>44591</v>
      </c>
      <c r="G996" s="320"/>
      <c r="H996" s="320"/>
      <c r="I996" s="320"/>
      <c r="J996" s="320"/>
      <c r="K996" s="320"/>
      <c r="L996" s="321"/>
      <c r="M996" s="322">
        <f ca="1">$A$2</f>
        <v>45017</v>
      </c>
      <c r="N996" s="323"/>
      <c r="O996" s="323"/>
      <c r="P996" s="323"/>
      <c r="Q996" s="323"/>
      <c r="R996" s="323"/>
      <c r="S996" s="323"/>
      <c r="T996" s="323"/>
      <c r="U996" s="323"/>
      <c r="V996" s="323"/>
      <c r="W996" s="324"/>
      <c r="X996" s="99"/>
      <c r="Y996" s="100">
        <f ca="1">$A$1</f>
        <v>44591</v>
      </c>
      <c r="Z996" s="100">
        <f ca="1">DATE(YEAR($Y$6)+1,7,10)</f>
        <v>45117</v>
      </c>
      <c r="AA996" s="101" t="s">
        <v>37</v>
      </c>
      <c r="AB996" s="101" t="s">
        <v>38</v>
      </c>
      <c r="AC996" s="101" t="s">
        <v>41</v>
      </c>
      <c r="AD996" s="101" t="s">
        <v>42</v>
      </c>
      <c r="AE996" s="101" t="s">
        <v>36</v>
      </c>
      <c r="AF996" s="101" t="s">
        <v>37</v>
      </c>
      <c r="AG996" s="101" t="s">
        <v>38</v>
      </c>
      <c r="AH996" s="101" t="s">
        <v>41</v>
      </c>
      <c r="AI996" s="101" t="s">
        <v>42</v>
      </c>
      <c r="AJ996" s="101" t="s">
        <v>36</v>
      </c>
    </row>
    <row r="997" spans="1:36" ht="28.5" customHeight="1" x14ac:dyDescent="0.15">
      <c r="A997" s="313"/>
      <c r="B997" s="315"/>
      <c r="C997" s="184"/>
      <c r="D997" s="315"/>
      <c r="E997" s="315"/>
      <c r="F997" s="306" t="s">
        <v>4</v>
      </c>
      <c r="G997" s="308"/>
      <c r="H997" s="155" t="s">
        <v>43</v>
      </c>
      <c r="I997" s="306" t="s">
        <v>5</v>
      </c>
      <c r="J997" s="307"/>
      <c r="K997" s="307"/>
      <c r="L997" s="308"/>
      <c r="M997" s="306" t="s">
        <v>4</v>
      </c>
      <c r="N997" s="307"/>
      <c r="O997" s="307"/>
      <c r="P997" s="307"/>
      <c r="Q997" s="308"/>
      <c r="R997" s="155" t="s">
        <v>43</v>
      </c>
      <c r="S997" s="306" t="s">
        <v>5</v>
      </c>
      <c r="T997" s="307"/>
      <c r="U997" s="307"/>
      <c r="V997" s="307"/>
      <c r="W997" s="308"/>
      <c r="X997" s="99"/>
      <c r="Y997" s="100">
        <f ca="1">DATE(YEAR($A$1),4,1)</f>
        <v>44652</v>
      </c>
      <c r="Z997" s="100">
        <f ca="1">DATE(YEAR($Y$7)+2,3,31)</f>
        <v>45382</v>
      </c>
      <c r="AA997" s="100">
        <f ca="1">$Y$7</f>
        <v>44652</v>
      </c>
      <c r="AB997" s="100">
        <f ca="1">DATE(YEAR($Y$7)+1,3,31)</f>
        <v>45016</v>
      </c>
      <c r="AC997" s="100"/>
      <c r="AD997" s="100"/>
      <c r="AE997" s="100"/>
      <c r="AF997" s="102">
        <f ca="1">DATE(YEAR($A$1)+1,4,1)</f>
        <v>45017</v>
      </c>
      <c r="AG997" s="102">
        <f ca="1">DATE(YEAR($AF$7)+1,3,31)</f>
        <v>45382</v>
      </c>
      <c r="AH997" s="100"/>
      <c r="AI997" s="100"/>
      <c r="AJ997" s="103"/>
    </row>
    <row r="998" spans="1:36" ht="27.95" customHeight="1" x14ac:dyDescent="0.15">
      <c r="A998" s="145">
        <f>労働局用!A998</f>
        <v>0</v>
      </c>
      <c r="B998" s="151">
        <f>労働局用!B998</f>
        <v>0</v>
      </c>
      <c r="C998" s="191"/>
      <c r="D998" s="152">
        <f>労働局用!D998</f>
        <v>0</v>
      </c>
      <c r="E998" s="153">
        <f>労働局用!E998</f>
        <v>0</v>
      </c>
      <c r="F998" s="279">
        <f>労働局用!F998</f>
        <v>0</v>
      </c>
      <c r="G998" s="280"/>
      <c r="H998" s="146" t="str">
        <f ca="1">労働局用!H998</f>
        <v/>
      </c>
      <c r="I998" s="309" t="str">
        <f ca="1">労働局用!I998</f>
        <v/>
      </c>
      <c r="J998" s="310">
        <f>労働局用!J998</f>
        <v>0</v>
      </c>
      <c r="K998" s="310">
        <f>労働局用!K998</f>
        <v>0</v>
      </c>
      <c r="L998" s="311">
        <f>労働局用!L998</f>
        <v>0</v>
      </c>
      <c r="M998" s="279">
        <f>労働局用!M998</f>
        <v>0</v>
      </c>
      <c r="N998" s="302"/>
      <c r="O998" s="302"/>
      <c r="P998" s="302"/>
      <c r="Q998" s="280"/>
      <c r="R998" s="147" t="str">
        <f ca="1">労働局用!R998</f>
        <v/>
      </c>
      <c r="S998" s="309" t="str">
        <f ca="1">労働局用!S998</f>
        <v/>
      </c>
      <c r="T998" s="310">
        <f>労働局用!T998</f>
        <v>0</v>
      </c>
      <c r="U998" s="310">
        <f>労働局用!U998</f>
        <v>0</v>
      </c>
      <c r="V998" s="310">
        <f>労働局用!V998</f>
        <v>0</v>
      </c>
      <c r="W998" s="311">
        <f>労働局用!W998</f>
        <v>0</v>
      </c>
      <c r="X998" s="99"/>
      <c r="Y998" s="90" t="str">
        <f>IF($B998&lt;&gt;0,IF(D998=0,AA$7,D998),"")</f>
        <v/>
      </c>
      <c r="Z998" s="90" t="str">
        <f>IF($B998&lt;&gt;0,IF(E998=0,Z$7,E998),"")</f>
        <v/>
      </c>
      <c r="AA998" s="104" t="str">
        <f t="shared" ref="AA998:AA1007" ca="1" si="540">IF(Y998&lt;AF$7,Y998,"")</f>
        <v/>
      </c>
      <c r="AB998" s="104" t="str">
        <f t="shared" ref="AB998:AB1007" ca="1" si="541">IF(Y998&gt;AB$7,"",IF(Z998&gt;AB$7,AB$7,Z998))</f>
        <v/>
      </c>
      <c r="AC998" s="104" t="str">
        <f t="shared" ref="AC998:AC1007" ca="1" si="542">IF(AA998="","",DATE(YEAR(AA998),MONTH(AA998),1))</f>
        <v/>
      </c>
      <c r="AD998" s="104" t="str">
        <f t="shared" ref="AD998:AD1007" ca="1" si="543">IF(AA998="","",DATE(YEAR(AB998),MONTH(AB998)+1,1)-1)</f>
        <v/>
      </c>
      <c r="AE998" s="105" t="str">
        <f t="shared" ref="AE998:AE1007" ca="1" si="544">IF(AA998="","",DATEDIF(AC998,AD998+1,"m"))</f>
        <v/>
      </c>
      <c r="AF998" s="104" t="str">
        <f t="shared" ref="AF998:AF1007" ca="1" si="545">IF(Z998&lt;AF$7,"",IF(Y998&gt;AF$7,Y998,AF$7))</f>
        <v/>
      </c>
      <c r="AG998" s="104" t="str">
        <f t="shared" ref="AG998:AG1007" ca="1" si="546">IF(Z998&lt;AF$7,"",Z998)</f>
        <v/>
      </c>
      <c r="AH998" s="104" t="str">
        <f t="shared" ref="AH998:AH1007" ca="1" si="547">IF(AF998="","",DATE(YEAR(AF998),MONTH(AF998),1))</f>
        <v/>
      </c>
      <c r="AI998" s="104" t="str">
        <f t="shared" ref="AI998:AI1007" ca="1" si="548">IF(AF998="","",DATE(YEAR(AG998),MONTH(AG998)+1,1)-1)</f>
        <v/>
      </c>
      <c r="AJ998" s="105" t="str">
        <f t="shared" ref="AJ998:AJ1007" ca="1" si="549">IF(AF998="","",DATEDIF(AH998,AI998+1,"m"))</f>
        <v/>
      </c>
    </row>
    <row r="999" spans="1:36" ht="27.95" customHeight="1" x14ac:dyDescent="0.15">
      <c r="A999" s="148">
        <f>労働局用!A999</f>
        <v>0</v>
      </c>
      <c r="B999" s="151">
        <f>労働局用!B999</f>
        <v>0</v>
      </c>
      <c r="C999" s="191"/>
      <c r="D999" s="152">
        <f>労働局用!D999</f>
        <v>0</v>
      </c>
      <c r="E999" s="153">
        <f>労働局用!E999</f>
        <v>0</v>
      </c>
      <c r="F999" s="279">
        <f>労働局用!F999</f>
        <v>0</v>
      </c>
      <c r="G999" s="280"/>
      <c r="H999" s="146" t="str">
        <f ca="1">労働局用!H999</f>
        <v/>
      </c>
      <c r="I999" s="303" t="str">
        <f ca="1">労働局用!I999</f>
        <v/>
      </c>
      <c r="J999" s="304">
        <f>労働局用!J999</f>
        <v>0</v>
      </c>
      <c r="K999" s="304">
        <f>労働局用!K999</f>
        <v>0</v>
      </c>
      <c r="L999" s="305">
        <f>労働局用!L999</f>
        <v>0</v>
      </c>
      <c r="M999" s="279">
        <f>労働局用!M999</f>
        <v>0</v>
      </c>
      <c r="N999" s="302"/>
      <c r="O999" s="302"/>
      <c r="P999" s="302"/>
      <c r="Q999" s="280"/>
      <c r="R999" s="146" t="str">
        <f ca="1">労働局用!R999</f>
        <v/>
      </c>
      <c r="S999" s="303" t="str">
        <f ca="1">労働局用!S999</f>
        <v/>
      </c>
      <c r="T999" s="304">
        <f>労働局用!T999</f>
        <v>0</v>
      </c>
      <c r="U999" s="304">
        <f>労働局用!U999</f>
        <v>0</v>
      </c>
      <c r="V999" s="304">
        <f>労働局用!V999</f>
        <v>0</v>
      </c>
      <c r="W999" s="305">
        <f>労働局用!W999</f>
        <v>0</v>
      </c>
      <c r="X999" s="99"/>
      <c r="Y999" s="91" t="str">
        <f t="shared" ref="Y999:Y1007" si="550">IF($B999&lt;&gt;0,IF(D999=0,AA$7,D999),"")</f>
        <v/>
      </c>
      <c r="Z999" s="91" t="str">
        <f t="shared" ref="Z999:Z1007" si="551">IF($B999&lt;&gt;0,IF(E999=0,Z$7,E999),"")</f>
        <v/>
      </c>
      <c r="AA999" s="106" t="str">
        <f t="shared" ca="1" si="540"/>
        <v/>
      </c>
      <c r="AB999" s="106" t="str">
        <f t="shared" ca="1" si="541"/>
        <v/>
      </c>
      <c r="AC999" s="106" t="str">
        <f t="shared" ca="1" si="542"/>
        <v/>
      </c>
      <c r="AD999" s="106" t="str">
        <f t="shared" ca="1" si="543"/>
        <v/>
      </c>
      <c r="AE999" s="107" t="str">
        <f t="shared" ca="1" si="544"/>
        <v/>
      </c>
      <c r="AF999" s="106" t="str">
        <f t="shared" ca="1" si="545"/>
        <v/>
      </c>
      <c r="AG999" s="106" t="str">
        <f t="shared" ca="1" si="546"/>
        <v/>
      </c>
      <c r="AH999" s="106" t="str">
        <f t="shared" ca="1" si="547"/>
        <v/>
      </c>
      <c r="AI999" s="106" t="str">
        <f t="shared" ca="1" si="548"/>
        <v/>
      </c>
      <c r="AJ999" s="107" t="str">
        <f t="shared" ca="1" si="549"/>
        <v/>
      </c>
    </row>
    <row r="1000" spans="1:36" ht="27.95" customHeight="1" x14ac:dyDescent="0.15">
      <c r="A1000" s="148">
        <f>労働局用!A1000</f>
        <v>0</v>
      </c>
      <c r="B1000" s="151">
        <f>労働局用!B1000</f>
        <v>0</v>
      </c>
      <c r="C1000" s="191"/>
      <c r="D1000" s="152">
        <f>労働局用!D1000</f>
        <v>0</v>
      </c>
      <c r="E1000" s="153">
        <f>労働局用!E1000</f>
        <v>0</v>
      </c>
      <c r="F1000" s="279">
        <f>労働局用!F1000</f>
        <v>0</v>
      </c>
      <c r="G1000" s="280"/>
      <c r="H1000" s="146" t="str">
        <f ca="1">労働局用!H1000</f>
        <v/>
      </c>
      <c r="I1000" s="303" t="str">
        <f ca="1">労働局用!I1000</f>
        <v/>
      </c>
      <c r="J1000" s="304">
        <f>労働局用!J1000</f>
        <v>0</v>
      </c>
      <c r="K1000" s="304">
        <f>労働局用!K1000</f>
        <v>0</v>
      </c>
      <c r="L1000" s="305">
        <f>労働局用!L1000</f>
        <v>0</v>
      </c>
      <c r="M1000" s="279">
        <f>労働局用!M1000</f>
        <v>0</v>
      </c>
      <c r="N1000" s="302"/>
      <c r="O1000" s="302"/>
      <c r="P1000" s="302"/>
      <c r="Q1000" s="280"/>
      <c r="R1000" s="146" t="str">
        <f ca="1">労働局用!R1000</f>
        <v/>
      </c>
      <c r="S1000" s="303" t="str">
        <f ca="1">労働局用!S1000</f>
        <v/>
      </c>
      <c r="T1000" s="304">
        <f>労働局用!T1000</f>
        <v>0</v>
      </c>
      <c r="U1000" s="304">
        <f>労働局用!U1000</f>
        <v>0</v>
      </c>
      <c r="V1000" s="304">
        <f>労働局用!V1000</f>
        <v>0</v>
      </c>
      <c r="W1000" s="305">
        <f>労働局用!W1000</f>
        <v>0</v>
      </c>
      <c r="X1000" s="99"/>
      <c r="Y1000" s="91" t="str">
        <f t="shared" si="550"/>
        <v/>
      </c>
      <c r="Z1000" s="91" t="str">
        <f t="shared" si="551"/>
        <v/>
      </c>
      <c r="AA1000" s="106" t="str">
        <f t="shared" ca="1" si="540"/>
        <v/>
      </c>
      <c r="AB1000" s="106" t="str">
        <f t="shared" ca="1" si="541"/>
        <v/>
      </c>
      <c r="AC1000" s="106" t="str">
        <f t="shared" ca="1" si="542"/>
        <v/>
      </c>
      <c r="AD1000" s="106" t="str">
        <f t="shared" ca="1" si="543"/>
        <v/>
      </c>
      <c r="AE1000" s="107" t="str">
        <f t="shared" ca="1" si="544"/>
        <v/>
      </c>
      <c r="AF1000" s="106" t="str">
        <f t="shared" ca="1" si="545"/>
        <v/>
      </c>
      <c r="AG1000" s="106" t="str">
        <f t="shared" ca="1" si="546"/>
        <v/>
      </c>
      <c r="AH1000" s="106" t="str">
        <f t="shared" ca="1" si="547"/>
        <v/>
      </c>
      <c r="AI1000" s="106" t="str">
        <f t="shared" ca="1" si="548"/>
        <v/>
      </c>
      <c r="AJ1000" s="107" t="str">
        <f t="shared" ca="1" si="549"/>
        <v/>
      </c>
    </row>
    <row r="1001" spans="1:36" ht="27.95" customHeight="1" x14ac:dyDescent="0.15">
      <c r="A1001" s="148">
        <f>労働局用!A1001</f>
        <v>0</v>
      </c>
      <c r="B1001" s="151">
        <f>労働局用!B1001</f>
        <v>0</v>
      </c>
      <c r="C1001" s="191"/>
      <c r="D1001" s="152">
        <f>労働局用!D1001</f>
        <v>0</v>
      </c>
      <c r="E1001" s="153">
        <f>労働局用!E1001</f>
        <v>0</v>
      </c>
      <c r="F1001" s="279">
        <f>労働局用!F1001</f>
        <v>0</v>
      </c>
      <c r="G1001" s="280"/>
      <c r="H1001" s="146" t="str">
        <f ca="1">労働局用!H1001</f>
        <v/>
      </c>
      <c r="I1001" s="303" t="str">
        <f ca="1">労働局用!I1001</f>
        <v/>
      </c>
      <c r="J1001" s="304">
        <f>労働局用!J1001</f>
        <v>0</v>
      </c>
      <c r="K1001" s="304">
        <f>労働局用!K1001</f>
        <v>0</v>
      </c>
      <c r="L1001" s="305">
        <f>労働局用!L1001</f>
        <v>0</v>
      </c>
      <c r="M1001" s="279">
        <f>労働局用!M1001</f>
        <v>0</v>
      </c>
      <c r="N1001" s="302"/>
      <c r="O1001" s="302"/>
      <c r="P1001" s="302"/>
      <c r="Q1001" s="280"/>
      <c r="R1001" s="146" t="str">
        <f ca="1">労働局用!R1001</f>
        <v/>
      </c>
      <c r="S1001" s="303" t="str">
        <f ca="1">労働局用!S1001</f>
        <v/>
      </c>
      <c r="T1001" s="304">
        <f>労働局用!T1001</f>
        <v>0</v>
      </c>
      <c r="U1001" s="304">
        <f>労働局用!U1001</f>
        <v>0</v>
      </c>
      <c r="V1001" s="304">
        <f>労働局用!V1001</f>
        <v>0</v>
      </c>
      <c r="W1001" s="305">
        <f>労働局用!W1001</f>
        <v>0</v>
      </c>
      <c r="X1001" s="99"/>
      <c r="Y1001" s="91" t="str">
        <f t="shared" si="550"/>
        <v/>
      </c>
      <c r="Z1001" s="91" t="str">
        <f t="shared" si="551"/>
        <v/>
      </c>
      <c r="AA1001" s="106" t="str">
        <f t="shared" ca="1" si="540"/>
        <v/>
      </c>
      <c r="AB1001" s="106" t="str">
        <f t="shared" ca="1" si="541"/>
        <v/>
      </c>
      <c r="AC1001" s="106" t="str">
        <f t="shared" ca="1" si="542"/>
        <v/>
      </c>
      <c r="AD1001" s="106" t="str">
        <f t="shared" ca="1" si="543"/>
        <v/>
      </c>
      <c r="AE1001" s="107" t="str">
        <f t="shared" ca="1" si="544"/>
        <v/>
      </c>
      <c r="AF1001" s="106" t="str">
        <f t="shared" ca="1" si="545"/>
        <v/>
      </c>
      <c r="AG1001" s="106" t="str">
        <f t="shared" ca="1" si="546"/>
        <v/>
      </c>
      <c r="AH1001" s="106" t="str">
        <f t="shared" ca="1" si="547"/>
        <v/>
      </c>
      <c r="AI1001" s="106" t="str">
        <f t="shared" ca="1" si="548"/>
        <v/>
      </c>
      <c r="AJ1001" s="107" t="str">
        <f t="shared" ca="1" si="549"/>
        <v/>
      </c>
    </row>
    <row r="1002" spans="1:36" ht="27.95" customHeight="1" x14ac:dyDescent="0.15">
      <c r="A1002" s="148">
        <f>労働局用!A1002</f>
        <v>0</v>
      </c>
      <c r="B1002" s="151">
        <f>労働局用!B1002</f>
        <v>0</v>
      </c>
      <c r="C1002" s="191"/>
      <c r="D1002" s="152">
        <f>労働局用!D1002</f>
        <v>0</v>
      </c>
      <c r="E1002" s="153">
        <f>労働局用!E1002</f>
        <v>0</v>
      </c>
      <c r="F1002" s="279">
        <f>労働局用!F1002</f>
        <v>0</v>
      </c>
      <c r="G1002" s="280"/>
      <c r="H1002" s="146" t="str">
        <f ca="1">労働局用!H1002</f>
        <v/>
      </c>
      <c r="I1002" s="303" t="str">
        <f ca="1">労働局用!I1002</f>
        <v/>
      </c>
      <c r="J1002" s="304">
        <f>労働局用!J1002</f>
        <v>0</v>
      </c>
      <c r="K1002" s="304">
        <f>労働局用!K1002</f>
        <v>0</v>
      </c>
      <c r="L1002" s="305">
        <f>労働局用!L1002</f>
        <v>0</v>
      </c>
      <c r="M1002" s="279">
        <f>労働局用!M1002</f>
        <v>0</v>
      </c>
      <c r="N1002" s="302"/>
      <c r="O1002" s="302"/>
      <c r="P1002" s="302"/>
      <c r="Q1002" s="280"/>
      <c r="R1002" s="146" t="str">
        <f ca="1">労働局用!R1002</f>
        <v/>
      </c>
      <c r="S1002" s="303" t="str">
        <f ca="1">労働局用!S1002</f>
        <v/>
      </c>
      <c r="T1002" s="304">
        <f>労働局用!T1002</f>
        <v>0</v>
      </c>
      <c r="U1002" s="304">
        <f>労働局用!U1002</f>
        <v>0</v>
      </c>
      <c r="V1002" s="304">
        <f>労働局用!V1002</f>
        <v>0</v>
      </c>
      <c r="W1002" s="305">
        <f>労働局用!W1002</f>
        <v>0</v>
      </c>
      <c r="X1002" s="99"/>
      <c r="Y1002" s="91" t="str">
        <f t="shared" si="550"/>
        <v/>
      </c>
      <c r="Z1002" s="91" t="str">
        <f t="shared" si="551"/>
        <v/>
      </c>
      <c r="AA1002" s="106" t="str">
        <f t="shared" ca="1" si="540"/>
        <v/>
      </c>
      <c r="AB1002" s="106" t="str">
        <f t="shared" ca="1" si="541"/>
        <v/>
      </c>
      <c r="AC1002" s="106" t="str">
        <f t="shared" ca="1" si="542"/>
        <v/>
      </c>
      <c r="AD1002" s="106" t="str">
        <f t="shared" ca="1" si="543"/>
        <v/>
      </c>
      <c r="AE1002" s="107" t="str">
        <f t="shared" ca="1" si="544"/>
        <v/>
      </c>
      <c r="AF1002" s="106" t="str">
        <f t="shared" ca="1" si="545"/>
        <v/>
      </c>
      <c r="AG1002" s="106" t="str">
        <f t="shared" ca="1" si="546"/>
        <v/>
      </c>
      <c r="AH1002" s="106" t="str">
        <f t="shared" ca="1" si="547"/>
        <v/>
      </c>
      <c r="AI1002" s="106" t="str">
        <f t="shared" ca="1" si="548"/>
        <v/>
      </c>
      <c r="AJ1002" s="107" t="str">
        <f t="shared" ca="1" si="549"/>
        <v/>
      </c>
    </row>
    <row r="1003" spans="1:36" ht="27.95" customHeight="1" x14ac:dyDescent="0.15">
      <c r="A1003" s="148">
        <f>労働局用!A1003</f>
        <v>0</v>
      </c>
      <c r="B1003" s="151">
        <f>労働局用!B1003</f>
        <v>0</v>
      </c>
      <c r="C1003" s="191"/>
      <c r="D1003" s="152">
        <f>労働局用!D1003</f>
        <v>0</v>
      </c>
      <c r="E1003" s="153">
        <f>労働局用!E1003</f>
        <v>0</v>
      </c>
      <c r="F1003" s="279">
        <f>労働局用!F1003</f>
        <v>0</v>
      </c>
      <c r="G1003" s="280"/>
      <c r="H1003" s="146" t="str">
        <f ca="1">労働局用!H1003</f>
        <v/>
      </c>
      <c r="I1003" s="303" t="str">
        <f ca="1">労働局用!I1003</f>
        <v/>
      </c>
      <c r="J1003" s="304">
        <f>労働局用!J1003</f>
        <v>0</v>
      </c>
      <c r="K1003" s="304">
        <f>労働局用!K1003</f>
        <v>0</v>
      </c>
      <c r="L1003" s="305">
        <f>労働局用!L1003</f>
        <v>0</v>
      </c>
      <c r="M1003" s="279">
        <f>労働局用!M1003</f>
        <v>0</v>
      </c>
      <c r="N1003" s="302"/>
      <c r="O1003" s="302"/>
      <c r="P1003" s="302"/>
      <c r="Q1003" s="280"/>
      <c r="R1003" s="146" t="str">
        <f ca="1">労働局用!R1003</f>
        <v/>
      </c>
      <c r="S1003" s="303" t="str">
        <f ca="1">労働局用!S1003</f>
        <v/>
      </c>
      <c r="T1003" s="304">
        <f>労働局用!T1003</f>
        <v>0</v>
      </c>
      <c r="U1003" s="304">
        <f>労働局用!U1003</f>
        <v>0</v>
      </c>
      <c r="V1003" s="304">
        <f>労働局用!V1003</f>
        <v>0</v>
      </c>
      <c r="W1003" s="305">
        <f>労働局用!W1003</f>
        <v>0</v>
      </c>
      <c r="X1003" s="99"/>
      <c r="Y1003" s="91" t="str">
        <f t="shared" si="550"/>
        <v/>
      </c>
      <c r="Z1003" s="91" t="str">
        <f t="shared" si="551"/>
        <v/>
      </c>
      <c r="AA1003" s="106" t="str">
        <f t="shared" ca="1" si="540"/>
        <v/>
      </c>
      <c r="AB1003" s="106" t="str">
        <f t="shared" ca="1" si="541"/>
        <v/>
      </c>
      <c r="AC1003" s="106" t="str">
        <f t="shared" ca="1" si="542"/>
        <v/>
      </c>
      <c r="AD1003" s="106" t="str">
        <f t="shared" ca="1" si="543"/>
        <v/>
      </c>
      <c r="AE1003" s="107" t="str">
        <f t="shared" ca="1" si="544"/>
        <v/>
      </c>
      <c r="AF1003" s="106" t="str">
        <f t="shared" ca="1" si="545"/>
        <v/>
      </c>
      <c r="AG1003" s="106" t="str">
        <f t="shared" ca="1" si="546"/>
        <v/>
      </c>
      <c r="AH1003" s="106" t="str">
        <f t="shared" ca="1" si="547"/>
        <v/>
      </c>
      <c r="AI1003" s="106" t="str">
        <f t="shared" ca="1" si="548"/>
        <v/>
      </c>
      <c r="AJ1003" s="107" t="str">
        <f t="shared" ca="1" si="549"/>
        <v/>
      </c>
    </row>
    <row r="1004" spans="1:36" ht="27.95" customHeight="1" x14ac:dyDescent="0.15">
      <c r="A1004" s="148">
        <f>労働局用!A1004</f>
        <v>0</v>
      </c>
      <c r="B1004" s="151">
        <f>労働局用!B1004</f>
        <v>0</v>
      </c>
      <c r="C1004" s="191"/>
      <c r="D1004" s="152">
        <f>労働局用!D1004</f>
        <v>0</v>
      </c>
      <c r="E1004" s="153">
        <f>労働局用!E1004</f>
        <v>0</v>
      </c>
      <c r="F1004" s="279">
        <f>労働局用!F1004</f>
        <v>0</v>
      </c>
      <c r="G1004" s="280"/>
      <c r="H1004" s="146" t="str">
        <f ca="1">労働局用!H1004</f>
        <v/>
      </c>
      <c r="I1004" s="303" t="str">
        <f ca="1">労働局用!I1004</f>
        <v/>
      </c>
      <c r="J1004" s="304">
        <f>労働局用!J1004</f>
        <v>0</v>
      </c>
      <c r="K1004" s="304">
        <f>労働局用!K1004</f>
        <v>0</v>
      </c>
      <c r="L1004" s="305">
        <f>労働局用!L1004</f>
        <v>0</v>
      </c>
      <c r="M1004" s="279">
        <f>労働局用!M1004</f>
        <v>0</v>
      </c>
      <c r="N1004" s="302"/>
      <c r="O1004" s="302"/>
      <c r="P1004" s="302"/>
      <c r="Q1004" s="280"/>
      <c r="R1004" s="146" t="str">
        <f ca="1">労働局用!R1004</f>
        <v/>
      </c>
      <c r="S1004" s="303" t="str">
        <f ca="1">労働局用!S1004</f>
        <v/>
      </c>
      <c r="T1004" s="304">
        <f>労働局用!T1004</f>
        <v>0</v>
      </c>
      <c r="U1004" s="304">
        <f>労働局用!U1004</f>
        <v>0</v>
      </c>
      <c r="V1004" s="304">
        <f>労働局用!V1004</f>
        <v>0</v>
      </c>
      <c r="W1004" s="305">
        <f>労働局用!W1004</f>
        <v>0</v>
      </c>
      <c r="X1004" s="99"/>
      <c r="Y1004" s="91" t="str">
        <f t="shared" si="550"/>
        <v/>
      </c>
      <c r="Z1004" s="91" t="str">
        <f t="shared" si="551"/>
        <v/>
      </c>
      <c r="AA1004" s="106" t="str">
        <f t="shared" ca="1" si="540"/>
        <v/>
      </c>
      <c r="AB1004" s="106" t="str">
        <f t="shared" ca="1" si="541"/>
        <v/>
      </c>
      <c r="AC1004" s="106" t="str">
        <f t="shared" ca="1" si="542"/>
        <v/>
      </c>
      <c r="AD1004" s="106" t="str">
        <f t="shared" ca="1" si="543"/>
        <v/>
      </c>
      <c r="AE1004" s="107" t="str">
        <f t="shared" ca="1" si="544"/>
        <v/>
      </c>
      <c r="AF1004" s="106" t="str">
        <f t="shared" ca="1" si="545"/>
        <v/>
      </c>
      <c r="AG1004" s="106" t="str">
        <f t="shared" ca="1" si="546"/>
        <v/>
      </c>
      <c r="AH1004" s="106" t="str">
        <f t="shared" ca="1" si="547"/>
        <v/>
      </c>
      <c r="AI1004" s="106" t="str">
        <f t="shared" ca="1" si="548"/>
        <v/>
      </c>
      <c r="AJ1004" s="107" t="str">
        <f t="shared" ca="1" si="549"/>
        <v/>
      </c>
    </row>
    <row r="1005" spans="1:36" ht="27.95" customHeight="1" x14ac:dyDescent="0.15">
      <c r="A1005" s="148">
        <f>労働局用!A1005</f>
        <v>0</v>
      </c>
      <c r="B1005" s="151">
        <f>労働局用!B1005</f>
        <v>0</v>
      </c>
      <c r="C1005" s="191"/>
      <c r="D1005" s="152">
        <f>労働局用!D1005</f>
        <v>0</v>
      </c>
      <c r="E1005" s="153">
        <f>労働局用!E1005</f>
        <v>0</v>
      </c>
      <c r="F1005" s="279">
        <f>労働局用!F1005</f>
        <v>0</v>
      </c>
      <c r="G1005" s="280"/>
      <c r="H1005" s="146" t="str">
        <f ca="1">労働局用!H1005</f>
        <v/>
      </c>
      <c r="I1005" s="303" t="str">
        <f ca="1">労働局用!I1005</f>
        <v/>
      </c>
      <c r="J1005" s="304">
        <f>労働局用!J1005</f>
        <v>0</v>
      </c>
      <c r="K1005" s="304">
        <f>労働局用!K1005</f>
        <v>0</v>
      </c>
      <c r="L1005" s="305">
        <f>労働局用!L1005</f>
        <v>0</v>
      </c>
      <c r="M1005" s="279">
        <f>労働局用!M1005</f>
        <v>0</v>
      </c>
      <c r="N1005" s="302"/>
      <c r="O1005" s="302"/>
      <c r="P1005" s="302"/>
      <c r="Q1005" s="280"/>
      <c r="R1005" s="146" t="str">
        <f ca="1">労働局用!R1005</f>
        <v/>
      </c>
      <c r="S1005" s="303" t="str">
        <f ca="1">労働局用!S1005</f>
        <v/>
      </c>
      <c r="T1005" s="304">
        <f>労働局用!T1005</f>
        <v>0</v>
      </c>
      <c r="U1005" s="304">
        <f>労働局用!U1005</f>
        <v>0</v>
      </c>
      <c r="V1005" s="304">
        <f>労働局用!V1005</f>
        <v>0</v>
      </c>
      <c r="W1005" s="305">
        <f>労働局用!W1005</f>
        <v>0</v>
      </c>
      <c r="X1005" s="99"/>
      <c r="Y1005" s="91" t="str">
        <f t="shared" si="550"/>
        <v/>
      </c>
      <c r="Z1005" s="91" t="str">
        <f t="shared" si="551"/>
        <v/>
      </c>
      <c r="AA1005" s="106" t="str">
        <f t="shared" ca="1" si="540"/>
        <v/>
      </c>
      <c r="AB1005" s="106" t="str">
        <f t="shared" ca="1" si="541"/>
        <v/>
      </c>
      <c r="AC1005" s="106" t="str">
        <f t="shared" ca="1" si="542"/>
        <v/>
      </c>
      <c r="AD1005" s="106" t="str">
        <f t="shared" ca="1" si="543"/>
        <v/>
      </c>
      <c r="AE1005" s="107" t="str">
        <f t="shared" ca="1" si="544"/>
        <v/>
      </c>
      <c r="AF1005" s="106" t="str">
        <f t="shared" ca="1" si="545"/>
        <v/>
      </c>
      <c r="AG1005" s="106" t="str">
        <f t="shared" ca="1" si="546"/>
        <v/>
      </c>
      <c r="AH1005" s="106" t="str">
        <f t="shared" ca="1" si="547"/>
        <v/>
      </c>
      <c r="AI1005" s="106" t="str">
        <f t="shared" ca="1" si="548"/>
        <v/>
      </c>
      <c r="AJ1005" s="107" t="str">
        <f t="shared" ca="1" si="549"/>
        <v/>
      </c>
    </row>
    <row r="1006" spans="1:36" ht="27.95" customHeight="1" x14ac:dyDescent="0.15">
      <c r="A1006" s="148">
        <f>労働局用!A1006</f>
        <v>0</v>
      </c>
      <c r="B1006" s="151">
        <f>労働局用!B1006</f>
        <v>0</v>
      </c>
      <c r="C1006" s="191"/>
      <c r="D1006" s="152">
        <f>労働局用!D1006</f>
        <v>0</v>
      </c>
      <c r="E1006" s="153">
        <f>労働局用!E1006</f>
        <v>0</v>
      </c>
      <c r="F1006" s="279">
        <f>労働局用!F1006</f>
        <v>0</v>
      </c>
      <c r="G1006" s="280"/>
      <c r="H1006" s="146" t="str">
        <f ca="1">労働局用!H1006</f>
        <v/>
      </c>
      <c r="I1006" s="303" t="str">
        <f ca="1">労働局用!I1006</f>
        <v/>
      </c>
      <c r="J1006" s="304">
        <f>労働局用!J1006</f>
        <v>0</v>
      </c>
      <c r="K1006" s="304">
        <f>労働局用!K1006</f>
        <v>0</v>
      </c>
      <c r="L1006" s="305">
        <f>労働局用!L1006</f>
        <v>0</v>
      </c>
      <c r="M1006" s="279">
        <f>労働局用!M1006</f>
        <v>0</v>
      </c>
      <c r="N1006" s="302"/>
      <c r="O1006" s="302"/>
      <c r="P1006" s="302"/>
      <c r="Q1006" s="280"/>
      <c r="R1006" s="146" t="str">
        <f ca="1">労働局用!R1006</f>
        <v/>
      </c>
      <c r="S1006" s="303" t="str">
        <f ca="1">労働局用!S1006</f>
        <v/>
      </c>
      <c r="T1006" s="304">
        <f>労働局用!T1006</f>
        <v>0</v>
      </c>
      <c r="U1006" s="304">
        <f>労働局用!U1006</f>
        <v>0</v>
      </c>
      <c r="V1006" s="304">
        <f>労働局用!V1006</f>
        <v>0</v>
      </c>
      <c r="W1006" s="305">
        <f>労働局用!W1006</f>
        <v>0</v>
      </c>
      <c r="X1006" s="99"/>
      <c r="Y1006" s="91" t="str">
        <f t="shared" si="550"/>
        <v/>
      </c>
      <c r="Z1006" s="91" t="str">
        <f t="shared" si="551"/>
        <v/>
      </c>
      <c r="AA1006" s="106" t="str">
        <f t="shared" ca="1" si="540"/>
        <v/>
      </c>
      <c r="AB1006" s="106" t="str">
        <f t="shared" ca="1" si="541"/>
        <v/>
      </c>
      <c r="AC1006" s="106" t="str">
        <f t="shared" ca="1" si="542"/>
        <v/>
      </c>
      <c r="AD1006" s="106" t="str">
        <f t="shared" ca="1" si="543"/>
        <v/>
      </c>
      <c r="AE1006" s="107" t="str">
        <f t="shared" ca="1" si="544"/>
        <v/>
      </c>
      <c r="AF1006" s="106" t="str">
        <f t="shared" ca="1" si="545"/>
        <v/>
      </c>
      <c r="AG1006" s="106" t="str">
        <f t="shared" ca="1" si="546"/>
        <v/>
      </c>
      <c r="AH1006" s="106" t="str">
        <f t="shared" ca="1" si="547"/>
        <v/>
      </c>
      <c r="AI1006" s="106" t="str">
        <f t="shared" ca="1" si="548"/>
        <v/>
      </c>
      <c r="AJ1006" s="107" t="str">
        <f t="shared" ca="1" si="549"/>
        <v/>
      </c>
    </row>
    <row r="1007" spans="1:36" ht="27.95" customHeight="1" x14ac:dyDescent="0.15">
      <c r="A1007" s="149">
        <f>労働局用!A1007</f>
        <v>0</v>
      </c>
      <c r="B1007" s="151">
        <f>労働局用!B1007</f>
        <v>0</v>
      </c>
      <c r="C1007" s="191"/>
      <c r="D1007" s="152">
        <f>労働局用!D1007</f>
        <v>0</v>
      </c>
      <c r="E1007" s="153">
        <f>労働局用!E1007</f>
        <v>0</v>
      </c>
      <c r="F1007" s="279">
        <f>労働局用!F1007</f>
        <v>0</v>
      </c>
      <c r="G1007" s="280"/>
      <c r="H1007" s="146" t="str">
        <f ca="1">労働局用!H1007</f>
        <v/>
      </c>
      <c r="I1007" s="299" t="str">
        <f ca="1">労働局用!I1007</f>
        <v/>
      </c>
      <c r="J1007" s="300">
        <f>労働局用!J1007</f>
        <v>0</v>
      </c>
      <c r="K1007" s="300">
        <f>労働局用!K1007</f>
        <v>0</v>
      </c>
      <c r="L1007" s="301">
        <f>労働局用!L1007</f>
        <v>0</v>
      </c>
      <c r="M1007" s="279">
        <f>労働局用!M1007</f>
        <v>0</v>
      </c>
      <c r="N1007" s="302"/>
      <c r="O1007" s="302"/>
      <c r="P1007" s="302"/>
      <c r="Q1007" s="280"/>
      <c r="R1007" s="150" t="str">
        <f ca="1">労働局用!R1007</f>
        <v/>
      </c>
      <c r="S1007" s="299" t="str">
        <f ca="1">労働局用!S1007</f>
        <v/>
      </c>
      <c r="T1007" s="300">
        <f>労働局用!T1007</f>
        <v>0</v>
      </c>
      <c r="U1007" s="300">
        <f>労働局用!U1007</f>
        <v>0</v>
      </c>
      <c r="V1007" s="300">
        <f>労働局用!V1007</f>
        <v>0</v>
      </c>
      <c r="W1007" s="301">
        <f>労働局用!W1007</f>
        <v>0</v>
      </c>
      <c r="X1007" s="99"/>
      <c r="Y1007" s="92" t="str">
        <f t="shared" si="550"/>
        <v/>
      </c>
      <c r="Z1007" s="92" t="str">
        <f t="shared" si="551"/>
        <v/>
      </c>
      <c r="AA1007" s="108" t="str">
        <f t="shared" ca="1" si="540"/>
        <v/>
      </c>
      <c r="AB1007" s="108" t="str">
        <f t="shared" ca="1" si="541"/>
        <v/>
      </c>
      <c r="AC1007" s="108" t="str">
        <f t="shared" ca="1" si="542"/>
        <v/>
      </c>
      <c r="AD1007" s="108" t="str">
        <f t="shared" ca="1" si="543"/>
        <v/>
      </c>
      <c r="AE1007" s="109" t="str">
        <f t="shared" ca="1" si="544"/>
        <v/>
      </c>
      <c r="AF1007" s="108" t="str">
        <f t="shared" ca="1" si="545"/>
        <v/>
      </c>
      <c r="AG1007" s="108" t="str">
        <f t="shared" ca="1" si="546"/>
        <v/>
      </c>
      <c r="AH1007" s="108" t="str">
        <f t="shared" ca="1" si="547"/>
        <v/>
      </c>
      <c r="AI1007" s="108" t="str">
        <f t="shared" ca="1" si="548"/>
        <v/>
      </c>
      <c r="AJ1007" s="109" t="str">
        <f t="shared" ca="1" si="549"/>
        <v/>
      </c>
    </row>
    <row r="1008" spans="1:36" ht="24.95" customHeight="1" thickBot="1" x14ac:dyDescent="0.2">
      <c r="A1008" s="294" t="s">
        <v>11</v>
      </c>
      <c r="B1008" s="295"/>
      <c r="C1008" s="295"/>
      <c r="D1008" s="295"/>
      <c r="E1008" s="295"/>
      <c r="F1008" s="296"/>
      <c r="G1008" s="297"/>
      <c r="H1008" s="156" t="s">
        <v>15</v>
      </c>
      <c r="I1008" s="285">
        <f ca="1">労働局用!I1008</f>
        <v>0</v>
      </c>
      <c r="J1008" s="286">
        <f>労働局用!J1008</f>
        <v>0</v>
      </c>
      <c r="K1008" s="286">
        <f>労働局用!K1008</f>
        <v>0</v>
      </c>
      <c r="L1008" s="93" t="s">
        <v>10</v>
      </c>
      <c r="M1008" s="296"/>
      <c r="N1008" s="298"/>
      <c r="O1008" s="298"/>
      <c r="P1008" s="298"/>
      <c r="Q1008" s="297"/>
      <c r="R1008" s="156"/>
      <c r="S1008" s="285">
        <f ca="1">労働局用!S1008</f>
        <v>0</v>
      </c>
      <c r="T1008" s="286">
        <f>労働局用!T1008</f>
        <v>0</v>
      </c>
      <c r="U1008" s="286">
        <f>労働局用!U1008</f>
        <v>0</v>
      </c>
      <c r="V1008" s="286">
        <f>労働局用!V1008</f>
        <v>0</v>
      </c>
      <c r="W1008" s="93" t="s">
        <v>10</v>
      </c>
      <c r="X1008" s="99"/>
    </row>
    <row r="1009" spans="1:36" ht="24.95" customHeight="1" thickTop="1" x14ac:dyDescent="0.15">
      <c r="A1009" s="287" t="s">
        <v>35</v>
      </c>
      <c r="B1009" s="288"/>
      <c r="C1009" s="288"/>
      <c r="D1009" s="288"/>
      <c r="E1009" s="288"/>
      <c r="F1009" s="289"/>
      <c r="G1009" s="290"/>
      <c r="H1009" s="157" t="s">
        <v>44</v>
      </c>
      <c r="I1009" s="291">
        <f ca="1">労働局用!I1009</f>
        <v>0</v>
      </c>
      <c r="J1009" s="292">
        <f>労働局用!J1009</f>
        <v>0</v>
      </c>
      <c r="K1009" s="292">
        <f>労働局用!K1009</f>
        <v>0</v>
      </c>
      <c r="L1009" s="94" t="s">
        <v>10</v>
      </c>
      <c r="M1009" s="289"/>
      <c r="N1009" s="293"/>
      <c r="O1009" s="293"/>
      <c r="P1009" s="293"/>
      <c r="Q1009" s="290"/>
      <c r="R1009" s="157"/>
      <c r="S1009" s="291">
        <f ca="1">労働局用!S1009</f>
        <v>0</v>
      </c>
      <c r="T1009" s="292">
        <f>労働局用!T1009</f>
        <v>0</v>
      </c>
      <c r="U1009" s="292">
        <f>労働局用!U1009</f>
        <v>0</v>
      </c>
      <c r="V1009" s="292">
        <f>労働局用!V1009</f>
        <v>0</v>
      </c>
      <c r="W1009" s="94" t="s">
        <v>10</v>
      </c>
      <c r="X1009" s="99"/>
      <c r="Z1009" s="110"/>
    </row>
    <row r="1010" spans="1:36" x14ac:dyDescent="0.15">
      <c r="X1010" s="99"/>
      <c r="Z1010" s="110"/>
    </row>
    <row r="1011" spans="1:36" x14ac:dyDescent="0.15">
      <c r="T1011" s="282" t="s">
        <v>49</v>
      </c>
      <c r="U1011" s="283"/>
      <c r="V1011" s="283"/>
      <c r="W1011" s="284"/>
      <c r="X1011" s="99"/>
    </row>
    <row r="1013" spans="1:36" ht="13.5" customHeight="1" x14ac:dyDescent="0.15">
      <c r="A1013" s="276">
        <f ca="1">$A$1</f>
        <v>44591</v>
      </c>
      <c r="B1013" s="276"/>
      <c r="C1013" s="182"/>
      <c r="D1013" s="277" t="s">
        <v>8</v>
      </c>
      <c r="E1013" s="277"/>
      <c r="F1013" s="277"/>
      <c r="G1013" s="277"/>
      <c r="S1013" s="111">
        <f>$S$1</f>
        <v>0</v>
      </c>
      <c r="T1013" s="335" t="s">
        <v>13</v>
      </c>
      <c r="U1013" s="335"/>
      <c r="V1013" s="98">
        <v>47</v>
      </c>
      <c r="W1013" s="86" t="s">
        <v>14</v>
      </c>
    </row>
    <row r="1014" spans="1:36" ht="13.5" customHeight="1" x14ac:dyDescent="0.15">
      <c r="A1014" s="336">
        <f ca="1">$A$2</f>
        <v>45017</v>
      </c>
      <c r="B1014" s="336"/>
      <c r="C1014" s="185"/>
      <c r="D1014" s="277"/>
      <c r="E1014" s="277"/>
      <c r="F1014" s="277"/>
      <c r="G1014" s="277"/>
    </row>
    <row r="1015" spans="1:36" x14ac:dyDescent="0.15">
      <c r="D1015" s="281" t="s">
        <v>9</v>
      </c>
      <c r="E1015" s="281"/>
      <c r="F1015" s="281"/>
    </row>
    <row r="1016" spans="1:36" ht="15" customHeight="1" x14ac:dyDescent="0.15">
      <c r="H1016" s="331" t="s">
        <v>6</v>
      </c>
      <c r="I1016" s="332"/>
      <c r="J1016" s="316" t="s">
        <v>0</v>
      </c>
      <c r="K1016" s="318"/>
      <c r="L1016" s="154" t="s">
        <v>1</v>
      </c>
      <c r="M1016" s="316" t="s">
        <v>7</v>
      </c>
      <c r="N1016" s="318"/>
      <c r="O1016" s="316" t="s">
        <v>2</v>
      </c>
      <c r="P1016" s="317"/>
      <c r="Q1016" s="317"/>
      <c r="R1016" s="317"/>
      <c r="S1016" s="317"/>
      <c r="T1016" s="318"/>
      <c r="U1016" s="316" t="s">
        <v>3</v>
      </c>
      <c r="V1016" s="317"/>
      <c r="W1016" s="318"/>
    </row>
    <row r="1017" spans="1:36" ht="20.100000000000001" customHeight="1" x14ac:dyDescent="0.15">
      <c r="H1017" s="333"/>
      <c r="I1017" s="334"/>
      <c r="J1017" s="135">
        <f>$J$5</f>
        <v>2</v>
      </c>
      <c r="K1017" s="136">
        <f>$K$5</f>
        <v>6</v>
      </c>
      <c r="L1017" s="137">
        <f>$L$5</f>
        <v>1</v>
      </c>
      <c r="M1017" s="138">
        <f>$M$5</f>
        <v>0</v>
      </c>
      <c r="N1017" s="139" t="str">
        <f>$N$5</f>
        <v/>
      </c>
      <c r="O1017" s="138" t="str">
        <f>$O$5</f>
        <v/>
      </c>
      <c r="P1017" s="140" t="str">
        <f>$P$5</f>
        <v/>
      </c>
      <c r="Q1017" s="140" t="str">
        <f>$Q$5</f>
        <v/>
      </c>
      <c r="R1017" s="140" t="str">
        <f>$R$5</f>
        <v/>
      </c>
      <c r="S1017" s="140" t="str">
        <f>$S$5</f>
        <v/>
      </c>
      <c r="T1017" s="139" t="str">
        <f>$T$5</f>
        <v/>
      </c>
      <c r="U1017" s="138" t="str">
        <f>$U$5</f>
        <v/>
      </c>
      <c r="V1017" s="140" t="str">
        <f>$V$5</f>
        <v/>
      </c>
      <c r="W1017" s="139" t="str">
        <f>$W$5</f>
        <v/>
      </c>
      <c r="Y1017" s="88" t="s">
        <v>37</v>
      </c>
      <c r="Z1017" s="89" t="s">
        <v>38</v>
      </c>
      <c r="AA1017" s="325">
        <f ca="1">$A$1</f>
        <v>44591</v>
      </c>
      <c r="AB1017" s="326"/>
      <c r="AC1017" s="326"/>
      <c r="AD1017" s="326"/>
      <c r="AE1017" s="327"/>
      <c r="AF1017" s="328">
        <f ca="1">$A$2</f>
        <v>45017</v>
      </c>
      <c r="AG1017" s="329"/>
      <c r="AH1017" s="329"/>
      <c r="AI1017" s="329"/>
      <c r="AJ1017" s="330"/>
    </row>
    <row r="1018" spans="1:36" ht="21.95" customHeight="1" x14ac:dyDescent="0.15">
      <c r="A1018" s="312" t="s">
        <v>12</v>
      </c>
      <c r="B1018" s="314" t="s">
        <v>33</v>
      </c>
      <c r="C1018" s="183"/>
      <c r="D1018" s="314" t="s">
        <v>53</v>
      </c>
      <c r="E1018" s="314" t="s">
        <v>55</v>
      </c>
      <c r="F1018" s="319">
        <f ca="1">$A$1</f>
        <v>44591</v>
      </c>
      <c r="G1018" s="320"/>
      <c r="H1018" s="320"/>
      <c r="I1018" s="320"/>
      <c r="J1018" s="320"/>
      <c r="K1018" s="320"/>
      <c r="L1018" s="321"/>
      <c r="M1018" s="322">
        <f ca="1">$A$2</f>
        <v>45017</v>
      </c>
      <c r="N1018" s="323"/>
      <c r="O1018" s="323"/>
      <c r="P1018" s="323"/>
      <c r="Q1018" s="323"/>
      <c r="R1018" s="323"/>
      <c r="S1018" s="323"/>
      <c r="T1018" s="323"/>
      <c r="U1018" s="323"/>
      <c r="V1018" s="323"/>
      <c r="W1018" s="324"/>
      <c r="X1018" s="99"/>
      <c r="Y1018" s="100">
        <f ca="1">$A$1</f>
        <v>44591</v>
      </c>
      <c r="Z1018" s="100">
        <f ca="1">DATE(YEAR($Y$6)+1,7,10)</f>
        <v>45117</v>
      </c>
      <c r="AA1018" s="101" t="s">
        <v>37</v>
      </c>
      <c r="AB1018" s="101" t="s">
        <v>38</v>
      </c>
      <c r="AC1018" s="101" t="s">
        <v>41</v>
      </c>
      <c r="AD1018" s="101" t="s">
        <v>42</v>
      </c>
      <c r="AE1018" s="101" t="s">
        <v>36</v>
      </c>
      <c r="AF1018" s="101" t="s">
        <v>37</v>
      </c>
      <c r="AG1018" s="101" t="s">
        <v>38</v>
      </c>
      <c r="AH1018" s="101" t="s">
        <v>41</v>
      </c>
      <c r="AI1018" s="101" t="s">
        <v>42</v>
      </c>
      <c r="AJ1018" s="101" t="s">
        <v>36</v>
      </c>
    </row>
    <row r="1019" spans="1:36" ht="28.5" customHeight="1" x14ac:dyDescent="0.15">
      <c r="A1019" s="313"/>
      <c r="B1019" s="315"/>
      <c r="C1019" s="184"/>
      <c r="D1019" s="315"/>
      <c r="E1019" s="315"/>
      <c r="F1019" s="306" t="s">
        <v>4</v>
      </c>
      <c r="G1019" s="308"/>
      <c r="H1019" s="155" t="s">
        <v>43</v>
      </c>
      <c r="I1019" s="306" t="s">
        <v>5</v>
      </c>
      <c r="J1019" s="307"/>
      <c r="K1019" s="307"/>
      <c r="L1019" s="308"/>
      <c r="M1019" s="306" t="s">
        <v>4</v>
      </c>
      <c r="N1019" s="307"/>
      <c r="O1019" s="307"/>
      <c r="P1019" s="307"/>
      <c r="Q1019" s="308"/>
      <c r="R1019" s="155" t="s">
        <v>43</v>
      </c>
      <c r="S1019" s="306" t="s">
        <v>5</v>
      </c>
      <c r="T1019" s="307"/>
      <c r="U1019" s="307"/>
      <c r="V1019" s="307"/>
      <c r="W1019" s="308"/>
      <c r="X1019" s="99"/>
      <c r="Y1019" s="100">
        <f ca="1">DATE(YEAR($A$1),4,1)</f>
        <v>44652</v>
      </c>
      <c r="Z1019" s="100">
        <f ca="1">DATE(YEAR($Y$7)+2,3,31)</f>
        <v>45382</v>
      </c>
      <c r="AA1019" s="100">
        <f ca="1">$Y$7</f>
        <v>44652</v>
      </c>
      <c r="AB1019" s="100">
        <f ca="1">DATE(YEAR($Y$7)+1,3,31)</f>
        <v>45016</v>
      </c>
      <c r="AC1019" s="100"/>
      <c r="AD1019" s="100"/>
      <c r="AE1019" s="100"/>
      <c r="AF1019" s="102">
        <f ca="1">DATE(YEAR($A$1)+1,4,1)</f>
        <v>45017</v>
      </c>
      <c r="AG1019" s="102">
        <f ca="1">DATE(YEAR($AF$7)+1,3,31)</f>
        <v>45382</v>
      </c>
      <c r="AH1019" s="100"/>
      <c r="AI1019" s="100"/>
      <c r="AJ1019" s="103"/>
    </row>
    <row r="1020" spans="1:36" ht="27.95" customHeight="1" x14ac:dyDescent="0.15">
      <c r="A1020" s="145">
        <f>労働局用!A1020</f>
        <v>0</v>
      </c>
      <c r="B1020" s="151">
        <f>労働局用!B1020</f>
        <v>0</v>
      </c>
      <c r="C1020" s="191"/>
      <c r="D1020" s="152">
        <f>労働局用!D1020</f>
        <v>0</v>
      </c>
      <c r="E1020" s="153">
        <f>労働局用!E1020</f>
        <v>0</v>
      </c>
      <c r="F1020" s="279">
        <f>労働局用!F1020</f>
        <v>0</v>
      </c>
      <c r="G1020" s="280"/>
      <c r="H1020" s="146" t="str">
        <f ca="1">労働局用!H1020</f>
        <v/>
      </c>
      <c r="I1020" s="309" t="str">
        <f ca="1">労働局用!I1020</f>
        <v/>
      </c>
      <c r="J1020" s="310">
        <f>労働局用!J1020</f>
        <v>0</v>
      </c>
      <c r="K1020" s="310">
        <f>労働局用!K1020</f>
        <v>0</v>
      </c>
      <c r="L1020" s="311">
        <f>労働局用!L1020</f>
        <v>0</v>
      </c>
      <c r="M1020" s="279">
        <f>労働局用!M1020</f>
        <v>0</v>
      </c>
      <c r="N1020" s="302"/>
      <c r="O1020" s="302"/>
      <c r="P1020" s="302"/>
      <c r="Q1020" s="280"/>
      <c r="R1020" s="147" t="str">
        <f ca="1">労働局用!R1020</f>
        <v/>
      </c>
      <c r="S1020" s="309" t="str">
        <f ca="1">労働局用!S1020</f>
        <v/>
      </c>
      <c r="T1020" s="310">
        <f>労働局用!T1020</f>
        <v>0</v>
      </c>
      <c r="U1020" s="310">
        <f>労働局用!U1020</f>
        <v>0</v>
      </c>
      <c r="V1020" s="310">
        <f>労働局用!V1020</f>
        <v>0</v>
      </c>
      <c r="W1020" s="311">
        <f>労働局用!W1020</f>
        <v>0</v>
      </c>
      <c r="X1020" s="99"/>
      <c r="Y1020" s="90" t="str">
        <f>IF($B1020&lt;&gt;0,IF(D1020=0,AA$7,D1020),"")</f>
        <v/>
      </c>
      <c r="Z1020" s="90" t="str">
        <f>IF($B1020&lt;&gt;0,IF(E1020=0,Z$7,E1020),"")</f>
        <v/>
      </c>
      <c r="AA1020" s="104" t="str">
        <f t="shared" ref="AA1020:AA1029" ca="1" si="552">IF(Y1020&lt;AF$7,Y1020,"")</f>
        <v/>
      </c>
      <c r="AB1020" s="104" t="str">
        <f t="shared" ref="AB1020:AB1029" ca="1" si="553">IF(Y1020&gt;AB$7,"",IF(Z1020&gt;AB$7,AB$7,Z1020))</f>
        <v/>
      </c>
      <c r="AC1020" s="104" t="str">
        <f t="shared" ref="AC1020:AC1029" ca="1" si="554">IF(AA1020="","",DATE(YEAR(AA1020),MONTH(AA1020),1))</f>
        <v/>
      </c>
      <c r="AD1020" s="104" t="str">
        <f t="shared" ref="AD1020:AD1029" ca="1" si="555">IF(AA1020="","",DATE(YEAR(AB1020),MONTH(AB1020)+1,1)-1)</f>
        <v/>
      </c>
      <c r="AE1020" s="105" t="str">
        <f t="shared" ref="AE1020:AE1029" ca="1" si="556">IF(AA1020="","",DATEDIF(AC1020,AD1020+1,"m"))</f>
        <v/>
      </c>
      <c r="AF1020" s="104" t="str">
        <f t="shared" ref="AF1020:AF1029" ca="1" si="557">IF(Z1020&lt;AF$7,"",IF(Y1020&gt;AF$7,Y1020,AF$7))</f>
        <v/>
      </c>
      <c r="AG1020" s="104" t="str">
        <f t="shared" ref="AG1020:AG1029" ca="1" si="558">IF(Z1020&lt;AF$7,"",Z1020)</f>
        <v/>
      </c>
      <c r="AH1020" s="104" t="str">
        <f t="shared" ref="AH1020:AH1029" ca="1" si="559">IF(AF1020="","",DATE(YEAR(AF1020),MONTH(AF1020),1))</f>
        <v/>
      </c>
      <c r="AI1020" s="104" t="str">
        <f t="shared" ref="AI1020:AI1029" ca="1" si="560">IF(AF1020="","",DATE(YEAR(AG1020),MONTH(AG1020)+1,1)-1)</f>
        <v/>
      </c>
      <c r="AJ1020" s="105" t="str">
        <f t="shared" ref="AJ1020:AJ1029" ca="1" si="561">IF(AF1020="","",DATEDIF(AH1020,AI1020+1,"m"))</f>
        <v/>
      </c>
    </row>
    <row r="1021" spans="1:36" ht="27.95" customHeight="1" x14ac:dyDescent="0.15">
      <c r="A1021" s="148">
        <f>労働局用!A1021</f>
        <v>0</v>
      </c>
      <c r="B1021" s="151">
        <f>労働局用!B1021</f>
        <v>0</v>
      </c>
      <c r="C1021" s="191"/>
      <c r="D1021" s="152">
        <f>労働局用!D1021</f>
        <v>0</v>
      </c>
      <c r="E1021" s="153">
        <f>労働局用!E1021</f>
        <v>0</v>
      </c>
      <c r="F1021" s="279">
        <f>労働局用!F1021</f>
        <v>0</v>
      </c>
      <c r="G1021" s="280"/>
      <c r="H1021" s="146" t="str">
        <f ca="1">労働局用!H1021</f>
        <v/>
      </c>
      <c r="I1021" s="303" t="str">
        <f ca="1">労働局用!I1021</f>
        <v/>
      </c>
      <c r="J1021" s="304">
        <f>労働局用!J1021</f>
        <v>0</v>
      </c>
      <c r="K1021" s="304">
        <f>労働局用!K1021</f>
        <v>0</v>
      </c>
      <c r="L1021" s="305">
        <f>労働局用!L1021</f>
        <v>0</v>
      </c>
      <c r="M1021" s="279">
        <f>労働局用!M1021</f>
        <v>0</v>
      </c>
      <c r="N1021" s="302"/>
      <c r="O1021" s="302"/>
      <c r="P1021" s="302"/>
      <c r="Q1021" s="280"/>
      <c r="R1021" s="146" t="str">
        <f ca="1">労働局用!R1021</f>
        <v/>
      </c>
      <c r="S1021" s="303" t="str">
        <f ca="1">労働局用!S1021</f>
        <v/>
      </c>
      <c r="T1021" s="304">
        <f>労働局用!T1021</f>
        <v>0</v>
      </c>
      <c r="U1021" s="304">
        <f>労働局用!U1021</f>
        <v>0</v>
      </c>
      <c r="V1021" s="304">
        <f>労働局用!V1021</f>
        <v>0</v>
      </c>
      <c r="W1021" s="305">
        <f>労働局用!W1021</f>
        <v>0</v>
      </c>
      <c r="X1021" s="99"/>
      <c r="Y1021" s="91" t="str">
        <f t="shared" ref="Y1021:Y1029" si="562">IF($B1021&lt;&gt;0,IF(D1021=0,AA$7,D1021),"")</f>
        <v/>
      </c>
      <c r="Z1021" s="91" t="str">
        <f t="shared" ref="Z1021:Z1029" si="563">IF($B1021&lt;&gt;0,IF(E1021=0,Z$7,E1021),"")</f>
        <v/>
      </c>
      <c r="AA1021" s="106" t="str">
        <f t="shared" ca="1" si="552"/>
        <v/>
      </c>
      <c r="AB1021" s="106" t="str">
        <f t="shared" ca="1" si="553"/>
        <v/>
      </c>
      <c r="AC1021" s="106" t="str">
        <f t="shared" ca="1" si="554"/>
        <v/>
      </c>
      <c r="AD1021" s="106" t="str">
        <f t="shared" ca="1" si="555"/>
        <v/>
      </c>
      <c r="AE1021" s="107" t="str">
        <f t="shared" ca="1" si="556"/>
        <v/>
      </c>
      <c r="AF1021" s="106" t="str">
        <f t="shared" ca="1" si="557"/>
        <v/>
      </c>
      <c r="AG1021" s="106" t="str">
        <f t="shared" ca="1" si="558"/>
        <v/>
      </c>
      <c r="AH1021" s="106" t="str">
        <f t="shared" ca="1" si="559"/>
        <v/>
      </c>
      <c r="AI1021" s="106" t="str">
        <f t="shared" ca="1" si="560"/>
        <v/>
      </c>
      <c r="AJ1021" s="107" t="str">
        <f t="shared" ca="1" si="561"/>
        <v/>
      </c>
    </row>
    <row r="1022" spans="1:36" ht="27.95" customHeight="1" x14ac:dyDescent="0.15">
      <c r="A1022" s="148">
        <f>労働局用!A1022</f>
        <v>0</v>
      </c>
      <c r="B1022" s="151">
        <f>労働局用!B1022</f>
        <v>0</v>
      </c>
      <c r="C1022" s="191"/>
      <c r="D1022" s="152">
        <f>労働局用!D1022</f>
        <v>0</v>
      </c>
      <c r="E1022" s="153">
        <f>労働局用!E1022</f>
        <v>0</v>
      </c>
      <c r="F1022" s="279">
        <f>労働局用!F1022</f>
        <v>0</v>
      </c>
      <c r="G1022" s="280"/>
      <c r="H1022" s="146" t="str">
        <f ca="1">労働局用!H1022</f>
        <v/>
      </c>
      <c r="I1022" s="303" t="str">
        <f ca="1">労働局用!I1022</f>
        <v/>
      </c>
      <c r="J1022" s="304">
        <f>労働局用!J1022</f>
        <v>0</v>
      </c>
      <c r="K1022" s="304">
        <f>労働局用!K1022</f>
        <v>0</v>
      </c>
      <c r="L1022" s="305">
        <f>労働局用!L1022</f>
        <v>0</v>
      </c>
      <c r="M1022" s="279">
        <f>労働局用!M1022</f>
        <v>0</v>
      </c>
      <c r="N1022" s="302"/>
      <c r="O1022" s="302"/>
      <c r="P1022" s="302"/>
      <c r="Q1022" s="280"/>
      <c r="R1022" s="146" t="str">
        <f ca="1">労働局用!R1022</f>
        <v/>
      </c>
      <c r="S1022" s="303" t="str">
        <f ca="1">労働局用!S1022</f>
        <v/>
      </c>
      <c r="T1022" s="304">
        <f>労働局用!T1022</f>
        <v>0</v>
      </c>
      <c r="U1022" s="304">
        <f>労働局用!U1022</f>
        <v>0</v>
      </c>
      <c r="V1022" s="304">
        <f>労働局用!V1022</f>
        <v>0</v>
      </c>
      <c r="W1022" s="305">
        <f>労働局用!W1022</f>
        <v>0</v>
      </c>
      <c r="X1022" s="99"/>
      <c r="Y1022" s="91" t="str">
        <f t="shared" si="562"/>
        <v/>
      </c>
      <c r="Z1022" s="91" t="str">
        <f t="shared" si="563"/>
        <v/>
      </c>
      <c r="AA1022" s="106" t="str">
        <f t="shared" ca="1" si="552"/>
        <v/>
      </c>
      <c r="AB1022" s="106" t="str">
        <f t="shared" ca="1" si="553"/>
        <v/>
      </c>
      <c r="AC1022" s="106" t="str">
        <f t="shared" ca="1" si="554"/>
        <v/>
      </c>
      <c r="AD1022" s="106" t="str">
        <f t="shared" ca="1" si="555"/>
        <v/>
      </c>
      <c r="AE1022" s="107" t="str">
        <f t="shared" ca="1" si="556"/>
        <v/>
      </c>
      <c r="AF1022" s="106" t="str">
        <f t="shared" ca="1" si="557"/>
        <v/>
      </c>
      <c r="AG1022" s="106" t="str">
        <f t="shared" ca="1" si="558"/>
        <v/>
      </c>
      <c r="AH1022" s="106" t="str">
        <f t="shared" ca="1" si="559"/>
        <v/>
      </c>
      <c r="AI1022" s="106" t="str">
        <f t="shared" ca="1" si="560"/>
        <v/>
      </c>
      <c r="AJ1022" s="107" t="str">
        <f t="shared" ca="1" si="561"/>
        <v/>
      </c>
    </row>
    <row r="1023" spans="1:36" ht="27.95" customHeight="1" x14ac:dyDescent="0.15">
      <c r="A1023" s="148">
        <f>労働局用!A1023</f>
        <v>0</v>
      </c>
      <c r="B1023" s="151">
        <f>労働局用!B1023</f>
        <v>0</v>
      </c>
      <c r="C1023" s="191"/>
      <c r="D1023" s="152">
        <f>労働局用!D1023</f>
        <v>0</v>
      </c>
      <c r="E1023" s="153">
        <f>労働局用!E1023</f>
        <v>0</v>
      </c>
      <c r="F1023" s="279">
        <f>労働局用!F1023</f>
        <v>0</v>
      </c>
      <c r="G1023" s="280"/>
      <c r="H1023" s="146" t="str">
        <f ca="1">労働局用!H1023</f>
        <v/>
      </c>
      <c r="I1023" s="303" t="str">
        <f ca="1">労働局用!I1023</f>
        <v/>
      </c>
      <c r="J1023" s="304">
        <f>労働局用!J1023</f>
        <v>0</v>
      </c>
      <c r="K1023" s="304">
        <f>労働局用!K1023</f>
        <v>0</v>
      </c>
      <c r="L1023" s="305">
        <f>労働局用!L1023</f>
        <v>0</v>
      </c>
      <c r="M1023" s="279">
        <f>労働局用!M1023</f>
        <v>0</v>
      </c>
      <c r="N1023" s="302"/>
      <c r="O1023" s="302"/>
      <c r="P1023" s="302"/>
      <c r="Q1023" s="280"/>
      <c r="R1023" s="146" t="str">
        <f ca="1">労働局用!R1023</f>
        <v/>
      </c>
      <c r="S1023" s="303" t="str">
        <f ca="1">労働局用!S1023</f>
        <v/>
      </c>
      <c r="T1023" s="304">
        <f>労働局用!T1023</f>
        <v>0</v>
      </c>
      <c r="U1023" s="304">
        <f>労働局用!U1023</f>
        <v>0</v>
      </c>
      <c r="V1023" s="304">
        <f>労働局用!V1023</f>
        <v>0</v>
      </c>
      <c r="W1023" s="305">
        <f>労働局用!W1023</f>
        <v>0</v>
      </c>
      <c r="X1023" s="99"/>
      <c r="Y1023" s="91" t="str">
        <f t="shared" si="562"/>
        <v/>
      </c>
      <c r="Z1023" s="91" t="str">
        <f t="shared" si="563"/>
        <v/>
      </c>
      <c r="AA1023" s="106" t="str">
        <f t="shared" ca="1" si="552"/>
        <v/>
      </c>
      <c r="AB1023" s="106" t="str">
        <f t="shared" ca="1" si="553"/>
        <v/>
      </c>
      <c r="AC1023" s="106" t="str">
        <f t="shared" ca="1" si="554"/>
        <v/>
      </c>
      <c r="AD1023" s="106" t="str">
        <f t="shared" ca="1" si="555"/>
        <v/>
      </c>
      <c r="AE1023" s="107" t="str">
        <f t="shared" ca="1" si="556"/>
        <v/>
      </c>
      <c r="AF1023" s="106" t="str">
        <f t="shared" ca="1" si="557"/>
        <v/>
      </c>
      <c r="AG1023" s="106" t="str">
        <f t="shared" ca="1" si="558"/>
        <v/>
      </c>
      <c r="AH1023" s="106" t="str">
        <f t="shared" ca="1" si="559"/>
        <v/>
      </c>
      <c r="AI1023" s="106" t="str">
        <f t="shared" ca="1" si="560"/>
        <v/>
      </c>
      <c r="AJ1023" s="107" t="str">
        <f t="shared" ca="1" si="561"/>
        <v/>
      </c>
    </row>
    <row r="1024" spans="1:36" ht="27.95" customHeight="1" x14ac:dyDescent="0.15">
      <c r="A1024" s="148">
        <f>労働局用!A1024</f>
        <v>0</v>
      </c>
      <c r="B1024" s="151">
        <f>労働局用!B1024</f>
        <v>0</v>
      </c>
      <c r="C1024" s="191"/>
      <c r="D1024" s="152">
        <f>労働局用!D1024</f>
        <v>0</v>
      </c>
      <c r="E1024" s="153">
        <f>労働局用!E1024</f>
        <v>0</v>
      </c>
      <c r="F1024" s="279">
        <f>労働局用!F1024</f>
        <v>0</v>
      </c>
      <c r="G1024" s="280"/>
      <c r="H1024" s="146" t="str">
        <f ca="1">労働局用!H1024</f>
        <v/>
      </c>
      <c r="I1024" s="303" t="str">
        <f ca="1">労働局用!I1024</f>
        <v/>
      </c>
      <c r="J1024" s="304">
        <f>労働局用!J1024</f>
        <v>0</v>
      </c>
      <c r="K1024" s="304">
        <f>労働局用!K1024</f>
        <v>0</v>
      </c>
      <c r="L1024" s="305">
        <f>労働局用!L1024</f>
        <v>0</v>
      </c>
      <c r="M1024" s="279">
        <f>労働局用!M1024</f>
        <v>0</v>
      </c>
      <c r="N1024" s="302"/>
      <c r="O1024" s="302"/>
      <c r="P1024" s="302"/>
      <c r="Q1024" s="280"/>
      <c r="R1024" s="146" t="str">
        <f ca="1">労働局用!R1024</f>
        <v/>
      </c>
      <c r="S1024" s="303" t="str">
        <f ca="1">労働局用!S1024</f>
        <v/>
      </c>
      <c r="T1024" s="304">
        <f>労働局用!T1024</f>
        <v>0</v>
      </c>
      <c r="U1024" s="304">
        <f>労働局用!U1024</f>
        <v>0</v>
      </c>
      <c r="V1024" s="304">
        <f>労働局用!V1024</f>
        <v>0</v>
      </c>
      <c r="W1024" s="305">
        <f>労働局用!W1024</f>
        <v>0</v>
      </c>
      <c r="X1024" s="99"/>
      <c r="Y1024" s="91" t="str">
        <f t="shared" si="562"/>
        <v/>
      </c>
      <c r="Z1024" s="91" t="str">
        <f t="shared" si="563"/>
        <v/>
      </c>
      <c r="AA1024" s="106" t="str">
        <f t="shared" ca="1" si="552"/>
        <v/>
      </c>
      <c r="AB1024" s="106" t="str">
        <f t="shared" ca="1" si="553"/>
        <v/>
      </c>
      <c r="AC1024" s="106" t="str">
        <f t="shared" ca="1" si="554"/>
        <v/>
      </c>
      <c r="AD1024" s="106" t="str">
        <f t="shared" ca="1" si="555"/>
        <v/>
      </c>
      <c r="AE1024" s="107" t="str">
        <f t="shared" ca="1" si="556"/>
        <v/>
      </c>
      <c r="AF1024" s="106" t="str">
        <f t="shared" ca="1" si="557"/>
        <v/>
      </c>
      <c r="AG1024" s="106" t="str">
        <f t="shared" ca="1" si="558"/>
        <v/>
      </c>
      <c r="AH1024" s="106" t="str">
        <f t="shared" ca="1" si="559"/>
        <v/>
      </c>
      <c r="AI1024" s="106" t="str">
        <f t="shared" ca="1" si="560"/>
        <v/>
      </c>
      <c r="AJ1024" s="107" t="str">
        <f t="shared" ca="1" si="561"/>
        <v/>
      </c>
    </row>
    <row r="1025" spans="1:36" ht="27.95" customHeight="1" x14ac:dyDescent="0.15">
      <c r="A1025" s="148">
        <f>労働局用!A1025</f>
        <v>0</v>
      </c>
      <c r="B1025" s="151">
        <f>労働局用!B1025</f>
        <v>0</v>
      </c>
      <c r="C1025" s="191"/>
      <c r="D1025" s="152">
        <f>労働局用!D1025</f>
        <v>0</v>
      </c>
      <c r="E1025" s="153">
        <f>労働局用!E1025</f>
        <v>0</v>
      </c>
      <c r="F1025" s="279">
        <f>労働局用!F1025</f>
        <v>0</v>
      </c>
      <c r="G1025" s="280"/>
      <c r="H1025" s="146" t="str">
        <f ca="1">労働局用!H1025</f>
        <v/>
      </c>
      <c r="I1025" s="303" t="str">
        <f ca="1">労働局用!I1025</f>
        <v/>
      </c>
      <c r="J1025" s="304">
        <f>労働局用!J1025</f>
        <v>0</v>
      </c>
      <c r="K1025" s="304">
        <f>労働局用!K1025</f>
        <v>0</v>
      </c>
      <c r="L1025" s="305">
        <f>労働局用!L1025</f>
        <v>0</v>
      </c>
      <c r="M1025" s="279">
        <f>労働局用!M1025</f>
        <v>0</v>
      </c>
      <c r="N1025" s="302"/>
      <c r="O1025" s="302"/>
      <c r="P1025" s="302"/>
      <c r="Q1025" s="280"/>
      <c r="R1025" s="146" t="str">
        <f ca="1">労働局用!R1025</f>
        <v/>
      </c>
      <c r="S1025" s="303" t="str">
        <f ca="1">労働局用!S1025</f>
        <v/>
      </c>
      <c r="T1025" s="304">
        <f>労働局用!T1025</f>
        <v>0</v>
      </c>
      <c r="U1025" s="304">
        <f>労働局用!U1025</f>
        <v>0</v>
      </c>
      <c r="V1025" s="304">
        <f>労働局用!V1025</f>
        <v>0</v>
      </c>
      <c r="W1025" s="305">
        <f>労働局用!W1025</f>
        <v>0</v>
      </c>
      <c r="X1025" s="99"/>
      <c r="Y1025" s="91" t="str">
        <f t="shared" si="562"/>
        <v/>
      </c>
      <c r="Z1025" s="91" t="str">
        <f t="shared" si="563"/>
        <v/>
      </c>
      <c r="AA1025" s="106" t="str">
        <f t="shared" ca="1" si="552"/>
        <v/>
      </c>
      <c r="AB1025" s="106" t="str">
        <f t="shared" ca="1" si="553"/>
        <v/>
      </c>
      <c r="AC1025" s="106" t="str">
        <f t="shared" ca="1" si="554"/>
        <v/>
      </c>
      <c r="AD1025" s="106" t="str">
        <f t="shared" ca="1" si="555"/>
        <v/>
      </c>
      <c r="AE1025" s="107" t="str">
        <f t="shared" ca="1" si="556"/>
        <v/>
      </c>
      <c r="AF1025" s="106" t="str">
        <f t="shared" ca="1" si="557"/>
        <v/>
      </c>
      <c r="AG1025" s="106" t="str">
        <f t="shared" ca="1" si="558"/>
        <v/>
      </c>
      <c r="AH1025" s="106" t="str">
        <f t="shared" ca="1" si="559"/>
        <v/>
      </c>
      <c r="AI1025" s="106" t="str">
        <f t="shared" ca="1" si="560"/>
        <v/>
      </c>
      <c r="AJ1025" s="107" t="str">
        <f t="shared" ca="1" si="561"/>
        <v/>
      </c>
    </row>
    <row r="1026" spans="1:36" ht="27.95" customHeight="1" x14ac:dyDescent="0.15">
      <c r="A1026" s="148">
        <f>労働局用!A1026</f>
        <v>0</v>
      </c>
      <c r="B1026" s="151">
        <f>労働局用!B1026</f>
        <v>0</v>
      </c>
      <c r="C1026" s="191"/>
      <c r="D1026" s="152">
        <f>労働局用!D1026</f>
        <v>0</v>
      </c>
      <c r="E1026" s="153">
        <f>労働局用!E1026</f>
        <v>0</v>
      </c>
      <c r="F1026" s="279">
        <f>労働局用!F1026</f>
        <v>0</v>
      </c>
      <c r="G1026" s="280"/>
      <c r="H1026" s="146" t="str">
        <f ca="1">労働局用!H1026</f>
        <v/>
      </c>
      <c r="I1026" s="303" t="str">
        <f ca="1">労働局用!I1026</f>
        <v/>
      </c>
      <c r="J1026" s="304">
        <f>労働局用!J1026</f>
        <v>0</v>
      </c>
      <c r="K1026" s="304">
        <f>労働局用!K1026</f>
        <v>0</v>
      </c>
      <c r="L1026" s="305">
        <f>労働局用!L1026</f>
        <v>0</v>
      </c>
      <c r="M1026" s="279">
        <f>労働局用!M1026</f>
        <v>0</v>
      </c>
      <c r="N1026" s="302"/>
      <c r="O1026" s="302"/>
      <c r="P1026" s="302"/>
      <c r="Q1026" s="280"/>
      <c r="R1026" s="146" t="str">
        <f ca="1">労働局用!R1026</f>
        <v/>
      </c>
      <c r="S1026" s="303" t="str">
        <f ca="1">労働局用!S1026</f>
        <v/>
      </c>
      <c r="T1026" s="304">
        <f>労働局用!T1026</f>
        <v>0</v>
      </c>
      <c r="U1026" s="304">
        <f>労働局用!U1026</f>
        <v>0</v>
      </c>
      <c r="V1026" s="304">
        <f>労働局用!V1026</f>
        <v>0</v>
      </c>
      <c r="W1026" s="305">
        <f>労働局用!W1026</f>
        <v>0</v>
      </c>
      <c r="X1026" s="99"/>
      <c r="Y1026" s="91" t="str">
        <f t="shared" si="562"/>
        <v/>
      </c>
      <c r="Z1026" s="91" t="str">
        <f t="shared" si="563"/>
        <v/>
      </c>
      <c r="AA1026" s="106" t="str">
        <f t="shared" ca="1" si="552"/>
        <v/>
      </c>
      <c r="AB1026" s="106" t="str">
        <f t="shared" ca="1" si="553"/>
        <v/>
      </c>
      <c r="AC1026" s="106" t="str">
        <f t="shared" ca="1" si="554"/>
        <v/>
      </c>
      <c r="AD1026" s="106" t="str">
        <f t="shared" ca="1" si="555"/>
        <v/>
      </c>
      <c r="AE1026" s="107" t="str">
        <f t="shared" ca="1" si="556"/>
        <v/>
      </c>
      <c r="AF1026" s="106" t="str">
        <f t="shared" ca="1" si="557"/>
        <v/>
      </c>
      <c r="AG1026" s="106" t="str">
        <f t="shared" ca="1" si="558"/>
        <v/>
      </c>
      <c r="AH1026" s="106" t="str">
        <f t="shared" ca="1" si="559"/>
        <v/>
      </c>
      <c r="AI1026" s="106" t="str">
        <f t="shared" ca="1" si="560"/>
        <v/>
      </c>
      <c r="AJ1026" s="107" t="str">
        <f t="shared" ca="1" si="561"/>
        <v/>
      </c>
    </row>
    <row r="1027" spans="1:36" ht="27.95" customHeight="1" x14ac:dyDescent="0.15">
      <c r="A1027" s="148">
        <f>労働局用!A1027</f>
        <v>0</v>
      </c>
      <c r="B1027" s="151">
        <f>労働局用!B1027</f>
        <v>0</v>
      </c>
      <c r="C1027" s="191"/>
      <c r="D1027" s="152">
        <f>労働局用!D1027</f>
        <v>0</v>
      </c>
      <c r="E1027" s="153">
        <f>労働局用!E1027</f>
        <v>0</v>
      </c>
      <c r="F1027" s="279">
        <f>労働局用!F1027</f>
        <v>0</v>
      </c>
      <c r="G1027" s="280"/>
      <c r="H1027" s="146" t="str">
        <f ca="1">労働局用!H1027</f>
        <v/>
      </c>
      <c r="I1027" s="303" t="str">
        <f ca="1">労働局用!I1027</f>
        <v/>
      </c>
      <c r="J1027" s="304">
        <f>労働局用!J1027</f>
        <v>0</v>
      </c>
      <c r="K1027" s="304">
        <f>労働局用!K1027</f>
        <v>0</v>
      </c>
      <c r="L1027" s="305">
        <f>労働局用!L1027</f>
        <v>0</v>
      </c>
      <c r="M1027" s="279">
        <f>労働局用!M1027</f>
        <v>0</v>
      </c>
      <c r="N1027" s="302"/>
      <c r="O1027" s="302"/>
      <c r="P1027" s="302"/>
      <c r="Q1027" s="280"/>
      <c r="R1027" s="146" t="str">
        <f ca="1">労働局用!R1027</f>
        <v/>
      </c>
      <c r="S1027" s="303" t="str">
        <f ca="1">労働局用!S1027</f>
        <v/>
      </c>
      <c r="T1027" s="304">
        <f>労働局用!T1027</f>
        <v>0</v>
      </c>
      <c r="U1027" s="304">
        <f>労働局用!U1027</f>
        <v>0</v>
      </c>
      <c r="V1027" s="304">
        <f>労働局用!V1027</f>
        <v>0</v>
      </c>
      <c r="W1027" s="305">
        <f>労働局用!W1027</f>
        <v>0</v>
      </c>
      <c r="X1027" s="99"/>
      <c r="Y1027" s="91" t="str">
        <f t="shared" si="562"/>
        <v/>
      </c>
      <c r="Z1027" s="91" t="str">
        <f t="shared" si="563"/>
        <v/>
      </c>
      <c r="AA1027" s="106" t="str">
        <f t="shared" ca="1" si="552"/>
        <v/>
      </c>
      <c r="AB1027" s="106" t="str">
        <f t="shared" ca="1" si="553"/>
        <v/>
      </c>
      <c r="AC1027" s="106" t="str">
        <f t="shared" ca="1" si="554"/>
        <v/>
      </c>
      <c r="AD1027" s="106" t="str">
        <f t="shared" ca="1" si="555"/>
        <v/>
      </c>
      <c r="AE1027" s="107" t="str">
        <f t="shared" ca="1" si="556"/>
        <v/>
      </c>
      <c r="AF1027" s="106" t="str">
        <f t="shared" ca="1" si="557"/>
        <v/>
      </c>
      <c r="AG1027" s="106" t="str">
        <f t="shared" ca="1" si="558"/>
        <v/>
      </c>
      <c r="AH1027" s="106" t="str">
        <f t="shared" ca="1" si="559"/>
        <v/>
      </c>
      <c r="AI1027" s="106" t="str">
        <f t="shared" ca="1" si="560"/>
        <v/>
      </c>
      <c r="AJ1027" s="107" t="str">
        <f t="shared" ca="1" si="561"/>
        <v/>
      </c>
    </row>
    <row r="1028" spans="1:36" ht="27.95" customHeight="1" x14ac:dyDescent="0.15">
      <c r="A1028" s="148">
        <f>労働局用!A1028</f>
        <v>0</v>
      </c>
      <c r="B1028" s="151">
        <f>労働局用!B1028</f>
        <v>0</v>
      </c>
      <c r="C1028" s="191"/>
      <c r="D1028" s="152">
        <f>労働局用!D1028</f>
        <v>0</v>
      </c>
      <c r="E1028" s="153">
        <f>労働局用!E1028</f>
        <v>0</v>
      </c>
      <c r="F1028" s="279">
        <f>労働局用!F1028</f>
        <v>0</v>
      </c>
      <c r="G1028" s="280"/>
      <c r="H1028" s="146" t="str">
        <f ca="1">労働局用!H1028</f>
        <v/>
      </c>
      <c r="I1028" s="303" t="str">
        <f ca="1">労働局用!I1028</f>
        <v/>
      </c>
      <c r="J1028" s="304">
        <f>労働局用!J1028</f>
        <v>0</v>
      </c>
      <c r="K1028" s="304">
        <f>労働局用!K1028</f>
        <v>0</v>
      </c>
      <c r="L1028" s="305">
        <f>労働局用!L1028</f>
        <v>0</v>
      </c>
      <c r="M1028" s="279">
        <f>労働局用!M1028</f>
        <v>0</v>
      </c>
      <c r="N1028" s="302"/>
      <c r="O1028" s="302"/>
      <c r="P1028" s="302"/>
      <c r="Q1028" s="280"/>
      <c r="R1028" s="146" t="str">
        <f ca="1">労働局用!R1028</f>
        <v/>
      </c>
      <c r="S1028" s="303" t="str">
        <f ca="1">労働局用!S1028</f>
        <v/>
      </c>
      <c r="T1028" s="304">
        <f>労働局用!T1028</f>
        <v>0</v>
      </c>
      <c r="U1028" s="304">
        <f>労働局用!U1028</f>
        <v>0</v>
      </c>
      <c r="V1028" s="304">
        <f>労働局用!V1028</f>
        <v>0</v>
      </c>
      <c r="W1028" s="305">
        <f>労働局用!W1028</f>
        <v>0</v>
      </c>
      <c r="X1028" s="99"/>
      <c r="Y1028" s="91" t="str">
        <f t="shared" si="562"/>
        <v/>
      </c>
      <c r="Z1028" s="91" t="str">
        <f t="shared" si="563"/>
        <v/>
      </c>
      <c r="AA1028" s="106" t="str">
        <f t="shared" ca="1" si="552"/>
        <v/>
      </c>
      <c r="AB1028" s="106" t="str">
        <f t="shared" ca="1" si="553"/>
        <v/>
      </c>
      <c r="AC1028" s="106" t="str">
        <f t="shared" ca="1" si="554"/>
        <v/>
      </c>
      <c r="AD1028" s="106" t="str">
        <f t="shared" ca="1" si="555"/>
        <v/>
      </c>
      <c r="AE1028" s="107" t="str">
        <f t="shared" ca="1" si="556"/>
        <v/>
      </c>
      <c r="AF1028" s="106" t="str">
        <f t="shared" ca="1" si="557"/>
        <v/>
      </c>
      <c r="AG1028" s="106" t="str">
        <f t="shared" ca="1" si="558"/>
        <v/>
      </c>
      <c r="AH1028" s="106" t="str">
        <f t="shared" ca="1" si="559"/>
        <v/>
      </c>
      <c r="AI1028" s="106" t="str">
        <f t="shared" ca="1" si="560"/>
        <v/>
      </c>
      <c r="AJ1028" s="107" t="str">
        <f t="shared" ca="1" si="561"/>
        <v/>
      </c>
    </row>
    <row r="1029" spans="1:36" ht="27.95" customHeight="1" x14ac:dyDescent="0.15">
      <c r="A1029" s="149">
        <f>労働局用!A1029</f>
        <v>0</v>
      </c>
      <c r="B1029" s="151">
        <f>労働局用!B1029</f>
        <v>0</v>
      </c>
      <c r="C1029" s="191"/>
      <c r="D1029" s="152">
        <f>労働局用!D1029</f>
        <v>0</v>
      </c>
      <c r="E1029" s="153">
        <f>労働局用!E1029</f>
        <v>0</v>
      </c>
      <c r="F1029" s="279">
        <f>労働局用!F1029</f>
        <v>0</v>
      </c>
      <c r="G1029" s="280"/>
      <c r="H1029" s="146" t="str">
        <f ca="1">労働局用!H1029</f>
        <v/>
      </c>
      <c r="I1029" s="299" t="str">
        <f ca="1">労働局用!I1029</f>
        <v/>
      </c>
      <c r="J1029" s="300">
        <f>労働局用!J1029</f>
        <v>0</v>
      </c>
      <c r="K1029" s="300">
        <f>労働局用!K1029</f>
        <v>0</v>
      </c>
      <c r="L1029" s="301">
        <f>労働局用!L1029</f>
        <v>0</v>
      </c>
      <c r="M1029" s="279">
        <f>労働局用!M1029</f>
        <v>0</v>
      </c>
      <c r="N1029" s="302"/>
      <c r="O1029" s="302"/>
      <c r="P1029" s="302"/>
      <c r="Q1029" s="280"/>
      <c r="R1029" s="150" t="str">
        <f ca="1">労働局用!R1029</f>
        <v/>
      </c>
      <c r="S1029" s="299" t="str">
        <f ca="1">労働局用!S1029</f>
        <v/>
      </c>
      <c r="T1029" s="300">
        <f>労働局用!T1029</f>
        <v>0</v>
      </c>
      <c r="U1029" s="300">
        <f>労働局用!U1029</f>
        <v>0</v>
      </c>
      <c r="V1029" s="300">
        <f>労働局用!V1029</f>
        <v>0</v>
      </c>
      <c r="W1029" s="301">
        <f>労働局用!W1029</f>
        <v>0</v>
      </c>
      <c r="X1029" s="99"/>
      <c r="Y1029" s="92" t="str">
        <f t="shared" si="562"/>
        <v/>
      </c>
      <c r="Z1029" s="92" t="str">
        <f t="shared" si="563"/>
        <v/>
      </c>
      <c r="AA1029" s="108" t="str">
        <f t="shared" ca="1" si="552"/>
        <v/>
      </c>
      <c r="AB1029" s="108" t="str">
        <f t="shared" ca="1" si="553"/>
        <v/>
      </c>
      <c r="AC1029" s="108" t="str">
        <f t="shared" ca="1" si="554"/>
        <v/>
      </c>
      <c r="AD1029" s="108" t="str">
        <f t="shared" ca="1" si="555"/>
        <v/>
      </c>
      <c r="AE1029" s="109" t="str">
        <f t="shared" ca="1" si="556"/>
        <v/>
      </c>
      <c r="AF1029" s="108" t="str">
        <f t="shared" ca="1" si="557"/>
        <v/>
      </c>
      <c r="AG1029" s="108" t="str">
        <f t="shared" ca="1" si="558"/>
        <v/>
      </c>
      <c r="AH1029" s="108" t="str">
        <f t="shared" ca="1" si="559"/>
        <v/>
      </c>
      <c r="AI1029" s="108" t="str">
        <f t="shared" ca="1" si="560"/>
        <v/>
      </c>
      <c r="AJ1029" s="109" t="str">
        <f t="shared" ca="1" si="561"/>
        <v/>
      </c>
    </row>
    <row r="1030" spans="1:36" ht="24.95" customHeight="1" thickBot="1" x14ac:dyDescent="0.2">
      <c r="A1030" s="294" t="s">
        <v>11</v>
      </c>
      <c r="B1030" s="295"/>
      <c r="C1030" s="295"/>
      <c r="D1030" s="295"/>
      <c r="E1030" s="295"/>
      <c r="F1030" s="296"/>
      <c r="G1030" s="297"/>
      <c r="H1030" s="156" t="s">
        <v>15</v>
      </c>
      <c r="I1030" s="285">
        <f ca="1">労働局用!I1030</f>
        <v>0</v>
      </c>
      <c r="J1030" s="286">
        <f>労働局用!J1030</f>
        <v>0</v>
      </c>
      <c r="K1030" s="286">
        <f>労働局用!K1030</f>
        <v>0</v>
      </c>
      <c r="L1030" s="93" t="s">
        <v>10</v>
      </c>
      <c r="M1030" s="296"/>
      <c r="N1030" s="298"/>
      <c r="O1030" s="298"/>
      <c r="P1030" s="298"/>
      <c r="Q1030" s="297"/>
      <c r="R1030" s="156"/>
      <c r="S1030" s="285">
        <f ca="1">労働局用!S1030</f>
        <v>0</v>
      </c>
      <c r="T1030" s="286">
        <f>労働局用!T1030</f>
        <v>0</v>
      </c>
      <c r="U1030" s="286">
        <f>労働局用!U1030</f>
        <v>0</v>
      </c>
      <c r="V1030" s="286">
        <f>労働局用!V1030</f>
        <v>0</v>
      </c>
      <c r="W1030" s="93" t="s">
        <v>10</v>
      </c>
      <c r="X1030" s="99"/>
    </row>
    <row r="1031" spans="1:36" ht="24.95" customHeight="1" thickTop="1" x14ac:dyDescent="0.15">
      <c r="A1031" s="287" t="s">
        <v>35</v>
      </c>
      <c r="B1031" s="288"/>
      <c r="C1031" s="288"/>
      <c r="D1031" s="288"/>
      <c r="E1031" s="288"/>
      <c r="F1031" s="289"/>
      <c r="G1031" s="290"/>
      <c r="H1031" s="157" t="s">
        <v>44</v>
      </c>
      <c r="I1031" s="291">
        <f ca="1">労働局用!I1031</f>
        <v>0</v>
      </c>
      <c r="J1031" s="292">
        <f>労働局用!J1031</f>
        <v>0</v>
      </c>
      <c r="K1031" s="292">
        <f>労働局用!K1031</f>
        <v>0</v>
      </c>
      <c r="L1031" s="94" t="s">
        <v>10</v>
      </c>
      <c r="M1031" s="289"/>
      <c r="N1031" s="293"/>
      <c r="O1031" s="293"/>
      <c r="P1031" s="293"/>
      <c r="Q1031" s="290"/>
      <c r="R1031" s="157"/>
      <c r="S1031" s="291">
        <f ca="1">労働局用!S1031</f>
        <v>0</v>
      </c>
      <c r="T1031" s="292">
        <f>労働局用!T1031</f>
        <v>0</v>
      </c>
      <c r="U1031" s="292">
        <f>労働局用!U1031</f>
        <v>0</v>
      </c>
      <c r="V1031" s="292">
        <f>労働局用!V1031</f>
        <v>0</v>
      </c>
      <c r="W1031" s="94" t="s">
        <v>10</v>
      </c>
      <c r="X1031" s="99"/>
      <c r="Z1031" s="110"/>
    </row>
    <row r="1032" spans="1:36" x14ac:dyDescent="0.15">
      <c r="X1032" s="99"/>
      <c r="Z1032" s="110"/>
    </row>
    <row r="1033" spans="1:36" x14ac:dyDescent="0.15">
      <c r="T1033" s="282" t="s">
        <v>49</v>
      </c>
      <c r="U1033" s="283"/>
      <c r="V1033" s="283"/>
      <c r="W1033" s="284"/>
      <c r="X1033" s="99"/>
    </row>
    <row r="1035" spans="1:36" ht="13.5" customHeight="1" x14ac:dyDescent="0.15">
      <c r="A1035" s="276">
        <f ca="1">$A$1</f>
        <v>44591</v>
      </c>
      <c r="B1035" s="276"/>
      <c r="C1035" s="182"/>
      <c r="D1035" s="277" t="s">
        <v>8</v>
      </c>
      <c r="E1035" s="277"/>
      <c r="F1035" s="277"/>
      <c r="G1035" s="277"/>
      <c r="S1035" s="111">
        <f>$S$1</f>
        <v>0</v>
      </c>
      <c r="T1035" s="335" t="s">
        <v>13</v>
      </c>
      <c r="U1035" s="335"/>
      <c r="V1035" s="98">
        <v>48</v>
      </c>
      <c r="W1035" s="86" t="s">
        <v>14</v>
      </c>
    </row>
    <row r="1036" spans="1:36" ht="13.5" customHeight="1" x14ac:dyDescent="0.15">
      <c r="A1036" s="336">
        <f ca="1">$A$2</f>
        <v>45017</v>
      </c>
      <c r="B1036" s="336"/>
      <c r="C1036" s="185"/>
      <c r="D1036" s="277"/>
      <c r="E1036" s="277"/>
      <c r="F1036" s="277"/>
      <c r="G1036" s="277"/>
    </row>
    <row r="1037" spans="1:36" x14ac:dyDescent="0.15">
      <c r="D1037" s="281" t="s">
        <v>9</v>
      </c>
      <c r="E1037" s="281"/>
      <c r="F1037" s="281"/>
    </row>
    <row r="1038" spans="1:36" ht="15" customHeight="1" x14ac:dyDescent="0.15">
      <c r="H1038" s="331" t="s">
        <v>6</v>
      </c>
      <c r="I1038" s="332"/>
      <c r="J1038" s="316" t="s">
        <v>0</v>
      </c>
      <c r="K1038" s="318"/>
      <c r="L1038" s="154" t="s">
        <v>1</v>
      </c>
      <c r="M1038" s="316" t="s">
        <v>7</v>
      </c>
      <c r="N1038" s="318"/>
      <c r="O1038" s="316" t="s">
        <v>2</v>
      </c>
      <c r="P1038" s="317"/>
      <c r="Q1038" s="317"/>
      <c r="R1038" s="317"/>
      <c r="S1038" s="317"/>
      <c r="T1038" s="318"/>
      <c r="U1038" s="316" t="s">
        <v>3</v>
      </c>
      <c r="V1038" s="317"/>
      <c r="W1038" s="318"/>
    </row>
    <row r="1039" spans="1:36" ht="20.100000000000001" customHeight="1" x14ac:dyDescent="0.15">
      <c r="H1039" s="333"/>
      <c r="I1039" s="334"/>
      <c r="J1039" s="135">
        <f>$J$5</f>
        <v>2</v>
      </c>
      <c r="K1039" s="136">
        <f>$K$5</f>
        <v>6</v>
      </c>
      <c r="L1039" s="137">
        <f>$L$5</f>
        <v>1</v>
      </c>
      <c r="M1039" s="138">
        <f>$M$5</f>
        <v>0</v>
      </c>
      <c r="N1039" s="139" t="str">
        <f>$N$5</f>
        <v/>
      </c>
      <c r="O1039" s="138" t="str">
        <f>$O$5</f>
        <v/>
      </c>
      <c r="P1039" s="140" t="str">
        <f>$P$5</f>
        <v/>
      </c>
      <c r="Q1039" s="140" t="str">
        <f>$Q$5</f>
        <v/>
      </c>
      <c r="R1039" s="140" t="str">
        <f>$R$5</f>
        <v/>
      </c>
      <c r="S1039" s="140" t="str">
        <f>$S$5</f>
        <v/>
      </c>
      <c r="T1039" s="139" t="str">
        <f>$T$5</f>
        <v/>
      </c>
      <c r="U1039" s="138" t="str">
        <f>$U$5</f>
        <v/>
      </c>
      <c r="V1039" s="140" t="str">
        <f>$V$5</f>
        <v/>
      </c>
      <c r="W1039" s="139" t="str">
        <f>$W$5</f>
        <v/>
      </c>
      <c r="Y1039" s="88" t="s">
        <v>37</v>
      </c>
      <c r="Z1039" s="89" t="s">
        <v>38</v>
      </c>
      <c r="AA1039" s="325">
        <f ca="1">$A$1</f>
        <v>44591</v>
      </c>
      <c r="AB1039" s="326"/>
      <c r="AC1039" s="326"/>
      <c r="AD1039" s="326"/>
      <c r="AE1039" s="327"/>
      <c r="AF1039" s="328">
        <f ca="1">$A$2</f>
        <v>45017</v>
      </c>
      <c r="AG1039" s="329"/>
      <c r="AH1039" s="329"/>
      <c r="AI1039" s="329"/>
      <c r="AJ1039" s="330"/>
    </row>
    <row r="1040" spans="1:36" ht="21.95" customHeight="1" x14ac:dyDescent="0.15">
      <c r="A1040" s="312" t="s">
        <v>12</v>
      </c>
      <c r="B1040" s="314" t="s">
        <v>33</v>
      </c>
      <c r="C1040" s="183"/>
      <c r="D1040" s="314" t="s">
        <v>53</v>
      </c>
      <c r="E1040" s="314" t="s">
        <v>55</v>
      </c>
      <c r="F1040" s="319">
        <f ca="1">$A$1</f>
        <v>44591</v>
      </c>
      <c r="G1040" s="320"/>
      <c r="H1040" s="320"/>
      <c r="I1040" s="320"/>
      <c r="J1040" s="320"/>
      <c r="K1040" s="320"/>
      <c r="L1040" s="321"/>
      <c r="M1040" s="322">
        <f ca="1">$A$2</f>
        <v>45017</v>
      </c>
      <c r="N1040" s="323"/>
      <c r="O1040" s="323"/>
      <c r="P1040" s="323"/>
      <c r="Q1040" s="323"/>
      <c r="R1040" s="323"/>
      <c r="S1040" s="323"/>
      <c r="T1040" s="323"/>
      <c r="U1040" s="323"/>
      <c r="V1040" s="323"/>
      <c r="W1040" s="324"/>
      <c r="X1040" s="99"/>
      <c r="Y1040" s="100">
        <f ca="1">$A$1</f>
        <v>44591</v>
      </c>
      <c r="Z1040" s="100">
        <f ca="1">DATE(YEAR($Y$6)+1,7,10)</f>
        <v>45117</v>
      </c>
      <c r="AA1040" s="101" t="s">
        <v>37</v>
      </c>
      <c r="AB1040" s="101" t="s">
        <v>38</v>
      </c>
      <c r="AC1040" s="101" t="s">
        <v>41</v>
      </c>
      <c r="AD1040" s="101" t="s">
        <v>42</v>
      </c>
      <c r="AE1040" s="101" t="s">
        <v>36</v>
      </c>
      <c r="AF1040" s="101" t="s">
        <v>37</v>
      </c>
      <c r="AG1040" s="101" t="s">
        <v>38</v>
      </c>
      <c r="AH1040" s="101" t="s">
        <v>41</v>
      </c>
      <c r="AI1040" s="101" t="s">
        <v>42</v>
      </c>
      <c r="AJ1040" s="101" t="s">
        <v>36</v>
      </c>
    </row>
    <row r="1041" spans="1:36" ht="28.5" customHeight="1" x14ac:dyDescent="0.15">
      <c r="A1041" s="313"/>
      <c r="B1041" s="315"/>
      <c r="C1041" s="184"/>
      <c r="D1041" s="315"/>
      <c r="E1041" s="315"/>
      <c r="F1041" s="306" t="s">
        <v>4</v>
      </c>
      <c r="G1041" s="308"/>
      <c r="H1041" s="155" t="s">
        <v>43</v>
      </c>
      <c r="I1041" s="306" t="s">
        <v>5</v>
      </c>
      <c r="J1041" s="307"/>
      <c r="K1041" s="307"/>
      <c r="L1041" s="308"/>
      <c r="M1041" s="306" t="s">
        <v>4</v>
      </c>
      <c r="N1041" s="307"/>
      <c r="O1041" s="307"/>
      <c r="P1041" s="307"/>
      <c r="Q1041" s="308"/>
      <c r="R1041" s="155" t="s">
        <v>43</v>
      </c>
      <c r="S1041" s="306" t="s">
        <v>5</v>
      </c>
      <c r="T1041" s="307"/>
      <c r="U1041" s="307"/>
      <c r="V1041" s="307"/>
      <c r="W1041" s="308"/>
      <c r="X1041" s="99"/>
      <c r="Y1041" s="100">
        <f ca="1">DATE(YEAR($A$1),4,1)</f>
        <v>44652</v>
      </c>
      <c r="Z1041" s="100">
        <f ca="1">DATE(YEAR($Y$7)+2,3,31)</f>
        <v>45382</v>
      </c>
      <c r="AA1041" s="100">
        <f ca="1">$Y$7</f>
        <v>44652</v>
      </c>
      <c r="AB1041" s="100">
        <f ca="1">DATE(YEAR($Y$7)+1,3,31)</f>
        <v>45016</v>
      </c>
      <c r="AC1041" s="100"/>
      <c r="AD1041" s="100"/>
      <c r="AE1041" s="100"/>
      <c r="AF1041" s="102">
        <f ca="1">DATE(YEAR($A$1)+1,4,1)</f>
        <v>45017</v>
      </c>
      <c r="AG1041" s="102">
        <f ca="1">DATE(YEAR($AF$7)+1,3,31)</f>
        <v>45382</v>
      </c>
      <c r="AH1041" s="100"/>
      <c r="AI1041" s="100"/>
      <c r="AJ1041" s="103"/>
    </row>
    <row r="1042" spans="1:36" ht="27.95" customHeight="1" x14ac:dyDescent="0.15">
      <c r="A1042" s="145">
        <f>労働局用!A1042</f>
        <v>0</v>
      </c>
      <c r="B1042" s="151">
        <f>労働局用!B1042</f>
        <v>0</v>
      </c>
      <c r="C1042" s="191"/>
      <c r="D1042" s="152">
        <f>労働局用!D1042</f>
        <v>0</v>
      </c>
      <c r="E1042" s="153">
        <f>労働局用!E1042</f>
        <v>0</v>
      </c>
      <c r="F1042" s="279">
        <f>労働局用!F1042</f>
        <v>0</v>
      </c>
      <c r="G1042" s="280"/>
      <c r="H1042" s="146" t="str">
        <f ca="1">労働局用!H1042</f>
        <v/>
      </c>
      <c r="I1042" s="309" t="str">
        <f ca="1">労働局用!I1042</f>
        <v/>
      </c>
      <c r="J1042" s="310">
        <f>労働局用!J1042</f>
        <v>0</v>
      </c>
      <c r="K1042" s="310">
        <f>労働局用!K1042</f>
        <v>0</v>
      </c>
      <c r="L1042" s="311">
        <f>労働局用!L1042</f>
        <v>0</v>
      </c>
      <c r="M1042" s="279">
        <f>労働局用!M1042</f>
        <v>0</v>
      </c>
      <c r="N1042" s="302"/>
      <c r="O1042" s="302"/>
      <c r="P1042" s="302"/>
      <c r="Q1042" s="280"/>
      <c r="R1042" s="147" t="str">
        <f ca="1">労働局用!R1042</f>
        <v/>
      </c>
      <c r="S1042" s="309" t="str">
        <f ca="1">労働局用!S1042</f>
        <v/>
      </c>
      <c r="T1042" s="310">
        <f>労働局用!T1042</f>
        <v>0</v>
      </c>
      <c r="U1042" s="310">
        <f>労働局用!U1042</f>
        <v>0</v>
      </c>
      <c r="V1042" s="310">
        <f>労働局用!V1042</f>
        <v>0</v>
      </c>
      <c r="W1042" s="311">
        <f>労働局用!W1042</f>
        <v>0</v>
      </c>
      <c r="X1042" s="99"/>
      <c r="Y1042" s="90" t="str">
        <f>IF($B1042&lt;&gt;0,IF(D1042=0,AA$7,D1042),"")</f>
        <v/>
      </c>
      <c r="Z1042" s="90" t="str">
        <f>IF($B1042&lt;&gt;0,IF(E1042=0,Z$7,E1042),"")</f>
        <v/>
      </c>
      <c r="AA1042" s="104" t="str">
        <f t="shared" ref="AA1042:AA1051" ca="1" si="564">IF(Y1042&lt;AF$7,Y1042,"")</f>
        <v/>
      </c>
      <c r="AB1042" s="104" t="str">
        <f t="shared" ref="AB1042:AB1051" ca="1" si="565">IF(Y1042&gt;AB$7,"",IF(Z1042&gt;AB$7,AB$7,Z1042))</f>
        <v/>
      </c>
      <c r="AC1042" s="104" t="str">
        <f t="shared" ref="AC1042:AC1051" ca="1" si="566">IF(AA1042="","",DATE(YEAR(AA1042),MONTH(AA1042),1))</f>
        <v/>
      </c>
      <c r="AD1042" s="104" t="str">
        <f t="shared" ref="AD1042:AD1051" ca="1" si="567">IF(AA1042="","",DATE(YEAR(AB1042),MONTH(AB1042)+1,1)-1)</f>
        <v/>
      </c>
      <c r="AE1042" s="105" t="str">
        <f t="shared" ref="AE1042:AE1051" ca="1" si="568">IF(AA1042="","",DATEDIF(AC1042,AD1042+1,"m"))</f>
        <v/>
      </c>
      <c r="AF1042" s="104" t="str">
        <f t="shared" ref="AF1042:AF1051" ca="1" si="569">IF(Z1042&lt;AF$7,"",IF(Y1042&gt;AF$7,Y1042,AF$7))</f>
        <v/>
      </c>
      <c r="AG1042" s="104" t="str">
        <f t="shared" ref="AG1042:AG1051" ca="1" si="570">IF(Z1042&lt;AF$7,"",Z1042)</f>
        <v/>
      </c>
      <c r="AH1042" s="104" t="str">
        <f t="shared" ref="AH1042:AH1051" ca="1" si="571">IF(AF1042="","",DATE(YEAR(AF1042),MONTH(AF1042),1))</f>
        <v/>
      </c>
      <c r="AI1042" s="104" t="str">
        <f t="shared" ref="AI1042:AI1051" ca="1" si="572">IF(AF1042="","",DATE(YEAR(AG1042),MONTH(AG1042)+1,1)-1)</f>
        <v/>
      </c>
      <c r="AJ1042" s="105" t="str">
        <f t="shared" ref="AJ1042:AJ1051" ca="1" si="573">IF(AF1042="","",DATEDIF(AH1042,AI1042+1,"m"))</f>
        <v/>
      </c>
    </row>
    <row r="1043" spans="1:36" ht="27.95" customHeight="1" x14ac:dyDescent="0.15">
      <c r="A1043" s="148">
        <f>労働局用!A1043</f>
        <v>0</v>
      </c>
      <c r="B1043" s="151">
        <f>労働局用!B1043</f>
        <v>0</v>
      </c>
      <c r="C1043" s="191"/>
      <c r="D1043" s="152">
        <f>労働局用!D1043</f>
        <v>0</v>
      </c>
      <c r="E1043" s="153">
        <f>労働局用!E1043</f>
        <v>0</v>
      </c>
      <c r="F1043" s="279">
        <f>労働局用!F1043</f>
        <v>0</v>
      </c>
      <c r="G1043" s="280"/>
      <c r="H1043" s="146" t="str">
        <f ca="1">労働局用!H1043</f>
        <v/>
      </c>
      <c r="I1043" s="303" t="str">
        <f ca="1">労働局用!I1043</f>
        <v/>
      </c>
      <c r="J1043" s="304">
        <f>労働局用!J1043</f>
        <v>0</v>
      </c>
      <c r="K1043" s="304">
        <f>労働局用!K1043</f>
        <v>0</v>
      </c>
      <c r="L1043" s="305">
        <f>労働局用!L1043</f>
        <v>0</v>
      </c>
      <c r="M1043" s="279">
        <f>労働局用!M1043</f>
        <v>0</v>
      </c>
      <c r="N1043" s="302"/>
      <c r="O1043" s="302"/>
      <c r="P1043" s="302"/>
      <c r="Q1043" s="280"/>
      <c r="R1043" s="146" t="str">
        <f ca="1">労働局用!R1043</f>
        <v/>
      </c>
      <c r="S1043" s="303" t="str">
        <f ca="1">労働局用!S1043</f>
        <v/>
      </c>
      <c r="T1043" s="304">
        <f>労働局用!T1043</f>
        <v>0</v>
      </c>
      <c r="U1043" s="304">
        <f>労働局用!U1043</f>
        <v>0</v>
      </c>
      <c r="V1043" s="304">
        <f>労働局用!V1043</f>
        <v>0</v>
      </c>
      <c r="W1043" s="305">
        <f>労働局用!W1043</f>
        <v>0</v>
      </c>
      <c r="X1043" s="99"/>
      <c r="Y1043" s="91" t="str">
        <f t="shared" ref="Y1043:Y1051" si="574">IF($B1043&lt;&gt;0,IF(D1043=0,AA$7,D1043),"")</f>
        <v/>
      </c>
      <c r="Z1043" s="91" t="str">
        <f t="shared" ref="Z1043:Z1051" si="575">IF($B1043&lt;&gt;0,IF(E1043=0,Z$7,E1043),"")</f>
        <v/>
      </c>
      <c r="AA1043" s="106" t="str">
        <f t="shared" ca="1" si="564"/>
        <v/>
      </c>
      <c r="AB1043" s="106" t="str">
        <f t="shared" ca="1" si="565"/>
        <v/>
      </c>
      <c r="AC1043" s="106" t="str">
        <f t="shared" ca="1" si="566"/>
        <v/>
      </c>
      <c r="AD1043" s="106" t="str">
        <f t="shared" ca="1" si="567"/>
        <v/>
      </c>
      <c r="AE1043" s="107" t="str">
        <f t="shared" ca="1" si="568"/>
        <v/>
      </c>
      <c r="AF1043" s="106" t="str">
        <f t="shared" ca="1" si="569"/>
        <v/>
      </c>
      <c r="AG1043" s="106" t="str">
        <f t="shared" ca="1" si="570"/>
        <v/>
      </c>
      <c r="AH1043" s="106" t="str">
        <f t="shared" ca="1" si="571"/>
        <v/>
      </c>
      <c r="AI1043" s="106" t="str">
        <f t="shared" ca="1" si="572"/>
        <v/>
      </c>
      <c r="AJ1043" s="107" t="str">
        <f t="shared" ca="1" si="573"/>
        <v/>
      </c>
    </row>
    <row r="1044" spans="1:36" ht="27.95" customHeight="1" x14ac:dyDescent="0.15">
      <c r="A1044" s="148">
        <f>労働局用!A1044</f>
        <v>0</v>
      </c>
      <c r="B1044" s="151">
        <f>労働局用!B1044</f>
        <v>0</v>
      </c>
      <c r="C1044" s="191"/>
      <c r="D1044" s="152">
        <f>労働局用!D1044</f>
        <v>0</v>
      </c>
      <c r="E1044" s="153">
        <f>労働局用!E1044</f>
        <v>0</v>
      </c>
      <c r="F1044" s="279">
        <f>労働局用!F1044</f>
        <v>0</v>
      </c>
      <c r="G1044" s="280"/>
      <c r="H1044" s="146" t="str">
        <f ca="1">労働局用!H1044</f>
        <v/>
      </c>
      <c r="I1044" s="303" t="str">
        <f ca="1">労働局用!I1044</f>
        <v/>
      </c>
      <c r="J1044" s="304">
        <f>労働局用!J1044</f>
        <v>0</v>
      </c>
      <c r="K1044" s="304">
        <f>労働局用!K1044</f>
        <v>0</v>
      </c>
      <c r="L1044" s="305">
        <f>労働局用!L1044</f>
        <v>0</v>
      </c>
      <c r="M1044" s="279">
        <f>労働局用!M1044</f>
        <v>0</v>
      </c>
      <c r="N1044" s="302"/>
      <c r="O1044" s="302"/>
      <c r="P1044" s="302"/>
      <c r="Q1044" s="280"/>
      <c r="R1044" s="146" t="str">
        <f ca="1">労働局用!R1044</f>
        <v/>
      </c>
      <c r="S1044" s="303" t="str">
        <f ca="1">労働局用!S1044</f>
        <v/>
      </c>
      <c r="T1044" s="304">
        <f>労働局用!T1044</f>
        <v>0</v>
      </c>
      <c r="U1044" s="304">
        <f>労働局用!U1044</f>
        <v>0</v>
      </c>
      <c r="V1044" s="304">
        <f>労働局用!V1044</f>
        <v>0</v>
      </c>
      <c r="W1044" s="305">
        <f>労働局用!W1044</f>
        <v>0</v>
      </c>
      <c r="X1044" s="99"/>
      <c r="Y1044" s="91" t="str">
        <f t="shared" si="574"/>
        <v/>
      </c>
      <c r="Z1044" s="91" t="str">
        <f t="shared" si="575"/>
        <v/>
      </c>
      <c r="AA1044" s="106" t="str">
        <f t="shared" ca="1" si="564"/>
        <v/>
      </c>
      <c r="AB1044" s="106" t="str">
        <f t="shared" ca="1" si="565"/>
        <v/>
      </c>
      <c r="AC1044" s="106" t="str">
        <f t="shared" ca="1" si="566"/>
        <v/>
      </c>
      <c r="AD1044" s="106" t="str">
        <f t="shared" ca="1" si="567"/>
        <v/>
      </c>
      <c r="AE1044" s="107" t="str">
        <f t="shared" ca="1" si="568"/>
        <v/>
      </c>
      <c r="AF1044" s="106" t="str">
        <f t="shared" ca="1" si="569"/>
        <v/>
      </c>
      <c r="AG1044" s="106" t="str">
        <f t="shared" ca="1" si="570"/>
        <v/>
      </c>
      <c r="AH1044" s="106" t="str">
        <f t="shared" ca="1" si="571"/>
        <v/>
      </c>
      <c r="AI1044" s="106" t="str">
        <f t="shared" ca="1" si="572"/>
        <v/>
      </c>
      <c r="AJ1044" s="107" t="str">
        <f t="shared" ca="1" si="573"/>
        <v/>
      </c>
    </row>
    <row r="1045" spans="1:36" ht="27.95" customHeight="1" x14ac:dyDescent="0.15">
      <c r="A1045" s="148">
        <f>労働局用!A1045</f>
        <v>0</v>
      </c>
      <c r="B1045" s="151">
        <f>労働局用!B1045</f>
        <v>0</v>
      </c>
      <c r="C1045" s="191"/>
      <c r="D1045" s="152">
        <f>労働局用!D1045</f>
        <v>0</v>
      </c>
      <c r="E1045" s="153">
        <f>労働局用!E1045</f>
        <v>0</v>
      </c>
      <c r="F1045" s="279">
        <f>労働局用!F1045</f>
        <v>0</v>
      </c>
      <c r="G1045" s="280"/>
      <c r="H1045" s="146" t="str">
        <f ca="1">労働局用!H1045</f>
        <v/>
      </c>
      <c r="I1045" s="303" t="str">
        <f ca="1">労働局用!I1045</f>
        <v/>
      </c>
      <c r="J1045" s="304">
        <f>労働局用!J1045</f>
        <v>0</v>
      </c>
      <c r="K1045" s="304">
        <f>労働局用!K1045</f>
        <v>0</v>
      </c>
      <c r="L1045" s="305">
        <f>労働局用!L1045</f>
        <v>0</v>
      </c>
      <c r="M1045" s="279">
        <f>労働局用!M1045</f>
        <v>0</v>
      </c>
      <c r="N1045" s="302"/>
      <c r="O1045" s="302"/>
      <c r="P1045" s="302"/>
      <c r="Q1045" s="280"/>
      <c r="R1045" s="146" t="str">
        <f ca="1">労働局用!R1045</f>
        <v/>
      </c>
      <c r="S1045" s="303" t="str">
        <f ca="1">労働局用!S1045</f>
        <v/>
      </c>
      <c r="T1045" s="304">
        <f>労働局用!T1045</f>
        <v>0</v>
      </c>
      <c r="U1045" s="304">
        <f>労働局用!U1045</f>
        <v>0</v>
      </c>
      <c r="V1045" s="304">
        <f>労働局用!V1045</f>
        <v>0</v>
      </c>
      <c r="W1045" s="305">
        <f>労働局用!W1045</f>
        <v>0</v>
      </c>
      <c r="X1045" s="99"/>
      <c r="Y1045" s="91" t="str">
        <f t="shared" si="574"/>
        <v/>
      </c>
      <c r="Z1045" s="91" t="str">
        <f t="shared" si="575"/>
        <v/>
      </c>
      <c r="AA1045" s="106" t="str">
        <f t="shared" ca="1" si="564"/>
        <v/>
      </c>
      <c r="AB1045" s="106" t="str">
        <f t="shared" ca="1" si="565"/>
        <v/>
      </c>
      <c r="AC1045" s="106" t="str">
        <f t="shared" ca="1" si="566"/>
        <v/>
      </c>
      <c r="AD1045" s="106" t="str">
        <f t="shared" ca="1" si="567"/>
        <v/>
      </c>
      <c r="AE1045" s="107" t="str">
        <f t="shared" ca="1" si="568"/>
        <v/>
      </c>
      <c r="AF1045" s="106" t="str">
        <f t="shared" ca="1" si="569"/>
        <v/>
      </c>
      <c r="AG1045" s="106" t="str">
        <f t="shared" ca="1" si="570"/>
        <v/>
      </c>
      <c r="AH1045" s="106" t="str">
        <f t="shared" ca="1" si="571"/>
        <v/>
      </c>
      <c r="AI1045" s="106" t="str">
        <f t="shared" ca="1" si="572"/>
        <v/>
      </c>
      <c r="AJ1045" s="107" t="str">
        <f t="shared" ca="1" si="573"/>
        <v/>
      </c>
    </row>
    <row r="1046" spans="1:36" ht="27.95" customHeight="1" x14ac:dyDescent="0.15">
      <c r="A1046" s="148">
        <f>労働局用!A1046</f>
        <v>0</v>
      </c>
      <c r="B1046" s="151">
        <f>労働局用!B1046</f>
        <v>0</v>
      </c>
      <c r="C1046" s="191"/>
      <c r="D1046" s="152">
        <f>労働局用!D1046</f>
        <v>0</v>
      </c>
      <c r="E1046" s="153">
        <f>労働局用!E1046</f>
        <v>0</v>
      </c>
      <c r="F1046" s="279">
        <f>労働局用!F1046</f>
        <v>0</v>
      </c>
      <c r="G1046" s="280"/>
      <c r="H1046" s="146" t="str">
        <f ca="1">労働局用!H1046</f>
        <v/>
      </c>
      <c r="I1046" s="303" t="str">
        <f ca="1">労働局用!I1046</f>
        <v/>
      </c>
      <c r="J1046" s="304">
        <f>労働局用!J1046</f>
        <v>0</v>
      </c>
      <c r="K1046" s="304">
        <f>労働局用!K1046</f>
        <v>0</v>
      </c>
      <c r="L1046" s="305">
        <f>労働局用!L1046</f>
        <v>0</v>
      </c>
      <c r="M1046" s="279">
        <f>労働局用!M1046</f>
        <v>0</v>
      </c>
      <c r="N1046" s="302"/>
      <c r="O1046" s="302"/>
      <c r="P1046" s="302"/>
      <c r="Q1046" s="280"/>
      <c r="R1046" s="146" t="str">
        <f ca="1">労働局用!R1046</f>
        <v/>
      </c>
      <c r="S1046" s="303" t="str">
        <f ca="1">労働局用!S1046</f>
        <v/>
      </c>
      <c r="T1046" s="304">
        <f>労働局用!T1046</f>
        <v>0</v>
      </c>
      <c r="U1046" s="304">
        <f>労働局用!U1046</f>
        <v>0</v>
      </c>
      <c r="V1046" s="304">
        <f>労働局用!V1046</f>
        <v>0</v>
      </c>
      <c r="W1046" s="305">
        <f>労働局用!W1046</f>
        <v>0</v>
      </c>
      <c r="X1046" s="99"/>
      <c r="Y1046" s="91" t="str">
        <f t="shared" si="574"/>
        <v/>
      </c>
      <c r="Z1046" s="91" t="str">
        <f t="shared" si="575"/>
        <v/>
      </c>
      <c r="AA1046" s="106" t="str">
        <f t="shared" ca="1" si="564"/>
        <v/>
      </c>
      <c r="AB1046" s="106" t="str">
        <f t="shared" ca="1" si="565"/>
        <v/>
      </c>
      <c r="AC1046" s="106" t="str">
        <f t="shared" ca="1" si="566"/>
        <v/>
      </c>
      <c r="AD1046" s="106" t="str">
        <f t="shared" ca="1" si="567"/>
        <v/>
      </c>
      <c r="AE1046" s="107" t="str">
        <f t="shared" ca="1" si="568"/>
        <v/>
      </c>
      <c r="AF1046" s="106" t="str">
        <f t="shared" ca="1" si="569"/>
        <v/>
      </c>
      <c r="AG1046" s="106" t="str">
        <f t="shared" ca="1" si="570"/>
        <v/>
      </c>
      <c r="AH1046" s="106" t="str">
        <f t="shared" ca="1" si="571"/>
        <v/>
      </c>
      <c r="AI1046" s="106" t="str">
        <f t="shared" ca="1" si="572"/>
        <v/>
      </c>
      <c r="AJ1046" s="107" t="str">
        <f t="shared" ca="1" si="573"/>
        <v/>
      </c>
    </row>
    <row r="1047" spans="1:36" ht="27.95" customHeight="1" x14ac:dyDescent="0.15">
      <c r="A1047" s="148">
        <f>労働局用!A1047</f>
        <v>0</v>
      </c>
      <c r="B1047" s="151">
        <f>労働局用!B1047</f>
        <v>0</v>
      </c>
      <c r="C1047" s="191"/>
      <c r="D1047" s="152">
        <f>労働局用!D1047</f>
        <v>0</v>
      </c>
      <c r="E1047" s="153">
        <f>労働局用!E1047</f>
        <v>0</v>
      </c>
      <c r="F1047" s="279">
        <f>労働局用!F1047</f>
        <v>0</v>
      </c>
      <c r="G1047" s="280"/>
      <c r="H1047" s="146" t="str">
        <f ca="1">労働局用!H1047</f>
        <v/>
      </c>
      <c r="I1047" s="303" t="str">
        <f ca="1">労働局用!I1047</f>
        <v/>
      </c>
      <c r="J1047" s="304">
        <f>労働局用!J1047</f>
        <v>0</v>
      </c>
      <c r="K1047" s="304">
        <f>労働局用!K1047</f>
        <v>0</v>
      </c>
      <c r="L1047" s="305">
        <f>労働局用!L1047</f>
        <v>0</v>
      </c>
      <c r="M1047" s="279">
        <f>労働局用!M1047</f>
        <v>0</v>
      </c>
      <c r="N1047" s="302"/>
      <c r="O1047" s="302"/>
      <c r="P1047" s="302"/>
      <c r="Q1047" s="280"/>
      <c r="R1047" s="146" t="str">
        <f ca="1">労働局用!R1047</f>
        <v/>
      </c>
      <c r="S1047" s="303" t="str">
        <f ca="1">労働局用!S1047</f>
        <v/>
      </c>
      <c r="T1047" s="304">
        <f>労働局用!T1047</f>
        <v>0</v>
      </c>
      <c r="U1047" s="304">
        <f>労働局用!U1047</f>
        <v>0</v>
      </c>
      <c r="V1047" s="304">
        <f>労働局用!V1047</f>
        <v>0</v>
      </c>
      <c r="W1047" s="305">
        <f>労働局用!W1047</f>
        <v>0</v>
      </c>
      <c r="X1047" s="99"/>
      <c r="Y1047" s="91" t="str">
        <f t="shared" si="574"/>
        <v/>
      </c>
      <c r="Z1047" s="91" t="str">
        <f t="shared" si="575"/>
        <v/>
      </c>
      <c r="AA1047" s="106" t="str">
        <f t="shared" ca="1" si="564"/>
        <v/>
      </c>
      <c r="AB1047" s="106" t="str">
        <f t="shared" ca="1" si="565"/>
        <v/>
      </c>
      <c r="AC1047" s="106" t="str">
        <f t="shared" ca="1" si="566"/>
        <v/>
      </c>
      <c r="AD1047" s="106" t="str">
        <f t="shared" ca="1" si="567"/>
        <v/>
      </c>
      <c r="AE1047" s="107" t="str">
        <f t="shared" ca="1" si="568"/>
        <v/>
      </c>
      <c r="AF1047" s="106" t="str">
        <f t="shared" ca="1" si="569"/>
        <v/>
      </c>
      <c r="AG1047" s="106" t="str">
        <f t="shared" ca="1" si="570"/>
        <v/>
      </c>
      <c r="AH1047" s="106" t="str">
        <f t="shared" ca="1" si="571"/>
        <v/>
      </c>
      <c r="AI1047" s="106" t="str">
        <f t="shared" ca="1" si="572"/>
        <v/>
      </c>
      <c r="AJ1047" s="107" t="str">
        <f t="shared" ca="1" si="573"/>
        <v/>
      </c>
    </row>
    <row r="1048" spans="1:36" ht="27.95" customHeight="1" x14ac:dyDescent="0.15">
      <c r="A1048" s="148">
        <f>労働局用!A1048</f>
        <v>0</v>
      </c>
      <c r="B1048" s="151">
        <f>労働局用!B1048</f>
        <v>0</v>
      </c>
      <c r="C1048" s="191"/>
      <c r="D1048" s="152">
        <f>労働局用!D1048</f>
        <v>0</v>
      </c>
      <c r="E1048" s="153">
        <f>労働局用!E1048</f>
        <v>0</v>
      </c>
      <c r="F1048" s="279">
        <f>労働局用!F1048</f>
        <v>0</v>
      </c>
      <c r="G1048" s="280"/>
      <c r="H1048" s="146" t="str">
        <f ca="1">労働局用!H1048</f>
        <v/>
      </c>
      <c r="I1048" s="303" t="str">
        <f ca="1">労働局用!I1048</f>
        <v/>
      </c>
      <c r="J1048" s="304">
        <f>労働局用!J1048</f>
        <v>0</v>
      </c>
      <c r="K1048" s="304">
        <f>労働局用!K1048</f>
        <v>0</v>
      </c>
      <c r="L1048" s="305">
        <f>労働局用!L1048</f>
        <v>0</v>
      </c>
      <c r="M1048" s="279">
        <f>労働局用!M1048</f>
        <v>0</v>
      </c>
      <c r="N1048" s="302"/>
      <c r="O1048" s="302"/>
      <c r="P1048" s="302"/>
      <c r="Q1048" s="280"/>
      <c r="R1048" s="146" t="str">
        <f ca="1">労働局用!R1048</f>
        <v/>
      </c>
      <c r="S1048" s="303" t="str">
        <f ca="1">労働局用!S1048</f>
        <v/>
      </c>
      <c r="T1048" s="304">
        <f>労働局用!T1048</f>
        <v>0</v>
      </c>
      <c r="U1048" s="304">
        <f>労働局用!U1048</f>
        <v>0</v>
      </c>
      <c r="V1048" s="304">
        <f>労働局用!V1048</f>
        <v>0</v>
      </c>
      <c r="W1048" s="305">
        <f>労働局用!W1048</f>
        <v>0</v>
      </c>
      <c r="X1048" s="99"/>
      <c r="Y1048" s="91" t="str">
        <f t="shared" si="574"/>
        <v/>
      </c>
      <c r="Z1048" s="91" t="str">
        <f t="shared" si="575"/>
        <v/>
      </c>
      <c r="AA1048" s="106" t="str">
        <f t="shared" ca="1" si="564"/>
        <v/>
      </c>
      <c r="AB1048" s="106" t="str">
        <f t="shared" ca="1" si="565"/>
        <v/>
      </c>
      <c r="AC1048" s="106" t="str">
        <f t="shared" ca="1" si="566"/>
        <v/>
      </c>
      <c r="AD1048" s="106" t="str">
        <f t="shared" ca="1" si="567"/>
        <v/>
      </c>
      <c r="AE1048" s="107" t="str">
        <f t="shared" ca="1" si="568"/>
        <v/>
      </c>
      <c r="AF1048" s="106" t="str">
        <f t="shared" ca="1" si="569"/>
        <v/>
      </c>
      <c r="AG1048" s="106" t="str">
        <f t="shared" ca="1" si="570"/>
        <v/>
      </c>
      <c r="AH1048" s="106" t="str">
        <f t="shared" ca="1" si="571"/>
        <v/>
      </c>
      <c r="AI1048" s="106" t="str">
        <f t="shared" ca="1" si="572"/>
        <v/>
      </c>
      <c r="AJ1048" s="107" t="str">
        <f t="shared" ca="1" si="573"/>
        <v/>
      </c>
    </row>
    <row r="1049" spans="1:36" ht="27.95" customHeight="1" x14ac:dyDescent="0.15">
      <c r="A1049" s="148">
        <f>労働局用!A1049</f>
        <v>0</v>
      </c>
      <c r="B1049" s="151">
        <f>労働局用!B1049</f>
        <v>0</v>
      </c>
      <c r="C1049" s="191"/>
      <c r="D1049" s="152">
        <f>労働局用!D1049</f>
        <v>0</v>
      </c>
      <c r="E1049" s="153">
        <f>労働局用!E1049</f>
        <v>0</v>
      </c>
      <c r="F1049" s="279">
        <f>労働局用!F1049</f>
        <v>0</v>
      </c>
      <c r="G1049" s="280"/>
      <c r="H1049" s="146" t="str">
        <f ca="1">労働局用!H1049</f>
        <v/>
      </c>
      <c r="I1049" s="303" t="str">
        <f ca="1">労働局用!I1049</f>
        <v/>
      </c>
      <c r="J1049" s="304">
        <f>労働局用!J1049</f>
        <v>0</v>
      </c>
      <c r="K1049" s="304">
        <f>労働局用!K1049</f>
        <v>0</v>
      </c>
      <c r="L1049" s="305">
        <f>労働局用!L1049</f>
        <v>0</v>
      </c>
      <c r="M1049" s="279">
        <f>労働局用!M1049</f>
        <v>0</v>
      </c>
      <c r="N1049" s="302"/>
      <c r="O1049" s="302"/>
      <c r="P1049" s="302"/>
      <c r="Q1049" s="280"/>
      <c r="R1049" s="146" t="str">
        <f ca="1">労働局用!R1049</f>
        <v/>
      </c>
      <c r="S1049" s="303" t="str">
        <f ca="1">労働局用!S1049</f>
        <v/>
      </c>
      <c r="T1049" s="304">
        <f>労働局用!T1049</f>
        <v>0</v>
      </c>
      <c r="U1049" s="304">
        <f>労働局用!U1049</f>
        <v>0</v>
      </c>
      <c r="V1049" s="304">
        <f>労働局用!V1049</f>
        <v>0</v>
      </c>
      <c r="W1049" s="305">
        <f>労働局用!W1049</f>
        <v>0</v>
      </c>
      <c r="X1049" s="99"/>
      <c r="Y1049" s="91" t="str">
        <f t="shared" si="574"/>
        <v/>
      </c>
      <c r="Z1049" s="91" t="str">
        <f t="shared" si="575"/>
        <v/>
      </c>
      <c r="AA1049" s="106" t="str">
        <f t="shared" ca="1" si="564"/>
        <v/>
      </c>
      <c r="AB1049" s="106" t="str">
        <f t="shared" ca="1" si="565"/>
        <v/>
      </c>
      <c r="AC1049" s="106" t="str">
        <f t="shared" ca="1" si="566"/>
        <v/>
      </c>
      <c r="AD1049" s="106" t="str">
        <f t="shared" ca="1" si="567"/>
        <v/>
      </c>
      <c r="AE1049" s="107" t="str">
        <f t="shared" ca="1" si="568"/>
        <v/>
      </c>
      <c r="AF1049" s="106" t="str">
        <f t="shared" ca="1" si="569"/>
        <v/>
      </c>
      <c r="AG1049" s="106" t="str">
        <f t="shared" ca="1" si="570"/>
        <v/>
      </c>
      <c r="AH1049" s="106" t="str">
        <f t="shared" ca="1" si="571"/>
        <v/>
      </c>
      <c r="AI1049" s="106" t="str">
        <f t="shared" ca="1" si="572"/>
        <v/>
      </c>
      <c r="AJ1049" s="107" t="str">
        <f t="shared" ca="1" si="573"/>
        <v/>
      </c>
    </row>
    <row r="1050" spans="1:36" ht="27.95" customHeight="1" x14ac:dyDescent="0.15">
      <c r="A1050" s="148">
        <f>労働局用!A1050</f>
        <v>0</v>
      </c>
      <c r="B1050" s="151">
        <f>労働局用!B1050</f>
        <v>0</v>
      </c>
      <c r="C1050" s="191"/>
      <c r="D1050" s="152">
        <f>労働局用!D1050</f>
        <v>0</v>
      </c>
      <c r="E1050" s="153">
        <f>労働局用!E1050</f>
        <v>0</v>
      </c>
      <c r="F1050" s="279">
        <f>労働局用!F1050</f>
        <v>0</v>
      </c>
      <c r="G1050" s="280"/>
      <c r="H1050" s="146" t="str">
        <f ca="1">労働局用!H1050</f>
        <v/>
      </c>
      <c r="I1050" s="303" t="str">
        <f ca="1">労働局用!I1050</f>
        <v/>
      </c>
      <c r="J1050" s="304">
        <f>労働局用!J1050</f>
        <v>0</v>
      </c>
      <c r="K1050" s="304">
        <f>労働局用!K1050</f>
        <v>0</v>
      </c>
      <c r="L1050" s="305">
        <f>労働局用!L1050</f>
        <v>0</v>
      </c>
      <c r="M1050" s="279">
        <f>労働局用!M1050</f>
        <v>0</v>
      </c>
      <c r="N1050" s="302"/>
      <c r="O1050" s="302"/>
      <c r="P1050" s="302"/>
      <c r="Q1050" s="280"/>
      <c r="R1050" s="146" t="str">
        <f ca="1">労働局用!R1050</f>
        <v/>
      </c>
      <c r="S1050" s="303" t="str">
        <f ca="1">労働局用!S1050</f>
        <v/>
      </c>
      <c r="T1050" s="304">
        <f>労働局用!T1050</f>
        <v>0</v>
      </c>
      <c r="U1050" s="304">
        <f>労働局用!U1050</f>
        <v>0</v>
      </c>
      <c r="V1050" s="304">
        <f>労働局用!V1050</f>
        <v>0</v>
      </c>
      <c r="W1050" s="305">
        <f>労働局用!W1050</f>
        <v>0</v>
      </c>
      <c r="X1050" s="99"/>
      <c r="Y1050" s="91" t="str">
        <f t="shared" si="574"/>
        <v/>
      </c>
      <c r="Z1050" s="91" t="str">
        <f t="shared" si="575"/>
        <v/>
      </c>
      <c r="AA1050" s="106" t="str">
        <f t="shared" ca="1" si="564"/>
        <v/>
      </c>
      <c r="AB1050" s="106" t="str">
        <f t="shared" ca="1" si="565"/>
        <v/>
      </c>
      <c r="AC1050" s="106" t="str">
        <f t="shared" ca="1" si="566"/>
        <v/>
      </c>
      <c r="AD1050" s="106" t="str">
        <f t="shared" ca="1" si="567"/>
        <v/>
      </c>
      <c r="AE1050" s="107" t="str">
        <f t="shared" ca="1" si="568"/>
        <v/>
      </c>
      <c r="AF1050" s="106" t="str">
        <f t="shared" ca="1" si="569"/>
        <v/>
      </c>
      <c r="AG1050" s="106" t="str">
        <f t="shared" ca="1" si="570"/>
        <v/>
      </c>
      <c r="AH1050" s="106" t="str">
        <f t="shared" ca="1" si="571"/>
        <v/>
      </c>
      <c r="AI1050" s="106" t="str">
        <f t="shared" ca="1" si="572"/>
        <v/>
      </c>
      <c r="AJ1050" s="107" t="str">
        <f t="shared" ca="1" si="573"/>
        <v/>
      </c>
    </row>
    <row r="1051" spans="1:36" ht="27.95" customHeight="1" x14ac:dyDescent="0.15">
      <c r="A1051" s="149">
        <f>労働局用!A1051</f>
        <v>0</v>
      </c>
      <c r="B1051" s="151">
        <f>労働局用!B1051</f>
        <v>0</v>
      </c>
      <c r="C1051" s="191"/>
      <c r="D1051" s="152">
        <f>労働局用!D1051</f>
        <v>0</v>
      </c>
      <c r="E1051" s="153">
        <f>労働局用!E1051</f>
        <v>0</v>
      </c>
      <c r="F1051" s="279">
        <f>労働局用!F1051</f>
        <v>0</v>
      </c>
      <c r="G1051" s="280"/>
      <c r="H1051" s="146" t="str">
        <f ca="1">労働局用!H1051</f>
        <v/>
      </c>
      <c r="I1051" s="299" t="str">
        <f ca="1">労働局用!I1051</f>
        <v/>
      </c>
      <c r="J1051" s="300">
        <f>労働局用!J1051</f>
        <v>0</v>
      </c>
      <c r="K1051" s="300">
        <f>労働局用!K1051</f>
        <v>0</v>
      </c>
      <c r="L1051" s="301">
        <f>労働局用!L1051</f>
        <v>0</v>
      </c>
      <c r="M1051" s="279">
        <f>労働局用!M1051</f>
        <v>0</v>
      </c>
      <c r="N1051" s="302"/>
      <c r="O1051" s="302"/>
      <c r="P1051" s="302"/>
      <c r="Q1051" s="280"/>
      <c r="R1051" s="150" t="str">
        <f ca="1">労働局用!R1051</f>
        <v/>
      </c>
      <c r="S1051" s="299" t="str">
        <f ca="1">労働局用!S1051</f>
        <v/>
      </c>
      <c r="T1051" s="300">
        <f>労働局用!T1051</f>
        <v>0</v>
      </c>
      <c r="U1051" s="300">
        <f>労働局用!U1051</f>
        <v>0</v>
      </c>
      <c r="V1051" s="300">
        <f>労働局用!V1051</f>
        <v>0</v>
      </c>
      <c r="W1051" s="301">
        <f>労働局用!W1051</f>
        <v>0</v>
      </c>
      <c r="X1051" s="99"/>
      <c r="Y1051" s="92" t="str">
        <f t="shared" si="574"/>
        <v/>
      </c>
      <c r="Z1051" s="92" t="str">
        <f t="shared" si="575"/>
        <v/>
      </c>
      <c r="AA1051" s="108" t="str">
        <f t="shared" ca="1" si="564"/>
        <v/>
      </c>
      <c r="AB1051" s="108" t="str">
        <f t="shared" ca="1" si="565"/>
        <v/>
      </c>
      <c r="AC1051" s="108" t="str">
        <f t="shared" ca="1" si="566"/>
        <v/>
      </c>
      <c r="AD1051" s="108" t="str">
        <f t="shared" ca="1" si="567"/>
        <v/>
      </c>
      <c r="AE1051" s="109" t="str">
        <f t="shared" ca="1" si="568"/>
        <v/>
      </c>
      <c r="AF1051" s="108" t="str">
        <f t="shared" ca="1" si="569"/>
        <v/>
      </c>
      <c r="AG1051" s="108" t="str">
        <f t="shared" ca="1" si="570"/>
        <v/>
      </c>
      <c r="AH1051" s="108" t="str">
        <f t="shared" ca="1" si="571"/>
        <v/>
      </c>
      <c r="AI1051" s="108" t="str">
        <f t="shared" ca="1" si="572"/>
        <v/>
      </c>
      <c r="AJ1051" s="109" t="str">
        <f t="shared" ca="1" si="573"/>
        <v/>
      </c>
    </row>
    <row r="1052" spans="1:36" ht="24.95" customHeight="1" thickBot="1" x14ac:dyDescent="0.2">
      <c r="A1052" s="294" t="s">
        <v>11</v>
      </c>
      <c r="B1052" s="295"/>
      <c r="C1052" s="295"/>
      <c r="D1052" s="295"/>
      <c r="E1052" s="295"/>
      <c r="F1052" s="296"/>
      <c r="G1052" s="297"/>
      <c r="H1052" s="156" t="s">
        <v>15</v>
      </c>
      <c r="I1052" s="285">
        <f ca="1">労働局用!I1052</f>
        <v>0</v>
      </c>
      <c r="J1052" s="286">
        <f>労働局用!J1052</f>
        <v>0</v>
      </c>
      <c r="K1052" s="286">
        <f>労働局用!K1052</f>
        <v>0</v>
      </c>
      <c r="L1052" s="93" t="s">
        <v>10</v>
      </c>
      <c r="M1052" s="296"/>
      <c r="N1052" s="298"/>
      <c r="O1052" s="298"/>
      <c r="P1052" s="298"/>
      <c r="Q1052" s="297"/>
      <c r="R1052" s="156"/>
      <c r="S1052" s="285">
        <f ca="1">労働局用!S1052</f>
        <v>0</v>
      </c>
      <c r="T1052" s="286">
        <f>労働局用!T1052</f>
        <v>0</v>
      </c>
      <c r="U1052" s="286">
        <f>労働局用!U1052</f>
        <v>0</v>
      </c>
      <c r="V1052" s="286">
        <f>労働局用!V1052</f>
        <v>0</v>
      </c>
      <c r="W1052" s="93" t="s">
        <v>10</v>
      </c>
      <c r="X1052" s="99"/>
    </row>
    <row r="1053" spans="1:36" ht="24.95" customHeight="1" thickTop="1" x14ac:dyDescent="0.15">
      <c r="A1053" s="287" t="s">
        <v>35</v>
      </c>
      <c r="B1053" s="288"/>
      <c r="C1053" s="288"/>
      <c r="D1053" s="288"/>
      <c r="E1053" s="288"/>
      <c r="F1053" s="289"/>
      <c r="G1053" s="290"/>
      <c r="H1053" s="157" t="s">
        <v>44</v>
      </c>
      <c r="I1053" s="291">
        <f ca="1">労働局用!I1053</f>
        <v>0</v>
      </c>
      <c r="J1053" s="292">
        <f>労働局用!J1053</f>
        <v>0</v>
      </c>
      <c r="K1053" s="292">
        <f>労働局用!K1053</f>
        <v>0</v>
      </c>
      <c r="L1053" s="94" t="s">
        <v>10</v>
      </c>
      <c r="M1053" s="289"/>
      <c r="N1053" s="293"/>
      <c r="O1053" s="293"/>
      <c r="P1053" s="293"/>
      <c r="Q1053" s="290"/>
      <c r="R1053" s="157"/>
      <c r="S1053" s="291">
        <f ca="1">労働局用!S1053</f>
        <v>0</v>
      </c>
      <c r="T1053" s="292">
        <f>労働局用!T1053</f>
        <v>0</v>
      </c>
      <c r="U1053" s="292">
        <f>労働局用!U1053</f>
        <v>0</v>
      </c>
      <c r="V1053" s="292">
        <f>労働局用!V1053</f>
        <v>0</v>
      </c>
      <c r="W1053" s="94" t="s">
        <v>10</v>
      </c>
      <c r="X1053" s="99"/>
      <c r="Z1053" s="110"/>
    </row>
    <row r="1054" spans="1:36" x14ac:dyDescent="0.15">
      <c r="X1054" s="99"/>
      <c r="Z1054" s="110"/>
    </row>
    <row r="1055" spans="1:36" x14ac:dyDescent="0.15">
      <c r="T1055" s="282" t="s">
        <v>49</v>
      </c>
      <c r="U1055" s="283"/>
      <c r="V1055" s="283"/>
      <c r="W1055" s="284"/>
      <c r="X1055" s="99"/>
    </row>
    <row r="1057" spans="1:36" ht="13.5" customHeight="1" x14ac:dyDescent="0.15">
      <c r="A1057" s="276">
        <f ca="1">$A$1</f>
        <v>44591</v>
      </c>
      <c r="B1057" s="276"/>
      <c r="C1057" s="182"/>
      <c r="D1057" s="277" t="s">
        <v>8</v>
      </c>
      <c r="E1057" s="277"/>
      <c r="F1057" s="277"/>
      <c r="G1057" s="277"/>
      <c r="S1057" s="111">
        <f>$S$1</f>
        <v>0</v>
      </c>
      <c r="T1057" s="335" t="s">
        <v>13</v>
      </c>
      <c r="U1057" s="335"/>
      <c r="V1057" s="98">
        <v>49</v>
      </c>
      <c r="W1057" s="86" t="s">
        <v>14</v>
      </c>
    </row>
    <row r="1058" spans="1:36" ht="13.5" customHeight="1" x14ac:dyDescent="0.15">
      <c r="A1058" s="336">
        <f ca="1">$A$2</f>
        <v>45017</v>
      </c>
      <c r="B1058" s="336"/>
      <c r="C1058" s="185"/>
      <c r="D1058" s="277"/>
      <c r="E1058" s="277"/>
      <c r="F1058" s="277"/>
      <c r="G1058" s="277"/>
    </row>
    <row r="1059" spans="1:36" x14ac:dyDescent="0.15">
      <c r="D1059" s="281" t="s">
        <v>9</v>
      </c>
      <c r="E1059" s="281"/>
      <c r="F1059" s="281"/>
    </row>
    <row r="1060" spans="1:36" ht="15" customHeight="1" x14ac:dyDescent="0.15">
      <c r="H1060" s="331" t="s">
        <v>6</v>
      </c>
      <c r="I1060" s="332"/>
      <c r="J1060" s="316" t="s">
        <v>0</v>
      </c>
      <c r="K1060" s="318"/>
      <c r="L1060" s="154" t="s">
        <v>1</v>
      </c>
      <c r="M1060" s="316" t="s">
        <v>7</v>
      </c>
      <c r="N1060" s="318"/>
      <c r="O1060" s="316" t="s">
        <v>2</v>
      </c>
      <c r="P1060" s="317"/>
      <c r="Q1060" s="317"/>
      <c r="R1060" s="317"/>
      <c r="S1060" s="317"/>
      <c r="T1060" s="318"/>
      <c r="U1060" s="316" t="s">
        <v>3</v>
      </c>
      <c r="V1060" s="317"/>
      <c r="W1060" s="318"/>
    </row>
    <row r="1061" spans="1:36" ht="20.100000000000001" customHeight="1" x14ac:dyDescent="0.15">
      <c r="H1061" s="333"/>
      <c r="I1061" s="334"/>
      <c r="J1061" s="135">
        <f>$J$5</f>
        <v>2</v>
      </c>
      <c r="K1061" s="136">
        <f>$K$5</f>
        <v>6</v>
      </c>
      <c r="L1061" s="137">
        <f>$L$5</f>
        <v>1</v>
      </c>
      <c r="M1061" s="138">
        <f>$M$5</f>
        <v>0</v>
      </c>
      <c r="N1061" s="139" t="str">
        <f>$N$5</f>
        <v/>
      </c>
      <c r="O1061" s="138" t="str">
        <f>$O$5</f>
        <v/>
      </c>
      <c r="P1061" s="140" t="str">
        <f>$P$5</f>
        <v/>
      </c>
      <c r="Q1061" s="140" t="str">
        <f>$Q$5</f>
        <v/>
      </c>
      <c r="R1061" s="140" t="str">
        <f>$R$5</f>
        <v/>
      </c>
      <c r="S1061" s="140" t="str">
        <f>$S$5</f>
        <v/>
      </c>
      <c r="T1061" s="139" t="str">
        <f>$T$5</f>
        <v/>
      </c>
      <c r="U1061" s="138" t="str">
        <f>$U$5</f>
        <v/>
      </c>
      <c r="V1061" s="140" t="str">
        <f>$V$5</f>
        <v/>
      </c>
      <c r="W1061" s="139" t="str">
        <f>$W$5</f>
        <v/>
      </c>
      <c r="Y1061" s="88" t="s">
        <v>37</v>
      </c>
      <c r="Z1061" s="89" t="s">
        <v>38</v>
      </c>
      <c r="AA1061" s="325">
        <f ca="1">$A$1</f>
        <v>44591</v>
      </c>
      <c r="AB1061" s="326"/>
      <c r="AC1061" s="326"/>
      <c r="AD1061" s="326"/>
      <c r="AE1061" s="327"/>
      <c r="AF1061" s="328">
        <f ca="1">$A$2</f>
        <v>45017</v>
      </c>
      <c r="AG1061" s="329"/>
      <c r="AH1061" s="329"/>
      <c r="AI1061" s="329"/>
      <c r="AJ1061" s="330"/>
    </row>
    <row r="1062" spans="1:36" ht="21.95" customHeight="1" x14ac:dyDescent="0.15">
      <c r="A1062" s="312" t="s">
        <v>12</v>
      </c>
      <c r="B1062" s="314" t="s">
        <v>33</v>
      </c>
      <c r="C1062" s="183"/>
      <c r="D1062" s="314" t="s">
        <v>53</v>
      </c>
      <c r="E1062" s="314" t="s">
        <v>55</v>
      </c>
      <c r="F1062" s="319">
        <f ca="1">$A$1</f>
        <v>44591</v>
      </c>
      <c r="G1062" s="320"/>
      <c r="H1062" s="320"/>
      <c r="I1062" s="320"/>
      <c r="J1062" s="320"/>
      <c r="K1062" s="320"/>
      <c r="L1062" s="321"/>
      <c r="M1062" s="322">
        <f ca="1">$A$2</f>
        <v>45017</v>
      </c>
      <c r="N1062" s="323"/>
      <c r="O1062" s="323"/>
      <c r="P1062" s="323"/>
      <c r="Q1062" s="323"/>
      <c r="R1062" s="323"/>
      <c r="S1062" s="323"/>
      <c r="T1062" s="323"/>
      <c r="U1062" s="323"/>
      <c r="V1062" s="323"/>
      <c r="W1062" s="324"/>
      <c r="X1062" s="99"/>
      <c r="Y1062" s="100">
        <f ca="1">$A$1</f>
        <v>44591</v>
      </c>
      <c r="Z1062" s="100">
        <f ca="1">DATE(YEAR($Y$6)+1,7,10)</f>
        <v>45117</v>
      </c>
      <c r="AA1062" s="101" t="s">
        <v>37</v>
      </c>
      <c r="AB1062" s="101" t="s">
        <v>38</v>
      </c>
      <c r="AC1062" s="101" t="s">
        <v>41</v>
      </c>
      <c r="AD1062" s="101" t="s">
        <v>42</v>
      </c>
      <c r="AE1062" s="101" t="s">
        <v>36</v>
      </c>
      <c r="AF1062" s="101" t="s">
        <v>37</v>
      </c>
      <c r="AG1062" s="101" t="s">
        <v>38</v>
      </c>
      <c r="AH1062" s="101" t="s">
        <v>41</v>
      </c>
      <c r="AI1062" s="101" t="s">
        <v>42</v>
      </c>
      <c r="AJ1062" s="101" t="s">
        <v>36</v>
      </c>
    </row>
    <row r="1063" spans="1:36" ht="28.5" customHeight="1" x14ac:dyDescent="0.15">
      <c r="A1063" s="313"/>
      <c r="B1063" s="315"/>
      <c r="C1063" s="184"/>
      <c r="D1063" s="315"/>
      <c r="E1063" s="315"/>
      <c r="F1063" s="306" t="s">
        <v>4</v>
      </c>
      <c r="G1063" s="308"/>
      <c r="H1063" s="155" t="s">
        <v>43</v>
      </c>
      <c r="I1063" s="306" t="s">
        <v>5</v>
      </c>
      <c r="J1063" s="307"/>
      <c r="K1063" s="307"/>
      <c r="L1063" s="308"/>
      <c r="M1063" s="306" t="s">
        <v>4</v>
      </c>
      <c r="N1063" s="307"/>
      <c r="O1063" s="307"/>
      <c r="P1063" s="307"/>
      <c r="Q1063" s="308"/>
      <c r="R1063" s="155" t="s">
        <v>43</v>
      </c>
      <c r="S1063" s="306" t="s">
        <v>5</v>
      </c>
      <c r="T1063" s="307"/>
      <c r="U1063" s="307"/>
      <c r="V1063" s="307"/>
      <c r="W1063" s="308"/>
      <c r="X1063" s="99"/>
      <c r="Y1063" s="100">
        <f ca="1">DATE(YEAR($A$1),4,1)</f>
        <v>44652</v>
      </c>
      <c r="Z1063" s="100">
        <f ca="1">DATE(YEAR($Y$7)+2,3,31)</f>
        <v>45382</v>
      </c>
      <c r="AA1063" s="100">
        <f ca="1">$Y$7</f>
        <v>44652</v>
      </c>
      <c r="AB1063" s="100">
        <f ca="1">DATE(YEAR($Y$7)+1,3,31)</f>
        <v>45016</v>
      </c>
      <c r="AC1063" s="100"/>
      <c r="AD1063" s="100"/>
      <c r="AE1063" s="100"/>
      <c r="AF1063" s="102">
        <f ca="1">DATE(YEAR($A$1)+1,4,1)</f>
        <v>45017</v>
      </c>
      <c r="AG1063" s="102">
        <f ca="1">DATE(YEAR($AF$7)+1,3,31)</f>
        <v>45382</v>
      </c>
      <c r="AH1063" s="100"/>
      <c r="AI1063" s="100"/>
      <c r="AJ1063" s="103"/>
    </row>
    <row r="1064" spans="1:36" ht="27.95" customHeight="1" x14ac:dyDescent="0.15">
      <c r="A1064" s="145">
        <f>労働局用!A1064</f>
        <v>0</v>
      </c>
      <c r="B1064" s="151">
        <f>労働局用!B1064</f>
        <v>0</v>
      </c>
      <c r="C1064" s="191"/>
      <c r="D1064" s="152">
        <f>労働局用!D1064</f>
        <v>0</v>
      </c>
      <c r="E1064" s="153">
        <f>労働局用!E1064</f>
        <v>0</v>
      </c>
      <c r="F1064" s="279">
        <f>労働局用!F1064</f>
        <v>0</v>
      </c>
      <c r="G1064" s="280"/>
      <c r="H1064" s="146" t="str">
        <f ca="1">労働局用!H1064</f>
        <v/>
      </c>
      <c r="I1064" s="309" t="str">
        <f ca="1">労働局用!I1064</f>
        <v/>
      </c>
      <c r="J1064" s="310">
        <f>労働局用!J1064</f>
        <v>0</v>
      </c>
      <c r="K1064" s="310">
        <f>労働局用!K1064</f>
        <v>0</v>
      </c>
      <c r="L1064" s="311">
        <f>労働局用!L1064</f>
        <v>0</v>
      </c>
      <c r="M1064" s="279">
        <f>労働局用!M1064</f>
        <v>0</v>
      </c>
      <c r="N1064" s="302"/>
      <c r="O1064" s="302"/>
      <c r="P1064" s="302"/>
      <c r="Q1064" s="280"/>
      <c r="R1064" s="147" t="str">
        <f ca="1">労働局用!R1064</f>
        <v/>
      </c>
      <c r="S1064" s="309" t="str">
        <f ca="1">労働局用!S1064</f>
        <v/>
      </c>
      <c r="T1064" s="310">
        <f>労働局用!T1064</f>
        <v>0</v>
      </c>
      <c r="U1064" s="310">
        <f>労働局用!U1064</f>
        <v>0</v>
      </c>
      <c r="V1064" s="310">
        <f>労働局用!V1064</f>
        <v>0</v>
      </c>
      <c r="W1064" s="311">
        <f>労働局用!W1064</f>
        <v>0</v>
      </c>
      <c r="X1064" s="99"/>
      <c r="Y1064" s="90" t="str">
        <f>IF($B1064&lt;&gt;0,IF(D1064=0,AA$7,D1064),"")</f>
        <v/>
      </c>
      <c r="Z1064" s="90" t="str">
        <f>IF($B1064&lt;&gt;0,IF(E1064=0,Z$7,E1064),"")</f>
        <v/>
      </c>
      <c r="AA1064" s="104" t="str">
        <f t="shared" ref="AA1064:AA1073" ca="1" si="576">IF(Y1064&lt;AF$7,Y1064,"")</f>
        <v/>
      </c>
      <c r="AB1064" s="104" t="str">
        <f t="shared" ref="AB1064:AB1073" ca="1" si="577">IF(Y1064&gt;AB$7,"",IF(Z1064&gt;AB$7,AB$7,Z1064))</f>
        <v/>
      </c>
      <c r="AC1064" s="104" t="str">
        <f t="shared" ref="AC1064:AC1073" ca="1" si="578">IF(AA1064="","",DATE(YEAR(AA1064),MONTH(AA1064),1))</f>
        <v/>
      </c>
      <c r="AD1064" s="104" t="str">
        <f t="shared" ref="AD1064:AD1073" ca="1" si="579">IF(AA1064="","",DATE(YEAR(AB1064),MONTH(AB1064)+1,1)-1)</f>
        <v/>
      </c>
      <c r="AE1064" s="105" t="str">
        <f t="shared" ref="AE1064:AE1073" ca="1" si="580">IF(AA1064="","",DATEDIF(AC1064,AD1064+1,"m"))</f>
        <v/>
      </c>
      <c r="AF1064" s="104" t="str">
        <f t="shared" ref="AF1064:AF1073" ca="1" si="581">IF(Z1064&lt;AF$7,"",IF(Y1064&gt;AF$7,Y1064,AF$7))</f>
        <v/>
      </c>
      <c r="AG1064" s="104" t="str">
        <f t="shared" ref="AG1064:AG1073" ca="1" si="582">IF(Z1064&lt;AF$7,"",Z1064)</f>
        <v/>
      </c>
      <c r="AH1064" s="104" t="str">
        <f t="shared" ref="AH1064:AH1073" ca="1" si="583">IF(AF1064="","",DATE(YEAR(AF1064),MONTH(AF1064),1))</f>
        <v/>
      </c>
      <c r="AI1064" s="104" t="str">
        <f t="shared" ref="AI1064:AI1073" ca="1" si="584">IF(AF1064="","",DATE(YEAR(AG1064),MONTH(AG1064)+1,1)-1)</f>
        <v/>
      </c>
      <c r="AJ1064" s="105" t="str">
        <f t="shared" ref="AJ1064:AJ1073" ca="1" si="585">IF(AF1064="","",DATEDIF(AH1064,AI1064+1,"m"))</f>
        <v/>
      </c>
    </row>
    <row r="1065" spans="1:36" ht="27.95" customHeight="1" x14ac:dyDescent="0.15">
      <c r="A1065" s="148">
        <f>労働局用!A1065</f>
        <v>0</v>
      </c>
      <c r="B1065" s="151">
        <f>労働局用!B1065</f>
        <v>0</v>
      </c>
      <c r="C1065" s="191"/>
      <c r="D1065" s="152">
        <f>労働局用!D1065</f>
        <v>0</v>
      </c>
      <c r="E1065" s="153">
        <f>労働局用!E1065</f>
        <v>0</v>
      </c>
      <c r="F1065" s="279">
        <f>労働局用!F1065</f>
        <v>0</v>
      </c>
      <c r="G1065" s="280"/>
      <c r="H1065" s="146" t="str">
        <f ca="1">労働局用!H1065</f>
        <v/>
      </c>
      <c r="I1065" s="303" t="str">
        <f ca="1">労働局用!I1065</f>
        <v/>
      </c>
      <c r="J1065" s="304">
        <f>労働局用!J1065</f>
        <v>0</v>
      </c>
      <c r="K1065" s="304">
        <f>労働局用!K1065</f>
        <v>0</v>
      </c>
      <c r="L1065" s="305">
        <f>労働局用!L1065</f>
        <v>0</v>
      </c>
      <c r="M1065" s="279">
        <f>労働局用!M1065</f>
        <v>0</v>
      </c>
      <c r="N1065" s="302"/>
      <c r="O1065" s="302"/>
      <c r="P1065" s="302"/>
      <c r="Q1065" s="280"/>
      <c r="R1065" s="146" t="str">
        <f ca="1">労働局用!R1065</f>
        <v/>
      </c>
      <c r="S1065" s="303" t="str">
        <f ca="1">労働局用!S1065</f>
        <v/>
      </c>
      <c r="T1065" s="304">
        <f>労働局用!T1065</f>
        <v>0</v>
      </c>
      <c r="U1065" s="304">
        <f>労働局用!U1065</f>
        <v>0</v>
      </c>
      <c r="V1065" s="304">
        <f>労働局用!V1065</f>
        <v>0</v>
      </c>
      <c r="W1065" s="305">
        <f>労働局用!W1065</f>
        <v>0</v>
      </c>
      <c r="X1065" s="99"/>
      <c r="Y1065" s="91" t="str">
        <f t="shared" ref="Y1065:Y1073" si="586">IF($B1065&lt;&gt;0,IF(D1065=0,AA$7,D1065),"")</f>
        <v/>
      </c>
      <c r="Z1065" s="91" t="str">
        <f t="shared" ref="Z1065:Z1073" si="587">IF($B1065&lt;&gt;0,IF(E1065=0,Z$7,E1065),"")</f>
        <v/>
      </c>
      <c r="AA1065" s="106" t="str">
        <f t="shared" ca="1" si="576"/>
        <v/>
      </c>
      <c r="AB1065" s="106" t="str">
        <f t="shared" ca="1" si="577"/>
        <v/>
      </c>
      <c r="AC1065" s="106" t="str">
        <f t="shared" ca="1" si="578"/>
        <v/>
      </c>
      <c r="AD1065" s="106" t="str">
        <f t="shared" ca="1" si="579"/>
        <v/>
      </c>
      <c r="AE1065" s="107" t="str">
        <f t="shared" ca="1" si="580"/>
        <v/>
      </c>
      <c r="AF1065" s="106" t="str">
        <f t="shared" ca="1" si="581"/>
        <v/>
      </c>
      <c r="AG1065" s="106" t="str">
        <f t="shared" ca="1" si="582"/>
        <v/>
      </c>
      <c r="AH1065" s="106" t="str">
        <f t="shared" ca="1" si="583"/>
        <v/>
      </c>
      <c r="AI1065" s="106" t="str">
        <f t="shared" ca="1" si="584"/>
        <v/>
      </c>
      <c r="AJ1065" s="107" t="str">
        <f t="shared" ca="1" si="585"/>
        <v/>
      </c>
    </row>
    <row r="1066" spans="1:36" ht="27.95" customHeight="1" x14ac:dyDescent="0.15">
      <c r="A1066" s="148">
        <f>労働局用!A1066</f>
        <v>0</v>
      </c>
      <c r="B1066" s="151">
        <f>労働局用!B1066</f>
        <v>0</v>
      </c>
      <c r="C1066" s="191"/>
      <c r="D1066" s="152">
        <f>労働局用!D1066</f>
        <v>0</v>
      </c>
      <c r="E1066" s="153">
        <f>労働局用!E1066</f>
        <v>0</v>
      </c>
      <c r="F1066" s="279">
        <f>労働局用!F1066</f>
        <v>0</v>
      </c>
      <c r="G1066" s="280"/>
      <c r="H1066" s="146" t="str">
        <f ca="1">労働局用!H1066</f>
        <v/>
      </c>
      <c r="I1066" s="303" t="str">
        <f ca="1">労働局用!I1066</f>
        <v/>
      </c>
      <c r="J1066" s="304">
        <f>労働局用!J1066</f>
        <v>0</v>
      </c>
      <c r="K1066" s="304">
        <f>労働局用!K1066</f>
        <v>0</v>
      </c>
      <c r="L1066" s="305">
        <f>労働局用!L1066</f>
        <v>0</v>
      </c>
      <c r="M1066" s="279">
        <f>労働局用!M1066</f>
        <v>0</v>
      </c>
      <c r="N1066" s="302"/>
      <c r="O1066" s="302"/>
      <c r="P1066" s="302"/>
      <c r="Q1066" s="280"/>
      <c r="R1066" s="146" t="str">
        <f ca="1">労働局用!R1066</f>
        <v/>
      </c>
      <c r="S1066" s="303" t="str">
        <f ca="1">労働局用!S1066</f>
        <v/>
      </c>
      <c r="T1066" s="304">
        <f>労働局用!T1066</f>
        <v>0</v>
      </c>
      <c r="U1066" s="304">
        <f>労働局用!U1066</f>
        <v>0</v>
      </c>
      <c r="V1066" s="304">
        <f>労働局用!V1066</f>
        <v>0</v>
      </c>
      <c r="W1066" s="305">
        <f>労働局用!W1066</f>
        <v>0</v>
      </c>
      <c r="X1066" s="99"/>
      <c r="Y1066" s="91" t="str">
        <f t="shared" si="586"/>
        <v/>
      </c>
      <c r="Z1066" s="91" t="str">
        <f t="shared" si="587"/>
        <v/>
      </c>
      <c r="AA1066" s="106" t="str">
        <f t="shared" ca="1" si="576"/>
        <v/>
      </c>
      <c r="AB1066" s="106" t="str">
        <f t="shared" ca="1" si="577"/>
        <v/>
      </c>
      <c r="AC1066" s="106" t="str">
        <f t="shared" ca="1" si="578"/>
        <v/>
      </c>
      <c r="AD1066" s="106" t="str">
        <f t="shared" ca="1" si="579"/>
        <v/>
      </c>
      <c r="AE1066" s="107" t="str">
        <f t="shared" ca="1" si="580"/>
        <v/>
      </c>
      <c r="AF1066" s="106" t="str">
        <f t="shared" ca="1" si="581"/>
        <v/>
      </c>
      <c r="AG1066" s="106" t="str">
        <f t="shared" ca="1" si="582"/>
        <v/>
      </c>
      <c r="AH1066" s="106" t="str">
        <f t="shared" ca="1" si="583"/>
        <v/>
      </c>
      <c r="AI1066" s="106" t="str">
        <f t="shared" ca="1" si="584"/>
        <v/>
      </c>
      <c r="AJ1066" s="107" t="str">
        <f t="shared" ca="1" si="585"/>
        <v/>
      </c>
    </row>
    <row r="1067" spans="1:36" ht="27.95" customHeight="1" x14ac:dyDescent="0.15">
      <c r="A1067" s="148">
        <f>労働局用!A1067</f>
        <v>0</v>
      </c>
      <c r="B1067" s="151">
        <f>労働局用!B1067</f>
        <v>0</v>
      </c>
      <c r="C1067" s="191"/>
      <c r="D1067" s="152">
        <f>労働局用!D1067</f>
        <v>0</v>
      </c>
      <c r="E1067" s="153">
        <f>労働局用!E1067</f>
        <v>0</v>
      </c>
      <c r="F1067" s="279">
        <f>労働局用!F1067</f>
        <v>0</v>
      </c>
      <c r="G1067" s="280"/>
      <c r="H1067" s="146" t="str">
        <f ca="1">労働局用!H1067</f>
        <v/>
      </c>
      <c r="I1067" s="303" t="str">
        <f ca="1">労働局用!I1067</f>
        <v/>
      </c>
      <c r="J1067" s="304">
        <f>労働局用!J1067</f>
        <v>0</v>
      </c>
      <c r="K1067" s="304">
        <f>労働局用!K1067</f>
        <v>0</v>
      </c>
      <c r="L1067" s="305">
        <f>労働局用!L1067</f>
        <v>0</v>
      </c>
      <c r="M1067" s="279">
        <f>労働局用!M1067</f>
        <v>0</v>
      </c>
      <c r="N1067" s="302"/>
      <c r="O1067" s="302"/>
      <c r="P1067" s="302"/>
      <c r="Q1067" s="280"/>
      <c r="R1067" s="146" t="str">
        <f ca="1">労働局用!R1067</f>
        <v/>
      </c>
      <c r="S1067" s="303" t="str">
        <f ca="1">労働局用!S1067</f>
        <v/>
      </c>
      <c r="T1067" s="304">
        <f>労働局用!T1067</f>
        <v>0</v>
      </c>
      <c r="U1067" s="304">
        <f>労働局用!U1067</f>
        <v>0</v>
      </c>
      <c r="V1067" s="304">
        <f>労働局用!V1067</f>
        <v>0</v>
      </c>
      <c r="W1067" s="305">
        <f>労働局用!W1067</f>
        <v>0</v>
      </c>
      <c r="X1067" s="99"/>
      <c r="Y1067" s="91" t="str">
        <f t="shared" si="586"/>
        <v/>
      </c>
      <c r="Z1067" s="91" t="str">
        <f t="shared" si="587"/>
        <v/>
      </c>
      <c r="AA1067" s="106" t="str">
        <f t="shared" ca="1" si="576"/>
        <v/>
      </c>
      <c r="AB1067" s="106" t="str">
        <f t="shared" ca="1" si="577"/>
        <v/>
      </c>
      <c r="AC1067" s="106" t="str">
        <f t="shared" ca="1" si="578"/>
        <v/>
      </c>
      <c r="AD1067" s="106" t="str">
        <f t="shared" ca="1" si="579"/>
        <v/>
      </c>
      <c r="AE1067" s="107" t="str">
        <f t="shared" ca="1" si="580"/>
        <v/>
      </c>
      <c r="AF1067" s="106" t="str">
        <f t="shared" ca="1" si="581"/>
        <v/>
      </c>
      <c r="AG1067" s="106" t="str">
        <f t="shared" ca="1" si="582"/>
        <v/>
      </c>
      <c r="AH1067" s="106" t="str">
        <f t="shared" ca="1" si="583"/>
        <v/>
      </c>
      <c r="AI1067" s="106" t="str">
        <f t="shared" ca="1" si="584"/>
        <v/>
      </c>
      <c r="AJ1067" s="107" t="str">
        <f t="shared" ca="1" si="585"/>
        <v/>
      </c>
    </row>
    <row r="1068" spans="1:36" ht="27.95" customHeight="1" x14ac:dyDescent="0.15">
      <c r="A1068" s="148">
        <f>労働局用!A1068</f>
        <v>0</v>
      </c>
      <c r="B1068" s="151">
        <f>労働局用!B1068</f>
        <v>0</v>
      </c>
      <c r="C1068" s="191"/>
      <c r="D1068" s="152">
        <f>労働局用!D1068</f>
        <v>0</v>
      </c>
      <c r="E1068" s="153">
        <f>労働局用!E1068</f>
        <v>0</v>
      </c>
      <c r="F1068" s="279">
        <f>労働局用!F1068</f>
        <v>0</v>
      </c>
      <c r="G1068" s="280"/>
      <c r="H1068" s="146" t="str">
        <f ca="1">労働局用!H1068</f>
        <v/>
      </c>
      <c r="I1068" s="303" t="str">
        <f ca="1">労働局用!I1068</f>
        <v/>
      </c>
      <c r="J1068" s="304">
        <f>労働局用!J1068</f>
        <v>0</v>
      </c>
      <c r="K1068" s="304">
        <f>労働局用!K1068</f>
        <v>0</v>
      </c>
      <c r="L1068" s="305">
        <f>労働局用!L1068</f>
        <v>0</v>
      </c>
      <c r="M1068" s="279">
        <f>労働局用!M1068</f>
        <v>0</v>
      </c>
      <c r="N1068" s="302"/>
      <c r="O1068" s="302"/>
      <c r="P1068" s="302"/>
      <c r="Q1068" s="280"/>
      <c r="R1068" s="146" t="str">
        <f ca="1">労働局用!R1068</f>
        <v/>
      </c>
      <c r="S1068" s="303" t="str">
        <f ca="1">労働局用!S1068</f>
        <v/>
      </c>
      <c r="T1068" s="304">
        <f>労働局用!T1068</f>
        <v>0</v>
      </c>
      <c r="U1068" s="304">
        <f>労働局用!U1068</f>
        <v>0</v>
      </c>
      <c r="V1068" s="304">
        <f>労働局用!V1068</f>
        <v>0</v>
      </c>
      <c r="W1068" s="305">
        <f>労働局用!W1068</f>
        <v>0</v>
      </c>
      <c r="X1068" s="99"/>
      <c r="Y1068" s="91" t="str">
        <f t="shared" si="586"/>
        <v/>
      </c>
      <c r="Z1068" s="91" t="str">
        <f t="shared" si="587"/>
        <v/>
      </c>
      <c r="AA1068" s="106" t="str">
        <f t="shared" ca="1" si="576"/>
        <v/>
      </c>
      <c r="AB1068" s="106" t="str">
        <f t="shared" ca="1" si="577"/>
        <v/>
      </c>
      <c r="AC1068" s="106" t="str">
        <f t="shared" ca="1" si="578"/>
        <v/>
      </c>
      <c r="AD1068" s="106" t="str">
        <f t="shared" ca="1" si="579"/>
        <v/>
      </c>
      <c r="AE1068" s="107" t="str">
        <f t="shared" ca="1" si="580"/>
        <v/>
      </c>
      <c r="AF1068" s="106" t="str">
        <f t="shared" ca="1" si="581"/>
        <v/>
      </c>
      <c r="AG1068" s="106" t="str">
        <f t="shared" ca="1" si="582"/>
        <v/>
      </c>
      <c r="AH1068" s="106" t="str">
        <f t="shared" ca="1" si="583"/>
        <v/>
      </c>
      <c r="AI1068" s="106" t="str">
        <f t="shared" ca="1" si="584"/>
        <v/>
      </c>
      <c r="AJ1068" s="107" t="str">
        <f t="shared" ca="1" si="585"/>
        <v/>
      </c>
    </row>
    <row r="1069" spans="1:36" ht="27.95" customHeight="1" x14ac:dyDescent="0.15">
      <c r="A1069" s="148">
        <f>労働局用!A1069</f>
        <v>0</v>
      </c>
      <c r="B1069" s="151">
        <f>労働局用!B1069</f>
        <v>0</v>
      </c>
      <c r="C1069" s="191"/>
      <c r="D1069" s="152">
        <f>労働局用!D1069</f>
        <v>0</v>
      </c>
      <c r="E1069" s="153">
        <f>労働局用!E1069</f>
        <v>0</v>
      </c>
      <c r="F1069" s="279">
        <f>労働局用!F1069</f>
        <v>0</v>
      </c>
      <c r="G1069" s="280"/>
      <c r="H1069" s="146" t="str">
        <f ca="1">労働局用!H1069</f>
        <v/>
      </c>
      <c r="I1069" s="303" t="str">
        <f ca="1">労働局用!I1069</f>
        <v/>
      </c>
      <c r="J1069" s="304">
        <f>労働局用!J1069</f>
        <v>0</v>
      </c>
      <c r="K1069" s="304">
        <f>労働局用!K1069</f>
        <v>0</v>
      </c>
      <c r="L1069" s="305">
        <f>労働局用!L1069</f>
        <v>0</v>
      </c>
      <c r="M1069" s="279">
        <f>労働局用!M1069</f>
        <v>0</v>
      </c>
      <c r="N1069" s="302"/>
      <c r="O1069" s="302"/>
      <c r="P1069" s="302"/>
      <c r="Q1069" s="280"/>
      <c r="R1069" s="146" t="str">
        <f ca="1">労働局用!R1069</f>
        <v/>
      </c>
      <c r="S1069" s="303" t="str">
        <f ca="1">労働局用!S1069</f>
        <v/>
      </c>
      <c r="T1069" s="304">
        <f>労働局用!T1069</f>
        <v>0</v>
      </c>
      <c r="U1069" s="304">
        <f>労働局用!U1069</f>
        <v>0</v>
      </c>
      <c r="V1069" s="304">
        <f>労働局用!V1069</f>
        <v>0</v>
      </c>
      <c r="W1069" s="305">
        <f>労働局用!W1069</f>
        <v>0</v>
      </c>
      <c r="X1069" s="99"/>
      <c r="Y1069" s="91" t="str">
        <f t="shared" si="586"/>
        <v/>
      </c>
      <c r="Z1069" s="91" t="str">
        <f t="shared" si="587"/>
        <v/>
      </c>
      <c r="AA1069" s="106" t="str">
        <f t="shared" ca="1" si="576"/>
        <v/>
      </c>
      <c r="AB1069" s="106" t="str">
        <f t="shared" ca="1" si="577"/>
        <v/>
      </c>
      <c r="AC1069" s="106" t="str">
        <f t="shared" ca="1" si="578"/>
        <v/>
      </c>
      <c r="AD1069" s="106" t="str">
        <f t="shared" ca="1" si="579"/>
        <v/>
      </c>
      <c r="AE1069" s="107" t="str">
        <f t="shared" ca="1" si="580"/>
        <v/>
      </c>
      <c r="AF1069" s="106" t="str">
        <f t="shared" ca="1" si="581"/>
        <v/>
      </c>
      <c r="AG1069" s="106" t="str">
        <f t="shared" ca="1" si="582"/>
        <v/>
      </c>
      <c r="AH1069" s="106" t="str">
        <f t="shared" ca="1" si="583"/>
        <v/>
      </c>
      <c r="AI1069" s="106" t="str">
        <f t="shared" ca="1" si="584"/>
        <v/>
      </c>
      <c r="AJ1069" s="107" t="str">
        <f t="shared" ca="1" si="585"/>
        <v/>
      </c>
    </row>
    <row r="1070" spans="1:36" ht="27.95" customHeight="1" x14ac:dyDescent="0.15">
      <c r="A1070" s="148">
        <f>労働局用!A1070</f>
        <v>0</v>
      </c>
      <c r="B1070" s="151">
        <f>労働局用!B1070</f>
        <v>0</v>
      </c>
      <c r="C1070" s="191"/>
      <c r="D1070" s="152">
        <f>労働局用!D1070</f>
        <v>0</v>
      </c>
      <c r="E1070" s="153">
        <f>労働局用!E1070</f>
        <v>0</v>
      </c>
      <c r="F1070" s="279">
        <f>労働局用!F1070</f>
        <v>0</v>
      </c>
      <c r="G1070" s="280"/>
      <c r="H1070" s="146" t="str">
        <f ca="1">労働局用!H1070</f>
        <v/>
      </c>
      <c r="I1070" s="303" t="str">
        <f ca="1">労働局用!I1070</f>
        <v/>
      </c>
      <c r="J1070" s="304">
        <f>労働局用!J1070</f>
        <v>0</v>
      </c>
      <c r="K1070" s="304">
        <f>労働局用!K1070</f>
        <v>0</v>
      </c>
      <c r="L1070" s="305">
        <f>労働局用!L1070</f>
        <v>0</v>
      </c>
      <c r="M1070" s="279">
        <f>労働局用!M1070</f>
        <v>0</v>
      </c>
      <c r="N1070" s="302"/>
      <c r="O1070" s="302"/>
      <c r="P1070" s="302"/>
      <c r="Q1070" s="280"/>
      <c r="R1070" s="146" t="str">
        <f ca="1">労働局用!R1070</f>
        <v/>
      </c>
      <c r="S1070" s="303" t="str">
        <f ca="1">労働局用!S1070</f>
        <v/>
      </c>
      <c r="T1070" s="304">
        <f>労働局用!T1070</f>
        <v>0</v>
      </c>
      <c r="U1070" s="304">
        <f>労働局用!U1070</f>
        <v>0</v>
      </c>
      <c r="V1070" s="304">
        <f>労働局用!V1070</f>
        <v>0</v>
      </c>
      <c r="W1070" s="305">
        <f>労働局用!W1070</f>
        <v>0</v>
      </c>
      <c r="X1070" s="99"/>
      <c r="Y1070" s="91" t="str">
        <f t="shared" si="586"/>
        <v/>
      </c>
      <c r="Z1070" s="91" t="str">
        <f t="shared" si="587"/>
        <v/>
      </c>
      <c r="AA1070" s="106" t="str">
        <f t="shared" ca="1" si="576"/>
        <v/>
      </c>
      <c r="AB1070" s="106" t="str">
        <f t="shared" ca="1" si="577"/>
        <v/>
      </c>
      <c r="AC1070" s="106" t="str">
        <f t="shared" ca="1" si="578"/>
        <v/>
      </c>
      <c r="AD1070" s="106" t="str">
        <f t="shared" ca="1" si="579"/>
        <v/>
      </c>
      <c r="AE1070" s="107" t="str">
        <f t="shared" ca="1" si="580"/>
        <v/>
      </c>
      <c r="AF1070" s="106" t="str">
        <f t="shared" ca="1" si="581"/>
        <v/>
      </c>
      <c r="AG1070" s="106" t="str">
        <f t="shared" ca="1" si="582"/>
        <v/>
      </c>
      <c r="AH1070" s="106" t="str">
        <f t="shared" ca="1" si="583"/>
        <v/>
      </c>
      <c r="AI1070" s="106" t="str">
        <f t="shared" ca="1" si="584"/>
        <v/>
      </c>
      <c r="AJ1070" s="107" t="str">
        <f t="shared" ca="1" si="585"/>
        <v/>
      </c>
    </row>
    <row r="1071" spans="1:36" ht="27.95" customHeight="1" x14ac:dyDescent="0.15">
      <c r="A1071" s="148">
        <f>労働局用!A1071</f>
        <v>0</v>
      </c>
      <c r="B1071" s="151">
        <f>労働局用!B1071</f>
        <v>0</v>
      </c>
      <c r="C1071" s="191"/>
      <c r="D1071" s="152">
        <f>労働局用!D1071</f>
        <v>0</v>
      </c>
      <c r="E1071" s="153">
        <f>労働局用!E1071</f>
        <v>0</v>
      </c>
      <c r="F1071" s="279">
        <f>労働局用!F1071</f>
        <v>0</v>
      </c>
      <c r="G1071" s="280"/>
      <c r="H1071" s="146" t="str">
        <f ca="1">労働局用!H1071</f>
        <v/>
      </c>
      <c r="I1071" s="303" t="str">
        <f ca="1">労働局用!I1071</f>
        <v/>
      </c>
      <c r="J1071" s="304">
        <f>労働局用!J1071</f>
        <v>0</v>
      </c>
      <c r="K1071" s="304">
        <f>労働局用!K1071</f>
        <v>0</v>
      </c>
      <c r="L1071" s="305">
        <f>労働局用!L1071</f>
        <v>0</v>
      </c>
      <c r="M1071" s="279">
        <f>労働局用!M1071</f>
        <v>0</v>
      </c>
      <c r="N1071" s="302"/>
      <c r="O1071" s="302"/>
      <c r="P1071" s="302"/>
      <c r="Q1071" s="280"/>
      <c r="R1071" s="146" t="str">
        <f ca="1">労働局用!R1071</f>
        <v/>
      </c>
      <c r="S1071" s="303" t="str">
        <f ca="1">労働局用!S1071</f>
        <v/>
      </c>
      <c r="T1071" s="304">
        <f>労働局用!T1071</f>
        <v>0</v>
      </c>
      <c r="U1071" s="304">
        <f>労働局用!U1071</f>
        <v>0</v>
      </c>
      <c r="V1071" s="304">
        <f>労働局用!V1071</f>
        <v>0</v>
      </c>
      <c r="W1071" s="305">
        <f>労働局用!W1071</f>
        <v>0</v>
      </c>
      <c r="X1071" s="99"/>
      <c r="Y1071" s="91" t="str">
        <f t="shared" si="586"/>
        <v/>
      </c>
      <c r="Z1071" s="91" t="str">
        <f t="shared" si="587"/>
        <v/>
      </c>
      <c r="AA1071" s="106" t="str">
        <f t="shared" ca="1" si="576"/>
        <v/>
      </c>
      <c r="AB1071" s="106" t="str">
        <f t="shared" ca="1" si="577"/>
        <v/>
      </c>
      <c r="AC1071" s="106" t="str">
        <f t="shared" ca="1" si="578"/>
        <v/>
      </c>
      <c r="AD1071" s="106" t="str">
        <f t="shared" ca="1" si="579"/>
        <v/>
      </c>
      <c r="AE1071" s="107" t="str">
        <f t="shared" ca="1" si="580"/>
        <v/>
      </c>
      <c r="AF1071" s="106" t="str">
        <f t="shared" ca="1" si="581"/>
        <v/>
      </c>
      <c r="AG1071" s="106" t="str">
        <f t="shared" ca="1" si="582"/>
        <v/>
      </c>
      <c r="AH1071" s="106" t="str">
        <f t="shared" ca="1" si="583"/>
        <v/>
      </c>
      <c r="AI1071" s="106" t="str">
        <f t="shared" ca="1" si="584"/>
        <v/>
      </c>
      <c r="AJ1071" s="107" t="str">
        <f t="shared" ca="1" si="585"/>
        <v/>
      </c>
    </row>
    <row r="1072" spans="1:36" ht="27.95" customHeight="1" x14ac:dyDescent="0.15">
      <c r="A1072" s="148">
        <f>労働局用!A1072</f>
        <v>0</v>
      </c>
      <c r="B1072" s="151">
        <f>労働局用!B1072</f>
        <v>0</v>
      </c>
      <c r="C1072" s="191"/>
      <c r="D1072" s="152">
        <f>労働局用!D1072</f>
        <v>0</v>
      </c>
      <c r="E1072" s="153">
        <f>労働局用!E1072</f>
        <v>0</v>
      </c>
      <c r="F1072" s="279">
        <f>労働局用!F1072</f>
        <v>0</v>
      </c>
      <c r="G1072" s="280"/>
      <c r="H1072" s="146" t="str">
        <f ca="1">労働局用!H1072</f>
        <v/>
      </c>
      <c r="I1072" s="303" t="str">
        <f ca="1">労働局用!I1072</f>
        <v/>
      </c>
      <c r="J1072" s="304">
        <f>労働局用!J1072</f>
        <v>0</v>
      </c>
      <c r="K1072" s="304">
        <f>労働局用!K1072</f>
        <v>0</v>
      </c>
      <c r="L1072" s="305">
        <f>労働局用!L1072</f>
        <v>0</v>
      </c>
      <c r="M1072" s="279">
        <f>労働局用!M1072</f>
        <v>0</v>
      </c>
      <c r="N1072" s="302"/>
      <c r="O1072" s="302"/>
      <c r="P1072" s="302"/>
      <c r="Q1072" s="280"/>
      <c r="R1072" s="146" t="str">
        <f ca="1">労働局用!R1072</f>
        <v/>
      </c>
      <c r="S1072" s="303" t="str">
        <f ca="1">労働局用!S1072</f>
        <v/>
      </c>
      <c r="T1072" s="304">
        <f>労働局用!T1072</f>
        <v>0</v>
      </c>
      <c r="U1072" s="304">
        <f>労働局用!U1072</f>
        <v>0</v>
      </c>
      <c r="V1072" s="304">
        <f>労働局用!V1072</f>
        <v>0</v>
      </c>
      <c r="W1072" s="305">
        <f>労働局用!W1072</f>
        <v>0</v>
      </c>
      <c r="X1072" s="99"/>
      <c r="Y1072" s="91" t="str">
        <f t="shared" si="586"/>
        <v/>
      </c>
      <c r="Z1072" s="91" t="str">
        <f t="shared" si="587"/>
        <v/>
      </c>
      <c r="AA1072" s="106" t="str">
        <f t="shared" ca="1" si="576"/>
        <v/>
      </c>
      <c r="AB1072" s="106" t="str">
        <f t="shared" ca="1" si="577"/>
        <v/>
      </c>
      <c r="AC1072" s="106" t="str">
        <f t="shared" ca="1" si="578"/>
        <v/>
      </c>
      <c r="AD1072" s="106" t="str">
        <f t="shared" ca="1" si="579"/>
        <v/>
      </c>
      <c r="AE1072" s="107" t="str">
        <f t="shared" ca="1" si="580"/>
        <v/>
      </c>
      <c r="AF1072" s="106" t="str">
        <f t="shared" ca="1" si="581"/>
        <v/>
      </c>
      <c r="AG1072" s="106" t="str">
        <f t="shared" ca="1" si="582"/>
        <v/>
      </c>
      <c r="AH1072" s="106" t="str">
        <f t="shared" ca="1" si="583"/>
        <v/>
      </c>
      <c r="AI1072" s="106" t="str">
        <f t="shared" ca="1" si="584"/>
        <v/>
      </c>
      <c r="AJ1072" s="107" t="str">
        <f t="shared" ca="1" si="585"/>
        <v/>
      </c>
    </row>
    <row r="1073" spans="1:36" ht="27.95" customHeight="1" x14ac:dyDescent="0.15">
      <c r="A1073" s="149">
        <f>労働局用!A1073</f>
        <v>0</v>
      </c>
      <c r="B1073" s="151">
        <f>労働局用!B1073</f>
        <v>0</v>
      </c>
      <c r="C1073" s="191"/>
      <c r="D1073" s="152">
        <f>労働局用!D1073</f>
        <v>0</v>
      </c>
      <c r="E1073" s="153">
        <f>労働局用!E1073</f>
        <v>0</v>
      </c>
      <c r="F1073" s="279">
        <f>労働局用!F1073</f>
        <v>0</v>
      </c>
      <c r="G1073" s="280"/>
      <c r="H1073" s="146" t="str">
        <f ca="1">労働局用!H1073</f>
        <v/>
      </c>
      <c r="I1073" s="299" t="str">
        <f ca="1">労働局用!I1073</f>
        <v/>
      </c>
      <c r="J1073" s="300">
        <f>労働局用!J1073</f>
        <v>0</v>
      </c>
      <c r="K1073" s="300">
        <f>労働局用!K1073</f>
        <v>0</v>
      </c>
      <c r="L1073" s="301">
        <f>労働局用!L1073</f>
        <v>0</v>
      </c>
      <c r="M1073" s="279">
        <f>労働局用!M1073</f>
        <v>0</v>
      </c>
      <c r="N1073" s="302"/>
      <c r="O1073" s="302"/>
      <c r="P1073" s="302"/>
      <c r="Q1073" s="280"/>
      <c r="R1073" s="150" t="str">
        <f ca="1">労働局用!R1073</f>
        <v/>
      </c>
      <c r="S1073" s="299" t="str">
        <f ca="1">労働局用!S1073</f>
        <v/>
      </c>
      <c r="T1073" s="300">
        <f>労働局用!T1073</f>
        <v>0</v>
      </c>
      <c r="U1073" s="300">
        <f>労働局用!U1073</f>
        <v>0</v>
      </c>
      <c r="V1073" s="300">
        <f>労働局用!V1073</f>
        <v>0</v>
      </c>
      <c r="W1073" s="301">
        <f>労働局用!W1073</f>
        <v>0</v>
      </c>
      <c r="X1073" s="99"/>
      <c r="Y1073" s="92" t="str">
        <f t="shared" si="586"/>
        <v/>
      </c>
      <c r="Z1073" s="92" t="str">
        <f t="shared" si="587"/>
        <v/>
      </c>
      <c r="AA1073" s="108" t="str">
        <f t="shared" ca="1" si="576"/>
        <v/>
      </c>
      <c r="AB1073" s="108" t="str">
        <f t="shared" ca="1" si="577"/>
        <v/>
      </c>
      <c r="AC1073" s="108" t="str">
        <f t="shared" ca="1" si="578"/>
        <v/>
      </c>
      <c r="AD1073" s="108" t="str">
        <f t="shared" ca="1" si="579"/>
        <v/>
      </c>
      <c r="AE1073" s="109" t="str">
        <f t="shared" ca="1" si="580"/>
        <v/>
      </c>
      <c r="AF1073" s="108" t="str">
        <f t="shared" ca="1" si="581"/>
        <v/>
      </c>
      <c r="AG1073" s="108" t="str">
        <f t="shared" ca="1" si="582"/>
        <v/>
      </c>
      <c r="AH1073" s="108" t="str">
        <f t="shared" ca="1" si="583"/>
        <v/>
      </c>
      <c r="AI1073" s="108" t="str">
        <f t="shared" ca="1" si="584"/>
        <v/>
      </c>
      <c r="AJ1073" s="109" t="str">
        <f t="shared" ca="1" si="585"/>
        <v/>
      </c>
    </row>
    <row r="1074" spans="1:36" ht="24.95" customHeight="1" thickBot="1" x14ac:dyDescent="0.2">
      <c r="A1074" s="294" t="s">
        <v>11</v>
      </c>
      <c r="B1074" s="295"/>
      <c r="C1074" s="295"/>
      <c r="D1074" s="295"/>
      <c r="E1074" s="295"/>
      <c r="F1074" s="296"/>
      <c r="G1074" s="297"/>
      <c r="H1074" s="156" t="s">
        <v>15</v>
      </c>
      <c r="I1074" s="285">
        <f ca="1">労働局用!I1074</f>
        <v>0</v>
      </c>
      <c r="J1074" s="286">
        <f>労働局用!J1074</f>
        <v>0</v>
      </c>
      <c r="K1074" s="286">
        <f>労働局用!K1074</f>
        <v>0</v>
      </c>
      <c r="L1074" s="93" t="s">
        <v>10</v>
      </c>
      <c r="M1074" s="296"/>
      <c r="N1074" s="298"/>
      <c r="O1074" s="298"/>
      <c r="P1074" s="298"/>
      <c r="Q1074" s="297"/>
      <c r="R1074" s="156"/>
      <c r="S1074" s="285">
        <f ca="1">労働局用!S1074</f>
        <v>0</v>
      </c>
      <c r="T1074" s="286">
        <f>労働局用!T1074</f>
        <v>0</v>
      </c>
      <c r="U1074" s="286">
        <f>労働局用!U1074</f>
        <v>0</v>
      </c>
      <c r="V1074" s="286">
        <f>労働局用!V1074</f>
        <v>0</v>
      </c>
      <c r="W1074" s="93" t="s">
        <v>10</v>
      </c>
      <c r="X1074" s="99"/>
    </row>
    <row r="1075" spans="1:36" ht="24.95" customHeight="1" thickTop="1" x14ac:dyDescent="0.15">
      <c r="A1075" s="287" t="s">
        <v>35</v>
      </c>
      <c r="B1075" s="288"/>
      <c r="C1075" s="288"/>
      <c r="D1075" s="288"/>
      <c r="E1075" s="288"/>
      <c r="F1075" s="289"/>
      <c r="G1075" s="290"/>
      <c r="H1075" s="157" t="s">
        <v>44</v>
      </c>
      <c r="I1075" s="291">
        <f ca="1">労働局用!I1075</f>
        <v>0</v>
      </c>
      <c r="J1075" s="292">
        <f>労働局用!J1075</f>
        <v>0</v>
      </c>
      <c r="K1075" s="292">
        <f>労働局用!K1075</f>
        <v>0</v>
      </c>
      <c r="L1075" s="94" t="s">
        <v>10</v>
      </c>
      <c r="M1075" s="289"/>
      <c r="N1075" s="293"/>
      <c r="O1075" s="293"/>
      <c r="P1075" s="293"/>
      <c r="Q1075" s="290"/>
      <c r="R1075" s="157"/>
      <c r="S1075" s="291">
        <f ca="1">労働局用!S1075</f>
        <v>0</v>
      </c>
      <c r="T1075" s="292">
        <f>労働局用!T1075</f>
        <v>0</v>
      </c>
      <c r="U1075" s="292">
        <f>労働局用!U1075</f>
        <v>0</v>
      </c>
      <c r="V1075" s="292">
        <f>労働局用!V1075</f>
        <v>0</v>
      </c>
      <c r="W1075" s="94" t="s">
        <v>10</v>
      </c>
      <c r="X1075" s="99"/>
      <c r="Z1075" s="110"/>
    </row>
    <row r="1076" spans="1:36" x14ac:dyDescent="0.15">
      <c r="X1076" s="99"/>
      <c r="Z1076" s="110"/>
    </row>
    <row r="1077" spans="1:36" x14ac:dyDescent="0.15">
      <c r="T1077" s="282" t="s">
        <v>49</v>
      </c>
      <c r="U1077" s="283"/>
      <c r="V1077" s="283"/>
      <c r="W1077" s="284"/>
      <c r="X1077" s="99"/>
    </row>
    <row r="1079" spans="1:36" ht="13.5" customHeight="1" x14ac:dyDescent="0.15">
      <c r="A1079" s="276">
        <f ca="1">$A$1</f>
        <v>44591</v>
      </c>
      <c r="B1079" s="276"/>
      <c r="C1079" s="182"/>
      <c r="D1079" s="277" t="s">
        <v>8</v>
      </c>
      <c r="E1079" s="277"/>
      <c r="F1079" s="277"/>
      <c r="G1079" s="277"/>
      <c r="S1079" s="111">
        <f>$S$1</f>
        <v>0</v>
      </c>
      <c r="T1079" s="335" t="s">
        <v>13</v>
      </c>
      <c r="U1079" s="335"/>
      <c r="V1079" s="98">
        <v>50</v>
      </c>
      <c r="W1079" s="86" t="s">
        <v>14</v>
      </c>
    </row>
    <row r="1080" spans="1:36" ht="13.5" customHeight="1" x14ac:dyDescent="0.15">
      <c r="A1080" s="336">
        <f ca="1">$A$2</f>
        <v>45017</v>
      </c>
      <c r="B1080" s="336"/>
      <c r="C1080" s="185"/>
      <c r="D1080" s="277"/>
      <c r="E1080" s="277"/>
      <c r="F1080" s="277"/>
      <c r="G1080" s="277"/>
    </row>
    <row r="1081" spans="1:36" x14ac:dyDescent="0.15">
      <c r="D1081" s="281" t="s">
        <v>9</v>
      </c>
      <c r="E1081" s="281"/>
      <c r="F1081" s="281"/>
    </row>
    <row r="1082" spans="1:36" ht="15" customHeight="1" x14ac:dyDescent="0.15">
      <c r="H1082" s="331" t="s">
        <v>6</v>
      </c>
      <c r="I1082" s="332"/>
      <c r="J1082" s="316" t="s">
        <v>0</v>
      </c>
      <c r="K1082" s="318"/>
      <c r="L1082" s="154" t="s">
        <v>1</v>
      </c>
      <c r="M1082" s="316" t="s">
        <v>7</v>
      </c>
      <c r="N1082" s="318"/>
      <c r="O1082" s="316" t="s">
        <v>2</v>
      </c>
      <c r="P1082" s="317"/>
      <c r="Q1082" s="317"/>
      <c r="R1082" s="317"/>
      <c r="S1082" s="317"/>
      <c r="T1082" s="318"/>
      <c r="U1082" s="316" t="s">
        <v>3</v>
      </c>
      <c r="V1082" s="317"/>
      <c r="W1082" s="318"/>
    </row>
    <row r="1083" spans="1:36" ht="20.100000000000001" customHeight="1" x14ac:dyDescent="0.15">
      <c r="H1083" s="333"/>
      <c r="I1083" s="334"/>
      <c r="J1083" s="135">
        <f>$J$5</f>
        <v>2</v>
      </c>
      <c r="K1083" s="136">
        <f>$K$5</f>
        <v>6</v>
      </c>
      <c r="L1083" s="137">
        <f>$L$5</f>
        <v>1</v>
      </c>
      <c r="M1083" s="138">
        <f>$M$5</f>
        <v>0</v>
      </c>
      <c r="N1083" s="139" t="str">
        <f>$N$5</f>
        <v/>
      </c>
      <c r="O1083" s="138" t="str">
        <f>$O$5</f>
        <v/>
      </c>
      <c r="P1083" s="140" t="str">
        <f>$P$5</f>
        <v/>
      </c>
      <c r="Q1083" s="140" t="str">
        <f>$Q$5</f>
        <v/>
      </c>
      <c r="R1083" s="140" t="str">
        <f>$R$5</f>
        <v/>
      </c>
      <c r="S1083" s="140" t="str">
        <f>$S$5</f>
        <v/>
      </c>
      <c r="T1083" s="139" t="str">
        <f>$T$5</f>
        <v/>
      </c>
      <c r="U1083" s="138" t="str">
        <f>$U$5</f>
        <v/>
      </c>
      <c r="V1083" s="140" t="str">
        <f>$V$5</f>
        <v/>
      </c>
      <c r="W1083" s="139" t="str">
        <f>$W$5</f>
        <v/>
      </c>
      <c r="Y1083" s="88" t="s">
        <v>37</v>
      </c>
      <c r="Z1083" s="89" t="s">
        <v>38</v>
      </c>
      <c r="AA1083" s="325">
        <f ca="1">$A$1</f>
        <v>44591</v>
      </c>
      <c r="AB1083" s="326"/>
      <c r="AC1083" s="326"/>
      <c r="AD1083" s="326"/>
      <c r="AE1083" s="327"/>
      <c r="AF1083" s="328">
        <f ca="1">$A$2</f>
        <v>45017</v>
      </c>
      <c r="AG1083" s="329"/>
      <c r="AH1083" s="329"/>
      <c r="AI1083" s="329"/>
      <c r="AJ1083" s="330"/>
    </row>
    <row r="1084" spans="1:36" ht="21.95" customHeight="1" x14ac:dyDescent="0.15">
      <c r="A1084" s="312" t="s">
        <v>12</v>
      </c>
      <c r="B1084" s="314" t="s">
        <v>33</v>
      </c>
      <c r="C1084" s="183"/>
      <c r="D1084" s="314" t="s">
        <v>53</v>
      </c>
      <c r="E1084" s="314" t="s">
        <v>55</v>
      </c>
      <c r="F1084" s="319">
        <f ca="1">$A$1</f>
        <v>44591</v>
      </c>
      <c r="G1084" s="320"/>
      <c r="H1084" s="320"/>
      <c r="I1084" s="320"/>
      <c r="J1084" s="320"/>
      <c r="K1084" s="320"/>
      <c r="L1084" s="321"/>
      <c r="M1084" s="322">
        <f ca="1">$A$2</f>
        <v>45017</v>
      </c>
      <c r="N1084" s="323"/>
      <c r="O1084" s="323"/>
      <c r="P1084" s="323"/>
      <c r="Q1084" s="323"/>
      <c r="R1084" s="323"/>
      <c r="S1084" s="323"/>
      <c r="T1084" s="323"/>
      <c r="U1084" s="323"/>
      <c r="V1084" s="323"/>
      <c r="W1084" s="324"/>
      <c r="X1084" s="99"/>
      <c r="Y1084" s="100">
        <f ca="1">$A$1</f>
        <v>44591</v>
      </c>
      <c r="Z1084" s="100">
        <f ca="1">DATE(YEAR($Y$6)+1,7,10)</f>
        <v>45117</v>
      </c>
      <c r="AA1084" s="101" t="s">
        <v>37</v>
      </c>
      <c r="AB1084" s="101" t="s">
        <v>38</v>
      </c>
      <c r="AC1084" s="101" t="s">
        <v>41</v>
      </c>
      <c r="AD1084" s="101" t="s">
        <v>42</v>
      </c>
      <c r="AE1084" s="101" t="s">
        <v>36</v>
      </c>
      <c r="AF1084" s="101" t="s">
        <v>37</v>
      </c>
      <c r="AG1084" s="101" t="s">
        <v>38</v>
      </c>
      <c r="AH1084" s="101" t="s">
        <v>41</v>
      </c>
      <c r="AI1084" s="101" t="s">
        <v>42</v>
      </c>
      <c r="AJ1084" s="101" t="s">
        <v>36</v>
      </c>
    </row>
    <row r="1085" spans="1:36" ht="28.5" customHeight="1" x14ac:dyDescent="0.15">
      <c r="A1085" s="313"/>
      <c r="B1085" s="315"/>
      <c r="C1085" s="184"/>
      <c r="D1085" s="315"/>
      <c r="E1085" s="315"/>
      <c r="F1085" s="306" t="s">
        <v>4</v>
      </c>
      <c r="G1085" s="308"/>
      <c r="H1085" s="155" t="s">
        <v>43</v>
      </c>
      <c r="I1085" s="306" t="s">
        <v>5</v>
      </c>
      <c r="J1085" s="307"/>
      <c r="K1085" s="307"/>
      <c r="L1085" s="308"/>
      <c r="M1085" s="306" t="s">
        <v>4</v>
      </c>
      <c r="N1085" s="307"/>
      <c r="O1085" s="307"/>
      <c r="P1085" s="307"/>
      <c r="Q1085" s="308"/>
      <c r="R1085" s="155" t="s">
        <v>43</v>
      </c>
      <c r="S1085" s="306" t="s">
        <v>5</v>
      </c>
      <c r="T1085" s="307"/>
      <c r="U1085" s="307"/>
      <c r="V1085" s="307"/>
      <c r="W1085" s="308"/>
      <c r="X1085" s="99"/>
      <c r="Y1085" s="100">
        <f ca="1">DATE(YEAR($A$1),4,1)</f>
        <v>44652</v>
      </c>
      <c r="Z1085" s="100">
        <f ca="1">DATE(YEAR($Y$7)+2,3,31)</f>
        <v>45382</v>
      </c>
      <c r="AA1085" s="100">
        <f ca="1">$Y$7</f>
        <v>44652</v>
      </c>
      <c r="AB1085" s="100">
        <f ca="1">DATE(YEAR($Y$7)+1,3,31)</f>
        <v>45016</v>
      </c>
      <c r="AC1085" s="100"/>
      <c r="AD1085" s="100"/>
      <c r="AE1085" s="100"/>
      <c r="AF1085" s="102">
        <f ca="1">DATE(YEAR($A$1)+1,4,1)</f>
        <v>45017</v>
      </c>
      <c r="AG1085" s="102">
        <f ca="1">DATE(YEAR($AF$7)+1,3,31)</f>
        <v>45382</v>
      </c>
      <c r="AH1085" s="100"/>
      <c r="AI1085" s="100"/>
      <c r="AJ1085" s="103"/>
    </row>
    <row r="1086" spans="1:36" ht="27.95" customHeight="1" x14ac:dyDescent="0.15">
      <c r="A1086" s="145">
        <f>労働局用!A1086</f>
        <v>0</v>
      </c>
      <c r="B1086" s="151">
        <f>労働局用!B1086</f>
        <v>0</v>
      </c>
      <c r="C1086" s="191"/>
      <c r="D1086" s="152">
        <f>労働局用!D1086</f>
        <v>0</v>
      </c>
      <c r="E1086" s="153">
        <f>労働局用!E1086</f>
        <v>0</v>
      </c>
      <c r="F1086" s="279">
        <f>労働局用!F1086</f>
        <v>0</v>
      </c>
      <c r="G1086" s="280"/>
      <c r="H1086" s="146" t="str">
        <f ca="1">労働局用!H1086</f>
        <v/>
      </c>
      <c r="I1086" s="309" t="str">
        <f ca="1">労働局用!I1086</f>
        <v/>
      </c>
      <c r="J1086" s="310">
        <f>労働局用!J1086</f>
        <v>0</v>
      </c>
      <c r="K1086" s="310">
        <f>労働局用!K1086</f>
        <v>0</v>
      </c>
      <c r="L1086" s="311">
        <f>労働局用!L1086</f>
        <v>0</v>
      </c>
      <c r="M1086" s="279">
        <f>労働局用!M1086</f>
        <v>0</v>
      </c>
      <c r="N1086" s="302"/>
      <c r="O1086" s="302"/>
      <c r="P1086" s="302"/>
      <c r="Q1086" s="280"/>
      <c r="R1086" s="147" t="str">
        <f ca="1">労働局用!R1086</f>
        <v/>
      </c>
      <c r="S1086" s="309" t="str">
        <f ca="1">労働局用!S1086</f>
        <v/>
      </c>
      <c r="T1086" s="310">
        <f>労働局用!T1086</f>
        <v>0</v>
      </c>
      <c r="U1086" s="310">
        <f>労働局用!U1086</f>
        <v>0</v>
      </c>
      <c r="V1086" s="310">
        <f>労働局用!V1086</f>
        <v>0</v>
      </c>
      <c r="W1086" s="311">
        <f>労働局用!W1086</f>
        <v>0</v>
      </c>
      <c r="X1086" s="99"/>
      <c r="Y1086" s="90" t="str">
        <f>IF($B1086&lt;&gt;0,IF(D1086=0,AA$7,D1086),"")</f>
        <v/>
      </c>
      <c r="Z1086" s="90" t="str">
        <f>IF($B1086&lt;&gt;0,IF(E1086=0,Z$7,E1086),"")</f>
        <v/>
      </c>
      <c r="AA1086" s="104" t="str">
        <f t="shared" ref="AA1086:AA1095" ca="1" si="588">IF(Y1086&lt;AF$7,Y1086,"")</f>
        <v/>
      </c>
      <c r="AB1086" s="104" t="str">
        <f t="shared" ref="AB1086:AB1095" ca="1" si="589">IF(Y1086&gt;AB$7,"",IF(Z1086&gt;AB$7,AB$7,Z1086))</f>
        <v/>
      </c>
      <c r="AC1086" s="104" t="str">
        <f t="shared" ref="AC1086:AC1095" ca="1" si="590">IF(AA1086="","",DATE(YEAR(AA1086),MONTH(AA1086),1))</f>
        <v/>
      </c>
      <c r="AD1086" s="104" t="str">
        <f t="shared" ref="AD1086:AD1095" ca="1" si="591">IF(AA1086="","",DATE(YEAR(AB1086),MONTH(AB1086)+1,1)-1)</f>
        <v/>
      </c>
      <c r="AE1086" s="105" t="str">
        <f t="shared" ref="AE1086:AE1095" ca="1" si="592">IF(AA1086="","",DATEDIF(AC1086,AD1086+1,"m"))</f>
        <v/>
      </c>
      <c r="AF1086" s="104" t="str">
        <f t="shared" ref="AF1086:AF1095" ca="1" si="593">IF(Z1086&lt;AF$7,"",IF(Y1086&gt;AF$7,Y1086,AF$7))</f>
        <v/>
      </c>
      <c r="AG1086" s="104" t="str">
        <f t="shared" ref="AG1086:AG1095" ca="1" si="594">IF(Z1086&lt;AF$7,"",Z1086)</f>
        <v/>
      </c>
      <c r="AH1086" s="104" t="str">
        <f t="shared" ref="AH1086:AH1095" ca="1" si="595">IF(AF1086="","",DATE(YEAR(AF1086),MONTH(AF1086),1))</f>
        <v/>
      </c>
      <c r="AI1086" s="104" t="str">
        <f t="shared" ref="AI1086:AI1095" ca="1" si="596">IF(AF1086="","",DATE(YEAR(AG1086),MONTH(AG1086)+1,1)-1)</f>
        <v/>
      </c>
      <c r="AJ1086" s="105" t="str">
        <f t="shared" ref="AJ1086:AJ1095" ca="1" si="597">IF(AF1086="","",DATEDIF(AH1086,AI1086+1,"m"))</f>
        <v/>
      </c>
    </row>
    <row r="1087" spans="1:36" ht="27.95" customHeight="1" x14ac:dyDescent="0.15">
      <c r="A1087" s="148">
        <f>労働局用!A1087</f>
        <v>0</v>
      </c>
      <c r="B1087" s="151">
        <f>労働局用!B1087</f>
        <v>0</v>
      </c>
      <c r="C1087" s="191"/>
      <c r="D1087" s="152">
        <f>労働局用!D1087</f>
        <v>0</v>
      </c>
      <c r="E1087" s="153">
        <f>労働局用!E1087</f>
        <v>0</v>
      </c>
      <c r="F1087" s="279">
        <f>労働局用!F1087</f>
        <v>0</v>
      </c>
      <c r="G1087" s="280"/>
      <c r="H1087" s="146" t="str">
        <f ca="1">労働局用!H1087</f>
        <v/>
      </c>
      <c r="I1087" s="303" t="str">
        <f ca="1">労働局用!I1087</f>
        <v/>
      </c>
      <c r="J1087" s="304">
        <f>労働局用!J1087</f>
        <v>0</v>
      </c>
      <c r="K1087" s="304">
        <f>労働局用!K1087</f>
        <v>0</v>
      </c>
      <c r="L1087" s="305">
        <f>労働局用!L1087</f>
        <v>0</v>
      </c>
      <c r="M1087" s="279">
        <f>労働局用!M1087</f>
        <v>0</v>
      </c>
      <c r="N1087" s="302"/>
      <c r="O1087" s="302"/>
      <c r="P1087" s="302"/>
      <c r="Q1087" s="280"/>
      <c r="R1087" s="146" t="str">
        <f ca="1">労働局用!R1087</f>
        <v/>
      </c>
      <c r="S1087" s="303" t="str">
        <f ca="1">労働局用!S1087</f>
        <v/>
      </c>
      <c r="T1087" s="304">
        <f>労働局用!T1087</f>
        <v>0</v>
      </c>
      <c r="U1087" s="304">
        <f>労働局用!U1087</f>
        <v>0</v>
      </c>
      <c r="V1087" s="304">
        <f>労働局用!V1087</f>
        <v>0</v>
      </c>
      <c r="W1087" s="305">
        <f>労働局用!W1087</f>
        <v>0</v>
      </c>
      <c r="X1087" s="99"/>
      <c r="Y1087" s="91" t="str">
        <f t="shared" ref="Y1087:Y1095" si="598">IF($B1087&lt;&gt;0,IF(D1087=0,AA$7,D1087),"")</f>
        <v/>
      </c>
      <c r="Z1087" s="91" t="str">
        <f t="shared" ref="Z1087:Z1095" si="599">IF($B1087&lt;&gt;0,IF(E1087=0,Z$7,E1087),"")</f>
        <v/>
      </c>
      <c r="AA1087" s="106" t="str">
        <f t="shared" ca="1" si="588"/>
        <v/>
      </c>
      <c r="AB1087" s="106" t="str">
        <f t="shared" ca="1" si="589"/>
        <v/>
      </c>
      <c r="AC1087" s="106" t="str">
        <f t="shared" ca="1" si="590"/>
        <v/>
      </c>
      <c r="AD1087" s="106" t="str">
        <f t="shared" ca="1" si="591"/>
        <v/>
      </c>
      <c r="AE1087" s="107" t="str">
        <f t="shared" ca="1" si="592"/>
        <v/>
      </c>
      <c r="AF1087" s="106" t="str">
        <f t="shared" ca="1" si="593"/>
        <v/>
      </c>
      <c r="AG1087" s="106" t="str">
        <f t="shared" ca="1" si="594"/>
        <v/>
      </c>
      <c r="AH1087" s="106" t="str">
        <f t="shared" ca="1" si="595"/>
        <v/>
      </c>
      <c r="AI1087" s="106" t="str">
        <f t="shared" ca="1" si="596"/>
        <v/>
      </c>
      <c r="AJ1087" s="107" t="str">
        <f t="shared" ca="1" si="597"/>
        <v/>
      </c>
    </row>
    <row r="1088" spans="1:36" ht="27.95" customHeight="1" x14ac:dyDescent="0.15">
      <c r="A1088" s="148">
        <f>労働局用!A1088</f>
        <v>0</v>
      </c>
      <c r="B1088" s="151">
        <f>労働局用!B1088</f>
        <v>0</v>
      </c>
      <c r="C1088" s="191"/>
      <c r="D1088" s="152">
        <f>労働局用!D1088</f>
        <v>0</v>
      </c>
      <c r="E1088" s="153">
        <f>労働局用!E1088</f>
        <v>0</v>
      </c>
      <c r="F1088" s="279">
        <f>労働局用!F1088</f>
        <v>0</v>
      </c>
      <c r="G1088" s="280"/>
      <c r="H1088" s="146" t="str">
        <f ca="1">労働局用!H1088</f>
        <v/>
      </c>
      <c r="I1088" s="303" t="str">
        <f ca="1">労働局用!I1088</f>
        <v/>
      </c>
      <c r="J1088" s="304">
        <f>労働局用!J1088</f>
        <v>0</v>
      </c>
      <c r="K1088" s="304">
        <f>労働局用!K1088</f>
        <v>0</v>
      </c>
      <c r="L1088" s="305">
        <f>労働局用!L1088</f>
        <v>0</v>
      </c>
      <c r="M1088" s="279">
        <f>労働局用!M1088</f>
        <v>0</v>
      </c>
      <c r="N1088" s="302"/>
      <c r="O1088" s="302"/>
      <c r="P1088" s="302"/>
      <c r="Q1088" s="280"/>
      <c r="R1088" s="146" t="str">
        <f ca="1">労働局用!R1088</f>
        <v/>
      </c>
      <c r="S1088" s="303" t="str">
        <f ca="1">労働局用!S1088</f>
        <v/>
      </c>
      <c r="T1088" s="304">
        <f>労働局用!T1088</f>
        <v>0</v>
      </c>
      <c r="U1088" s="304">
        <f>労働局用!U1088</f>
        <v>0</v>
      </c>
      <c r="V1088" s="304">
        <f>労働局用!V1088</f>
        <v>0</v>
      </c>
      <c r="W1088" s="305">
        <f>労働局用!W1088</f>
        <v>0</v>
      </c>
      <c r="X1088" s="99"/>
      <c r="Y1088" s="91" t="str">
        <f t="shared" si="598"/>
        <v/>
      </c>
      <c r="Z1088" s="91" t="str">
        <f t="shared" si="599"/>
        <v/>
      </c>
      <c r="AA1088" s="106" t="str">
        <f t="shared" ca="1" si="588"/>
        <v/>
      </c>
      <c r="AB1088" s="106" t="str">
        <f t="shared" ca="1" si="589"/>
        <v/>
      </c>
      <c r="AC1088" s="106" t="str">
        <f t="shared" ca="1" si="590"/>
        <v/>
      </c>
      <c r="AD1088" s="106" t="str">
        <f t="shared" ca="1" si="591"/>
        <v/>
      </c>
      <c r="AE1088" s="107" t="str">
        <f t="shared" ca="1" si="592"/>
        <v/>
      </c>
      <c r="AF1088" s="106" t="str">
        <f t="shared" ca="1" si="593"/>
        <v/>
      </c>
      <c r="AG1088" s="106" t="str">
        <f t="shared" ca="1" si="594"/>
        <v/>
      </c>
      <c r="AH1088" s="106" t="str">
        <f t="shared" ca="1" si="595"/>
        <v/>
      </c>
      <c r="AI1088" s="106" t="str">
        <f t="shared" ca="1" si="596"/>
        <v/>
      </c>
      <c r="AJ1088" s="107" t="str">
        <f t="shared" ca="1" si="597"/>
        <v/>
      </c>
    </row>
    <row r="1089" spans="1:36" ht="27.95" customHeight="1" x14ac:dyDescent="0.15">
      <c r="A1089" s="148">
        <f>労働局用!A1089</f>
        <v>0</v>
      </c>
      <c r="B1089" s="151">
        <f>労働局用!B1089</f>
        <v>0</v>
      </c>
      <c r="C1089" s="191"/>
      <c r="D1089" s="152">
        <f>労働局用!D1089</f>
        <v>0</v>
      </c>
      <c r="E1089" s="153">
        <f>労働局用!E1089</f>
        <v>0</v>
      </c>
      <c r="F1089" s="279">
        <f>労働局用!F1089</f>
        <v>0</v>
      </c>
      <c r="G1089" s="280"/>
      <c r="H1089" s="146" t="str">
        <f ca="1">労働局用!H1089</f>
        <v/>
      </c>
      <c r="I1089" s="303" t="str">
        <f ca="1">労働局用!I1089</f>
        <v/>
      </c>
      <c r="J1089" s="304">
        <f>労働局用!J1089</f>
        <v>0</v>
      </c>
      <c r="K1089" s="304">
        <f>労働局用!K1089</f>
        <v>0</v>
      </c>
      <c r="L1089" s="305">
        <f>労働局用!L1089</f>
        <v>0</v>
      </c>
      <c r="M1089" s="279">
        <f>労働局用!M1089</f>
        <v>0</v>
      </c>
      <c r="N1089" s="302"/>
      <c r="O1089" s="302"/>
      <c r="P1089" s="302"/>
      <c r="Q1089" s="280"/>
      <c r="R1089" s="146" t="str">
        <f ca="1">労働局用!R1089</f>
        <v/>
      </c>
      <c r="S1089" s="303" t="str">
        <f ca="1">労働局用!S1089</f>
        <v/>
      </c>
      <c r="T1089" s="304">
        <f>労働局用!T1089</f>
        <v>0</v>
      </c>
      <c r="U1089" s="304">
        <f>労働局用!U1089</f>
        <v>0</v>
      </c>
      <c r="V1089" s="304">
        <f>労働局用!V1089</f>
        <v>0</v>
      </c>
      <c r="W1089" s="305">
        <f>労働局用!W1089</f>
        <v>0</v>
      </c>
      <c r="X1089" s="99"/>
      <c r="Y1089" s="91" t="str">
        <f t="shared" si="598"/>
        <v/>
      </c>
      <c r="Z1089" s="91" t="str">
        <f t="shared" si="599"/>
        <v/>
      </c>
      <c r="AA1089" s="106" t="str">
        <f t="shared" ca="1" si="588"/>
        <v/>
      </c>
      <c r="AB1089" s="106" t="str">
        <f t="shared" ca="1" si="589"/>
        <v/>
      </c>
      <c r="AC1089" s="106" t="str">
        <f t="shared" ca="1" si="590"/>
        <v/>
      </c>
      <c r="AD1089" s="106" t="str">
        <f t="shared" ca="1" si="591"/>
        <v/>
      </c>
      <c r="AE1089" s="107" t="str">
        <f t="shared" ca="1" si="592"/>
        <v/>
      </c>
      <c r="AF1089" s="106" t="str">
        <f t="shared" ca="1" si="593"/>
        <v/>
      </c>
      <c r="AG1089" s="106" t="str">
        <f t="shared" ca="1" si="594"/>
        <v/>
      </c>
      <c r="AH1089" s="106" t="str">
        <f t="shared" ca="1" si="595"/>
        <v/>
      </c>
      <c r="AI1089" s="106" t="str">
        <f t="shared" ca="1" si="596"/>
        <v/>
      </c>
      <c r="AJ1089" s="107" t="str">
        <f t="shared" ca="1" si="597"/>
        <v/>
      </c>
    </row>
    <row r="1090" spans="1:36" ht="27.95" customHeight="1" x14ac:dyDescent="0.15">
      <c r="A1090" s="148">
        <f>労働局用!A1090</f>
        <v>0</v>
      </c>
      <c r="B1090" s="151">
        <f>労働局用!B1090</f>
        <v>0</v>
      </c>
      <c r="C1090" s="191"/>
      <c r="D1090" s="152">
        <f>労働局用!D1090</f>
        <v>0</v>
      </c>
      <c r="E1090" s="153">
        <f>労働局用!E1090</f>
        <v>0</v>
      </c>
      <c r="F1090" s="279">
        <f>労働局用!F1090</f>
        <v>0</v>
      </c>
      <c r="G1090" s="280"/>
      <c r="H1090" s="146" t="str">
        <f ca="1">労働局用!H1090</f>
        <v/>
      </c>
      <c r="I1090" s="303" t="str">
        <f ca="1">労働局用!I1090</f>
        <v/>
      </c>
      <c r="J1090" s="304">
        <f>労働局用!J1090</f>
        <v>0</v>
      </c>
      <c r="K1090" s="304">
        <f>労働局用!K1090</f>
        <v>0</v>
      </c>
      <c r="L1090" s="305">
        <f>労働局用!L1090</f>
        <v>0</v>
      </c>
      <c r="M1090" s="279">
        <f>労働局用!M1090</f>
        <v>0</v>
      </c>
      <c r="N1090" s="302"/>
      <c r="O1090" s="302"/>
      <c r="P1090" s="302"/>
      <c r="Q1090" s="280"/>
      <c r="R1090" s="146" t="str">
        <f ca="1">労働局用!R1090</f>
        <v/>
      </c>
      <c r="S1090" s="303" t="str">
        <f ca="1">労働局用!S1090</f>
        <v/>
      </c>
      <c r="T1090" s="304">
        <f>労働局用!T1090</f>
        <v>0</v>
      </c>
      <c r="U1090" s="304">
        <f>労働局用!U1090</f>
        <v>0</v>
      </c>
      <c r="V1090" s="304">
        <f>労働局用!V1090</f>
        <v>0</v>
      </c>
      <c r="W1090" s="305">
        <f>労働局用!W1090</f>
        <v>0</v>
      </c>
      <c r="X1090" s="99"/>
      <c r="Y1090" s="91" t="str">
        <f t="shared" si="598"/>
        <v/>
      </c>
      <c r="Z1090" s="91" t="str">
        <f t="shared" si="599"/>
        <v/>
      </c>
      <c r="AA1090" s="106" t="str">
        <f t="shared" ca="1" si="588"/>
        <v/>
      </c>
      <c r="AB1090" s="106" t="str">
        <f t="shared" ca="1" si="589"/>
        <v/>
      </c>
      <c r="AC1090" s="106" t="str">
        <f t="shared" ca="1" si="590"/>
        <v/>
      </c>
      <c r="AD1090" s="106" t="str">
        <f t="shared" ca="1" si="591"/>
        <v/>
      </c>
      <c r="AE1090" s="107" t="str">
        <f t="shared" ca="1" si="592"/>
        <v/>
      </c>
      <c r="AF1090" s="106" t="str">
        <f t="shared" ca="1" si="593"/>
        <v/>
      </c>
      <c r="AG1090" s="106" t="str">
        <f t="shared" ca="1" si="594"/>
        <v/>
      </c>
      <c r="AH1090" s="106" t="str">
        <f t="shared" ca="1" si="595"/>
        <v/>
      </c>
      <c r="AI1090" s="106" t="str">
        <f t="shared" ca="1" si="596"/>
        <v/>
      </c>
      <c r="AJ1090" s="107" t="str">
        <f t="shared" ca="1" si="597"/>
        <v/>
      </c>
    </row>
    <row r="1091" spans="1:36" ht="27.95" customHeight="1" x14ac:dyDescent="0.15">
      <c r="A1091" s="148">
        <f>労働局用!A1091</f>
        <v>0</v>
      </c>
      <c r="B1091" s="151">
        <f>労働局用!B1091</f>
        <v>0</v>
      </c>
      <c r="C1091" s="191"/>
      <c r="D1091" s="152">
        <f>労働局用!D1091</f>
        <v>0</v>
      </c>
      <c r="E1091" s="153">
        <f>労働局用!E1091</f>
        <v>0</v>
      </c>
      <c r="F1091" s="279">
        <f>労働局用!F1091</f>
        <v>0</v>
      </c>
      <c r="G1091" s="280"/>
      <c r="H1091" s="146" t="str">
        <f ca="1">労働局用!H1091</f>
        <v/>
      </c>
      <c r="I1091" s="303" t="str">
        <f ca="1">労働局用!I1091</f>
        <v/>
      </c>
      <c r="J1091" s="304">
        <f>労働局用!J1091</f>
        <v>0</v>
      </c>
      <c r="K1091" s="304">
        <f>労働局用!K1091</f>
        <v>0</v>
      </c>
      <c r="L1091" s="305">
        <f>労働局用!L1091</f>
        <v>0</v>
      </c>
      <c r="M1091" s="279">
        <f>労働局用!M1091</f>
        <v>0</v>
      </c>
      <c r="N1091" s="302"/>
      <c r="O1091" s="302"/>
      <c r="P1091" s="302"/>
      <c r="Q1091" s="280"/>
      <c r="R1091" s="146" t="str">
        <f ca="1">労働局用!R1091</f>
        <v/>
      </c>
      <c r="S1091" s="303" t="str">
        <f ca="1">労働局用!S1091</f>
        <v/>
      </c>
      <c r="T1091" s="304">
        <f>労働局用!T1091</f>
        <v>0</v>
      </c>
      <c r="U1091" s="304">
        <f>労働局用!U1091</f>
        <v>0</v>
      </c>
      <c r="V1091" s="304">
        <f>労働局用!V1091</f>
        <v>0</v>
      </c>
      <c r="W1091" s="305">
        <f>労働局用!W1091</f>
        <v>0</v>
      </c>
      <c r="X1091" s="99"/>
      <c r="Y1091" s="91" t="str">
        <f t="shared" si="598"/>
        <v/>
      </c>
      <c r="Z1091" s="91" t="str">
        <f t="shared" si="599"/>
        <v/>
      </c>
      <c r="AA1091" s="106" t="str">
        <f t="shared" ca="1" si="588"/>
        <v/>
      </c>
      <c r="AB1091" s="106" t="str">
        <f t="shared" ca="1" si="589"/>
        <v/>
      </c>
      <c r="AC1091" s="106" t="str">
        <f t="shared" ca="1" si="590"/>
        <v/>
      </c>
      <c r="AD1091" s="106" t="str">
        <f t="shared" ca="1" si="591"/>
        <v/>
      </c>
      <c r="AE1091" s="107" t="str">
        <f t="shared" ca="1" si="592"/>
        <v/>
      </c>
      <c r="AF1091" s="106" t="str">
        <f t="shared" ca="1" si="593"/>
        <v/>
      </c>
      <c r="AG1091" s="106" t="str">
        <f t="shared" ca="1" si="594"/>
        <v/>
      </c>
      <c r="AH1091" s="106" t="str">
        <f t="shared" ca="1" si="595"/>
        <v/>
      </c>
      <c r="AI1091" s="106" t="str">
        <f t="shared" ca="1" si="596"/>
        <v/>
      </c>
      <c r="AJ1091" s="107" t="str">
        <f t="shared" ca="1" si="597"/>
        <v/>
      </c>
    </row>
    <row r="1092" spans="1:36" ht="27.95" customHeight="1" x14ac:dyDescent="0.15">
      <c r="A1092" s="148">
        <f>労働局用!A1092</f>
        <v>0</v>
      </c>
      <c r="B1092" s="151">
        <f>労働局用!B1092</f>
        <v>0</v>
      </c>
      <c r="C1092" s="191"/>
      <c r="D1092" s="152">
        <f>労働局用!D1092</f>
        <v>0</v>
      </c>
      <c r="E1092" s="153">
        <f>労働局用!E1092</f>
        <v>0</v>
      </c>
      <c r="F1092" s="279">
        <f>労働局用!F1092</f>
        <v>0</v>
      </c>
      <c r="G1092" s="280"/>
      <c r="H1092" s="146" t="str">
        <f ca="1">労働局用!H1092</f>
        <v/>
      </c>
      <c r="I1092" s="303" t="str">
        <f ca="1">労働局用!I1092</f>
        <v/>
      </c>
      <c r="J1092" s="304">
        <f>労働局用!J1092</f>
        <v>0</v>
      </c>
      <c r="K1092" s="304">
        <f>労働局用!K1092</f>
        <v>0</v>
      </c>
      <c r="L1092" s="305">
        <f>労働局用!L1092</f>
        <v>0</v>
      </c>
      <c r="M1092" s="279">
        <f>労働局用!M1092</f>
        <v>0</v>
      </c>
      <c r="N1092" s="302"/>
      <c r="O1092" s="302"/>
      <c r="P1092" s="302"/>
      <c r="Q1092" s="280"/>
      <c r="R1092" s="146" t="str">
        <f ca="1">労働局用!R1092</f>
        <v/>
      </c>
      <c r="S1092" s="303" t="str">
        <f ca="1">労働局用!S1092</f>
        <v/>
      </c>
      <c r="T1092" s="304">
        <f>労働局用!T1092</f>
        <v>0</v>
      </c>
      <c r="U1092" s="304">
        <f>労働局用!U1092</f>
        <v>0</v>
      </c>
      <c r="V1092" s="304">
        <f>労働局用!V1092</f>
        <v>0</v>
      </c>
      <c r="W1092" s="305">
        <f>労働局用!W1092</f>
        <v>0</v>
      </c>
      <c r="X1092" s="99"/>
      <c r="Y1092" s="91" t="str">
        <f t="shared" si="598"/>
        <v/>
      </c>
      <c r="Z1092" s="91" t="str">
        <f t="shared" si="599"/>
        <v/>
      </c>
      <c r="AA1092" s="106" t="str">
        <f t="shared" ca="1" si="588"/>
        <v/>
      </c>
      <c r="AB1092" s="106" t="str">
        <f t="shared" ca="1" si="589"/>
        <v/>
      </c>
      <c r="AC1092" s="106" t="str">
        <f t="shared" ca="1" si="590"/>
        <v/>
      </c>
      <c r="AD1092" s="106" t="str">
        <f t="shared" ca="1" si="591"/>
        <v/>
      </c>
      <c r="AE1092" s="107" t="str">
        <f t="shared" ca="1" si="592"/>
        <v/>
      </c>
      <c r="AF1092" s="106" t="str">
        <f t="shared" ca="1" si="593"/>
        <v/>
      </c>
      <c r="AG1092" s="106" t="str">
        <f t="shared" ca="1" si="594"/>
        <v/>
      </c>
      <c r="AH1092" s="106" t="str">
        <f t="shared" ca="1" si="595"/>
        <v/>
      </c>
      <c r="AI1092" s="106" t="str">
        <f t="shared" ca="1" si="596"/>
        <v/>
      </c>
      <c r="AJ1092" s="107" t="str">
        <f t="shared" ca="1" si="597"/>
        <v/>
      </c>
    </row>
    <row r="1093" spans="1:36" ht="27.95" customHeight="1" x14ac:dyDescent="0.15">
      <c r="A1093" s="148">
        <f>労働局用!A1093</f>
        <v>0</v>
      </c>
      <c r="B1093" s="151">
        <f>労働局用!B1093</f>
        <v>0</v>
      </c>
      <c r="C1093" s="191"/>
      <c r="D1093" s="152">
        <f>労働局用!D1093</f>
        <v>0</v>
      </c>
      <c r="E1093" s="153">
        <f>労働局用!E1093</f>
        <v>0</v>
      </c>
      <c r="F1093" s="279">
        <f>労働局用!F1093</f>
        <v>0</v>
      </c>
      <c r="G1093" s="280"/>
      <c r="H1093" s="146" t="str">
        <f ca="1">労働局用!H1093</f>
        <v/>
      </c>
      <c r="I1093" s="303" t="str">
        <f ca="1">労働局用!I1093</f>
        <v/>
      </c>
      <c r="J1093" s="304">
        <f>労働局用!J1093</f>
        <v>0</v>
      </c>
      <c r="K1093" s="304">
        <f>労働局用!K1093</f>
        <v>0</v>
      </c>
      <c r="L1093" s="305">
        <f>労働局用!L1093</f>
        <v>0</v>
      </c>
      <c r="M1093" s="279">
        <f>労働局用!M1093</f>
        <v>0</v>
      </c>
      <c r="N1093" s="302"/>
      <c r="O1093" s="302"/>
      <c r="P1093" s="302"/>
      <c r="Q1093" s="280"/>
      <c r="R1093" s="146" t="str">
        <f ca="1">労働局用!R1093</f>
        <v/>
      </c>
      <c r="S1093" s="303" t="str">
        <f ca="1">労働局用!S1093</f>
        <v/>
      </c>
      <c r="T1093" s="304">
        <f>労働局用!T1093</f>
        <v>0</v>
      </c>
      <c r="U1093" s="304">
        <f>労働局用!U1093</f>
        <v>0</v>
      </c>
      <c r="V1093" s="304">
        <f>労働局用!V1093</f>
        <v>0</v>
      </c>
      <c r="W1093" s="305">
        <f>労働局用!W1093</f>
        <v>0</v>
      </c>
      <c r="X1093" s="99"/>
      <c r="Y1093" s="91" t="str">
        <f t="shared" si="598"/>
        <v/>
      </c>
      <c r="Z1093" s="91" t="str">
        <f t="shared" si="599"/>
        <v/>
      </c>
      <c r="AA1093" s="106" t="str">
        <f t="shared" ca="1" si="588"/>
        <v/>
      </c>
      <c r="AB1093" s="106" t="str">
        <f t="shared" ca="1" si="589"/>
        <v/>
      </c>
      <c r="AC1093" s="106" t="str">
        <f t="shared" ca="1" si="590"/>
        <v/>
      </c>
      <c r="AD1093" s="106" t="str">
        <f t="shared" ca="1" si="591"/>
        <v/>
      </c>
      <c r="AE1093" s="107" t="str">
        <f t="shared" ca="1" si="592"/>
        <v/>
      </c>
      <c r="AF1093" s="106" t="str">
        <f t="shared" ca="1" si="593"/>
        <v/>
      </c>
      <c r="AG1093" s="106" t="str">
        <f t="shared" ca="1" si="594"/>
        <v/>
      </c>
      <c r="AH1093" s="106" t="str">
        <f t="shared" ca="1" si="595"/>
        <v/>
      </c>
      <c r="AI1093" s="106" t="str">
        <f t="shared" ca="1" si="596"/>
        <v/>
      </c>
      <c r="AJ1093" s="107" t="str">
        <f t="shared" ca="1" si="597"/>
        <v/>
      </c>
    </row>
    <row r="1094" spans="1:36" ht="27.95" customHeight="1" x14ac:dyDescent="0.15">
      <c r="A1094" s="148">
        <f>労働局用!A1094</f>
        <v>0</v>
      </c>
      <c r="B1094" s="151">
        <f>労働局用!B1094</f>
        <v>0</v>
      </c>
      <c r="C1094" s="191"/>
      <c r="D1094" s="152">
        <f>労働局用!D1094</f>
        <v>0</v>
      </c>
      <c r="E1094" s="153">
        <f>労働局用!E1094</f>
        <v>0</v>
      </c>
      <c r="F1094" s="279">
        <f>労働局用!F1094</f>
        <v>0</v>
      </c>
      <c r="G1094" s="280"/>
      <c r="H1094" s="146" t="str">
        <f ca="1">労働局用!H1094</f>
        <v/>
      </c>
      <c r="I1094" s="303" t="str">
        <f ca="1">労働局用!I1094</f>
        <v/>
      </c>
      <c r="J1094" s="304">
        <f>労働局用!J1094</f>
        <v>0</v>
      </c>
      <c r="K1094" s="304">
        <f>労働局用!K1094</f>
        <v>0</v>
      </c>
      <c r="L1094" s="305">
        <f>労働局用!L1094</f>
        <v>0</v>
      </c>
      <c r="M1094" s="279">
        <f>労働局用!M1094</f>
        <v>0</v>
      </c>
      <c r="N1094" s="302"/>
      <c r="O1094" s="302"/>
      <c r="P1094" s="302"/>
      <c r="Q1094" s="280"/>
      <c r="R1094" s="146" t="str">
        <f ca="1">労働局用!R1094</f>
        <v/>
      </c>
      <c r="S1094" s="303" t="str">
        <f ca="1">労働局用!S1094</f>
        <v/>
      </c>
      <c r="T1094" s="304">
        <f>労働局用!T1094</f>
        <v>0</v>
      </c>
      <c r="U1094" s="304">
        <f>労働局用!U1094</f>
        <v>0</v>
      </c>
      <c r="V1094" s="304">
        <f>労働局用!V1094</f>
        <v>0</v>
      </c>
      <c r="W1094" s="305">
        <f>労働局用!W1094</f>
        <v>0</v>
      </c>
      <c r="X1094" s="99"/>
      <c r="Y1094" s="91" t="str">
        <f t="shared" si="598"/>
        <v/>
      </c>
      <c r="Z1094" s="91" t="str">
        <f t="shared" si="599"/>
        <v/>
      </c>
      <c r="AA1094" s="106" t="str">
        <f t="shared" ca="1" si="588"/>
        <v/>
      </c>
      <c r="AB1094" s="106" t="str">
        <f t="shared" ca="1" si="589"/>
        <v/>
      </c>
      <c r="AC1094" s="106" t="str">
        <f t="shared" ca="1" si="590"/>
        <v/>
      </c>
      <c r="AD1094" s="106" t="str">
        <f t="shared" ca="1" si="591"/>
        <v/>
      </c>
      <c r="AE1094" s="107" t="str">
        <f t="shared" ca="1" si="592"/>
        <v/>
      </c>
      <c r="AF1094" s="106" t="str">
        <f t="shared" ca="1" si="593"/>
        <v/>
      </c>
      <c r="AG1094" s="106" t="str">
        <f t="shared" ca="1" si="594"/>
        <v/>
      </c>
      <c r="AH1094" s="106" t="str">
        <f t="shared" ca="1" si="595"/>
        <v/>
      </c>
      <c r="AI1094" s="106" t="str">
        <f t="shared" ca="1" si="596"/>
        <v/>
      </c>
      <c r="AJ1094" s="107" t="str">
        <f t="shared" ca="1" si="597"/>
        <v/>
      </c>
    </row>
    <row r="1095" spans="1:36" ht="27.95" customHeight="1" x14ac:dyDescent="0.15">
      <c r="A1095" s="149">
        <f>労働局用!A1095</f>
        <v>0</v>
      </c>
      <c r="B1095" s="151">
        <f>労働局用!B1095</f>
        <v>0</v>
      </c>
      <c r="C1095" s="191"/>
      <c r="D1095" s="152">
        <f>労働局用!D1095</f>
        <v>0</v>
      </c>
      <c r="E1095" s="153">
        <f>労働局用!E1095</f>
        <v>0</v>
      </c>
      <c r="F1095" s="279">
        <f>労働局用!F1095</f>
        <v>0</v>
      </c>
      <c r="G1095" s="280"/>
      <c r="H1095" s="146" t="str">
        <f ca="1">労働局用!H1095</f>
        <v/>
      </c>
      <c r="I1095" s="299" t="str">
        <f ca="1">労働局用!I1095</f>
        <v/>
      </c>
      <c r="J1095" s="300">
        <f>労働局用!J1095</f>
        <v>0</v>
      </c>
      <c r="K1095" s="300">
        <f>労働局用!K1095</f>
        <v>0</v>
      </c>
      <c r="L1095" s="301">
        <f>労働局用!L1095</f>
        <v>0</v>
      </c>
      <c r="M1095" s="279">
        <f>労働局用!M1095</f>
        <v>0</v>
      </c>
      <c r="N1095" s="302"/>
      <c r="O1095" s="302"/>
      <c r="P1095" s="302"/>
      <c r="Q1095" s="280"/>
      <c r="R1095" s="150" t="str">
        <f ca="1">労働局用!R1095</f>
        <v/>
      </c>
      <c r="S1095" s="299" t="str">
        <f ca="1">労働局用!S1095</f>
        <v/>
      </c>
      <c r="T1095" s="300">
        <f>労働局用!T1095</f>
        <v>0</v>
      </c>
      <c r="U1095" s="300">
        <f>労働局用!U1095</f>
        <v>0</v>
      </c>
      <c r="V1095" s="300">
        <f>労働局用!V1095</f>
        <v>0</v>
      </c>
      <c r="W1095" s="301">
        <f>労働局用!W1095</f>
        <v>0</v>
      </c>
      <c r="X1095" s="99"/>
      <c r="Y1095" s="92" t="str">
        <f t="shared" si="598"/>
        <v/>
      </c>
      <c r="Z1095" s="92" t="str">
        <f t="shared" si="599"/>
        <v/>
      </c>
      <c r="AA1095" s="108" t="str">
        <f t="shared" ca="1" si="588"/>
        <v/>
      </c>
      <c r="AB1095" s="108" t="str">
        <f t="shared" ca="1" si="589"/>
        <v/>
      </c>
      <c r="AC1095" s="108" t="str">
        <f t="shared" ca="1" si="590"/>
        <v/>
      </c>
      <c r="AD1095" s="108" t="str">
        <f t="shared" ca="1" si="591"/>
        <v/>
      </c>
      <c r="AE1095" s="109" t="str">
        <f t="shared" ca="1" si="592"/>
        <v/>
      </c>
      <c r="AF1095" s="108" t="str">
        <f t="shared" ca="1" si="593"/>
        <v/>
      </c>
      <c r="AG1095" s="108" t="str">
        <f t="shared" ca="1" si="594"/>
        <v/>
      </c>
      <c r="AH1095" s="108" t="str">
        <f t="shared" ca="1" si="595"/>
        <v/>
      </c>
      <c r="AI1095" s="108" t="str">
        <f t="shared" ca="1" si="596"/>
        <v/>
      </c>
      <c r="AJ1095" s="109" t="str">
        <f t="shared" ca="1" si="597"/>
        <v/>
      </c>
    </row>
    <row r="1096" spans="1:36" ht="24.95" customHeight="1" thickBot="1" x14ac:dyDescent="0.2">
      <c r="A1096" s="294" t="s">
        <v>11</v>
      </c>
      <c r="B1096" s="295"/>
      <c r="C1096" s="295"/>
      <c r="D1096" s="295"/>
      <c r="E1096" s="295"/>
      <c r="F1096" s="296"/>
      <c r="G1096" s="297"/>
      <c r="H1096" s="156" t="s">
        <v>15</v>
      </c>
      <c r="I1096" s="285">
        <f ca="1">労働局用!I1096</f>
        <v>0</v>
      </c>
      <c r="J1096" s="286">
        <f>労働局用!J1096</f>
        <v>0</v>
      </c>
      <c r="K1096" s="286">
        <f>労働局用!K1096</f>
        <v>0</v>
      </c>
      <c r="L1096" s="93" t="s">
        <v>10</v>
      </c>
      <c r="M1096" s="296"/>
      <c r="N1096" s="298"/>
      <c r="O1096" s="298"/>
      <c r="P1096" s="298"/>
      <c r="Q1096" s="297"/>
      <c r="R1096" s="156"/>
      <c r="S1096" s="285">
        <f ca="1">労働局用!S1096</f>
        <v>0</v>
      </c>
      <c r="T1096" s="286">
        <f>労働局用!T1096</f>
        <v>0</v>
      </c>
      <c r="U1096" s="286">
        <f>労働局用!U1096</f>
        <v>0</v>
      </c>
      <c r="V1096" s="286">
        <f>労働局用!V1096</f>
        <v>0</v>
      </c>
      <c r="W1096" s="93" t="s">
        <v>10</v>
      </c>
      <c r="X1096" s="99"/>
    </row>
    <row r="1097" spans="1:36" ht="24.95" customHeight="1" thickTop="1" x14ac:dyDescent="0.15">
      <c r="A1097" s="287" t="s">
        <v>35</v>
      </c>
      <c r="B1097" s="288"/>
      <c r="C1097" s="288"/>
      <c r="D1097" s="288"/>
      <c r="E1097" s="288"/>
      <c r="F1097" s="289"/>
      <c r="G1097" s="290"/>
      <c r="H1097" s="157" t="s">
        <v>44</v>
      </c>
      <c r="I1097" s="291">
        <f ca="1">労働局用!I1097</f>
        <v>0</v>
      </c>
      <c r="J1097" s="292">
        <f>労働局用!J1097</f>
        <v>0</v>
      </c>
      <c r="K1097" s="292">
        <f>労働局用!K1097</f>
        <v>0</v>
      </c>
      <c r="L1097" s="94" t="s">
        <v>10</v>
      </c>
      <c r="M1097" s="289"/>
      <c r="N1097" s="293"/>
      <c r="O1097" s="293"/>
      <c r="P1097" s="293"/>
      <c r="Q1097" s="290"/>
      <c r="R1097" s="157"/>
      <c r="S1097" s="291">
        <f ca="1">労働局用!S1097</f>
        <v>0</v>
      </c>
      <c r="T1097" s="292">
        <f>労働局用!T1097</f>
        <v>0</v>
      </c>
      <c r="U1097" s="292">
        <f>労働局用!U1097</f>
        <v>0</v>
      </c>
      <c r="V1097" s="292">
        <f>労働局用!V1097</f>
        <v>0</v>
      </c>
      <c r="W1097" s="94" t="s">
        <v>10</v>
      </c>
      <c r="X1097" s="99"/>
      <c r="Z1097" s="110"/>
    </row>
    <row r="1098" spans="1:36" x14ac:dyDescent="0.15">
      <c r="X1098" s="99"/>
      <c r="Z1098" s="110"/>
    </row>
    <row r="1099" spans="1:36" x14ac:dyDescent="0.15">
      <c r="T1099" s="282" t="s">
        <v>49</v>
      </c>
      <c r="U1099" s="283"/>
      <c r="V1099" s="283"/>
      <c r="W1099" s="284"/>
      <c r="X1099" s="99"/>
    </row>
  </sheetData>
  <mergeCells count="3650">
    <mergeCell ref="A1097:E1097"/>
    <mergeCell ref="F1097:G1097"/>
    <mergeCell ref="I1097:K1097"/>
    <mergeCell ref="M1097:Q1097"/>
    <mergeCell ref="S1097:V1097"/>
    <mergeCell ref="A1096:E1096"/>
    <mergeCell ref="F1096:G1096"/>
    <mergeCell ref="I1096:K1096"/>
    <mergeCell ref="M1096:Q1096"/>
    <mergeCell ref="F1094:G1094"/>
    <mergeCell ref="I1094:L1094"/>
    <mergeCell ref="M1094:Q1094"/>
    <mergeCell ref="S1094:W1094"/>
    <mergeCell ref="F1091:G1091"/>
    <mergeCell ref="I1091:L1091"/>
    <mergeCell ref="M1091:Q1091"/>
    <mergeCell ref="S1091:W1091"/>
    <mergeCell ref="F1092:G1092"/>
    <mergeCell ref="I1092:L1092"/>
    <mergeCell ref="F1095:G1095"/>
    <mergeCell ref="I1095:L1095"/>
    <mergeCell ref="M1095:Q1095"/>
    <mergeCell ref="F1086:G1086"/>
    <mergeCell ref="I1086:L1086"/>
    <mergeCell ref="M1086:Q1086"/>
    <mergeCell ref="S1086:W1086"/>
    <mergeCell ref="T1099:W1099"/>
    <mergeCell ref="S1096:V1096"/>
    <mergeCell ref="F1093:G1093"/>
    <mergeCell ref="I1093:L1093"/>
    <mergeCell ref="M1093:Q1093"/>
    <mergeCell ref="S1093:W1093"/>
    <mergeCell ref="S1095:W1095"/>
    <mergeCell ref="F1087:G1087"/>
    <mergeCell ref="I1087:L1087"/>
    <mergeCell ref="M1087:Q1087"/>
    <mergeCell ref="S1087:W1087"/>
    <mergeCell ref="F1088:G1088"/>
    <mergeCell ref="I1088:L1088"/>
    <mergeCell ref="M1088:Q1088"/>
    <mergeCell ref="S1088:W1088"/>
    <mergeCell ref="M1092:Q1092"/>
    <mergeCell ref="S1092:W1092"/>
    <mergeCell ref="F1089:G1089"/>
    <mergeCell ref="I1089:L1089"/>
    <mergeCell ref="M1089:Q1089"/>
    <mergeCell ref="S1089:W1089"/>
    <mergeCell ref="F1090:G1090"/>
    <mergeCell ref="I1090:L1090"/>
    <mergeCell ref="M1090:Q1090"/>
    <mergeCell ref="S1090:W1090"/>
    <mergeCell ref="T1077:W1077"/>
    <mergeCell ref="A1079:B1079"/>
    <mergeCell ref="D1079:G1080"/>
    <mergeCell ref="T1079:U1079"/>
    <mergeCell ref="A1080:B1080"/>
    <mergeCell ref="D1081:F1081"/>
    <mergeCell ref="H1082:I1083"/>
    <mergeCell ref="J1082:K1082"/>
    <mergeCell ref="M1082:N1082"/>
    <mergeCell ref="O1082:T1082"/>
    <mergeCell ref="U1082:W1082"/>
    <mergeCell ref="AA1083:AE1083"/>
    <mergeCell ref="AF1083:AJ1083"/>
    <mergeCell ref="A1084:A1085"/>
    <mergeCell ref="B1084:B1085"/>
    <mergeCell ref="D1084:D1085"/>
    <mergeCell ref="E1084:E1085"/>
    <mergeCell ref="F1084:L1084"/>
    <mergeCell ref="M1084:W1084"/>
    <mergeCell ref="F1085:G1085"/>
    <mergeCell ref="I1085:L1085"/>
    <mergeCell ref="M1085:Q1085"/>
    <mergeCell ref="S1085:W1085"/>
    <mergeCell ref="F1071:G1071"/>
    <mergeCell ref="I1071:L1071"/>
    <mergeCell ref="M1071:Q1071"/>
    <mergeCell ref="S1071:W1071"/>
    <mergeCell ref="F1072:G1072"/>
    <mergeCell ref="I1072:L1072"/>
    <mergeCell ref="M1072:Q1072"/>
    <mergeCell ref="S1072:W1072"/>
    <mergeCell ref="F1073:G1073"/>
    <mergeCell ref="I1073:L1073"/>
    <mergeCell ref="M1073:Q1073"/>
    <mergeCell ref="S1073:W1073"/>
    <mergeCell ref="S1074:V1074"/>
    <mergeCell ref="A1075:E1075"/>
    <mergeCell ref="F1075:G1075"/>
    <mergeCell ref="I1075:K1075"/>
    <mergeCell ref="M1075:Q1075"/>
    <mergeCell ref="S1075:V1075"/>
    <mergeCell ref="A1074:E1074"/>
    <mergeCell ref="F1074:G1074"/>
    <mergeCell ref="I1074:K1074"/>
    <mergeCell ref="M1074:Q1074"/>
    <mergeCell ref="F1066:G1066"/>
    <mergeCell ref="I1066:L1066"/>
    <mergeCell ref="M1066:Q1066"/>
    <mergeCell ref="S1066:W1066"/>
    <mergeCell ref="F1067:G1067"/>
    <mergeCell ref="I1067:L1067"/>
    <mergeCell ref="M1067:Q1067"/>
    <mergeCell ref="S1067:W1067"/>
    <mergeCell ref="F1068:G1068"/>
    <mergeCell ref="I1068:L1068"/>
    <mergeCell ref="M1068:Q1068"/>
    <mergeCell ref="S1068:W1068"/>
    <mergeCell ref="F1069:G1069"/>
    <mergeCell ref="I1069:L1069"/>
    <mergeCell ref="M1069:Q1069"/>
    <mergeCell ref="S1069:W1069"/>
    <mergeCell ref="F1070:G1070"/>
    <mergeCell ref="I1070:L1070"/>
    <mergeCell ref="M1070:Q1070"/>
    <mergeCell ref="S1070:W1070"/>
    <mergeCell ref="AA1061:AE1061"/>
    <mergeCell ref="AF1061:AJ1061"/>
    <mergeCell ref="A1062:A1063"/>
    <mergeCell ref="B1062:B1063"/>
    <mergeCell ref="D1062:D1063"/>
    <mergeCell ref="E1062:E1063"/>
    <mergeCell ref="F1062:L1062"/>
    <mergeCell ref="M1062:W1062"/>
    <mergeCell ref="F1063:G1063"/>
    <mergeCell ref="I1063:L1063"/>
    <mergeCell ref="M1063:Q1063"/>
    <mergeCell ref="S1063:W1063"/>
    <mergeCell ref="F1064:G1064"/>
    <mergeCell ref="I1064:L1064"/>
    <mergeCell ref="M1064:Q1064"/>
    <mergeCell ref="S1064:W1064"/>
    <mergeCell ref="F1065:G1065"/>
    <mergeCell ref="I1065:L1065"/>
    <mergeCell ref="M1065:Q1065"/>
    <mergeCell ref="S1065:W1065"/>
    <mergeCell ref="S1052:V1052"/>
    <mergeCell ref="A1053:E1053"/>
    <mergeCell ref="F1053:G1053"/>
    <mergeCell ref="I1053:K1053"/>
    <mergeCell ref="M1053:Q1053"/>
    <mergeCell ref="S1053:V1053"/>
    <mergeCell ref="A1052:E1052"/>
    <mergeCell ref="F1052:G1052"/>
    <mergeCell ref="I1052:K1052"/>
    <mergeCell ref="M1052:Q1052"/>
    <mergeCell ref="T1055:W1055"/>
    <mergeCell ref="A1057:B1057"/>
    <mergeCell ref="D1057:G1058"/>
    <mergeCell ref="T1057:U1057"/>
    <mergeCell ref="A1058:B1058"/>
    <mergeCell ref="D1059:F1059"/>
    <mergeCell ref="H1060:I1061"/>
    <mergeCell ref="J1060:K1060"/>
    <mergeCell ref="M1060:N1060"/>
    <mergeCell ref="O1060:T1060"/>
    <mergeCell ref="U1060:W1060"/>
    <mergeCell ref="F1047:G1047"/>
    <mergeCell ref="I1047:L1047"/>
    <mergeCell ref="M1047:Q1047"/>
    <mergeCell ref="S1047:W1047"/>
    <mergeCell ref="F1048:G1048"/>
    <mergeCell ref="I1048:L1048"/>
    <mergeCell ref="M1048:Q1048"/>
    <mergeCell ref="S1048:W1048"/>
    <mergeCell ref="F1049:G1049"/>
    <mergeCell ref="I1049:L1049"/>
    <mergeCell ref="M1049:Q1049"/>
    <mergeCell ref="S1049:W1049"/>
    <mergeCell ref="F1050:G1050"/>
    <mergeCell ref="I1050:L1050"/>
    <mergeCell ref="M1050:Q1050"/>
    <mergeCell ref="S1050:W1050"/>
    <mergeCell ref="F1051:G1051"/>
    <mergeCell ref="I1051:L1051"/>
    <mergeCell ref="M1051:Q1051"/>
    <mergeCell ref="S1051:W1051"/>
    <mergeCell ref="F1042:G1042"/>
    <mergeCell ref="I1042:L1042"/>
    <mergeCell ref="M1042:Q1042"/>
    <mergeCell ref="S1042:W1042"/>
    <mergeCell ref="F1043:G1043"/>
    <mergeCell ref="I1043:L1043"/>
    <mergeCell ref="M1043:Q1043"/>
    <mergeCell ref="S1043:W1043"/>
    <mergeCell ref="F1044:G1044"/>
    <mergeCell ref="I1044:L1044"/>
    <mergeCell ref="M1044:Q1044"/>
    <mergeCell ref="S1044:W1044"/>
    <mergeCell ref="F1045:G1045"/>
    <mergeCell ref="I1045:L1045"/>
    <mergeCell ref="M1045:Q1045"/>
    <mergeCell ref="S1045:W1045"/>
    <mergeCell ref="F1046:G1046"/>
    <mergeCell ref="I1046:L1046"/>
    <mergeCell ref="M1046:Q1046"/>
    <mergeCell ref="S1046:W1046"/>
    <mergeCell ref="A1035:B1035"/>
    <mergeCell ref="D1035:G1036"/>
    <mergeCell ref="T1035:U1035"/>
    <mergeCell ref="A1036:B1036"/>
    <mergeCell ref="D1037:F1037"/>
    <mergeCell ref="H1038:I1039"/>
    <mergeCell ref="J1038:K1038"/>
    <mergeCell ref="M1038:N1038"/>
    <mergeCell ref="O1038:T1038"/>
    <mergeCell ref="U1038:W1038"/>
    <mergeCell ref="AA1039:AE1039"/>
    <mergeCell ref="AF1039:AJ1039"/>
    <mergeCell ref="A1040:A1041"/>
    <mergeCell ref="B1040:B1041"/>
    <mergeCell ref="D1040:D1041"/>
    <mergeCell ref="E1040:E1041"/>
    <mergeCell ref="F1040:L1040"/>
    <mergeCell ref="M1040:W1040"/>
    <mergeCell ref="F1041:G1041"/>
    <mergeCell ref="I1041:L1041"/>
    <mergeCell ref="M1041:Q1041"/>
    <mergeCell ref="S1041:W1041"/>
    <mergeCell ref="F1029:G1029"/>
    <mergeCell ref="I1029:L1029"/>
    <mergeCell ref="M1029:Q1029"/>
    <mergeCell ref="S1029:W1029"/>
    <mergeCell ref="A50:A51"/>
    <mergeCell ref="B50:B51"/>
    <mergeCell ref="S1030:V1030"/>
    <mergeCell ref="A1031:E1031"/>
    <mergeCell ref="F1031:G1031"/>
    <mergeCell ref="I1031:K1031"/>
    <mergeCell ref="M1031:Q1031"/>
    <mergeCell ref="S1031:V1031"/>
    <mergeCell ref="A1030:E1030"/>
    <mergeCell ref="F1030:G1030"/>
    <mergeCell ref="I1030:K1030"/>
    <mergeCell ref="M1030:Q1030"/>
    <mergeCell ref="T1033:W1033"/>
    <mergeCell ref="D50:D51"/>
    <mergeCell ref="E50:E51"/>
    <mergeCell ref="M53:Q53"/>
    <mergeCell ref="S53:W53"/>
    <mergeCell ref="F56:G56"/>
    <mergeCell ref="I56:L56"/>
    <mergeCell ref="M56:Q56"/>
    <mergeCell ref="S56:W56"/>
    <mergeCell ref="F55:G55"/>
    <mergeCell ref="I55:L55"/>
    <mergeCell ref="M55:Q55"/>
    <mergeCell ref="S55:W55"/>
    <mergeCell ref="F54:G54"/>
    <mergeCell ref="I54:L54"/>
    <mergeCell ref="M54:Q54"/>
    <mergeCell ref="O48:T48"/>
    <mergeCell ref="U48:W48"/>
    <mergeCell ref="F52:G52"/>
    <mergeCell ref="I52:L52"/>
    <mergeCell ref="M52:Q52"/>
    <mergeCell ref="S52:W52"/>
    <mergeCell ref="F50:L50"/>
    <mergeCell ref="M50:W50"/>
    <mergeCell ref="AA49:AE49"/>
    <mergeCell ref="AF49:AJ49"/>
    <mergeCell ref="D47:F47"/>
    <mergeCell ref="H48:I49"/>
    <mergeCell ref="J48:K48"/>
    <mergeCell ref="M48:N48"/>
    <mergeCell ref="A45:B45"/>
    <mergeCell ref="D45:G46"/>
    <mergeCell ref="T45:U45"/>
    <mergeCell ref="A46:B46"/>
    <mergeCell ref="F51:G51"/>
    <mergeCell ref="I51:L51"/>
    <mergeCell ref="M51:Q51"/>
    <mergeCell ref="S51:W51"/>
    <mergeCell ref="S54:W54"/>
    <mergeCell ref="F53:G53"/>
    <mergeCell ref="I53:L53"/>
    <mergeCell ref="F61:G61"/>
    <mergeCell ref="I61:L61"/>
    <mergeCell ref="M61:Q61"/>
    <mergeCell ref="S61:W61"/>
    <mergeCell ref="F60:G60"/>
    <mergeCell ref="I60:L60"/>
    <mergeCell ref="M60:Q60"/>
    <mergeCell ref="S60:W60"/>
    <mergeCell ref="F59:G59"/>
    <mergeCell ref="I59:L59"/>
    <mergeCell ref="M59:Q59"/>
    <mergeCell ref="S59:W59"/>
    <mergeCell ref="F58:G58"/>
    <mergeCell ref="I58:L58"/>
    <mergeCell ref="M58:Q58"/>
    <mergeCell ref="S58:W58"/>
    <mergeCell ref="F57:G57"/>
    <mergeCell ref="I57:L57"/>
    <mergeCell ref="M57:Q57"/>
    <mergeCell ref="S57:W57"/>
    <mergeCell ref="AA71:AE71"/>
    <mergeCell ref="AF71:AJ71"/>
    <mergeCell ref="D69:F69"/>
    <mergeCell ref="H70:I71"/>
    <mergeCell ref="J70:K70"/>
    <mergeCell ref="M70:N70"/>
    <mergeCell ref="O70:T70"/>
    <mergeCell ref="U70:W70"/>
    <mergeCell ref="T65:W65"/>
    <mergeCell ref="A67:B67"/>
    <mergeCell ref="D67:G68"/>
    <mergeCell ref="T67:U67"/>
    <mergeCell ref="A68:B68"/>
    <mergeCell ref="S62:V62"/>
    <mergeCell ref="A63:E63"/>
    <mergeCell ref="F63:G63"/>
    <mergeCell ref="I63:K63"/>
    <mergeCell ref="M63:Q63"/>
    <mergeCell ref="S63:V63"/>
    <mergeCell ref="A62:E62"/>
    <mergeCell ref="F62:G62"/>
    <mergeCell ref="I62:K62"/>
    <mergeCell ref="M62:Q62"/>
    <mergeCell ref="F76:G76"/>
    <mergeCell ref="I76:L76"/>
    <mergeCell ref="M76:Q76"/>
    <mergeCell ref="S76:W76"/>
    <mergeCell ref="F75:G75"/>
    <mergeCell ref="I75:L75"/>
    <mergeCell ref="M75:Q75"/>
    <mergeCell ref="S75:W75"/>
    <mergeCell ref="M72:W72"/>
    <mergeCell ref="F73:G73"/>
    <mergeCell ref="I73:L73"/>
    <mergeCell ref="M73:Q73"/>
    <mergeCell ref="S73:W73"/>
    <mergeCell ref="F74:G74"/>
    <mergeCell ref="I74:L74"/>
    <mergeCell ref="M74:Q74"/>
    <mergeCell ref="S74:W74"/>
    <mergeCell ref="F81:G81"/>
    <mergeCell ref="I81:L81"/>
    <mergeCell ref="M81:Q81"/>
    <mergeCell ref="S81:W81"/>
    <mergeCell ref="F80:G80"/>
    <mergeCell ref="I80:L80"/>
    <mergeCell ref="M80:Q80"/>
    <mergeCell ref="S80:W80"/>
    <mergeCell ref="F79:G79"/>
    <mergeCell ref="I79:L79"/>
    <mergeCell ref="M79:Q79"/>
    <mergeCell ref="S79:W79"/>
    <mergeCell ref="F78:G78"/>
    <mergeCell ref="I78:L78"/>
    <mergeCell ref="M78:Q78"/>
    <mergeCell ref="S78:W78"/>
    <mergeCell ref="F77:G77"/>
    <mergeCell ref="I77:L77"/>
    <mergeCell ref="M77:Q77"/>
    <mergeCell ref="S77:W77"/>
    <mergeCell ref="S84:V84"/>
    <mergeCell ref="A85:E85"/>
    <mergeCell ref="F85:G85"/>
    <mergeCell ref="I85:K85"/>
    <mergeCell ref="M85:Q85"/>
    <mergeCell ref="S85:V85"/>
    <mergeCell ref="A84:E84"/>
    <mergeCell ref="F84:G84"/>
    <mergeCell ref="I84:K84"/>
    <mergeCell ref="M84:Q84"/>
    <mergeCell ref="F83:G83"/>
    <mergeCell ref="I83:L83"/>
    <mergeCell ref="M83:Q83"/>
    <mergeCell ref="S83:W83"/>
    <mergeCell ref="F82:G82"/>
    <mergeCell ref="I82:L82"/>
    <mergeCell ref="M82:Q82"/>
    <mergeCell ref="S82:W82"/>
    <mergeCell ref="A94:A95"/>
    <mergeCell ref="B94:B95"/>
    <mergeCell ref="D94:D95"/>
    <mergeCell ref="E94:E95"/>
    <mergeCell ref="O92:T92"/>
    <mergeCell ref="U92:W92"/>
    <mergeCell ref="AA93:AE93"/>
    <mergeCell ref="AF93:AJ93"/>
    <mergeCell ref="D91:F91"/>
    <mergeCell ref="H92:I93"/>
    <mergeCell ref="J92:K92"/>
    <mergeCell ref="M92:N92"/>
    <mergeCell ref="T87:W87"/>
    <mergeCell ref="A89:B89"/>
    <mergeCell ref="D89:G90"/>
    <mergeCell ref="T89:U89"/>
    <mergeCell ref="A90:B90"/>
    <mergeCell ref="F98:G98"/>
    <mergeCell ref="I98:L98"/>
    <mergeCell ref="M98:Q98"/>
    <mergeCell ref="S98:W98"/>
    <mergeCell ref="F97:G97"/>
    <mergeCell ref="I97:L97"/>
    <mergeCell ref="M97:Q97"/>
    <mergeCell ref="S97:W97"/>
    <mergeCell ref="F96:G96"/>
    <mergeCell ref="I96:L96"/>
    <mergeCell ref="M96:Q96"/>
    <mergeCell ref="S96:W96"/>
    <mergeCell ref="F94:L94"/>
    <mergeCell ref="M94:W94"/>
    <mergeCell ref="F95:G95"/>
    <mergeCell ref="I95:L95"/>
    <mergeCell ref="M95:Q95"/>
    <mergeCell ref="S95:W95"/>
    <mergeCell ref="F103:G103"/>
    <mergeCell ref="I103:L103"/>
    <mergeCell ref="M103:Q103"/>
    <mergeCell ref="S103:W103"/>
    <mergeCell ref="F102:G102"/>
    <mergeCell ref="I102:L102"/>
    <mergeCell ref="M102:Q102"/>
    <mergeCell ref="S102:W102"/>
    <mergeCell ref="F101:G101"/>
    <mergeCell ref="I101:L101"/>
    <mergeCell ref="M101:Q101"/>
    <mergeCell ref="S101:W101"/>
    <mergeCell ref="F100:G100"/>
    <mergeCell ref="I100:L100"/>
    <mergeCell ref="M100:Q100"/>
    <mergeCell ref="S100:W100"/>
    <mergeCell ref="F99:G99"/>
    <mergeCell ref="I99:L99"/>
    <mergeCell ref="M99:Q99"/>
    <mergeCell ref="S99:W99"/>
    <mergeCell ref="S106:V106"/>
    <mergeCell ref="A107:E107"/>
    <mergeCell ref="F107:G107"/>
    <mergeCell ref="I107:K107"/>
    <mergeCell ref="M107:Q107"/>
    <mergeCell ref="S107:V107"/>
    <mergeCell ref="A106:E106"/>
    <mergeCell ref="F106:G106"/>
    <mergeCell ref="I106:K106"/>
    <mergeCell ref="M106:Q106"/>
    <mergeCell ref="F105:G105"/>
    <mergeCell ref="I105:L105"/>
    <mergeCell ref="M105:Q105"/>
    <mergeCell ref="S105:W105"/>
    <mergeCell ref="F104:G104"/>
    <mergeCell ref="I104:L104"/>
    <mergeCell ref="M104:Q104"/>
    <mergeCell ref="S104:W104"/>
    <mergeCell ref="O114:T114"/>
    <mergeCell ref="F116:L116"/>
    <mergeCell ref="M116:W116"/>
    <mergeCell ref="F117:G117"/>
    <mergeCell ref="I117:L117"/>
    <mergeCell ref="U114:W114"/>
    <mergeCell ref="AA115:AE115"/>
    <mergeCell ref="AF115:AJ115"/>
    <mergeCell ref="D113:F113"/>
    <mergeCell ref="H114:I115"/>
    <mergeCell ref="J114:K114"/>
    <mergeCell ref="M114:N114"/>
    <mergeCell ref="T109:W109"/>
    <mergeCell ref="A111:B111"/>
    <mergeCell ref="D111:G112"/>
    <mergeCell ref="T111:U111"/>
    <mergeCell ref="A112:B112"/>
    <mergeCell ref="F120:G120"/>
    <mergeCell ref="I120:L120"/>
    <mergeCell ref="M120:Q120"/>
    <mergeCell ref="S120:W120"/>
    <mergeCell ref="M117:Q117"/>
    <mergeCell ref="S117:W117"/>
    <mergeCell ref="F119:G119"/>
    <mergeCell ref="I119:L119"/>
    <mergeCell ref="M119:Q119"/>
    <mergeCell ref="S119:W119"/>
    <mergeCell ref="F118:G118"/>
    <mergeCell ref="I118:L118"/>
    <mergeCell ref="M118:Q118"/>
    <mergeCell ref="S118:W118"/>
    <mergeCell ref="A116:A117"/>
    <mergeCell ref="B116:B117"/>
    <mergeCell ref="D116:D117"/>
    <mergeCell ref="E116:E117"/>
    <mergeCell ref="F125:G125"/>
    <mergeCell ref="I125:L125"/>
    <mergeCell ref="M125:Q125"/>
    <mergeCell ref="S125:W125"/>
    <mergeCell ref="F124:G124"/>
    <mergeCell ref="I124:L124"/>
    <mergeCell ref="M124:Q124"/>
    <mergeCell ref="S124:W124"/>
    <mergeCell ref="F123:G123"/>
    <mergeCell ref="I123:L123"/>
    <mergeCell ref="M123:Q123"/>
    <mergeCell ref="S123:W123"/>
    <mergeCell ref="F122:G122"/>
    <mergeCell ref="I122:L122"/>
    <mergeCell ref="M122:Q122"/>
    <mergeCell ref="S122:W122"/>
    <mergeCell ref="F121:G121"/>
    <mergeCell ref="I121:L121"/>
    <mergeCell ref="M121:Q121"/>
    <mergeCell ref="S121:W121"/>
    <mergeCell ref="S128:V128"/>
    <mergeCell ref="A129:E129"/>
    <mergeCell ref="F129:G129"/>
    <mergeCell ref="I129:K129"/>
    <mergeCell ref="M129:Q129"/>
    <mergeCell ref="S129:V129"/>
    <mergeCell ref="A128:E128"/>
    <mergeCell ref="F128:G128"/>
    <mergeCell ref="I128:K128"/>
    <mergeCell ref="M128:Q128"/>
    <mergeCell ref="F127:G127"/>
    <mergeCell ref="I127:L127"/>
    <mergeCell ref="M127:Q127"/>
    <mergeCell ref="S127:W127"/>
    <mergeCell ref="F126:G126"/>
    <mergeCell ref="I126:L126"/>
    <mergeCell ref="M126:Q126"/>
    <mergeCell ref="S126:W126"/>
    <mergeCell ref="M139:Q139"/>
    <mergeCell ref="S139:W139"/>
    <mergeCell ref="F140:G140"/>
    <mergeCell ref="I140:L140"/>
    <mergeCell ref="M140:Q140"/>
    <mergeCell ref="S140:W140"/>
    <mergeCell ref="AA137:AE137"/>
    <mergeCell ref="AF137:AJ137"/>
    <mergeCell ref="A138:A139"/>
    <mergeCell ref="B138:B139"/>
    <mergeCell ref="D138:D139"/>
    <mergeCell ref="E138:E139"/>
    <mergeCell ref="F138:L138"/>
    <mergeCell ref="M138:W138"/>
    <mergeCell ref="F139:G139"/>
    <mergeCell ref="I139:L139"/>
    <mergeCell ref="T131:W131"/>
    <mergeCell ref="D135:F135"/>
    <mergeCell ref="H136:I137"/>
    <mergeCell ref="J136:K136"/>
    <mergeCell ref="M136:N136"/>
    <mergeCell ref="O136:T136"/>
    <mergeCell ref="U136:W136"/>
    <mergeCell ref="A133:B133"/>
    <mergeCell ref="D133:G134"/>
    <mergeCell ref="T133:U133"/>
    <mergeCell ref="A134:B134"/>
    <mergeCell ref="M148:Q148"/>
    <mergeCell ref="S148:W148"/>
    <mergeCell ref="S145:W145"/>
    <mergeCell ref="F144:G144"/>
    <mergeCell ref="I144:L144"/>
    <mergeCell ref="M144:Q144"/>
    <mergeCell ref="S144:W144"/>
    <mergeCell ref="F143:G143"/>
    <mergeCell ref="I143:L143"/>
    <mergeCell ref="M143:Q143"/>
    <mergeCell ref="S143:W143"/>
    <mergeCell ref="F142:G142"/>
    <mergeCell ref="I142:L142"/>
    <mergeCell ref="M142:Q142"/>
    <mergeCell ref="S142:W142"/>
    <mergeCell ref="F141:G141"/>
    <mergeCell ref="I141:L141"/>
    <mergeCell ref="M141:Q141"/>
    <mergeCell ref="S141:W141"/>
    <mergeCell ref="F147:G147"/>
    <mergeCell ref="I147:L147"/>
    <mergeCell ref="M147:Q147"/>
    <mergeCell ref="S147:W147"/>
    <mergeCell ref="F146:G146"/>
    <mergeCell ref="I146:L146"/>
    <mergeCell ref="M146:Q146"/>
    <mergeCell ref="S146:W146"/>
    <mergeCell ref="F145:G145"/>
    <mergeCell ref="I145:L145"/>
    <mergeCell ref="M145:Q145"/>
    <mergeCell ref="F148:G148"/>
    <mergeCell ref="I148:L148"/>
    <mergeCell ref="E160:E161"/>
    <mergeCell ref="O158:T158"/>
    <mergeCell ref="U158:W158"/>
    <mergeCell ref="S150:V150"/>
    <mergeCell ref="F151:G151"/>
    <mergeCell ref="I151:K151"/>
    <mergeCell ref="M151:Q151"/>
    <mergeCell ref="S151:V151"/>
    <mergeCell ref="A150:E150"/>
    <mergeCell ref="F150:G150"/>
    <mergeCell ref="I150:K150"/>
    <mergeCell ref="M150:Q150"/>
    <mergeCell ref="F149:G149"/>
    <mergeCell ref="I149:L149"/>
    <mergeCell ref="M149:Q149"/>
    <mergeCell ref="S149:W149"/>
    <mergeCell ref="A151:E151"/>
    <mergeCell ref="AA159:AE159"/>
    <mergeCell ref="AF159:AJ159"/>
    <mergeCell ref="D157:F157"/>
    <mergeCell ref="H158:I159"/>
    <mergeCell ref="J158:K158"/>
    <mergeCell ref="M158:N158"/>
    <mergeCell ref="A155:B155"/>
    <mergeCell ref="D155:G156"/>
    <mergeCell ref="T155:U155"/>
    <mergeCell ref="A156:B156"/>
    <mergeCell ref="T153:W153"/>
    <mergeCell ref="F164:G164"/>
    <mergeCell ref="I164:L164"/>
    <mergeCell ref="M164:Q164"/>
    <mergeCell ref="S164:W164"/>
    <mergeCell ref="F163:G163"/>
    <mergeCell ref="I163:L163"/>
    <mergeCell ref="M163:Q163"/>
    <mergeCell ref="S163:W163"/>
    <mergeCell ref="F162:G162"/>
    <mergeCell ref="I162:L162"/>
    <mergeCell ref="M162:Q162"/>
    <mergeCell ref="S162:W162"/>
    <mergeCell ref="F160:L160"/>
    <mergeCell ref="M160:W160"/>
    <mergeCell ref="F161:G161"/>
    <mergeCell ref="I161:L161"/>
    <mergeCell ref="M161:Q161"/>
    <mergeCell ref="S161:W161"/>
    <mergeCell ref="A160:A161"/>
    <mergeCell ref="B160:B161"/>
    <mergeCell ref="D160:D161"/>
    <mergeCell ref="F169:G169"/>
    <mergeCell ref="I169:L169"/>
    <mergeCell ref="M169:Q169"/>
    <mergeCell ref="S169:W169"/>
    <mergeCell ref="F168:G168"/>
    <mergeCell ref="I168:L168"/>
    <mergeCell ref="M168:Q168"/>
    <mergeCell ref="S168:W168"/>
    <mergeCell ref="F167:G167"/>
    <mergeCell ref="I167:L167"/>
    <mergeCell ref="M167:Q167"/>
    <mergeCell ref="S167:W167"/>
    <mergeCell ref="F166:G166"/>
    <mergeCell ref="I166:L166"/>
    <mergeCell ref="M166:Q166"/>
    <mergeCell ref="S166:W166"/>
    <mergeCell ref="F165:G165"/>
    <mergeCell ref="I165:L165"/>
    <mergeCell ref="M165:Q165"/>
    <mergeCell ref="S165:W165"/>
    <mergeCell ref="S172:V172"/>
    <mergeCell ref="A173:E173"/>
    <mergeCell ref="F173:G173"/>
    <mergeCell ref="I173:K173"/>
    <mergeCell ref="M173:Q173"/>
    <mergeCell ref="S173:V173"/>
    <mergeCell ref="A172:E172"/>
    <mergeCell ref="F172:G172"/>
    <mergeCell ref="I172:K172"/>
    <mergeCell ref="M172:Q172"/>
    <mergeCell ref="F171:G171"/>
    <mergeCell ref="I171:L171"/>
    <mergeCell ref="M171:Q171"/>
    <mergeCell ref="S171:W171"/>
    <mergeCell ref="F170:G170"/>
    <mergeCell ref="I170:L170"/>
    <mergeCell ref="M170:Q170"/>
    <mergeCell ref="S170:W170"/>
    <mergeCell ref="A182:A183"/>
    <mergeCell ref="B182:B183"/>
    <mergeCell ref="D182:D183"/>
    <mergeCell ref="E182:E183"/>
    <mergeCell ref="O180:T180"/>
    <mergeCell ref="U180:W180"/>
    <mergeCell ref="AA181:AE181"/>
    <mergeCell ref="AF181:AJ181"/>
    <mergeCell ref="D179:F179"/>
    <mergeCell ref="H180:I181"/>
    <mergeCell ref="J180:K180"/>
    <mergeCell ref="M180:N180"/>
    <mergeCell ref="T175:W175"/>
    <mergeCell ref="A177:B177"/>
    <mergeCell ref="D177:G178"/>
    <mergeCell ref="T177:U177"/>
    <mergeCell ref="A178:B178"/>
    <mergeCell ref="F186:G186"/>
    <mergeCell ref="I186:L186"/>
    <mergeCell ref="M186:Q186"/>
    <mergeCell ref="S186:W186"/>
    <mergeCell ref="F185:G185"/>
    <mergeCell ref="I185:L185"/>
    <mergeCell ref="M185:Q185"/>
    <mergeCell ref="S185:W185"/>
    <mergeCell ref="F184:G184"/>
    <mergeCell ref="I184:L184"/>
    <mergeCell ref="M184:Q184"/>
    <mergeCell ref="S184:W184"/>
    <mergeCell ref="F182:L182"/>
    <mergeCell ref="M182:W182"/>
    <mergeCell ref="F183:G183"/>
    <mergeCell ref="I183:L183"/>
    <mergeCell ref="M183:Q183"/>
    <mergeCell ref="S183:W183"/>
    <mergeCell ref="F191:G191"/>
    <mergeCell ref="I191:L191"/>
    <mergeCell ref="M191:Q191"/>
    <mergeCell ref="S191:W191"/>
    <mergeCell ref="F190:G190"/>
    <mergeCell ref="I190:L190"/>
    <mergeCell ref="M190:Q190"/>
    <mergeCell ref="S190:W190"/>
    <mergeCell ref="F189:G189"/>
    <mergeCell ref="I189:L189"/>
    <mergeCell ref="M189:Q189"/>
    <mergeCell ref="S189:W189"/>
    <mergeCell ref="F188:G188"/>
    <mergeCell ref="I188:L188"/>
    <mergeCell ref="M188:Q188"/>
    <mergeCell ref="S188:W188"/>
    <mergeCell ref="F187:G187"/>
    <mergeCell ref="I187:L187"/>
    <mergeCell ref="M187:Q187"/>
    <mergeCell ref="S187:W187"/>
    <mergeCell ref="S194:V194"/>
    <mergeCell ref="A195:E195"/>
    <mergeCell ref="F195:G195"/>
    <mergeCell ref="I195:K195"/>
    <mergeCell ref="M195:Q195"/>
    <mergeCell ref="S195:V195"/>
    <mergeCell ref="A194:E194"/>
    <mergeCell ref="F194:G194"/>
    <mergeCell ref="I194:K194"/>
    <mergeCell ref="M194:Q194"/>
    <mergeCell ref="F193:G193"/>
    <mergeCell ref="I193:L193"/>
    <mergeCell ref="M193:Q193"/>
    <mergeCell ref="S193:W193"/>
    <mergeCell ref="F192:G192"/>
    <mergeCell ref="I192:L192"/>
    <mergeCell ref="M192:Q192"/>
    <mergeCell ref="S192:W192"/>
    <mergeCell ref="A204:A205"/>
    <mergeCell ref="B204:B205"/>
    <mergeCell ref="D204:D205"/>
    <mergeCell ref="E204:E205"/>
    <mergeCell ref="O202:T202"/>
    <mergeCell ref="U202:W202"/>
    <mergeCell ref="AA203:AE203"/>
    <mergeCell ref="AF203:AJ203"/>
    <mergeCell ref="D201:F201"/>
    <mergeCell ref="H202:I203"/>
    <mergeCell ref="J202:K202"/>
    <mergeCell ref="M202:N202"/>
    <mergeCell ref="T197:W197"/>
    <mergeCell ref="A199:B199"/>
    <mergeCell ref="D199:G200"/>
    <mergeCell ref="T199:U199"/>
    <mergeCell ref="A200:B200"/>
    <mergeCell ref="F208:G208"/>
    <mergeCell ref="I208:L208"/>
    <mergeCell ref="M208:Q208"/>
    <mergeCell ref="S208:W208"/>
    <mergeCell ref="F207:G207"/>
    <mergeCell ref="I207:L207"/>
    <mergeCell ref="M207:Q207"/>
    <mergeCell ref="S207:W207"/>
    <mergeCell ref="F206:G206"/>
    <mergeCell ref="I206:L206"/>
    <mergeCell ref="M206:Q206"/>
    <mergeCell ref="S206:W206"/>
    <mergeCell ref="F204:L204"/>
    <mergeCell ref="M204:W204"/>
    <mergeCell ref="F205:G205"/>
    <mergeCell ref="I205:L205"/>
    <mergeCell ref="M205:Q205"/>
    <mergeCell ref="S205:W205"/>
    <mergeCell ref="F213:G213"/>
    <mergeCell ref="I213:L213"/>
    <mergeCell ref="M213:Q213"/>
    <mergeCell ref="S213:W213"/>
    <mergeCell ref="F212:G212"/>
    <mergeCell ref="I212:L212"/>
    <mergeCell ref="M212:Q212"/>
    <mergeCell ref="S212:W212"/>
    <mergeCell ref="F211:G211"/>
    <mergeCell ref="I211:L211"/>
    <mergeCell ref="M211:Q211"/>
    <mergeCell ref="S211:W211"/>
    <mergeCell ref="F210:G210"/>
    <mergeCell ref="I210:L210"/>
    <mergeCell ref="M210:Q210"/>
    <mergeCell ref="S210:W210"/>
    <mergeCell ref="F209:G209"/>
    <mergeCell ref="I209:L209"/>
    <mergeCell ref="M209:Q209"/>
    <mergeCell ref="S209:W209"/>
    <mergeCell ref="S216:V216"/>
    <mergeCell ref="A217:E217"/>
    <mergeCell ref="F217:G217"/>
    <mergeCell ref="I217:K217"/>
    <mergeCell ref="M217:Q217"/>
    <mergeCell ref="S217:V217"/>
    <mergeCell ref="A216:E216"/>
    <mergeCell ref="F216:G216"/>
    <mergeCell ref="I216:K216"/>
    <mergeCell ref="M216:Q216"/>
    <mergeCell ref="F215:G215"/>
    <mergeCell ref="I215:L215"/>
    <mergeCell ref="M215:Q215"/>
    <mergeCell ref="S215:W215"/>
    <mergeCell ref="F214:G214"/>
    <mergeCell ref="I214:L214"/>
    <mergeCell ref="M214:Q214"/>
    <mergeCell ref="S214:W214"/>
    <mergeCell ref="A226:A227"/>
    <mergeCell ref="B226:B227"/>
    <mergeCell ref="D226:D227"/>
    <mergeCell ref="E226:E227"/>
    <mergeCell ref="O224:T224"/>
    <mergeCell ref="U224:W224"/>
    <mergeCell ref="AA225:AE225"/>
    <mergeCell ref="AF225:AJ225"/>
    <mergeCell ref="D223:F223"/>
    <mergeCell ref="H224:I225"/>
    <mergeCell ref="J224:K224"/>
    <mergeCell ref="M224:N224"/>
    <mergeCell ref="T219:W219"/>
    <mergeCell ref="A221:B221"/>
    <mergeCell ref="D221:G222"/>
    <mergeCell ref="T221:U221"/>
    <mergeCell ref="A222:B222"/>
    <mergeCell ref="F230:G230"/>
    <mergeCell ref="I230:L230"/>
    <mergeCell ref="M230:Q230"/>
    <mergeCell ref="S230:W230"/>
    <mergeCell ref="F229:G229"/>
    <mergeCell ref="I229:L229"/>
    <mergeCell ref="M229:Q229"/>
    <mergeCell ref="S229:W229"/>
    <mergeCell ref="F228:G228"/>
    <mergeCell ref="I228:L228"/>
    <mergeCell ref="M228:Q228"/>
    <mergeCell ref="S228:W228"/>
    <mergeCell ref="F226:L226"/>
    <mergeCell ref="M226:W226"/>
    <mergeCell ref="F227:G227"/>
    <mergeCell ref="I227:L227"/>
    <mergeCell ref="M227:Q227"/>
    <mergeCell ref="S227:W227"/>
    <mergeCell ref="F235:G235"/>
    <mergeCell ref="I235:L235"/>
    <mergeCell ref="M235:Q235"/>
    <mergeCell ref="S235:W235"/>
    <mergeCell ref="F234:G234"/>
    <mergeCell ref="I234:L234"/>
    <mergeCell ref="M234:Q234"/>
    <mergeCell ref="S234:W234"/>
    <mergeCell ref="F233:G233"/>
    <mergeCell ref="I233:L233"/>
    <mergeCell ref="M233:Q233"/>
    <mergeCell ref="S233:W233"/>
    <mergeCell ref="F232:G232"/>
    <mergeCell ref="I232:L232"/>
    <mergeCell ref="M232:Q232"/>
    <mergeCell ref="S232:W232"/>
    <mergeCell ref="F231:G231"/>
    <mergeCell ref="I231:L231"/>
    <mergeCell ref="M231:Q231"/>
    <mergeCell ref="S231:W231"/>
    <mergeCell ref="S238:V238"/>
    <mergeCell ref="A239:E239"/>
    <mergeCell ref="F239:G239"/>
    <mergeCell ref="I239:K239"/>
    <mergeCell ref="M239:Q239"/>
    <mergeCell ref="S239:V239"/>
    <mergeCell ref="A238:E238"/>
    <mergeCell ref="F238:G238"/>
    <mergeCell ref="I238:K238"/>
    <mergeCell ref="M238:Q238"/>
    <mergeCell ref="F237:G237"/>
    <mergeCell ref="I237:L237"/>
    <mergeCell ref="M237:Q237"/>
    <mergeCell ref="S237:W237"/>
    <mergeCell ref="F236:G236"/>
    <mergeCell ref="I236:L236"/>
    <mergeCell ref="M236:Q236"/>
    <mergeCell ref="S236:W236"/>
    <mergeCell ref="A248:A249"/>
    <mergeCell ref="B248:B249"/>
    <mergeCell ref="D248:D249"/>
    <mergeCell ref="E248:E249"/>
    <mergeCell ref="O246:T246"/>
    <mergeCell ref="U246:W246"/>
    <mergeCell ref="AA247:AE247"/>
    <mergeCell ref="AF247:AJ247"/>
    <mergeCell ref="D245:F245"/>
    <mergeCell ref="H246:I247"/>
    <mergeCell ref="J246:K246"/>
    <mergeCell ref="M246:N246"/>
    <mergeCell ref="T241:W241"/>
    <mergeCell ref="A243:B243"/>
    <mergeCell ref="D243:G244"/>
    <mergeCell ref="T243:U243"/>
    <mergeCell ref="A244:B244"/>
    <mergeCell ref="F252:G252"/>
    <mergeCell ref="I252:L252"/>
    <mergeCell ref="M252:Q252"/>
    <mergeCell ref="S252:W252"/>
    <mergeCell ref="F251:G251"/>
    <mergeCell ref="I251:L251"/>
    <mergeCell ref="M251:Q251"/>
    <mergeCell ref="S251:W251"/>
    <mergeCell ref="F250:G250"/>
    <mergeCell ref="I250:L250"/>
    <mergeCell ref="M250:Q250"/>
    <mergeCell ref="S250:W250"/>
    <mergeCell ref="F248:L248"/>
    <mergeCell ref="M248:W248"/>
    <mergeCell ref="F249:G249"/>
    <mergeCell ref="I249:L249"/>
    <mergeCell ref="M249:Q249"/>
    <mergeCell ref="S249:W249"/>
    <mergeCell ref="F257:G257"/>
    <mergeCell ref="I257:L257"/>
    <mergeCell ref="M257:Q257"/>
    <mergeCell ref="S257:W257"/>
    <mergeCell ref="F256:G256"/>
    <mergeCell ref="I256:L256"/>
    <mergeCell ref="M256:Q256"/>
    <mergeCell ref="S256:W256"/>
    <mergeCell ref="F255:G255"/>
    <mergeCell ref="I255:L255"/>
    <mergeCell ref="M255:Q255"/>
    <mergeCell ref="S255:W255"/>
    <mergeCell ref="F254:G254"/>
    <mergeCell ref="I254:L254"/>
    <mergeCell ref="M254:Q254"/>
    <mergeCell ref="S254:W254"/>
    <mergeCell ref="F253:G253"/>
    <mergeCell ref="I253:L253"/>
    <mergeCell ref="M253:Q253"/>
    <mergeCell ref="S253:W253"/>
    <mergeCell ref="S260:V260"/>
    <mergeCell ref="A261:E261"/>
    <mergeCell ref="F261:G261"/>
    <mergeCell ref="I261:K261"/>
    <mergeCell ref="M261:Q261"/>
    <mergeCell ref="S261:V261"/>
    <mergeCell ref="A260:E260"/>
    <mergeCell ref="F260:G260"/>
    <mergeCell ref="I260:K260"/>
    <mergeCell ref="M260:Q260"/>
    <mergeCell ref="F259:G259"/>
    <mergeCell ref="I259:L259"/>
    <mergeCell ref="M259:Q259"/>
    <mergeCell ref="S259:W259"/>
    <mergeCell ref="F258:G258"/>
    <mergeCell ref="I258:L258"/>
    <mergeCell ref="M258:Q258"/>
    <mergeCell ref="S258:W258"/>
    <mergeCell ref="A270:A271"/>
    <mergeCell ref="B270:B271"/>
    <mergeCell ref="D270:D271"/>
    <mergeCell ref="E270:E271"/>
    <mergeCell ref="O268:T268"/>
    <mergeCell ref="U268:W268"/>
    <mergeCell ref="AA269:AE269"/>
    <mergeCell ref="AF269:AJ269"/>
    <mergeCell ref="D267:F267"/>
    <mergeCell ref="H268:I269"/>
    <mergeCell ref="J268:K268"/>
    <mergeCell ref="M268:N268"/>
    <mergeCell ref="T263:W263"/>
    <mergeCell ref="A265:B265"/>
    <mergeCell ref="D265:G266"/>
    <mergeCell ref="T265:U265"/>
    <mergeCell ref="A266:B266"/>
    <mergeCell ref="F274:G274"/>
    <mergeCell ref="I274:L274"/>
    <mergeCell ref="M274:Q274"/>
    <mergeCell ref="S274:W274"/>
    <mergeCell ref="F273:G273"/>
    <mergeCell ref="I273:L273"/>
    <mergeCell ref="M273:Q273"/>
    <mergeCell ref="S273:W273"/>
    <mergeCell ref="F272:G272"/>
    <mergeCell ref="I272:L272"/>
    <mergeCell ref="M272:Q272"/>
    <mergeCell ref="S272:W272"/>
    <mergeCell ref="F270:L270"/>
    <mergeCell ref="M270:W270"/>
    <mergeCell ref="F271:G271"/>
    <mergeCell ref="I271:L271"/>
    <mergeCell ref="M271:Q271"/>
    <mergeCell ref="S271:W271"/>
    <mergeCell ref="F279:G279"/>
    <mergeCell ref="I279:L279"/>
    <mergeCell ref="M279:Q279"/>
    <mergeCell ref="S279:W279"/>
    <mergeCell ref="F278:G278"/>
    <mergeCell ref="I278:L278"/>
    <mergeCell ref="M278:Q278"/>
    <mergeCell ref="S278:W278"/>
    <mergeCell ref="F277:G277"/>
    <mergeCell ref="I277:L277"/>
    <mergeCell ref="M277:Q277"/>
    <mergeCell ref="S277:W277"/>
    <mergeCell ref="F276:G276"/>
    <mergeCell ref="I276:L276"/>
    <mergeCell ref="M276:Q276"/>
    <mergeCell ref="S276:W276"/>
    <mergeCell ref="F275:G275"/>
    <mergeCell ref="I275:L275"/>
    <mergeCell ref="M275:Q275"/>
    <mergeCell ref="S275:W275"/>
    <mergeCell ref="S282:V282"/>
    <mergeCell ref="A283:E283"/>
    <mergeCell ref="F283:G283"/>
    <mergeCell ref="I283:K283"/>
    <mergeCell ref="M283:Q283"/>
    <mergeCell ref="S283:V283"/>
    <mergeCell ref="A282:E282"/>
    <mergeCell ref="F282:G282"/>
    <mergeCell ref="I282:K282"/>
    <mergeCell ref="M282:Q282"/>
    <mergeCell ref="F281:G281"/>
    <mergeCell ref="I281:L281"/>
    <mergeCell ref="M281:Q281"/>
    <mergeCell ref="S281:W281"/>
    <mergeCell ref="F280:G280"/>
    <mergeCell ref="I280:L280"/>
    <mergeCell ref="M280:Q280"/>
    <mergeCell ref="S280:W280"/>
    <mergeCell ref="A292:A293"/>
    <mergeCell ref="B292:B293"/>
    <mergeCell ref="D292:D293"/>
    <mergeCell ref="E292:E293"/>
    <mergeCell ref="O290:T290"/>
    <mergeCell ref="U290:W290"/>
    <mergeCell ref="AA291:AE291"/>
    <mergeCell ref="AF291:AJ291"/>
    <mergeCell ref="D289:F289"/>
    <mergeCell ref="H290:I291"/>
    <mergeCell ref="J290:K290"/>
    <mergeCell ref="M290:N290"/>
    <mergeCell ref="T285:W285"/>
    <mergeCell ref="A287:B287"/>
    <mergeCell ref="D287:G288"/>
    <mergeCell ref="T287:U287"/>
    <mergeCell ref="A288:B288"/>
    <mergeCell ref="F296:G296"/>
    <mergeCell ref="I296:L296"/>
    <mergeCell ref="M296:Q296"/>
    <mergeCell ref="S296:W296"/>
    <mergeCell ref="F295:G295"/>
    <mergeCell ref="I295:L295"/>
    <mergeCell ref="M295:Q295"/>
    <mergeCell ref="S295:W295"/>
    <mergeCell ref="F294:G294"/>
    <mergeCell ref="I294:L294"/>
    <mergeCell ref="M294:Q294"/>
    <mergeCell ref="S294:W294"/>
    <mergeCell ref="F292:L292"/>
    <mergeCell ref="M292:W292"/>
    <mergeCell ref="F293:G293"/>
    <mergeCell ref="I293:L293"/>
    <mergeCell ref="M293:Q293"/>
    <mergeCell ref="S293:W293"/>
    <mergeCell ref="F301:G301"/>
    <mergeCell ref="I301:L301"/>
    <mergeCell ref="M301:Q301"/>
    <mergeCell ref="S301:W301"/>
    <mergeCell ref="F300:G300"/>
    <mergeCell ref="I300:L300"/>
    <mergeCell ref="M300:Q300"/>
    <mergeCell ref="S300:W300"/>
    <mergeCell ref="F299:G299"/>
    <mergeCell ref="I299:L299"/>
    <mergeCell ref="M299:Q299"/>
    <mergeCell ref="S299:W299"/>
    <mergeCell ref="F298:G298"/>
    <mergeCell ref="I298:L298"/>
    <mergeCell ref="M298:Q298"/>
    <mergeCell ref="S298:W298"/>
    <mergeCell ref="F297:G297"/>
    <mergeCell ref="I297:L297"/>
    <mergeCell ref="M297:Q297"/>
    <mergeCell ref="S297:W297"/>
    <mergeCell ref="S304:V304"/>
    <mergeCell ref="A305:E305"/>
    <mergeCell ref="F305:G305"/>
    <mergeCell ref="I305:K305"/>
    <mergeCell ref="M305:Q305"/>
    <mergeCell ref="S305:V305"/>
    <mergeCell ref="A304:E304"/>
    <mergeCell ref="F304:G304"/>
    <mergeCell ref="I304:K304"/>
    <mergeCell ref="M304:Q304"/>
    <mergeCell ref="F303:G303"/>
    <mergeCell ref="I303:L303"/>
    <mergeCell ref="M303:Q303"/>
    <mergeCell ref="S303:W303"/>
    <mergeCell ref="F302:G302"/>
    <mergeCell ref="I302:L302"/>
    <mergeCell ref="M302:Q302"/>
    <mergeCell ref="S302:W302"/>
    <mergeCell ref="A314:A315"/>
    <mergeCell ref="B314:B315"/>
    <mergeCell ref="D314:D315"/>
    <mergeCell ref="E314:E315"/>
    <mergeCell ref="O312:T312"/>
    <mergeCell ref="U312:W312"/>
    <mergeCell ref="AA313:AE313"/>
    <mergeCell ref="AF313:AJ313"/>
    <mergeCell ref="D311:F311"/>
    <mergeCell ref="H312:I313"/>
    <mergeCell ref="J312:K312"/>
    <mergeCell ref="M312:N312"/>
    <mergeCell ref="T307:W307"/>
    <mergeCell ref="A309:B309"/>
    <mergeCell ref="D309:G310"/>
    <mergeCell ref="T309:U309"/>
    <mergeCell ref="A310:B310"/>
    <mergeCell ref="F318:G318"/>
    <mergeCell ref="I318:L318"/>
    <mergeCell ref="M318:Q318"/>
    <mergeCell ref="S318:W318"/>
    <mergeCell ref="F317:G317"/>
    <mergeCell ref="I317:L317"/>
    <mergeCell ref="M317:Q317"/>
    <mergeCell ref="S317:W317"/>
    <mergeCell ref="F316:G316"/>
    <mergeCell ref="I316:L316"/>
    <mergeCell ref="M316:Q316"/>
    <mergeCell ref="S316:W316"/>
    <mergeCell ref="F314:L314"/>
    <mergeCell ref="M314:W314"/>
    <mergeCell ref="F315:G315"/>
    <mergeCell ref="I315:L315"/>
    <mergeCell ref="M315:Q315"/>
    <mergeCell ref="S315:W315"/>
    <mergeCell ref="F323:G323"/>
    <mergeCell ref="I323:L323"/>
    <mergeCell ref="M323:Q323"/>
    <mergeCell ref="S323:W323"/>
    <mergeCell ref="F322:G322"/>
    <mergeCell ref="I322:L322"/>
    <mergeCell ref="M322:Q322"/>
    <mergeCell ref="S322:W322"/>
    <mergeCell ref="F321:G321"/>
    <mergeCell ref="I321:L321"/>
    <mergeCell ref="M321:Q321"/>
    <mergeCell ref="S321:W321"/>
    <mergeCell ref="F320:G320"/>
    <mergeCell ref="I320:L320"/>
    <mergeCell ref="M320:Q320"/>
    <mergeCell ref="S320:W320"/>
    <mergeCell ref="F319:G319"/>
    <mergeCell ref="I319:L319"/>
    <mergeCell ref="M319:Q319"/>
    <mergeCell ref="S319:W319"/>
    <mergeCell ref="S326:V326"/>
    <mergeCell ref="A327:E327"/>
    <mergeCell ref="F327:G327"/>
    <mergeCell ref="I327:K327"/>
    <mergeCell ref="M327:Q327"/>
    <mergeCell ref="S327:V327"/>
    <mergeCell ref="A326:E326"/>
    <mergeCell ref="F326:G326"/>
    <mergeCell ref="I326:K326"/>
    <mergeCell ref="M326:Q326"/>
    <mergeCell ref="F325:G325"/>
    <mergeCell ref="I325:L325"/>
    <mergeCell ref="M325:Q325"/>
    <mergeCell ref="S325:W325"/>
    <mergeCell ref="F324:G324"/>
    <mergeCell ref="I324:L324"/>
    <mergeCell ref="M324:Q324"/>
    <mergeCell ref="S324:W324"/>
    <mergeCell ref="A336:A337"/>
    <mergeCell ref="B336:B337"/>
    <mergeCell ref="D336:D337"/>
    <mergeCell ref="E336:E337"/>
    <mergeCell ref="O334:T334"/>
    <mergeCell ref="U334:W334"/>
    <mergeCell ref="AA335:AE335"/>
    <mergeCell ref="AF335:AJ335"/>
    <mergeCell ref="D333:F333"/>
    <mergeCell ref="H334:I335"/>
    <mergeCell ref="J334:K334"/>
    <mergeCell ref="M334:N334"/>
    <mergeCell ref="T329:W329"/>
    <mergeCell ref="A331:B331"/>
    <mergeCell ref="D331:G332"/>
    <mergeCell ref="T331:U331"/>
    <mergeCell ref="A332:B332"/>
    <mergeCell ref="F340:G340"/>
    <mergeCell ref="I340:L340"/>
    <mergeCell ref="M340:Q340"/>
    <mergeCell ref="S340:W340"/>
    <mergeCell ref="F339:G339"/>
    <mergeCell ref="I339:L339"/>
    <mergeCell ref="M339:Q339"/>
    <mergeCell ref="S339:W339"/>
    <mergeCell ref="F338:G338"/>
    <mergeCell ref="I338:L338"/>
    <mergeCell ref="M338:Q338"/>
    <mergeCell ref="S338:W338"/>
    <mergeCell ref="F336:L336"/>
    <mergeCell ref="M336:W336"/>
    <mergeCell ref="F337:G337"/>
    <mergeCell ref="I337:L337"/>
    <mergeCell ref="M337:Q337"/>
    <mergeCell ref="S337:W337"/>
    <mergeCell ref="F345:G345"/>
    <mergeCell ref="I345:L345"/>
    <mergeCell ref="M345:Q345"/>
    <mergeCell ref="S345:W345"/>
    <mergeCell ref="F344:G344"/>
    <mergeCell ref="I344:L344"/>
    <mergeCell ref="M344:Q344"/>
    <mergeCell ref="S344:W344"/>
    <mergeCell ref="F343:G343"/>
    <mergeCell ref="I343:L343"/>
    <mergeCell ref="M343:Q343"/>
    <mergeCell ref="S343:W343"/>
    <mergeCell ref="F342:G342"/>
    <mergeCell ref="I342:L342"/>
    <mergeCell ref="M342:Q342"/>
    <mergeCell ref="S342:W342"/>
    <mergeCell ref="F341:G341"/>
    <mergeCell ref="I341:L341"/>
    <mergeCell ref="M341:Q341"/>
    <mergeCell ref="S341:W341"/>
    <mergeCell ref="S348:V348"/>
    <mergeCell ref="A349:E349"/>
    <mergeCell ref="F349:G349"/>
    <mergeCell ref="I349:K349"/>
    <mergeCell ref="M349:Q349"/>
    <mergeCell ref="S349:V349"/>
    <mergeCell ref="A348:E348"/>
    <mergeCell ref="F348:G348"/>
    <mergeCell ref="I348:K348"/>
    <mergeCell ref="M348:Q348"/>
    <mergeCell ref="F347:G347"/>
    <mergeCell ref="I347:L347"/>
    <mergeCell ref="M347:Q347"/>
    <mergeCell ref="S347:W347"/>
    <mergeCell ref="F346:G346"/>
    <mergeCell ref="I346:L346"/>
    <mergeCell ref="M346:Q346"/>
    <mergeCell ref="S346:W346"/>
    <mergeCell ref="A358:A359"/>
    <mergeCell ref="B358:B359"/>
    <mergeCell ref="D358:D359"/>
    <mergeCell ref="E358:E359"/>
    <mergeCell ref="O356:T356"/>
    <mergeCell ref="U356:W356"/>
    <mergeCell ref="AA357:AE357"/>
    <mergeCell ref="AF357:AJ357"/>
    <mergeCell ref="D355:F355"/>
    <mergeCell ref="H356:I357"/>
    <mergeCell ref="J356:K356"/>
    <mergeCell ref="M356:N356"/>
    <mergeCell ref="T351:W351"/>
    <mergeCell ref="A353:B353"/>
    <mergeCell ref="D353:G354"/>
    <mergeCell ref="T353:U353"/>
    <mergeCell ref="A354:B354"/>
    <mergeCell ref="F362:G362"/>
    <mergeCell ref="I362:L362"/>
    <mergeCell ref="M362:Q362"/>
    <mergeCell ref="S362:W362"/>
    <mergeCell ref="F361:G361"/>
    <mergeCell ref="I361:L361"/>
    <mergeCell ref="M361:Q361"/>
    <mergeCell ref="S361:W361"/>
    <mergeCell ref="F360:G360"/>
    <mergeCell ref="I360:L360"/>
    <mergeCell ref="M360:Q360"/>
    <mergeCell ref="S360:W360"/>
    <mergeCell ref="F358:L358"/>
    <mergeCell ref="M358:W358"/>
    <mergeCell ref="F359:G359"/>
    <mergeCell ref="I359:L359"/>
    <mergeCell ref="M359:Q359"/>
    <mergeCell ref="S359:W359"/>
    <mergeCell ref="F367:G367"/>
    <mergeCell ref="I367:L367"/>
    <mergeCell ref="M367:Q367"/>
    <mergeCell ref="S367:W367"/>
    <mergeCell ref="F366:G366"/>
    <mergeCell ref="I366:L366"/>
    <mergeCell ref="M366:Q366"/>
    <mergeCell ref="S366:W366"/>
    <mergeCell ref="F365:G365"/>
    <mergeCell ref="I365:L365"/>
    <mergeCell ref="M365:Q365"/>
    <mergeCell ref="S365:W365"/>
    <mergeCell ref="F364:G364"/>
    <mergeCell ref="I364:L364"/>
    <mergeCell ref="M364:Q364"/>
    <mergeCell ref="S364:W364"/>
    <mergeCell ref="F363:G363"/>
    <mergeCell ref="I363:L363"/>
    <mergeCell ref="M363:Q363"/>
    <mergeCell ref="S363:W363"/>
    <mergeCell ref="S370:V370"/>
    <mergeCell ref="A371:E371"/>
    <mergeCell ref="F371:G371"/>
    <mergeCell ref="I371:K371"/>
    <mergeCell ref="M371:Q371"/>
    <mergeCell ref="S371:V371"/>
    <mergeCell ref="A370:E370"/>
    <mergeCell ref="F370:G370"/>
    <mergeCell ref="I370:K370"/>
    <mergeCell ref="M370:Q370"/>
    <mergeCell ref="F369:G369"/>
    <mergeCell ref="I369:L369"/>
    <mergeCell ref="M369:Q369"/>
    <mergeCell ref="S369:W369"/>
    <mergeCell ref="F368:G368"/>
    <mergeCell ref="I368:L368"/>
    <mergeCell ref="M368:Q368"/>
    <mergeCell ref="S368:W368"/>
    <mergeCell ref="A380:A381"/>
    <mergeCell ref="B380:B381"/>
    <mergeCell ref="D380:D381"/>
    <mergeCell ref="E380:E381"/>
    <mergeCell ref="O378:T378"/>
    <mergeCell ref="U378:W378"/>
    <mergeCell ref="AA379:AE379"/>
    <mergeCell ref="AF379:AJ379"/>
    <mergeCell ref="D377:F377"/>
    <mergeCell ref="H378:I379"/>
    <mergeCell ref="J378:K378"/>
    <mergeCell ref="M378:N378"/>
    <mergeCell ref="T373:W373"/>
    <mergeCell ref="A375:B375"/>
    <mergeCell ref="D375:G376"/>
    <mergeCell ref="T375:U375"/>
    <mergeCell ref="A376:B376"/>
    <mergeCell ref="F384:G384"/>
    <mergeCell ref="I384:L384"/>
    <mergeCell ref="M384:Q384"/>
    <mergeCell ref="S384:W384"/>
    <mergeCell ref="F383:G383"/>
    <mergeCell ref="I383:L383"/>
    <mergeCell ref="M383:Q383"/>
    <mergeCell ref="S383:W383"/>
    <mergeCell ref="F382:G382"/>
    <mergeCell ref="I382:L382"/>
    <mergeCell ref="M382:Q382"/>
    <mergeCell ref="S382:W382"/>
    <mergeCell ref="F380:L380"/>
    <mergeCell ref="M380:W380"/>
    <mergeCell ref="F381:G381"/>
    <mergeCell ref="I381:L381"/>
    <mergeCell ref="M381:Q381"/>
    <mergeCell ref="S381:W381"/>
    <mergeCell ref="F389:G389"/>
    <mergeCell ref="I389:L389"/>
    <mergeCell ref="M389:Q389"/>
    <mergeCell ref="S389:W389"/>
    <mergeCell ref="F388:G388"/>
    <mergeCell ref="I388:L388"/>
    <mergeCell ref="M388:Q388"/>
    <mergeCell ref="S388:W388"/>
    <mergeCell ref="F387:G387"/>
    <mergeCell ref="I387:L387"/>
    <mergeCell ref="M387:Q387"/>
    <mergeCell ref="S387:W387"/>
    <mergeCell ref="F386:G386"/>
    <mergeCell ref="I386:L386"/>
    <mergeCell ref="M386:Q386"/>
    <mergeCell ref="S386:W386"/>
    <mergeCell ref="F385:G385"/>
    <mergeCell ref="I385:L385"/>
    <mergeCell ref="M385:Q385"/>
    <mergeCell ref="S385:W385"/>
    <mergeCell ref="S392:V392"/>
    <mergeCell ref="A393:E393"/>
    <mergeCell ref="F393:G393"/>
    <mergeCell ref="I393:K393"/>
    <mergeCell ref="M393:Q393"/>
    <mergeCell ref="S393:V393"/>
    <mergeCell ref="A392:E392"/>
    <mergeCell ref="F392:G392"/>
    <mergeCell ref="I392:K392"/>
    <mergeCell ref="M392:Q392"/>
    <mergeCell ref="F391:G391"/>
    <mergeCell ref="I391:L391"/>
    <mergeCell ref="M391:Q391"/>
    <mergeCell ref="S391:W391"/>
    <mergeCell ref="F390:G390"/>
    <mergeCell ref="I390:L390"/>
    <mergeCell ref="M390:Q390"/>
    <mergeCell ref="S390:W390"/>
    <mergeCell ref="A402:A403"/>
    <mergeCell ref="B402:B403"/>
    <mergeCell ref="D402:D403"/>
    <mergeCell ref="E402:E403"/>
    <mergeCell ref="O400:T400"/>
    <mergeCell ref="U400:W400"/>
    <mergeCell ref="AA401:AE401"/>
    <mergeCell ref="AF401:AJ401"/>
    <mergeCell ref="D399:F399"/>
    <mergeCell ref="H400:I401"/>
    <mergeCell ref="J400:K400"/>
    <mergeCell ref="M400:N400"/>
    <mergeCell ref="T395:W395"/>
    <mergeCell ref="A397:B397"/>
    <mergeCell ref="D397:G398"/>
    <mergeCell ref="T397:U397"/>
    <mergeCell ref="A398:B398"/>
    <mergeCell ref="F406:G406"/>
    <mergeCell ref="I406:L406"/>
    <mergeCell ref="M406:Q406"/>
    <mergeCell ref="S406:W406"/>
    <mergeCell ref="F405:G405"/>
    <mergeCell ref="I405:L405"/>
    <mergeCell ref="M405:Q405"/>
    <mergeCell ref="S405:W405"/>
    <mergeCell ref="F404:G404"/>
    <mergeCell ref="I404:L404"/>
    <mergeCell ref="M404:Q404"/>
    <mergeCell ref="S404:W404"/>
    <mergeCell ref="F402:L402"/>
    <mergeCell ref="M402:W402"/>
    <mergeCell ref="F403:G403"/>
    <mergeCell ref="I403:L403"/>
    <mergeCell ref="M403:Q403"/>
    <mergeCell ref="S403:W403"/>
    <mergeCell ref="F411:G411"/>
    <mergeCell ref="I411:L411"/>
    <mergeCell ref="M411:Q411"/>
    <mergeCell ref="S411:W411"/>
    <mergeCell ref="F410:G410"/>
    <mergeCell ref="I410:L410"/>
    <mergeCell ref="M410:Q410"/>
    <mergeCell ref="S410:W410"/>
    <mergeCell ref="F409:G409"/>
    <mergeCell ref="I409:L409"/>
    <mergeCell ref="M409:Q409"/>
    <mergeCell ref="S409:W409"/>
    <mergeCell ref="F408:G408"/>
    <mergeCell ref="I408:L408"/>
    <mergeCell ref="M408:Q408"/>
    <mergeCell ref="S408:W408"/>
    <mergeCell ref="F407:G407"/>
    <mergeCell ref="I407:L407"/>
    <mergeCell ref="M407:Q407"/>
    <mergeCell ref="S407:W407"/>
    <mergeCell ref="S414:V414"/>
    <mergeCell ref="A415:E415"/>
    <mergeCell ref="F415:G415"/>
    <mergeCell ref="I415:K415"/>
    <mergeCell ref="M415:Q415"/>
    <mergeCell ref="S415:V415"/>
    <mergeCell ref="A414:E414"/>
    <mergeCell ref="F414:G414"/>
    <mergeCell ref="I414:K414"/>
    <mergeCell ref="M414:Q414"/>
    <mergeCell ref="F413:G413"/>
    <mergeCell ref="I413:L413"/>
    <mergeCell ref="M413:Q413"/>
    <mergeCell ref="S413:W413"/>
    <mergeCell ref="F412:G412"/>
    <mergeCell ref="I412:L412"/>
    <mergeCell ref="M412:Q412"/>
    <mergeCell ref="S412:W412"/>
    <mergeCell ref="A424:A425"/>
    <mergeCell ref="B424:B425"/>
    <mergeCell ref="D424:D425"/>
    <mergeCell ref="E424:E425"/>
    <mergeCell ref="O422:T422"/>
    <mergeCell ref="U422:W422"/>
    <mergeCell ref="AA423:AE423"/>
    <mergeCell ref="AF423:AJ423"/>
    <mergeCell ref="D421:F421"/>
    <mergeCell ref="H422:I423"/>
    <mergeCell ref="J422:K422"/>
    <mergeCell ref="M422:N422"/>
    <mergeCell ref="T417:W417"/>
    <mergeCell ref="A419:B419"/>
    <mergeCell ref="D419:G420"/>
    <mergeCell ref="T419:U419"/>
    <mergeCell ref="A420:B420"/>
    <mergeCell ref="F428:G428"/>
    <mergeCell ref="I428:L428"/>
    <mergeCell ref="M428:Q428"/>
    <mergeCell ref="S428:W428"/>
    <mergeCell ref="F427:G427"/>
    <mergeCell ref="I427:L427"/>
    <mergeCell ref="M427:Q427"/>
    <mergeCell ref="S427:W427"/>
    <mergeCell ref="F426:G426"/>
    <mergeCell ref="I426:L426"/>
    <mergeCell ref="M426:Q426"/>
    <mergeCell ref="S426:W426"/>
    <mergeCell ref="F424:L424"/>
    <mergeCell ref="M424:W424"/>
    <mergeCell ref="F425:G425"/>
    <mergeCell ref="I425:L425"/>
    <mergeCell ref="M425:Q425"/>
    <mergeCell ref="S425:W425"/>
    <mergeCell ref="F433:G433"/>
    <mergeCell ref="I433:L433"/>
    <mergeCell ref="M433:Q433"/>
    <mergeCell ref="S433:W433"/>
    <mergeCell ref="F432:G432"/>
    <mergeCell ref="I432:L432"/>
    <mergeCell ref="M432:Q432"/>
    <mergeCell ref="S432:W432"/>
    <mergeCell ref="F431:G431"/>
    <mergeCell ref="I431:L431"/>
    <mergeCell ref="M431:Q431"/>
    <mergeCell ref="S431:W431"/>
    <mergeCell ref="F430:G430"/>
    <mergeCell ref="I430:L430"/>
    <mergeCell ref="M430:Q430"/>
    <mergeCell ref="S430:W430"/>
    <mergeCell ref="F429:G429"/>
    <mergeCell ref="I429:L429"/>
    <mergeCell ref="M429:Q429"/>
    <mergeCell ref="S429:W429"/>
    <mergeCell ref="S436:V436"/>
    <mergeCell ref="A437:E437"/>
    <mergeCell ref="F437:G437"/>
    <mergeCell ref="I437:K437"/>
    <mergeCell ref="M437:Q437"/>
    <mergeCell ref="S437:V437"/>
    <mergeCell ref="A436:E436"/>
    <mergeCell ref="F436:G436"/>
    <mergeCell ref="I436:K436"/>
    <mergeCell ref="M436:Q436"/>
    <mergeCell ref="F435:G435"/>
    <mergeCell ref="I435:L435"/>
    <mergeCell ref="M435:Q435"/>
    <mergeCell ref="S435:W435"/>
    <mergeCell ref="F434:G434"/>
    <mergeCell ref="I434:L434"/>
    <mergeCell ref="M434:Q434"/>
    <mergeCell ref="S434:W434"/>
    <mergeCell ref="A446:A447"/>
    <mergeCell ref="B446:B447"/>
    <mergeCell ref="D446:D447"/>
    <mergeCell ref="E446:E447"/>
    <mergeCell ref="O444:T444"/>
    <mergeCell ref="U444:W444"/>
    <mergeCell ref="AA445:AE445"/>
    <mergeCell ref="AF445:AJ445"/>
    <mergeCell ref="D443:F443"/>
    <mergeCell ref="H444:I445"/>
    <mergeCell ref="J444:K444"/>
    <mergeCell ref="M444:N444"/>
    <mergeCell ref="T439:W439"/>
    <mergeCell ref="A441:B441"/>
    <mergeCell ref="D441:G442"/>
    <mergeCell ref="T441:U441"/>
    <mergeCell ref="A442:B442"/>
    <mergeCell ref="F450:G450"/>
    <mergeCell ref="I450:L450"/>
    <mergeCell ref="M450:Q450"/>
    <mergeCell ref="S450:W450"/>
    <mergeCell ref="F449:G449"/>
    <mergeCell ref="I449:L449"/>
    <mergeCell ref="M449:Q449"/>
    <mergeCell ref="S449:W449"/>
    <mergeCell ref="F448:G448"/>
    <mergeCell ref="I448:L448"/>
    <mergeCell ref="M448:Q448"/>
    <mergeCell ref="S448:W448"/>
    <mergeCell ref="F446:L446"/>
    <mergeCell ref="M446:W446"/>
    <mergeCell ref="F447:G447"/>
    <mergeCell ref="I447:L447"/>
    <mergeCell ref="M447:Q447"/>
    <mergeCell ref="S447:W447"/>
    <mergeCell ref="F455:G455"/>
    <mergeCell ref="I455:L455"/>
    <mergeCell ref="M455:Q455"/>
    <mergeCell ref="S455:W455"/>
    <mergeCell ref="F454:G454"/>
    <mergeCell ref="I454:L454"/>
    <mergeCell ref="M454:Q454"/>
    <mergeCell ref="S454:W454"/>
    <mergeCell ref="F453:G453"/>
    <mergeCell ref="I453:L453"/>
    <mergeCell ref="M453:Q453"/>
    <mergeCell ref="S453:W453"/>
    <mergeCell ref="F452:G452"/>
    <mergeCell ref="I452:L452"/>
    <mergeCell ref="M452:Q452"/>
    <mergeCell ref="S452:W452"/>
    <mergeCell ref="F451:G451"/>
    <mergeCell ref="I451:L451"/>
    <mergeCell ref="M451:Q451"/>
    <mergeCell ref="S451:W451"/>
    <mergeCell ref="S458:V458"/>
    <mergeCell ref="A459:E459"/>
    <mergeCell ref="F459:G459"/>
    <mergeCell ref="I459:K459"/>
    <mergeCell ref="M459:Q459"/>
    <mergeCell ref="S459:V459"/>
    <mergeCell ref="A458:E458"/>
    <mergeCell ref="F458:G458"/>
    <mergeCell ref="I458:K458"/>
    <mergeCell ref="M458:Q458"/>
    <mergeCell ref="F457:G457"/>
    <mergeCell ref="I457:L457"/>
    <mergeCell ref="M457:Q457"/>
    <mergeCell ref="S457:W457"/>
    <mergeCell ref="F456:G456"/>
    <mergeCell ref="I456:L456"/>
    <mergeCell ref="M456:Q456"/>
    <mergeCell ref="S456:W456"/>
    <mergeCell ref="A468:A469"/>
    <mergeCell ref="B468:B469"/>
    <mergeCell ref="D468:D469"/>
    <mergeCell ref="E468:E469"/>
    <mergeCell ref="O466:T466"/>
    <mergeCell ref="U466:W466"/>
    <mergeCell ref="AA467:AE467"/>
    <mergeCell ref="AF467:AJ467"/>
    <mergeCell ref="D465:F465"/>
    <mergeCell ref="H466:I467"/>
    <mergeCell ref="J466:K466"/>
    <mergeCell ref="M466:N466"/>
    <mergeCell ref="T461:W461"/>
    <mergeCell ref="A463:B463"/>
    <mergeCell ref="D463:G464"/>
    <mergeCell ref="T463:U463"/>
    <mergeCell ref="A464:B464"/>
    <mergeCell ref="F472:G472"/>
    <mergeCell ref="I472:L472"/>
    <mergeCell ref="M472:Q472"/>
    <mergeCell ref="S472:W472"/>
    <mergeCell ref="F471:G471"/>
    <mergeCell ref="I471:L471"/>
    <mergeCell ref="M471:Q471"/>
    <mergeCell ref="S471:W471"/>
    <mergeCell ref="F470:G470"/>
    <mergeCell ref="I470:L470"/>
    <mergeCell ref="M470:Q470"/>
    <mergeCell ref="S470:W470"/>
    <mergeCell ref="F468:L468"/>
    <mergeCell ref="M468:W468"/>
    <mergeCell ref="F469:G469"/>
    <mergeCell ref="I469:L469"/>
    <mergeCell ref="M469:Q469"/>
    <mergeCell ref="S469:W469"/>
    <mergeCell ref="F477:G477"/>
    <mergeCell ref="I477:L477"/>
    <mergeCell ref="M477:Q477"/>
    <mergeCell ref="S477:W477"/>
    <mergeCell ref="F476:G476"/>
    <mergeCell ref="I476:L476"/>
    <mergeCell ref="M476:Q476"/>
    <mergeCell ref="S476:W476"/>
    <mergeCell ref="F475:G475"/>
    <mergeCell ref="I475:L475"/>
    <mergeCell ref="M475:Q475"/>
    <mergeCell ref="S475:W475"/>
    <mergeCell ref="F474:G474"/>
    <mergeCell ref="I474:L474"/>
    <mergeCell ref="M474:Q474"/>
    <mergeCell ref="S474:W474"/>
    <mergeCell ref="F473:G473"/>
    <mergeCell ref="I473:L473"/>
    <mergeCell ref="M473:Q473"/>
    <mergeCell ref="S473:W473"/>
    <mergeCell ref="S480:V480"/>
    <mergeCell ref="A481:E481"/>
    <mergeCell ref="F481:G481"/>
    <mergeCell ref="I481:K481"/>
    <mergeCell ref="M481:Q481"/>
    <mergeCell ref="S481:V481"/>
    <mergeCell ref="A480:E480"/>
    <mergeCell ref="F480:G480"/>
    <mergeCell ref="I480:K480"/>
    <mergeCell ref="M480:Q480"/>
    <mergeCell ref="F479:G479"/>
    <mergeCell ref="I479:L479"/>
    <mergeCell ref="M479:Q479"/>
    <mergeCell ref="S479:W479"/>
    <mergeCell ref="F478:G478"/>
    <mergeCell ref="I478:L478"/>
    <mergeCell ref="M478:Q478"/>
    <mergeCell ref="S478:W478"/>
    <mergeCell ref="A490:A491"/>
    <mergeCell ref="B490:B491"/>
    <mergeCell ref="D490:D491"/>
    <mergeCell ref="E490:E491"/>
    <mergeCell ref="O488:T488"/>
    <mergeCell ref="U488:W488"/>
    <mergeCell ref="AA489:AE489"/>
    <mergeCell ref="AF489:AJ489"/>
    <mergeCell ref="D487:F487"/>
    <mergeCell ref="H488:I489"/>
    <mergeCell ref="J488:K488"/>
    <mergeCell ref="M488:N488"/>
    <mergeCell ref="T483:W483"/>
    <mergeCell ref="A485:B485"/>
    <mergeCell ref="D485:G486"/>
    <mergeCell ref="T485:U485"/>
    <mergeCell ref="A486:B486"/>
    <mergeCell ref="F494:G494"/>
    <mergeCell ref="I494:L494"/>
    <mergeCell ref="M494:Q494"/>
    <mergeCell ref="S494:W494"/>
    <mergeCell ref="F493:G493"/>
    <mergeCell ref="I493:L493"/>
    <mergeCell ref="M493:Q493"/>
    <mergeCell ref="S493:W493"/>
    <mergeCell ref="F492:G492"/>
    <mergeCell ref="I492:L492"/>
    <mergeCell ref="M492:Q492"/>
    <mergeCell ref="S492:W492"/>
    <mergeCell ref="F490:L490"/>
    <mergeCell ref="M490:W490"/>
    <mergeCell ref="F491:G491"/>
    <mergeCell ref="I491:L491"/>
    <mergeCell ref="M491:Q491"/>
    <mergeCell ref="S491:W491"/>
    <mergeCell ref="F499:G499"/>
    <mergeCell ref="I499:L499"/>
    <mergeCell ref="M499:Q499"/>
    <mergeCell ref="S499:W499"/>
    <mergeCell ref="F498:G498"/>
    <mergeCell ref="I498:L498"/>
    <mergeCell ref="M498:Q498"/>
    <mergeCell ref="S498:W498"/>
    <mergeCell ref="F497:G497"/>
    <mergeCell ref="I497:L497"/>
    <mergeCell ref="M497:Q497"/>
    <mergeCell ref="S497:W497"/>
    <mergeCell ref="F496:G496"/>
    <mergeCell ref="I496:L496"/>
    <mergeCell ref="M496:Q496"/>
    <mergeCell ref="S496:W496"/>
    <mergeCell ref="F495:G495"/>
    <mergeCell ref="I495:L495"/>
    <mergeCell ref="M495:Q495"/>
    <mergeCell ref="S495:W495"/>
    <mergeCell ref="S502:V502"/>
    <mergeCell ref="A503:E503"/>
    <mergeCell ref="F503:G503"/>
    <mergeCell ref="I503:K503"/>
    <mergeCell ref="M503:Q503"/>
    <mergeCell ref="S503:V503"/>
    <mergeCell ref="A502:E502"/>
    <mergeCell ref="F502:G502"/>
    <mergeCell ref="I502:K502"/>
    <mergeCell ref="M502:Q502"/>
    <mergeCell ref="F501:G501"/>
    <mergeCell ref="I501:L501"/>
    <mergeCell ref="M501:Q501"/>
    <mergeCell ref="S501:W501"/>
    <mergeCell ref="F500:G500"/>
    <mergeCell ref="I500:L500"/>
    <mergeCell ref="M500:Q500"/>
    <mergeCell ref="S500:W500"/>
    <mergeCell ref="A512:A513"/>
    <mergeCell ref="B512:B513"/>
    <mergeCell ref="D512:D513"/>
    <mergeCell ref="E512:E513"/>
    <mergeCell ref="O510:T510"/>
    <mergeCell ref="U510:W510"/>
    <mergeCell ref="AA511:AE511"/>
    <mergeCell ref="AF511:AJ511"/>
    <mergeCell ref="D509:F509"/>
    <mergeCell ref="H510:I511"/>
    <mergeCell ref="J510:K510"/>
    <mergeCell ref="M510:N510"/>
    <mergeCell ref="T505:W505"/>
    <mergeCell ref="A507:B507"/>
    <mergeCell ref="D507:G508"/>
    <mergeCell ref="T507:U507"/>
    <mergeCell ref="A508:B508"/>
    <mergeCell ref="F516:G516"/>
    <mergeCell ref="I516:L516"/>
    <mergeCell ref="M516:Q516"/>
    <mergeCell ref="S516:W516"/>
    <mergeCell ref="F515:G515"/>
    <mergeCell ref="I515:L515"/>
    <mergeCell ref="M515:Q515"/>
    <mergeCell ref="S515:W515"/>
    <mergeCell ref="F514:G514"/>
    <mergeCell ref="I514:L514"/>
    <mergeCell ref="M514:Q514"/>
    <mergeCell ref="S514:W514"/>
    <mergeCell ref="F512:L512"/>
    <mergeCell ref="M512:W512"/>
    <mergeCell ref="F513:G513"/>
    <mergeCell ref="I513:L513"/>
    <mergeCell ref="M513:Q513"/>
    <mergeCell ref="S513:W513"/>
    <mergeCell ref="F521:G521"/>
    <mergeCell ref="I521:L521"/>
    <mergeCell ref="M521:Q521"/>
    <mergeCell ref="S521:W521"/>
    <mergeCell ref="F520:G520"/>
    <mergeCell ref="I520:L520"/>
    <mergeCell ref="M520:Q520"/>
    <mergeCell ref="S520:W520"/>
    <mergeCell ref="F519:G519"/>
    <mergeCell ref="I519:L519"/>
    <mergeCell ref="M519:Q519"/>
    <mergeCell ref="S519:W519"/>
    <mergeCell ref="F518:G518"/>
    <mergeCell ref="I518:L518"/>
    <mergeCell ref="M518:Q518"/>
    <mergeCell ref="S518:W518"/>
    <mergeCell ref="F517:G517"/>
    <mergeCell ref="I517:L517"/>
    <mergeCell ref="M517:Q517"/>
    <mergeCell ref="S517:W517"/>
    <mergeCell ref="S524:V524"/>
    <mergeCell ref="A525:E525"/>
    <mergeCell ref="F525:G525"/>
    <mergeCell ref="I525:K525"/>
    <mergeCell ref="M525:Q525"/>
    <mergeCell ref="S525:V525"/>
    <mergeCell ref="A524:E524"/>
    <mergeCell ref="F524:G524"/>
    <mergeCell ref="I524:K524"/>
    <mergeCell ref="M524:Q524"/>
    <mergeCell ref="F523:G523"/>
    <mergeCell ref="I523:L523"/>
    <mergeCell ref="M523:Q523"/>
    <mergeCell ref="S523:W523"/>
    <mergeCell ref="F522:G522"/>
    <mergeCell ref="I522:L522"/>
    <mergeCell ref="M522:Q522"/>
    <mergeCell ref="S522:W522"/>
    <mergeCell ref="A534:A535"/>
    <mergeCell ref="B534:B535"/>
    <mergeCell ref="D534:D535"/>
    <mergeCell ref="E534:E535"/>
    <mergeCell ref="O532:T532"/>
    <mergeCell ref="U532:W532"/>
    <mergeCell ref="AA533:AE533"/>
    <mergeCell ref="AF533:AJ533"/>
    <mergeCell ref="D531:F531"/>
    <mergeCell ref="H532:I533"/>
    <mergeCell ref="J532:K532"/>
    <mergeCell ref="M532:N532"/>
    <mergeCell ref="T527:W527"/>
    <mergeCell ref="A529:B529"/>
    <mergeCell ref="D529:G530"/>
    <mergeCell ref="T529:U529"/>
    <mergeCell ref="A530:B530"/>
    <mergeCell ref="F538:G538"/>
    <mergeCell ref="I538:L538"/>
    <mergeCell ref="M538:Q538"/>
    <mergeCell ref="S538:W538"/>
    <mergeCell ref="F537:G537"/>
    <mergeCell ref="I537:L537"/>
    <mergeCell ref="M537:Q537"/>
    <mergeCell ref="S537:W537"/>
    <mergeCell ref="F536:G536"/>
    <mergeCell ref="I536:L536"/>
    <mergeCell ref="M536:Q536"/>
    <mergeCell ref="S536:W536"/>
    <mergeCell ref="F534:L534"/>
    <mergeCell ref="M534:W534"/>
    <mergeCell ref="F535:G535"/>
    <mergeCell ref="I535:L535"/>
    <mergeCell ref="M535:Q535"/>
    <mergeCell ref="S535:W535"/>
    <mergeCell ref="F543:G543"/>
    <mergeCell ref="I543:L543"/>
    <mergeCell ref="M543:Q543"/>
    <mergeCell ref="S543:W543"/>
    <mergeCell ref="F542:G542"/>
    <mergeCell ref="I542:L542"/>
    <mergeCell ref="M542:Q542"/>
    <mergeCell ref="S542:W542"/>
    <mergeCell ref="F541:G541"/>
    <mergeCell ref="I541:L541"/>
    <mergeCell ref="M541:Q541"/>
    <mergeCell ref="S541:W541"/>
    <mergeCell ref="F540:G540"/>
    <mergeCell ref="I540:L540"/>
    <mergeCell ref="M540:Q540"/>
    <mergeCell ref="S540:W540"/>
    <mergeCell ref="F539:G539"/>
    <mergeCell ref="I539:L539"/>
    <mergeCell ref="M539:Q539"/>
    <mergeCell ref="S539:W539"/>
    <mergeCell ref="S546:V546"/>
    <mergeCell ref="A547:E547"/>
    <mergeCell ref="F547:G547"/>
    <mergeCell ref="I547:K547"/>
    <mergeCell ref="M547:Q547"/>
    <mergeCell ref="S547:V547"/>
    <mergeCell ref="A546:E546"/>
    <mergeCell ref="F546:G546"/>
    <mergeCell ref="I546:K546"/>
    <mergeCell ref="M546:Q546"/>
    <mergeCell ref="F545:G545"/>
    <mergeCell ref="I545:L545"/>
    <mergeCell ref="M545:Q545"/>
    <mergeCell ref="S545:W545"/>
    <mergeCell ref="F544:G544"/>
    <mergeCell ref="I544:L544"/>
    <mergeCell ref="M544:Q544"/>
    <mergeCell ref="S544:W544"/>
    <mergeCell ref="A556:A557"/>
    <mergeCell ref="B556:B557"/>
    <mergeCell ref="D556:D557"/>
    <mergeCell ref="E556:E557"/>
    <mergeCell ref="O554:T554"/>
    <mergeCell ref="U554:W554"/>
    <mergeCell ref="AA555:AE555"/>
    <mergeCell ref="AF555:AJ555"/>
    <mergeCell ref="D553:F553"/>
    <mergeCell ref="H554:I555"/>
    <mergeCell ref="J554:K554"/>
    <mergeCell ref="M554:N554"/>
    <mergeCell ref="T549:W549"/>
    <mergeCell ref="A551:B551"/>
    <mergeCell ref="D551:G552"/>
    <mergeCell ref="T551:U551"/>
    <mergeCell ref="A552:B552"/>
    <mergeCell ref="F560:G560"/>
    <mergeCell ref="I560:L560"/>
    <mergeCell ref="M560:Q560"/>
    <mergeCell ref="S560:W560"/>
    <mergeCell ref="F559:G559"/>
    <mergeCell ref="I559:L559"/>
    <mergeCell ref="M559:Q559"/>
    <mergeCell ref="S559:W559"/>
    <mergeCell ref="F558:G558"/>
    <mergeCell ref="I558:L558"/>
    <mergeCell ref="M558:Q558"/>
    <mergeCell ref="S558:W558"/>
    <mergeCell ref="F556:L556"/>
    <mergeCell ref="M556:W556"/>
    <mergeCell ref="F557:G557"/>
    <mergeCell ref="I557:L557"/>
    <mergeCell ref="M557:Q557"/>
    <mergeCell ref="S557:W557"/>
    <mergeCell ref="F565:G565"/>
    <mergeCell ref="I565:L565"/>
    <mergeCell ref="M565:Q565"/>
    <mergeCell ref="S565:W565"/>
    <mergeCell ref="F564:G564"/>
    <mergeCell ref="I564:L564"/>
    <mergeCell ref="M564:Q564"/>
    <mergeCell ref="S564:W564"/>
    <mergeCell ref="F563:G563"/>
    <mergeCell ref="I563:L563"/>
    <mergeCell ref="M563:Q563"/>
    <mergeCell ref="S563:W563"/>
    <mergeCell ref="F562:G562"/>
    <mergeCell ref="I562:L562"/>
    <mergeCell ref="M562:Q562"/>
    <mergeCell ref="S562:W562"/>
    <mergeCell ref="F561:G561"/>
    <mergeCell ref="I561:L561"/>
    <mergeCell ref="M561:Q561"/>
    <mergeCell ref="S561:W561"/>
    <mergeCell ref="S568:V568"/>
    <mergeCell ref="A569:E569"/>
    <mergeCell ref="F569:G569"/>
    <mergeCell ref="I569:K569"/>
    <mergeCell ref="M569:Q569"/>
    <mergeCell ref="S569:V569"/>
    <mergeCell ref="A568:E568"/>
    <mergeCell ref="F568:G568"/>
    <mergeCell ref="I568:K568"/>
    <mergeCell ref="M568:Q568"/>
    <mergeCell ref="F567:G567"/>
    <mergeCell ref="I567:L567"/>
    <mergeCell ref="M567:Q567"/>
    <mergeCell ref="S567:W567"/>
    <mergeCell ref="F566:G566"/>
    <mergeCell ref="I566:L566"/>
    <mergeCell ref="M566:Q566"/>
    <mergeCell ref="S566:W566"/>
    <mergeCell ref="A578:A579"/>
    <mergeCell ref="B578:B579"/>
    <mergeCell ref="D578:D579"/>
    <mergeCell ref="E578:E579"/>
    <mergeCell ref="O576:T576"/>
    <mergeCell ref="U576:W576"/>
    <mergeCell ref="AA577:AE577"/>
    <mergeCell ref="AF577:AJ577"/>
    <mergeCell ref="D575:F575"/>
    <mergeCell ref="H576:I577"/>
    <mergeCell ref="J576:K576"/>
    <mergeCell ref="M576:N576"/>
    <mergeCell ref="T571:W571"/>
    <mergeCell ref="A573:B573"/>
    <mergeCell ref="D573:G574"/>
    <mergeCell ref="T573:U573"/>
    <mergeCell ref="A574:B574"/>
    <mergeCell ref="F582:G582"/>
    <mergeCell ref="I582:L582"/>
    <mergeCell ref="M582:Q582"/>
    <mergeCell ref="S582:W582"/>
    <mergeCell ref="F581:G581"/>
    <mergeCell ref="I581:L581"/>
    <mergeCell ref="M581:Q581"/>
    <mergeCell ref="S581:W581"/>
    <mergeCell ref="F580:G580"/>
    <mergeCell ref="I580:L580"/>
    <mergeCell ref="M580:Q580"/>
    <mergeCell ref="S580:W580"/>
    <mergeCell ref="F578:L578"/>
    <mergeCell ref="M578:W578"/>
    <mergeCell ref="F579:G579"/>
    <mergeCell ref="I579:L579"/>
    <mergeCell ref="M579:Q579"/>
    <mergeCell ref="S579:W579"/>
    <mergeCell ref="F587:G587"/>
    <mergeCell ref="I587:L587"/>
    <mergeCell ref="M587:Q587"/>
    <mergeCell ref="S587:W587"/>
    <mergeCell ref="F586:G586"/>
    <mergeCell ref="I586:L586"/>
    <mergeCell ref="M586:Q586"/>
    <mergeCell ref="S586:W586"/>
    <mergeCell ref="F585:G585"/>
    <mergeCell ref="I585:L585"/>
    <mergeCell ref="M585:Q585"/>
    <mergeCell ref="S585:W585"/>
    <mergeCell ref="F584:G584"/>
    <mergeCell ref="I584:L584"/>
    <mergeCell ref="M584:Q584"/>
    <mergeCell ref="S584:W584"/>
    <mergeCell ref="F583:G583"/>
    <mergeCell ref="I583:L583"/>
    <mergeCell ref="M583:Q583"/>
    <mergeCell ref="S583:W583"/>
    <mergeCell ref="S590:V590"/>
    <mergeCell ref="A591:E591"/>
    <mergeCell ref="F591:G591"/>
    <mergeCell ref="I591:K591"/>
    <mergeCell ref="M591:Q591"/>
    <mergeCell ref="S591:V591"/>
    <mergeCell ref="A590:E590"/>
    <mergeCell ref="F590:G590"/>
    <mergeCell ref="I590:K590"/>
    <mergeCell ref="M590:Q590"/>
    <mergeCell ref="F589:G589"/>
    <mergeCell ref="I589:L589"/>
    <mergeCell ref="M589:Q589"/>
    <mergeCell ref="S589:W589"/>
    <mergeCell ref="F588:G588"/>
    <mergeCell ref="I588:L588"/>
    <mergeCell ref="M588:Q588"/>
    <mergeCell ref="S588:W588"/>
    <mergeCell ref="A600:A601"/>
    <mergeCell ref="B600:B601"/>
    <mergeCell ref="D600:D601"/>
    <mergeCell ref="E600:E601"/>
    <mergeCell ref="O598:T598"/>
    <mergeCell ref="U598:W598"/>
    <mergeCell ref="AA599:AE599"/>
    <mergeCell ref="AF599:AJ599"/>
    <mergeCell ref="D597:F597"/>
    <mergeCell ref="H598:I599"/>
    <mergeCell ref="J598:K598"/>
    <mergeCell ref="M598:N598"/>
    <mergeCell ref="T593:W593"/>
    <mergeCell ref="A595:B595"/>
    <mergeCell ref="D595:G596"/>
    <mergeCell ref="T595:U595"/>
    <mergeCell ref="A596:B596"/>
    <mergeCell ref="F604:G604"/>
    <mergeCell ref="I604:L604"/>
    <mergeCell ref="M604:Q604"/>
    <mergeCell ref="S604:W604"/>
    <mergeCell ref="F603:G603"/>
    <mergeCell ref="I603:L603"/>
    <mergeCell ref="M603:Q603"/>
    <mergeCell ref="S603:W603"/>
    <mergeCell ref="F602:G602"/>
    <mergeCell ref="I602:L602"/>
    <mergeCell ref="M602:Q602"/>
    <mergeCell ref="S602:W602"/>
    <mergeCell ref="F600:L600"/>
    <mergeCell ref="M600:W600"/>
    <mergeCell ref="F601:G601"/>
    <mergeCell ref="I601:L601"/>
    <mergeCell ref="M601:Q601"/>
    <mergeCell ref="S601:W601"/>
    <mergeCell ref="F609:G609"/>
    <mergeCell ref="I609:L609"/>
    <mergeCell ref="M609:Q609"/>
    <mergeCell ref="S609:W609"/>
    <mergeCell ref="F608:G608"/>
    <mergeCell ref="I608:L608"/>
    <mergeCell ref="M608:Q608"/>
    <mergeCell ref="S608:W608"/>
    <mergeCell ref="F607:G607"/>
    <mergeCell ref="I607:L607"/>
    <mergeCell ref="M607:Q607"/>
    <mergeCell ref="S607:W607"/>
    <mergeCell ref="F606:G606"/>
    <mergeCell ref="I606:L606"/>
    <mergeCell ref="M606:Q606"/>
    <mergeCell ref="S606:W606"/>
    <mergeCell ref="F605:G605"/>
    <mergeCell ref="I605:L605"/>
    <mergeCell ref="M605:Q605"/>
    <mergeCell ref="S605:W605"/>
    <mergeCell ref="S612:V612"/>
    <mergeCell ref="A613:E613"/>
    <mergeCell ref="F613:G613"/>
    <mergeCell ref="I613:K613"/>
    <mergeCell ref="M613:Q613"/>
    <mergeCell ref="S613:V613"/>
    <mergeCell ref="A612:E612"/>
    <mergeCell ref="F612:G612"/>
    <mergeCell ref="I612:K612"/>
    <mergeCell ref="M612:Q612"/>
    <mergeCell ref="F611:G611"/>
    <mergeCell ref="I611:L611"/>
    <mergeCell ref="M611:Q611"/>
    <mergeCell ref="S611:W611"/>
    <mergeCell ref="F610:G610"/>
    <mergeCell ref="I610:L610"/>
    <mergeCell ref="M610:Q610"/>
    <mergeCell ref="S610:W610"/>
    <mergeCell ref="A622:A623"/>
    <mergeCell ref="B622:B623"/>
    <mergeCell ref="D622:D623"/>
    <mergeCell ref="E622:E623"/>
    <mergeCell ref="O620:T620"/>
    <mergeCell ref="U620:W620"/>
    <mergeCell ref="AA621:AE621"/>
    <mergeCell ref="AF621:AJ621"/>
    <mergeCell ref="D619:F619"/>
    <mergeCell ref="H620:I621"/>
    <mergeCell ref="J620:K620"/>
    <mergeCell ref="M620:N620"/>
    <mergeCell ref="T615:W615"/>
    <mergeCell ref="A617:B617"/>
    <mergeCell ref="D617:G618"/>
    <mergeCell ref="T617:U617"/>
    <mergeCell ref="A618:B618"/>
    <mergeCell ref="F626:G626"/>
    <mergeCell ref="I626:L626"/>
    <mergeCell ref="M626:Q626"/>
    <mergeCell ref="S626:W626"/>
    <mergeCell ref="F625:G625"/>
    <mergeCell ref="I625:L625"/>
    <mergeCell ref="M625:Q625"/>
    <mergeCell ref="S625:W625"/>
    <mergeCell ref="F624:G624"/>
    <mergeCell ref="I624:L624"/>
    <mergeCell ref="M624:Q624"/>
    <mergeCell ref="S624:W624"/>
    <mergeCell ref="F622:L622"/>
    <mergeCell ref="M622:W622"/>
    <mergeCell ref="F623:G623"/>
    <mergeCell ref="I623:L623"/>
    <mergeCell ref="M623:Q623"/>
    <mergeCell ref="S623:W623"/>
    <mergeCell ref="F631:G631"/>
    <mergeCell ref="I631:L631"/>
    <mergeCell ref="M631:Q631"/>
    <mergeCell ref="S631:W631"/>
    <mergeCell ref="F630:G630"/>
    <mergeCell ref="I630:L630"/>
    <mergeCell ref="M630:Q630"/>
    <mergeCell ref="S630:W630"/>
    <mergeCell ref="F629:G629"/>
    <mergeCell ref="I629:L629"/>
    <mergeCell ref="M629:Q629"/>
    <mergeCell ref="S629:W629"/>
    <mergeCell ref="F628:G628"/>
    <mergeCell ref="I628:L628"/>
    <mergeCell ref="M628:Q628"/>
    <mergeCell ref="S628:W628"/>
    <mergeCell ref="F627:G627"/>
    <mergeCell ref="I627:L627"/>
    <mergeCell ref="M627:Q627"/>
    <mergeCell ref="S627:W627"/>
    <mergeCell ref="S634:V634"/>
    <mergeCell ref="A635:E635"/>
    <mergeCell ref="F635:G635"/>
    <mergeCell ref="I635:K635"/>
    <mergeCell ref="M635:Q635"/>
    <mergeCell ref="S635:V635"/>
    <mergeCell ref="A634:E634"/>
    <mergeCell ref="F634:G634"/>
    <mergeCell ref="I634:K634"/>
    <mergeCell ref="M634:Q634"/>
    <mergeCell ref="F633:G633"/>
    <mergeCell ref="I633:L633"/>
    <mergeCell ref="M633:Q633"/>
    <mergeCell ref="S633:W633"/>
    <mergeCell ref="F632:G632"/>
    <mergeCell ref="I632:L632"/>
    <mergeCell ref="M632:Q632"/>
    <mergeCell ref="S632:W632"/>
    <mergeCell ref="A644:A645"/>
    <mergeCell ref="B644:B645"/>
    <mergeCell ref="D644:D645"/>
    <mergeCell ref="E644:E645"/>
    <mergeCell ref="O642:T642"/>
    <mergeCell ref="U642:W642"/>
    <mergeCell ref="AA643:AE643"/>
    <mergeCell ref="AF643:AJ643"/>
    <mergeCell ref="D641:F641"/>
    <mergeCell ref="H642:I643"/>
    <mergeCell ref="J642:K642"/>
    <mergeCell ref="M642:N642"/>
    <mergeCell ref="T637:W637"/>
    <mergeCell ref="A639:B639"/>
    <mergeCell ref="D639:G640"/>
    <mergeCell ref="T639:U639"/>
    <mergeCell ref="A640:B640"/>
    <mergeCell ref="F648:G648"/>
    <mergeCell ref="I648:L648"/>
    <mergeCell ref="M648:Q648"/>
    <mergeCell ref="S648:W648"/>
    <mergeCell ref="F647:G647"/>
    <mergeCell ref="I647:L647"/>
    <mergeCell ref="M647:Q647"/>
    <mergeCell ref="S647:W647"/>
    <mergeCell ref="F646:G646"/>
    <mergeCell ref="I646:L646"/>
    <mergeCell ref="M646:Q646"/>
    <mergeCell ref="S646:W646"/>
    <mergeCell ref="F644:L644"/>
    <mergeCell ref="M644:W644"/>
    <mergeCell ref="F645:G645"/>
    <mergeCell ref="I645:L645"/>
    <mergeCell ref="M645:Q645"/>
    <mergeCell ref="S645:W645"/>
    <mergeCell ref="F653:G653"/>
    <mergeCell ref="I653:L653"/>
    <mergeCell ref="M653:Q653"/>
    <mergeCell ref="S653:W653"/>
    <mergeCell ref="F652:G652"/>
    <mergeCell ref="I652:L652"/>
    <mergeCell ref="M652:Q652"/>
    <mergeCell ref="S652:W652"/>
    <mergeCell ref="F651:G651"/>
    <mergeCell ref="I651:L651"/>
    <mergeCell ref="M651:Q651"/>
    <mergeCell ref="S651:W651"/>
    <mergeCell ref="F650:G650"/>
    <mergeCell ref="I650:L650"/>
    <mergeCell ref="M650:Q650"/>
    <mergeCell ref="S650:W650"/>
    <mergeCell ref="F649:G649"/>
    <mergeCell ref="I649:L649"/>
    <mergeCell ref="M649:Q649"/>
    <mergeCell ref="S649:W649"/>
    <mergeCell ref="S656:V656"/>
    <mergeCell ref="A657:E657"/>
    <mergeCell ref="F657:G657"/>
    <mergeCell ref="I657:K657"/>
    <mergeCell ref="M657:Q657"/>
    <mergeCell ref="S657:V657"/>
    <mergeCell ref="A656:E656"/>
    <mergeCell ref="F656:G656"/>
    <mergeCell ref="I656:K656"/>
    <mergeCell ref="M656:Q656"/>
    <mergeCell ref="F655:G655"/>
    <mergeCell ref="I655:L655"/>
    <mergeCell ref="M655:Q655"/>
    <mergeCell ref="S655:W655"/>
    <mergeCell ref="F654:G654"/>
    <mergeCell ref="I654:L654"/>
    <mergeCell ref="M654:Q654"/>
    <mergeCell ref="S654:W654"/>
    <mergeCell ref="A666:A667"/>
    <mergeCell ref="B666:B667"/>
    <mergeCell ref="D666:D667"/>
    <mergeCell ref="E666:E667"/>
    <mergeCell ref="O664:T664"/>
    <mergeCell ref="F666:L666"/>
    <mergeCell ref="M666:W666"/>
    <mergeCell ref="F667:G667"/>
    <mergeCell ref="I667:L667"/>
    <mergeCell ref="U664:W664"/>
    <mergeCell ref="AA665:AE665"/>
    <mergeCell ref="AF665:AJ665"/>
    <mergeCell ref="D663:F663"/>
    <mergeCell ref="H664:I665"/>
    <mergeCell ref="J664:K664"/>
    <mergeCell ref="M664:N664"/>
    <mergeCell ref="T659:W659"/>
    <mergeCell ref="A661:B661"/>
    <mergeCell ref="D661:G662"/>
    <mergeCell ref="T661:U661"/>
    <mergeCell ref="A662:B662"/>
    <mergeCell ref="F672:G672"/>
    <mergeCell ref="I672:L672"/>
    <mergeCell ref="M672:Q672"/>
    <mergeCell ref="S672:W672"/>
    <mergeCell ref="F671:G671"/>
    <mergeCell ref="I671:L671"/>
    <mergeCell ref="M671:Q671"/>
    <mergeCell ref="S671:W671"/>
    <mergeCell ref="F670:G670"/>
    <mergeCell ref="I670:L670"/>
    <mergeCell ref="M670:Q670"/>
    <mergeCell ref="S670:W670"/>
    <mergeCell ref="M667:Q667"/>
    <mergeCell ref="S667:W667"/>
    <mergeCell ref="F669:G669"/>
    <mergeCell ref="I669:L669"/>
    <mergeCell ref="M669:Q669"/>
    <mergeCell ref="S669:W669"/>
    <mergeCell ref="F668:G668"/>
    <mergeCell ref="I668:L668"/>
    <mergeCell ref="M668:Q668"/>
    <mergeCell ref="S668:W668"/>
    <mergeCell ref="F677:G677"/>
    <mergeCell ref="I677:L677"/>
    <mergeCell ref="M677:Q677"/>
    <mergeCell ref="S677:W677"/>
    <mergeCell ref="F676:G676"/>
    <mergeCell ref="I676:L676"/>
    <mergeCell ref="M676:Q676"/>
    <mergeCell ref="S676:W676"/>
    <mergeCell ref="F675:G675"/>
    <mergeCell ref="I675:L675"/>
    <mergeCell ref="M675:Q675"/>
    <mergeCell ref="S675:W675"/>
    <mergeCell ref="F674:G674"/>
    <mergeCell ref="I674:L674"/>
    <mergeCell ref="M674:Q674"/>
    <mergeCell ref="S674:W674"/>
    <mergeCell ref="F673:G673"/>
    <mergeCell ref="I673:L673"/>
    <mergeCell ref="M673:Q673"/>
    <mergeCell ref="S673:W673"/>
    <mergeCell ref="T681:W681"/>
    <mergeCell ref="D685:F685"/>
    <mergeCell ref="H686:I687"/>
    <mergeCell ref="J686:K686"/>
    <mergeCell ref="M686:N686"/>
    <mergeCell ref="O686:T686"/>
    <mergeCell ref="U686:W686"/>
    <mergeCell ref="T683:U683"/>
    <mergeCell ref="D683:G684"/>
    <mergeCell ref="S678:V678"/>
    <mergeCell ref="A679:E679"/>
    <mergeCell ref="F679:G679"/>
    <mergeCell ref="I679:K679"/>
    <mergeCell ref="M679:Q679"/>
    <mergeCell ref="S679:V679"/>
    <mergeCell ref="A678:E678"/>
    <mergeCell ref="F678:G678"/>
    <mergeCell ref="I678:K678"/>
    <mergeCell ref="M678:Q678"/>
    <mergeCell ref="A684:B684"/>
    <mergeCell ref="F692:G692"/>
    <mergeCell ref="I692:L692"/>
    <mergeCell ref="M692:Q692"/>
    <mergeCell ref="S692:W692"/>
    <mergeCell ref="F691:G691"/>
    <mergeCell ref="I691:L691"/>
    <mergeCell ref="M691:Q691"/>
    <mergeCell ref="S691:W691"/>
    <mergeCell ref="M689:Q689"/>
    <mergeCell ref="S689:W689"/>
    <mergeCell ref="F690:G690"/>
    <mergeCell ref="I690:L690"/>
    <mergeCell ref="M690:Q690"/>
    <mergeCell ref="S690:W690"/>
    <mergeCell ref="AA687:AE687"/>
    <mergeCell ref="AF687:AJ687"/>
    <mergeCell ref="A688:A689"/>
    <mergeCell ref="B688:B689"/>
    <mergeCell ref="D688:D689"/>
    <mergeCell ref="E688:E689"/>
    <mergeCell ref="F688:L688"/>
    <mergeCell ref="M688:W688"/>
    <mergeCell ref="F689:G689"/>
    <mergeCell ref="I689:L689"/>
    <mergeCell ref="F697:G697"/>
    <mergeCell ref="I697:L697"/>
    <mergeCell ref="M697:Q697"/>
    <mergeCell ref="S697:W697"/>
    <mergeCell ref="F696:G696"/>
    <mergeCell ref="I696:L696"/>
    <mergeCell ref="M696:Q696"/>
    <mergeCell ref="S696:W696"/>
    <mergeCell ref="F695:G695"/>
    <mergeCell ref="I695:L695"/>
    <mergeCell ref="M695:Q695"/>
    <mergeCell ref="S695:W695"/>
    <mergeCell ref="F694:G694"/>
    <mergeCell ref="I694:L694"/>
    <mergeCell ref="M694:Q694"/>
    <mergeCell ref="S694:W694"/>
    <mergeCell ref="F693:G693"/>
    <mergeCell ref="I693:L693"/>
    <mergeCell ref="M693:Q693"/>
    <mergeCell ref="S693:W693"/>
    <mergeCell ref="S700:V700"/>
    <mergeCell ref="A701:E701"/>
    <mergeCell ref="F701:G701"/>
    <mergeCell ref="I701:K701"/>
    <mergeCell ref="M701:Q701"/>
    <mergeCell ref="S701:V701"/>
    <mergeCell ref="A700:E700"/>
    <mergeCell ref="F700:G700"/>
    <mergeCell ref="I700:K700"/>
    <mergeCell ref="M700:Q700"/>
    <mergeCell ref="F699:G699"/>
    <mergeCell ref="I699:L699"/>
    <mergeCell ref="M699:Q699"/>
    <mergeCell ref="S699:W699"/>
    <mergeCell ref="F698:G698"/>
    <mergeCell ref="I698:L698"/>
    <mergeCell ref="M698:Q698"/>
    <mergeCell ref="S698:W698"/>
    <mergeCell ref="A710:A711"/>
    <mergeCell ref="B710:B711"/>
    <mergeCell ref="D710:D711"/>
    <mergeCell ref="E710:E711"/>
    <mergeCell ref="O708:T708"/>
    <mergeCell ref="U708:W708"/>
    <mergeCell ref="AA709:AE709"/>
    <mergeCell ref="AF709:AJ709"/>
    <mergeCell ref="D707:F707"/>
    <mergeCell ref="H708:I709"/>
    <mergeCell ref="J708:K708"/>
    <mergeCell ref="M708:N708"/>
    <mergeCell ref="T703:W703"/>
    <mergeCell ref="A705:B705"/>
    <mergeCell ref="D705:G706"/>
    <mergeCell ref="T705:U705"/>
    <mergeCell ref="A706:B706"/>
    <mergeCell ref="F714:G714"/>
    <mergeCell ref="I714:L714"/>
    <mergeCell ref="M714:Q714"/>
    <mergeCell ref="S714:W714"/>
    <mergeCell ref="F713:G713"/>
    <mergeCell ref="I713:L713"/>
    <mergeCell ref="M713:Q713"/>
    <mergeCell ref="S713:W713"/>
    <mergeCell ref="F712:G712"/>
    <mergeCell ref="I712:L712"/>
    <mergeCell ref="M712:Q712"/>
    <mergeCell ref="S712:W712"/>
    <mergeCell ref="F710:L710"/>
    <mergeCell ref="M710:W710"/>
    <mergeCell ref="F711:G711"/>
    <mergeCell ref="I711:L711"/>
    <mergeCell ref="M711:Q711"/>
    <mergeCell ref="S711:W711"/>
    <mergeCell ref="F719:G719"/>
    <mergeCell ref="I719:L719"/>
    <mergeCell ref="M719:Q719"/>
    <mergeCell ref="S719:W719"/>
    <mergeCell ref="F718:G718"/>
    <mergeCell ref="I718:L718"/>
    <mergeCell ref="M718:Q718"/>
    <mergeCell ref="S718:W718"/>
    <mergeCell ref="F717:G717"/>
    <mergeCell ref="I717:L717"/>
    <mergeCell ref="M717:Q717"/>
    <mergeCell ref="S717:W717"/>
    <mergeCell ref="F716:G716"/>
    <mergeCell ref="I716:L716"/>
    <mergeCell ref="M716:Q716"/>
    <mergeCell ref="S716:W716"/>
    <mergeCell ref="F715:G715"/>
    <mergeCell ref="I715:L715"/>
    <mergeCell ref="M715:Q715"/>
    <mergeCell ref="S715:W715"/>
    <mergeCell ref="S722:V722"/>
    <mergeCell ref="A723:E723"/>
    <mergeCell ref="F723:G723"/>
    <mergeCell ref="I723:K723"/>
    <mergeCell ref="M723:Q723"/>
    <mergeCell ref="S723:V723"/>
    <mergeCell ref="A722:E722"/>
    <mergeCell ref="F722:G722"/>
    <mergeCell ref="I722:K722"/>
    <mergeCell ref="M722:Q722"/>
    <mergeCell ref="F721:G721"/>
    <mergeCell ref="I721:L721"/>
    <mergeCell ref="M721:Q721"/>
    <mergeCell ref="S721:W721"/>
    <mergeCell ref="F720:G720"/>
    <mergeCell ref="I720:L720"/>
    <mergeCell ref="M720:Q720"/>
    <mergeCell ref="S720:W720"/>
    <mergeCell ref="A732:A733"/>
    <mergeCell ref="B732:B733"/>
    <mergeCell ref="D732:D733"/>
    <mergeCell ref="E732:E733"/>
    <mergeCell ref="O730:T730"/>
    <mergeCell ref="U730:W730"/>
    <mergeCell ref="AA731:AE731"/>
    <mergeCell ref="AF731:AJ731"/>
    <mergeCell ref="D729:F729"/>
    <mergeCell ref="H730:I731"/>
    <mergeCell ref="J730:K730"/>
    <mergeCell ref="M730:N730"/>
    <mergeCell ref="T725:W725"/>
    <mergeCell ref="A727:B727"/>
    <mergeCell ref="D727:G728"/>
    <mergeCell ref="T727:U727"/>
    <mergeCell ref="A728:B728"/>
    <mergeCell ref="F736:G736"/>
    <mergeCell ref="I736:L736"/>
    <mergeCell ref="M736:Q736"/>
    <mergeCell ref="S736:W736"/>
    <mergeCell ref="F735:G735"/>
    <mergeCell ref="I735:L735"/>
    <mergeCell ref="M735:Q735"/>
    <mergeCell ref="S735:W735"/>
    <mergeCell ref="F734:G734"/>
    <mergeCell ref="I734:L734"/>
    <mergeCell ref="M734:Q734"/>
    <mergeCell ref="S734:W734"/>
    <mergeCell ref="F732:L732"/>
    <mergeCell ref="M732:W732"/>
    <mergeCell ref="F733:G733"/>
    <mergeCell ref="I733:L733"/>
    <mergeCell ref="M733:Q733"/>
    <mergeCell ref="S733:W733"/>
    <mergeCell ref="F741:G741"/>
    <mergeCell ref="I741:L741"/>
    <mergeCell ref="M741:Q741"/>
    <mergeCell ref="S741:W741"/>
    <mergeCell ref="F740:G740"/>
    <mergeCell ref="I740:L740"/>
    <mergeCell ref="M740:Q740"/>
    <mergeCell ref="S740:W740"/>
    <mergeCell ref="F739:G739"/>
    <mergeCell ref="I739:L739"/>
    <mergeCell ref="M739:Q739"/>
    <mergeCell ref="S739:W739"/>
    <mergeCell ref="F738:G738"/>
    <mergeCell ref="I738:L738"/>
    <mergeCell ref="M738:Q738"/>
    <mergeCell ref="S738:W738"/>
    <mergeCell ref="F737:G737"/>
    <mergeCell ref="I737:L737"/>
    <mergeCell ref="M737:Q737"/>
    <mergeCell ref="S737:W737"/>
    <mergeCell ref="S744:V744"/>
    <mergeCell ref="A745:E745"/>
    <mergeCell ref="F745:G745"/>
    <mergeCell ref="I745:K745"/>
    <mergeCell ref="M745:Q745"/>
    <mergeCell ref="S745:V745"/>
    <mergeCell ref="A744:E744"/>
    <mergeCell ref="F744:G744"/>
    <mergeCell ref="I744:K744"/>
    <mergeCell ref="M744:Q744"/>
    <mergeCell ref="F743:G743"/>
    <mergeCell ref="I743:L743"/>
    <mergeCell ref="M743:Q743"/>
    <mergeCell ref="S743:W743"/>
    <mergeCell ref="F742:G742"/>
    <mergeCell ref="I742:L742"/>
    <mergeCell ref="M742:Q742"/>
    <mergeCell ref="S742:W742"/>
    <mergeCell ref="A754:A755"/>
    <mergeCell ref="B754:B755"/>
    <mergeCell ref="D754:D755"/>
    <mergeCell ref="E754:E755"/>
    <mergeCell ref="O752:T752"/>
    <mergeCell ref="U752:W752"/>
    <mergeCell ref="AA753:AE753"/>
    <mergeCell ref="AF753:AJ753"/>
    <mergeCell ref="D751:F751"/>
    <mergeCell ref="H752:I753"/>
    <mergeCell ref="J752:K752"/>
    <mergeCell ref="M752:N752"/>
    <mergeCell ref="T747:W747"/>
    <mergeCell ref="A749:B749"/>
    <mergeCell ref="D749:G750"/>
    <mergeCell ref="T749:U749"/>
    <mergeCell ref="A750:B750"/>
    <mergeCell ref="F758:G758"/>
    <mergeCell ref="I758:L758"/>
    <mergeCell ref="M758:Q758"/>
    <mergeCell ref="S758:W758"/>
    <mergeCell ref="F757:G757"/>
    <mergeCell ref="I757:L757"/>
    <mergeCell ref="M757:Q757"/>
    <mergeCell ref="S757:W757"/>
    <mergeCell ref="F756:G756"/>
    <mergeCell ref="I756:L756"/>
    <mergeCell ref="M756:Q756"/>
    <mergeCell ref="S756:W756"/>
    <mergeCell ref="F754:L754"/>
    <mergeCell ref="M754:W754"/>
    <mergeCell ref="F755:G755"/>
    <mergeCell ref="I755:L755"/>
    <mergeCell ref="M755:Q755"/>
    <mergeCell ref="S755:W755"/>
    <mergeCell ref="F763:G763"/>
    <mergeCell ref="I763:L763"/>
    <mergeCell ref="M763:Q763"/>
    <mergeCell ref="S763:W763"/>
    <mergeCell ref="F762:G762"/>
    <mergeCell ref="I762:L762"/>
    <mergeCell ref="M762:Q762"/>
    <mergeCell ref="S762:W762"/>
    <mergeCell ref="F761:G761"/>
    <mergeCell ref="I761:L761"/>
    <mergeCell ref="M761:Q761"/>
    <mergeCell ref="S761:W761"/>
    <mergeCell ref="F760:G760"/>
    <mergeCell ref="I760:L760"/>
    <mergeCell ref="M760:Q760"/>
    <mergeCell ref="S760:W760"/>
    <mergeCell ref="F759:G759"/>
    <mergeCell ref="I759:L759"/>
    <mergeCell ref="M759:Q759"/>
    <mergeCell ref="S759:W759"/>
    <mergeCell ref="S766:V766"/>
    <mergeCell ref="A767:E767"/>
    <mergeCell ref="F767:G767"/>
    <mergeCell ref="I767:K767"/>
    <mergeCell ref="M767:Q767"/>
    <mergeCell ref="S767:V767"/>
    <mergeCell ref="A766:E766"/>
    <mergeCell ref="F766:G766"/>
    <mergeCell ref="I766:K766"/>
    <mergeCell ref="M766:Q766"/>
    <mergeCell ref="F765:G765"/>
    <mergeCell ref="I765:L765"/>
    <mergeCell ref="M765:Q765"/>
    <mergeCell ref="S765:W765"/>
    <mergeCell ref="F764:G764"/>
    <mergeCell ref="I764:L764"/>
    <mergeCell ref="M764:Q764"/>
    <mergeCell ref="S764:W764"/>
    <mergeCell ref="A776:A777"/>
    <mergeCell ref="B776:B777"/>
    <mergeCell ref="D776:D777"/>
    <mergeCell ref="E776:E777"/>
    <mergeCell ref="O774:T774"/>
    <mergeCell ref="U774:W774"/>
    <mergeCell ref="AA775:AE775"/>
    <mergeCell ref="AF775:AJ775"/>
    <mergeCell ref="D773:F773"/>
    <mergeCell ref="H774:I775"/>
    <mergeCell ref="J774:K774"/>
    <mergeCell ref="M774:N774"/>
    <mergeCell ref="T769:W769"/>
    <mergeCell ref="A771:B771"/>
    <mergeCell ref="D771:G772"/>
    <mergeCell ref="T771:U771"/>
    <mergeCell ref="A772:B772"/>
    <mergeCell ref="F780:G780"/>
    <mergeCell ref="I780:L780"/>
    <mergeCell ref="M780:Q780"/>
    <mergeCell ref="S780:W780"/>
    <mergeCell ref="F779:G779"/>
    <mergeCell ref="I779:L779"/>
    <mergeCell ref="M779:Q779"/>
    <mergeCell ref="S779:W779"/>
    <mergeCell ref="F778:G778"/>
    <mergeCell ref="I778:L778"/>
    <mergeCell ref="M778:Q778"/>
    <mergeCell ref="S778:W778"/>
    <mergeCell ref="F776:L776"/>
    <mergeCell ref="M776:W776"/>
    <mergeCell ref="F777:G777"/>
    <mergeCell ref="I777:L777"/>
    <mergeCell ref="M777:Q777"/>
    <mergeCell ref="S777:W777"/>
    <mergeCell ref="F785:G785"/>
    <mergeCell ref="I785:L785"/>
    <mergeCell ref="M785:Q785"/>
    <mergeCell ref="S785:W785"/>
    <mergeCell ref="F784:G784"/>
    <mergeCell ref="I784:L784"/>
    <mergeCell ref="M784:Q784"/>
    <mergeCell ref="S784:W784"/>
    <mergeCell ref="F783:G783"/>
    <mergeCell ref="I783:L783"/>
    <mergeCell ref="M783:Q783"/>
    <mergeCell ref="S783:W783"/>
    <mergeCell ref="F782:G782"/>
    <mergeCell ref="I782:L782"/>
    <mergeCell ref="M782:Q782"/>
    <mergeCell ref="S782:W782"/>
    <mergeCell ref="F781:G781"/>
    <mergeCell ref="I781:L781"/>
    <mergeCell ref="M781:Q781"/>
    <mergeCell ref="S781:W781"/>
    <mergeCell ref="S788:V788"/>
    <mergeCell ref="A789:E789"/>
    <mergeCell ref="F789:G789"/>
    <mergeCell ref="I789:K789"/>
    <mergeCell ref="M789:Q789"/>
    <mergeCell ref="S789:V789"/>
    <mergeCell ref="A788:E788"/>
    <mergeCell ref="F788:G788"/>
    <mergeCell ref="I788:K788"/>
    <mergeCell ref="M788:Q788"/>
    <mergeCell ref="F787:G787"/>
    <mergeCell ref="I787:L787"/>
    <mergeCell ref="M787:Q787"/>
    <mergeCell ref="S787:W787"/>
    <mergeCell ref="F786:G786"/>
    <mergeCell ref="I786:L786"/>
    <mergeCell ref="M786:Q786"/>
    <mergeCell ref="S786:W786"/>
    <mergeCell ref="A798:A799"/>
    <mergeCell ref="B798:B799"/>
    <mergeCell ref="D798:D799"/>
    <mergeCell ref="E798:E799"/>
    <mergeCell ref="O796:T796"/>
    <mergeCell ref="U796:W796"/>
    <mergeCell ref="AA797:AE797"/>
    <mergeCell ref="AF797:AJ797"/>
    <mergeCell ref="D795:F795"/>
    <mergeCell ref="H796:I797"/>
    <mergeCell ref="J796:K796"/>
    <mergeCell ref="M796:N796"/>
    <mergeCell ref="T791:W791"/>
    <mergeCell ref="A793:B793"/>
    <mergeCell ref="D793:G794"/>
    <mergeCell ref="T793:U793"/>
    <mergeCell ref="A794:B794"/>
    <mergeCell ref="F802:G802"/>
    <mergeCell ref="I802:L802"/>
    <mergeCell ref="M802:Q802"/>
    <mergeCell ref="S802:W802"/>
    <mergeCell ref="F801:G801"/>
    <mergeCell ref="I801:L801"/>
    <mergeCell ref="M801:Q801"/>
    <mergeCell ref="S801:W801"/>
    <mergeCell ref="F800:G800"/>
    <mergeCell ref="I800:L800"/>
    <mergeCell ref="M800:Q800"/>
    <mergeCell ref="S800:W800"/>
    <mergeCell ref="F798:L798"/>
    <mergeCell ref="M798:W798"/>
    <mergeCell ref="F799:G799"/>
    <mergeCell ref="I799:L799"/>
    <mergeCell ref="M799:Q799"/>
    <mergeCell ref="S799:W799"/>
    <mergeCell ref="F807:G807"/>
    <mergeCell ref="I807:L807"/>
    <mergeCell ref="M807:Q807"/>
    <mergeCell ref="S807:W807"/>
    <mergeCell ref="F806:G806"/>
    <mergeCell ref="I806:L806"/>
    <mergeCell ref="M806:Q806"/>
    <mergeCell ref="S806:W806"/>
    <mergeCell ref="F805:G805"/>
    <mergeCell ref="I805:L805"/>
    <mergeCell ref="M805:Q805"/>
    <mergeCell ref="S805:W805"/>
    <mergeCell ref="F804:G804"/>
    <mergeCell ref="I804:L804"/>
    <mergeCell ref="M804:Q804"/>
    <mergeCell ref="S804:W804"/>
    <mergeCell ref="F803:G803"/>
    <mergeCell ref="I803:L803"/>
    <mergeCell ref="M803:Q803"/>
    <mergeCell ref="S803:W803"/>
    <mergeCell ref="S810:V810"/>
    <mergeCell ref="A811:E811"/>
    <mergeCell ref="F811:G811"/>
    <mergeCell ref="I811:K811"/>
    <mergeCell ref="M811:Q811"/>
    <mergeCell ref="S811:V811"/>
    <mergeCell ref="A810:E810"/>
    <mergeCell ref="F810:G810"/>
    <mergeCell ref="I810:K810"/>
    <mergeCell ref="M810:Q810"/>
    <mergeCell ref="F809:G809"/>
    <mergeCell ref="I809:L809"/>
    <mergeCell ref="M809:Q809"/>
    <mergeCell ref="S809:W809"/>
    <mergeCell ref="F808:G808"/>
    <mergeCell ref="I808:L808"/>
    <mergeCell ref="M808:Q808"/>
    <mergeCell ref="S808:W808"/>
    <mergeCell ref="A820:A821"/>
    <mergeCell ref="B820:B821"/>
    <mergeCell ref="D820:D821"/>
    <mergeCell ref="E820:E821"/>
    <mergeCell ref="O818:T818"/>
    <mergeCell ref="U818:W818"/>
    <mergeCell ref="AA819:AE819"/>
    <mergeCell ref="AF819:AJ819"/>
    <mergeCell ref="D817:F817"/>
    <mergeCell ref="H818:I819"/>
    <mergeCell ref="J818:K818"/>
    <mergeCell ref="M818:N818"/>
    <mergeCell ref="T813:W813"/>
    <mergeCell ref="A815:B815"/>
    <mergeCell ref="D815:G816"/>
    <mergeCell ref="T815:U815"/>
    <mergeCell ref="A816:B816"/>
    <mergeCell ref="F824:G824"/>
    <mergeCell ref="I824:L824"/>
    <mergeCell ref="M824:Q824"/>
    <mergeCell ref="S824:W824"/>
    <mergeCell ref="F823:G823"/>
    <mergeCell ref="I823:L823"/>
    <mergeCell ref="M823:Q823"/>
    <mergeCell ref="S823:W823"/>
    <mergeCell ref="F822:G822"/>
    <mergeCell ref="I822:L822"/>
    <mergeCell ref="M822:Q822"/>
    <mergeCell ref="S822:W822"/>
    <mergeCell ref="F820:L820"/>
    <mergeCell ref="M820:W820"/>
    <mergeCell ref="F821:G821"/>
    <mergeCell ref="I821:L821"/>
    <mergeCell ref="M821:Q821"/>
    <mergeCell ref="S821:W821"/>
    <mergeCell ref="F829:G829"/>
    <mergeCell ref="I829:L829"/>
    <mergeCell ref="M829:Q829"/>
    <mergeCell ref="S829:W829"/>
    <mergeCell ref="F828:G828"/>
    <mergeCell ref="I828:L828"/>
    <mergeCell ref="M828:Q828"/>
    <mergeCell ref="S828:W828"/>
    <mergeCell ref="F827:G827"/>
    <mergeCell ref="I827:L827"/>
    <mergeCell ref="M827:Q827"/>
    <mergeCell ref="S827:W827"/>
    <mergeCell ref="F826:G826"/>
    <mergeCell ref="I826:L826"/>
    <mergeCell ref="M826:Q826"/>
    <mergeCell ref="S826:W826"/>
    <mergeCell ref="F825:G825"/>
    <mergeCell ref="I825:L825"/>
    <mergeCell ref="M825:Q825"/>
    <mergeCell ref="S825:W825"/>
    <mergeCell ref="S832:V832"/>
    <mergeCell ref="A833:E833"/>
    <mergeCell ref="F833:G833"/>
    <mergeCell ref="I833:K833"/>
    <mergeCell ref="M833:Q833"/>
    <mergeCell ref="S833:V833"/>
    <mergeCell ref="A832:E832"/>
    <mergeCell ref="F832:G832"/>
    <mergeCell ref="I832:K832"/>
    <mergeCell ref="M832:Q832"/>
    <mergeCell ref="F831:G831"/>
    <mergeCell ref="I831:L831"/>
    <mergeCell ref="M831:Q831"/>
    <mergeCell ref="S831:W831"/>
    <mergeCell ref="F830:G830"/>
    <mergeCell ref="I830:L830"/>
    <mergeCell ref="M830:Q830"/>
    <mergeCell ref="S830:W830"/>
    <mergeCell ref="A842:A843"/>
    <mergeCell ref="B842:B843"/>
    <mergeCell ref="D842:D843"/>
    <mergeCell ref="E842:E843"/>
    <mergeCell ref="O840:T840"/>
    <mergeCell ref="U840:W840"/>
    <mergeCell ref="AA841:AE841"/>
    <mergeCell ref="AF841:AJ841"/>
    <mergeCell ref="D839:F839"/>
    <mergeCell ref="H840:I841"/>
    <mergeCell ref="J840:K840"/>
    <mergeCell ref="M840:N840"/>
    <mergeCell ref="T835:W835"/>
    <mergeCell ref="A837:B837"/>
    <mergeCell ref="D837:G838"/>
    <mergeCell ref="T837:U837"/>
    <mergeCell ref="A838:B838"/>
    <mergeCell ref="F846:G846"/>
    <mergeCell ref="I846:L846"/>
    <mergeCell ref="M846:Q846"/>
    <mergeCell ref="S846:W846"/>
    <mergeCell ref="F845:G845"/>
    <mergeCell ref="I845:L845"/>
    <mergeCell ref="M845:Q845"/>
    <mergeCell ref="S845:W845"/>
    <mergeCell ref="F844:G844"/>
    <mergeCell ref="I844:L844"/>
    <mergeCell ref="M844:Q844"/>
    <mergeCell ref="S844:W844"/>
    <mergeCell ref="F842:L842"/>
    <mergeCell ref="M842:W842"/>
    <mergeCell ref="F843:G843"/>
    <mergeCell ref="I843:L843"/>
    <mergeCell ref="M843:Q843"/>
    <mergeCell ref="S843:W843"/>
    <mergeCell ref="F851:G851"/>
    <mergeCell ref="I851:L851"/>
    <mergeCell ref="M851:Q851"/>
    <mergeCell ref="S851:W851"/>
    <mergeCell ref="F850:G850"/>
    <mergeCell ref="I850:L850"/>
    <mergeCell ref="M850:Q850"/>
    <mergeCell ref="S850:W850"/>
    <mergeCell ref="F849:G849"/>
    <mergeCell ref="I849:L849"/>
    <mergeCell ref="M849:Q849"/>
    <mergeCell ref="S849:W849"/>
    <mergeCell ref="F848:G848"/>
    <mergeCell ref="I848:L848"/>
    <mergeCell ref="M848:Q848"/>
    <mergeCell ref="S848:W848"/>
    <mergeCell ref="F847:G847"/>
    <mergeCell ref="I847:L847"/>
    <mergeCell ref="M847:Q847"/>
    <mergeCell ref="S847:W847"/>
    <mergeCell ref="S854:V854"/>
    <mergeCell ref="A855:E855"/>
    <mergeCell ref="F855:G855"/>
    <mergeCell ref="I855:K855"/>
    <mergeCell ref="M855:Q855"/>
    <mergeCell ref="S855:V855"/>
    <mergeCell ref="A854:E854"/>
    <mergeCell ref="F854:G854"/>
    <mergeCell ref="I854:K854"/>
    <mergeCell ref="M854:Q854"/>
    <mergeCell ref="F853:G853"/>
    <mergeCell ref="I853:L853"/>
    <mergeCell ref="M853:Q853"/>
    <mergeCell ref="S853:W853"/>
    <mergeCell ref="F852:G852"/>
    <mergeCell ref="I852:L852"/>
    <mergeCell ref="M852:Q852"/>
    <mergeCell ref="S852:W852"/>
    <mergeCell ref="A864:A865"/>
    <mergeCell ref="B864:B865"/>
    <mergeCell ref="D864:D865"/>
    <mergeCell ref="E864:E865"/>
    <mergeCell ref="O862:T862"/>
    <mergeCell ref="U862:W862"/>
    <mergeCell ref="AA863:AE863"/>
    <mergeCell ref="AF863:AJ863"/>
    <mergeCell ref="D861:F861"/>
    <mergeCell ref="H862:I863"/>
    <mergeCell ref="J862:K862"/>
    <mergeCell ref="M862:N862"/>
    <mergeCell ref="T857:W857"/>
    <mergeCell ref="A859:B859"/>
    <mergeCell ref="D859:G860"/>
    <mergeCell ref="T859:U859"/>
    <mergeCell ref="A860:B860"/>
    <mergeCell ref="F868:G868"/>
    <mergeCell ref="I868:L868"/>
    <mergeCell ref="M868:Q868"/>
    <mergeCell ref="S868:W868"/>
    <mergeCell ref="F867:G867"/>
    <mergeCell ref="I867:L867"/>
    <mergeCell ref="M867:Q867"/>
    <mergeCell ref="S867:W867"/>
    <mergeCell ref="F866:G866"/>
    <mergeCell ref="I866:L866"/>
    <mergeCell ref="M866:Q866"/>
    <mergeCell ref="S866:W866"/>
    <mergeCell ref="F864:L864"/>
    <mergeCell ref="M864:W864"/>
    <mergeCell ref="F865:G865"/>
    <mergeCell ref="I865:L865"/>
    <mergeCell ref="M865:Q865"/>
    <mergeCell ref="S865:W865"/>
    <mergeCell ref="F873:G873"/>
    <mergeCell ref="I873:L873"/>
    <mergeCell ref="M873:Q873"/>
    <mergeCell ref="S873:W873"/>
    <mergeCell ref="F872:G872"/>
    <mergeCell ref="I872:L872"/>
    <mergeCell ref="M872:Q872"/>
    <mergeCell ref="S872:W872"/>
    <mergeCell ref="F871:G871"/>
    <mergeCell ref="I871:L871"/>
    <mergeCell ref="M871:Q871"/>
    <mergeCell ref="S871:W871"/>
    <mergeCell ref="F870:G870"/>
    <mergeCell ref="I870:L870"/>
    <mergeCell ref="M870:Q870"/>
    <mergeCell ref="S870:W870"/>
    <mergeCell ref="F869:G869"/>
    <mergeCell ref="I869:L869"/>
    <mergeCell ref="M869:Q869"/>
    <mergeCell ref="S869:W869"/>
    <mergeCell ref="S876:V876"/>
    <mergeCell ref="A877:E877"/>
    <mergeCell ref="F877:G877"/>
    <mergeCell ref="I877:K877"/>
    <mergeCell ref="M877:Q877"/>
    <mergeCell ref="S877:V877"/>
    <mergeCell ref="A876:E876"/>
    <mergeCell ref="F876:G876"/>
    <mergeCell ref="I876:K876"/>
    <mergeCell ref="M876:Q876"/>
    <mergeCell ref="F875:G875"/>
    <mergeCell ref="I875:L875"/>
    <mergeCell ref="M875:Q875"/>
    <mergeCell ref="S875:W875"/>
    <mergeCell ref="F874:G874"/>
    <mergeCell ref="I874:L874"/>
    <mergeCell ref="M874:Q874"/>
    <mergeCell ref="S874:W874"/>
    <mergeCell ref="A886:A887"/>
    <mergeCell ref="B886:B887"/>
    <mergeCell ref="D886:D887"/>
    <mergeCell ref="E886:E887"/>
    <mergeCell ref="O884:T884"/>
    <mergeCell ref="F886:L886"/>
    <mergeCell ref="M886:W886"/>
    <mergeCell ref="F887:G887"/>
    <mergeCell ref="I887:L887"/>
    <mergeCell ref="U884:W884"/>
    <mergeCell ref="AA885:AE885"/>
    <mergeCell ref="AF885:AJ885"/>
    <mergeCell ref="D883:F883"/>
    <mergeCell ref="H884:I885"/>
    <mergeCell ref="J884:K884"/>
    <mergeCell ref="M884:N884"/>
    <mergeCell ref="T879:W879"/>
    <mergeCell ref="A881:B881"/>
    <mergeCell ref="D881:G882"/>
    <mergeCell ref="T881:U881"/>
    <mergeCell ref="A882:B882"/>
    <mergeCell ref="I892:L892"/>
    <mergeCell ref="M892:Q892"/>
    <mergeCell ref="S892:W892"/>
    <mergeCell ref="F891:G891"/>
    <mergeCell ref="I891:L891"/>
    <mergeCell ref="M891:Q891"/>
    <mergeCell ref="S891:W891"/>
    <mergeCell ref="F890:G890"/>
    <mergeCell ref="I890:L890"/>
    <mergeCell ref="M890:Q890"/>
    <mergeCell ref="S890:W890"/>
    <mergeCell ref="M887:Q887"/>
    <mergeCell ref="S887:W887"/>
    <mergeCell ref="F889:G889"/>
    <mergeCell ref="I889:L889"/>
    <mergeCell ref="M889:Q889"/>
    <mergeCell ref="S889:W889"/>
    <mergeCell ref="F888:G888"/>
    <mergeCell ref="I888:L888"/>
    <mergeCell ref="M888:Q888"/>
    <mergeCell ref="S888:W888"/>
    <mergeCell ref="F898:G898"/>
    <mergeCell ref="I898:K898"/>
    <mergeCell ref="M898:Q898"/>
    <mergeCell ref="F897:G897"/>
    <mergeCell ref="A683:B683"/>
    <mergeCell ref="S898:V898"/>
    <mergeCell ref="A899:E899"/>
    <mergeCell ref="F899:G899"/>
    <mergeCell ref="I899:K899"/>
    <mergeCell ref="M899:Q899"/>
    <mergeCell ref="S899:V899"/>
    <mergeCell ref="A898:E898"/>
    <mergeCell ref="I897:L897"/>
    <mergeCell ref="M897:Q897"/>
    <mergeCell ref="S897:W897"/>
    <mergeCell ref="F896:G896"/>
    <mergeCell ref="I896:L896"/>
    <mergeCell ref="M896:Q896"/>
    <mergeCell ref="S896:W896"/>
    <mergeCell ref="F895:G895"/>
    <mergeCell ref="I895:L895"/>
    <mergeCell ref="M895:Q895"/>
    <mergeCell ref="S895:W895"/>
    <mergeCell ref="F894:G894"/>
    <mergeCell ref="I894:L894"/>
    <mergeCell ref="M894:Q894"/>
    <mergeCell ref="S894:W894"/>
    <mergeCell ref="F893:G893"/>
    <mergeCell ref="I893:L893"/>
    <mergeCell ref="M893:Q893"/>
    <mergeCell ref="S893:W893"/>
    <mergeCell ref="F892:G892"/>
    <mergeCell ref="A908:A909"/>
    <mergeCell ref="B908:B909"/>
    <mergeCell ref="D908:D909"/>
    <mergeCell ref="E908:E909"/>
    <mergeCell ref="O906:T906"/>
    <mergeCell ref="U906:W906"/>
    <mergeCell ref="AA907:AE907"/>
    <mergeCell ref="AF907:AJ907"/>
    <mergeCell ref="D905:F905"/>
    <mergeCell ref="H906:I907"/>
    <mergeCell ref="J906:K906"/>
    <mergeCell ref="M906:N906"/>
    <mergeCell ref="A903:B903"/>
    <mergeCell ref="D903:G904"/>
    <mergeCell ref="T903:U903"/>
    <mergeCell ref="A904:B904"/>
    <mergeCell ref="T901:W901"/>
    <mergeCell ref="F912:G912"/>
    <mergeCell ref="I912:L912"/>
    <mergeCell ref="M912:Q912"/>
    <mergeCell ref="S912:W912"/>
    <mergeCell ref="F911:G911"/>
    <mergeCell ref="I911:L911"/>
    <mergeCell ref="M911:Q911"/>
    <mergeCell ref="S911:W911"/>
    <mergeCell ref="F910:G910"/>
    <mergeCell ref="I910:L910"/>
    <mergeCell ref="M910:Q910"/>
    <mergeCell ref="S910:W910"/>
    <mergeCell ref="F908:L908"/>
    <mergeCell ref="M908:W908"/>
    <mergeCell ref="F909:G909"/>
    <mergeCell ref="I909:L909"/>
    <mergeCell ref="M909:Q909"/>
    <mergeCell ref="S909:W909"/>
    <mergeCell ref="F917:G917"/>
    <mergeCell ref="I917:L917"/>
    <mergeCell ref="M917:Q917"/>
    <mergeCell ref="S917:W917"/>
    <mergeCell ref="F916:G916"/>
    <mergeCell ref="I916:L916"/>
    <mergeCell ref="M916:Q916"/>
    <mergeCell ref="S916:W916"/>
    <mergeCell ref="F915:G915"/>
    <mergeCell ref="I915:L915"/>
    <mergeCell ref="M915:Q915"/>
    <mergeCell ref="S915:W915"/>
    <mergeCell ref="F914:G914"/>
    <mergeCell ref="I914:L914"/>
    <mergeCell ref="M914:Q914"/>
    <mergeCell ref="S914:W914"/>
    <mergeCell ref="F913:G913"/>
    <mergeCell ref="I913:L913"/>
    <mergeCell ref="M913:Q913"/>
    <mergeCell ref="S913:W913"/>
    <mergeCell ref="S920:V920"/>
    <mergeCell ref="A921:E921"/>
    <mergeCell ref="F921:G921"/>
    <mergeCell ref="I921:K921"/>
    <mergeCell ref="M921:Q921"/>
    <mergeCell ref="S921:V921"/>
    <mergeCell ref="A920:E920"/>
    <mergeCell ref="F920:G920"/>
    <mergeCell ref="I920:K920"/>
    <mergeCell ref="M920:Q920"/>
    <mergeCell ref="F919:G919"/>
    <mergeCell ref="I919:L919"/>
    <mergeCell ref="M919:Q919"/>
    <mergeCell ref="S919:W919"/>
    <mergeCell ref="F918:G918"/>
    <mergeCell ref="I918:L918"/>
    <mergeCell ref="M918:Q918"/>
    <mergeCell ref="S918:W918"/>
    <mergeCell ref="A930:A931"/>
    <mergeCell ref="B930:B931"/>
    <mergeCell ref="D930:D931"/>
    <mergeCell ref="E930:E931"/>
    <mergeCell ref="O928:T928"/>
    <mergeCell ref="U928:W928"/>
    <mergeCell ref="AA929:AE929"/>
    <mergeCell ref="AF929:AJ929"/>
    <mergeCell ref="D927:F927"/>
    <mergeCell ref="H928:I929"/>
    <mergeCell ref="J928:K928"/>
    <mergeCell ref="M928:N928"/>
    <mergeCell ref="T923:W923"/>
    <mergeCell ref="A925:B925"/>
    <mergeCell ref="D925:G926"/>
    <mergeCell ref="T925:U925"/>
    <mergeCell ref="A926:B926"/>
    <mergeCell ref="F934:G934"/>
    <mergeCell ref="I934:L934"/>
    <mergeCell ref="M934:Q934"/>
    <mergeCell ref="S934:W934"/>
    <mergeCell ref="F933:G933"/>
    <mergeCell ref="I933:L933"/>
    <mergeCell ref="M933:Q933"/>
    <mergeCell ref="S933:W933"/>
    <mergeCell ref="F932:G932"/>
    <mergeCell ref="I932:L932"/>
    <mergeCell ref="M932:Q932"/>
    <mergeCell ref="S932:W932"/>
    <mergeCell ref="F930:L930"/>
    <mergeCell ref="M930:W930"/>
    <mergeCell ref="F931:G931"/>
    <mergeCell ref="I931:L931"/>
    <mergeCell ref="M931:Q931"/>
    <mergeCell ref="S931:W931"/>
    <mergeCell ref="F939:G939"/>
    <mergeCell ref="I939:L939"/>
    <mergeCell ref="M939:Q939"/>
    <mergeCell ref="S939:W939"/>
    <mergeCell ref="F938:G938"/>
    <mergeCell ref="I938:L938"/>
    <mergeCell ref="M938:Q938"/>
    <mergeCell ref="S938:W938"/>
    <mergeCell ref="F937:G937"/>
    <mergeCell ref="I937:L937"/>
    <mergeCell ref="M937:Q937"/>
    <mergeCell ref="S937:W937"/>
    <mergeCell ref="F936:G936"/>
    <mergeCell ref="I936:L936"/>
    <mergeCell ref="M936:Q936"/>
    <mergeCell ref="S936:W936"/>
    <mergeCell ref="F935:G935"/>
    <mergeCell ref="I935:L935"/>
    <mergeCell ref="M935:Q935"/>
    <mergeCell ref="S935:W935"/>
    <mergeCell ref="S942:V942"/>
    <mergeCell ref="A943:E943"/>
    <mergeCell ref="F943:G943"/>
    <mergeCell ref="I943:K943"/>
    <mergeCell ref="M943:Q943"/>
    <mergeCell ref="S943:V943"/>
    <mergeCell ref="A942:E942"/>
    <mergeCell ref="F942:G942"/>
    <mergeCell ref="I942:K942"/>
    <mergeCell ref="M942:Q942"/>
    <mergeCell ref="F941:G941"/>
    <mergeCell ref="I941:L941"/>
    <mergeCell ref="M941:Q941"/>
    <mergeCell ref="S941:W941"/>
    <mergeCell ref="F940:G940"/>
    <mergeCell ref="I940:L940"/>
    <mergeCell ref="M940:Q940"/>
    <mergeCell ref="S940:W940"/>
    <mergeCell ref="A952:A953"/>
    <mergeCell ref="B952:B953"/>
    <mergeCell ref="D952:D953"/>
    <mergeCell ref="E952:E953"/>
    <mergeCell ref="O950:T950"/>
    <mergeCell ref="U950:W950"/>
    <mergeCell ref="AA951:AE951"/>
    <mergeCell ref="AF951:AJ951"/>
    <mergeCell ref="D949:F949"/>
    <mergeCell ref="H950:I951"/>
    <mergeCell ref="J950:K950"/>
    <mergeCell ref="M950:N950"/>
    <mergeCell ref="T945:W945"/>
    <mergeCell ref="A947:B947"/>
    <mergeCell ref="D947:G948"/>
    <mergeCell ref="T947:U947"/>
    <mergeCell ref="A948:B948"/>
    <mergeCell ref="F956:G956"/>
    <mergeCell ref="I956:L956"/>
    <mergeCell ref="M956:Q956"/>
    <mergeCell ref="S956:W956"/>
    <mergeCell ref="F955:G955"/>
    <mergeCell ref="I955:L955"/>
    <mergeCell ref="M955:Q955"/>
    <mergeCell ref="S955:W955"/>
    <mergeCell ref="F954:G954"/>
    <mergeCell ref="I954:L954"/>
    <mergeCell ref="M954:Q954"/>
    <mergeCell ref="S954:W954"/>
    <mergeCell ref="F952:L952"/>
    <mergeCell ref="M952:W952"/>
    <mergeCell ref="F953:G953"/>
    <mergeCell ref="I953:L953"/>
    <mergeCell ref="M953:Q953"/>
    <mergeCell ref="S953:W953"/>
    <mergeCell ref="F961:G961"/>
    <mergeCell ref="I961:L961"/>
    <mergeCell ref="M961:Q961"/>
    <mergeCell ref="S961:W961"/>
    <mergeCell ref="F960:G960"/>
    <mergeCell ref="I960:L960"/>
    <mergeCell ref="M960:Q960"/>
    <mergeCell ref="S960:W960"/>
    <mergeCell ref="F959:G959"/>
    <mergeCell ref="I959:L959"/>
    <mergeCell ref="M959:Q959"/>
    <mergeCell ref="S959:W959"/>
    <mergeCell ref="F958:G958"/>
    <mergeCell ref="I958:L958"/>
    <mergeCell ref="M958:Q958"/>
    <mergeCell ref="S958:W958"/>
    <mergeCell ref="F957:G957"/>
    <mergeCell ref="I957:L957"/>
    <mergeCell ref="M957:Q957"/>
    <mergeCell ref="S957:W957"/>
    <mergeCell ref="S964:V964"/>
    <mergeCell ref="A965:E965"/>
    <mergeCell ref="F965:G965"/>
    <mergeCell ref="I965:K965"/>
    <mergeCell ref="M965:Q965"/>
    <mergeCell ref="S965:V965"/>
    <mergeCell ref="A964:E964"/>
    <mergeCell ref="F964:G964"/>
    <mergeCell ref="I964:K964"/>
    <mergeCell ref="M964:Q964"/>
    <mergeCell ref="F963:G963"/>
    <mergeCell ref="I963:L963"/>
    <mergeCell ref="M963:Q963"/>
    <mergeCell ref="S963:W963"/>
    <mergeCell ref="F962:G962"/>
    <mergeCell ref="I962:L962"/>
    <mergeCell ref="M962:Q962"/>
    <mergeCell ref="S962:W962"/>
    <mergeCell ref="A974:A975"/>
    <mergeCell ref="B974:B975"/>
    <mergeCell ref="D974:D975"/>
    <mergeCell ref="E974:E975"/>
    <mergeCell ref="O972:T972"/>
    <mergeCell ref="U972:W972"/>
    <mergeCell ref="AA973:AE973"/>
    <mergeCell ref="AF973:AJ973"/>
    <mergeCell ref="D971:F971"/>
    <mergeCell ref="H972:I973"/>
    <mergeCell ref="J972:K972"/>
    <mergeCell ref="M972:N972"/>
    <mergeCell ref="T967:W967"/>
    <mergeCell ref="A969:B969"/>
    <mergeCell ref="D969:G970"/>
    <mergeCell ref="T969:U969"/>
    <mergeCell ref="A970:B970"/>
    <mergeCell ref="F978:G978"/>
    <mergeCell ref="I978:L978"/>
    <mergeCell ref="M978:Q978"/>
    <mergeCell ref="S978:W978"/>
    <mergeCell ref="F977:G977"/>
    <mergeCell ref="I977:L977"/>
    <mergeCell ref="M977:Q977"/>
    <mergeCell ref="S977:W977"/>
    <mergeCell ref="F976:G976"/>
    <mergeCell ref="I976:L976"/>
    <mergeCell ref="M976:Q976"/>
    <mergeCell ref="S976:W976"/>
    <mergeCell ref="F974:L974"/>
    <mergeCell ref="M974:W974"/>
    <mergeCell ref="F975:G975"/>
    <mergeCell ref="I975:L975"/>
    <mergeCell ref="M975:Q975"/>
    <mergeCell ref="S975:W975"/>
    <mergeCell ref="F983:G983"/>
    <mergeCell ref="I983:L983"/>
    <mergeCell ref="M983:Q983"/>
    <mergeCell ref="S983:W983"/>
    <mergeCell ref="F982:G982"/>
    <mergeCell ref="I982:L982"/>
    <mergeCell ref="M982:Q982"/>
    <mergeCell ref="S982:W982"/>
    <mergeCell ref="F981:G981"/>
    <mergeCell ref="I981:L981"/>
    <mergeCell ref="M981:Q981"/>
    <mergeCell ref="S981:W981"/>
    <mergeCell ref="F980:G980"/>
    <mergeCell ref="I980:L980"/>
    <mergeCell ref="M980:Q980"/>
    <mergeCell ref="S980:W980"/>
    <mergeCell ref="F979:G979"/>
    <mergeCell ref="I979:L979"/>
    <mergeCell ref="M979:Q979"/>
    <mergeCell ref="S979:W979"/>
    <mergeCell ref="S986:V986"/>
    <mergeCell ref="A987:E987"/>
    <mergeCell ref="F987:G987"/>
    <mergeCell ref="I987:K987"/>
    <mergeCell ref="M987:Q987"/>
    <mergeCell ref="S987:V987"/>
    <mergeCell ref="A986:E986"/>
    <mergeCell ref="F986:G986"/>
    <mergeCell ref="I986:K986"/>
    <mergeCell ref="M986:Q986"/>
    <mergeCell ref="F985:G985"/>
    <mergeCell ref="I985:L985"/>
    <mergeCell ref="M985:Q985"/>
    <mergeCell ref="S985:W985"/>
    <mergeCell ref="F984:G984"/>
    <mergeCell ref="I984:L984"/>
    <mergeCell ref="M984:Q984"/>
    <mergeCell ref="S984:W984"/>
    <mergeCell ref="A996:A997"/>
    <mergeCell ref="B996:B997"/>
    <mergeCell ref="D996:D997"/>
    <mergeCell ref="E996:E997"/>
    <mergeCell ref="O994:T994"/>
    <mergeCell ref="U994:W994"/>
    <mergeCell ref="AA995:AE995"/>
    <mergeCell ref="AF995:AJ995"/>
    <mergeCell ref="D993:F993"/>
    <mergeCell ref="H994:I995"/>
    <mergeCell ref="J994:K994"/>
    <mergeCell ref="M994:N994"/>
    <mergeCell ref="T989:W989"/>
    <mergeCell ref="A991:B991"/>
    <mergeCell ref="D991:G992"/>
    <mergeCell ref="T991:U991"/>
    <mergeCell ref="A992:B992"/>
    <mergeCell ref="F1000:G1000"/>
    <mergeCell ref="I1000:L1000"/>
    <mergeCell ref="M1000:Q1000"/>
    <mergeCell ref="S1000:W1000"/>
    <mergeCell ref="F999:G999"/>
    <mergeCell ref="I999:L999"/>
    <mergeCell ref="M999:Q999"/>
    <mergeCell ref="S999:W999"/>
    <mergeCell ref="F998:G998"/>
    <mergeCell ref="I998:L998"/>
    <mergeCell ref="M998:Q998"/>
    <mergeCell ref="S998:W998"/>
    <mergeCell ref="F996:L996"/>
    <mergeCell ref="M996:W996"/>
    <mergeCell ref="F997:G997"/>
    <mergeCell ref="I997:L997"/>
    <mergeCell ref="M997:Q997"/>
    <mergeCell ref="S997:W997"/>
    <mergeCell ref="F1005:G1005"/>
    <mergeCell ref="I1005:L1005"/>
    <mergeCell ref="M1005:Q1005"/>
    <mergeCell ref="S1005:W1005"/>
    <mergeCell ref="F1004:G1004"/>
    <mergeCell ref="I1004:L1004"/>
    <mergeCell ref="M1004:Q1004"/>
    <mergeCell ref="S1004:W1004"/>
    <mergeCell ref="F1003:G1003"/>
    <mergeCell ref="I1003:L1003"/>
    <mergeCell ref="M1003:Q1003"/>
    <mergeCell ref="S1003:W1003"/>
    <mergeCell ref="F1002:G1002"/>
    <mergeCell ref="I1002:L1002"/>
    <mergeCell ref="M1002:Q1002"/>
    <mergeCell ref="S1002:W1002"/>
    <mergeCell ref="F1001:G1001"/>
    <mergeCell ref="I1001:L1001"/>
    <mergeCell ref="M1001:Q1001"/>
    <mergeCell ref="S1001:W1001"/>
    <mergeCell ref="S1008:V1008"/>
    <mergeCell ref="A1009:E1009"/>
    <mergeCell ref="F1009:G1009"/>
    <mergeCell ref="I1009:K1009"/>
    <mergeCell ref="M1009:Q1009"/>
    <mergeCell ref="S1009:V1009"/>
    <mergeCell ref="A1008:E1008"/>
    <mergeCell ref="F1008:G1008"/>
    <mergeCell ref="I1008:K1008"/>
    <mergeCell ref="M1008:Q1008"/>
    <mergeCell ref="F1007:G1007"/>
    <mergeCell ref="I1007:L1007"/>
    <mergeCell ref="M1007:Q1007"/>
    <mergeCell ref="S1007:W1007"/>
    <mergeCell ref="F1006:G1006"/>
    <mergeCell ref="I1006:L1006"/>
    <mergeCell ref="M1006:Q1006"/>
    <mergeCell ref="S1006:W1006"/>
    <mergeCell ref="O1016:T1016"/>
    <mergeCell ref="F1018:L1018"/>
    <mergeCell ref="M1018:W1018"/>
    <mergeCell ref="F1019:G1019"/>
    <mergeCell ref="I1019:L1019"/>
    <mergeCell ref="U1016:W1016"/>
    <mergeCell ref="AA1017:AE1017"/>
    <mergeCell ref="AF1017:AJ1017"/>
    <mergeCell ref="D1015:F1015"/>
    <mergeCell ref="H1016:I1017"/>
    <mergeCell ref="J1016:K1016"/>
    <mergeCell ref="M1016:N1016"/>
    <mergeCell ref="T1011:W1011"/>
    <mergeCell ref="A1013:B1013"/>
    <mergeCell ref="D1013:G1014"/>
    <mergeCell ref="T1013:U1013"/>
    <mergeCell ref="A1014:B1014"/>
    <mergeCell ref="F1022:G1022"/>
    <mergeCell ref="I1022:L1022"/>
    <mergeCell ref="M1022:Q1022"/>
    <mergeCell ref="S1022:W1022"/>
    <mergeCell ref="M1019:Q1019"/>
    <mergeCell ref="S1019:W1019"/>
    <mergeCell ref="F1021:G1021"/>
    <mergeCell ref="I1021:L1021"/>
    <mergeCell ref="M1021:Q1021"/>
    <mergeCell ref="S1021:W1021"/>
    <mergeCell ref="F1020:G1020"/>
    <mergeCell ref="I1020:L1020"/>
    <mergeCell ref="M1020:Q1020"/>
    <mergeCell ref="S1020:W1020"/>
    <mergeCell ref="A1018:A1019"/>
    <mergeCell ref="B1018:B1019"/>
    <mergeCell ref="D1018:D1019"/>
    <mergeCell ref="E1018:E1019"/>
    <mergeCell ref="AF27:AJ27"/>
    <mergeCell ref="A28:A29"/>
    <mergeCell ref="B28:B29"/>
    <mergeCell ref="D28:D29"/>
    <mergeCell ref="E28:E29"/>
    <mergeCell ref="F28:L28"/>
    <mergeCell ref="M28:W28"/>
    <mergeCell ref="F29:G29"/>
    <mergeCell ref="I29:L29"/>
    <mergeCell ref="M29:Q29"/>
    <mergeCell ref="T43:W43"/>
    <mergeCell ref="F40:G40"/>
    <mergeCell ref="M40:Q40"/>
    <mergeCell ref="I1027:L1027"/>
    <mergeCell ref="M1027:Q1027"/>
    <mergeCell ref="S1027:W1027"/>
    <mergeCell ref="F1026:G1026"/>
    <mergeCell ref="I1026:L1026"/>
    <mergeCell ref="M1026:Q1026"/>
    <mergeCell ref="S1026:W1026"/>
    <mergeCell ref="F1025:G1025"/>
    <mergeCell ref="I1025:L1025"/>
    <mergeCell ref="M1025:Q1025"/>
    <mergeCell ref="S1025:W1025"/>
    <mergeCell ref="F1024:G1024"/>
    <mergeCell ref="I1024:L1024"/>
    <mergeCell ref="M1024:Q1024"/>
    <mergeCell ref="S1024:W1024"/>
    <mergeCell ref="F1023:G1023"/>
    <mergeCell ref="I1023:L1023"/>
    <mergeCell ref="M1023:Q1023"/>
    <mergeCell ref="S1023:W1023"/>
    <mergeCell ref="S31:W31"/>
    <mergeCell ref="M31:Q31"/>
    <mergeCell ref="M30:Q30"/>
    <mergeCell ref="S40:V40"/>
    <mergeCell ref="S39:W39"/>
    <mergeCell ref="S38:W38"/>
    <mergeCell ref="S33:W33"/>
    <mergeCell ref="M37:Q37"/>
    <mergeCell ref="S37:W37"/>
    <mergeCell ref="M38:Q38"/>
    <mergeCell ref="A24:B24"/>
    <mergeCell ref="U26:W26"/>
    <mergeCell ref="AA27:AE27"/>
    <mergeCell ref="D25:F25"/>
    <mergeCell ref="H26:I27"/>
    <mergeCell ref="J26:K26"/>
    <mergeCell ref="M26:N26"/>
    <mergeCell ref="I37:L37"/>
    <mergeCell ref="A40:E40"/>
    <mergeCell ref="S17:W17"/>
    <mergeCell ref="O26:T26"/>
    <mergeCell ref="F30:G30"/>
    <mergeCell ref="I19:K19"/>
    <mergeCell ref="AF5:AJ5"/>
    <mergeCell ref="AA5:AE5"/>
    <mergeCell ref="S8:W8"/>
    <mergeCell ref="S9:W9"/>
    <mergeCell ref="F34:G34"/>
    <mergeCell ref="I34:L34"/>
    <mergeCell ref="M34:Q34"/>
    <mergeCell ref="S34:W34"/>
    <mergeCell ref="I30:L30"/>
    <mergeCell ref="T23:U23"/>
    <mergeCell ref="S35:W35"/>
    <mergeCell ref="F36:G36"/>
    <mergeCell ref="I36:L36"/>
    <mergeCell ref="M36:Q36"/>
    <mergeCell ref="S36:W36"/>
    <mergeCell ref="M14:Q14"/>
    <mergeCell ref="I35:L35"/>
    <mergeCell ref="S19:V19"/>
    <mergeCell ref="S30:W30"/>
    <mergeCell ref="F17:G17"/>
    <mergeCell ref="I17:L17"/>
    <mergeCell ref="M17:Q17"/>
    <mergeCell ref="S29:W29"/>
    <mergeCell ref="F32:G32"/>
    <mergeCell ref="I32:L32"/>
    <mergeCell ref="M32:Q32"/>
    <mergeCell ref="S32:W32"/>
    <mergeCell ref="F31:G31"/>
    <mergeCell ref="S41:V41"/>
    <mergeCell ref="A41:E41"/>
    <mergeCell ref="F41:G41"/>
    <mergeCell ref="I41:K41"/>
    <mergeCell ref="M41:Q41"/>
    <mergeCell ref="F39:G39"/>
    <mergeCell ref="I38:L38"/>
    <mergeCell ref="I39:L39"/>
    <mergeCell ref="M39:Q39"/>
    <mergeCell ref="M9:Q9"/>
    <mergeCell ref="I7:L7"/>
    <mergeCell ref="I11:L11"/>
    <mergeCell ref="M11:Q11"/>
    <mergeCell ref="F9:G9"/>
    <mergeCell ref="S1028:W1028"/>
    <mergeCell ref="M19:Q19"/>
    <mergeCell ref="T21:W21"/>
    <mergeCell ref="S18:V18"/>
    <mergeCell ref="M13:Q13"/>
    <mergeCell ref="S13:W13"/>
    <mergeCell ref="M35:Q35"/>
    <mergeCell ref="M18:Q18"/>
    <mergeCell ref="S15:W15"/>
    <mergeCell ref="S16:W16"/>
    <mergeCell ref="S14:W14"/>
    <mergeCell ref="S10:W10"/>
    <mergeCell ref="I16:L16"/>
    <mergeCell ref="M16:Q16"/>
    <mergeCell ref="S11:W11"/>
    <mergeCell ref="M12:Q12"/>
    <mergeCell ref="S12:W12"/>
    <mergeCell ref="M15:Q15"/>
    <mergeCell ref="T1:U1"/>
    <mergeCell ref="M6:W6"/>
    <mergeCell ref="S7:W7"/>
    <mergeCell ref="M4:N4"/>
    <mergeCell ref="O4:T4"/>
    <mergeCell ref="U4:W4"/>
    <mergeCell ref="M7:Q7"/>
    <mergeCell ref="A19:E19"/>
    <mergeCell ref="F19:G19"/>
    <mergeCell ref="I13:L13"/>
    <mergeCell ref="F15:G15"/>
    <mergeCell ref="I15:L15"/>
    <mergeCell ref="I14:L14"/>
    <mergeCell ref="F13:G13"/>
    <mergeCell ref="D6:D7"/>
    <mergeCell ref="F10:G10"/>
    <mergeCell ref="F1028:G1028"/>
    <mergeCell ref="I1028:L1028"/>
    <mergeCell ref="M1028:Q1028"/>
    <mergeCell ref="F33:G33"/>
    <mergeCell ref="I33:L33"/>
    <mergeCell ref="M33:Q33"/>
    <mergeCell ref="F35:G35"/>
    <mergeCell ref="F12:G12"/>
    <mergeCell ref="F1027:G1027"/>
    <mergeCell ref="I10:L10"/>
    <mergeCell ref="M10:Q10"/>
    <mergeCell ref="M8:Q8"/>
    <mergeCell ref="I12:L12"/>
    <mergeCell ref="F16:G16"/>
    <mergeCell ref="I40:K40"/>
    <mergeCell ref="F38:G38"/>
    <mergeCell ref="A23:B23"/>
    <mergeCell ref="D23:G24"/>
    <mergeCell ref="F72:L72"/>
    <mergeCell ref="A72:A73"/>
    <mergeCell ref="B72:B73"/>
    <mergeCell ref="D1:G2"/>
    <mergeCell ref="A1:B1"/>
    <mergeCell ref="A2:B2"/>
    <mergeCell ref="D3:F3"/>
    <mergeCell ref="F11:G11"/>
    <mergeCell ref="H4:I5"/>
    <mergeCell ref="F6:L6"/>
    <mergeCell ref="J4:K4"/>
    <mergeCell ref="A6:A7"/>
    <mergeCell ref="A18:E18"/>
    <mergeCell ref="F18:G18"/>
    <mergeCell ref="F8:G8"/>
    <mergeCell ref="F14:G14"/>
    <mergeCell ref="F7:G7"/>
    <mergeCell ref="B6:B7"/>
    <mergeCell ref="I18:K18"/>
    <mergeCell ref="F37:G37"/>
    <mergeCell ref="E6:E7"/>
    <mergeCell ref="I8:L8"/>
    <mergeCell ref="I9:L9"/>
    <mergeCell ref="D72:D73"/>
    <mergeCell ref="E72:E73"/>
    <mergeCell ref="I31:L31"/>
  </mergeCells>
  <phoneticPr fontId="39" alignment="distributed"/>
  <conditionalFormatting sqref="F8:F17 F30:F39 F52:F61 F74:F83 F96:F105 F118:F127 F140:F149 F162:F171 F184:F193 F206:F215 F228:F237 F250:F259 F272:F281 F294:F303 F316:F325 F338:F347 F360:F369 F382:F391 F404:F413 F426:F435 F448:F457 F470:F479 F492:F501 F514:F523 F536:F545 F558:F567 F580:F589 F602:F611 F624:F633 F646:F655 F668:F677 F690:F699 F712:F721 F734:F743 F756:F765 F778:F787 F800:F809 F822:F831 F844:F853 F866:F875 F888:F897 F910:F919 F932:F941 F954:F963 F976:F985 F998:F1007 F1020:F1029 F1042:F1051 F1064:F1073 F1086:F1095">
    <cfRule type="expression" dxfId="6" priority="1" stopIfTrue="1">
      <formula>IF($M8&lt;&gt;"",$F8&lt;&gt;$M8)</formula>
    </cfRule>
  </conditionalFormatting>
  <conditionalFormatting sqref="M8:Q17 M30:Q39 M52:Q61 M74:Q83 M96:Q105 M118:Q127 M140:Q149 M162:Q171 M184:Q193 M206:Q215 M228:Q237 M250:Q259 M272:Q281 M294:Q303 M316:Q325 M338:Q347 M360:Q369 M382:Q391 M404:Q413 M426:Q435 M448:Q457 M470:Q479 M492:Q501 M514:Q523 M536:Q545 M558:Q567 M580:Q589 M602:Q611 M624:Q633 M646:Q655 M668:Q677 M690:Q699 M712:Q721 M734:Q743 M756:Q765 M778:Q787 M800:Q809 M822:Q831 M844:Q853 M866:Q875 M888:Q897 M910:Q919 M932:Q941 M954:Q963 M976:Q985 M998:Q1007 M1020:Q1029 M1042:Q1051 M1064:Q1073 M1086:Q1095">
    <cfRule type="expression" dxfId="5" priority="2" stopIfTrue="1">
      <formula>IF($F8&lt;&gt;"",$F8&lt;&gt;$M8)</formula>
    </cfRule>
  </conditionalFormatting>
  <conditionalFormatting sqref="H8:H17 R8:R17 H30:H39 R30:R39 H52:H61 R52:R61 H74:H83 R74:R83 H96:H105 R96:R105 H118:H127 R118:R127 H140:H149 R140:R149 H162:H171 R162:R171 H184:H193 R184:R193 H206:H215 R206:R215 H228:H237 R228:R237 H250:H259 R250:R259 H272:H281 R272:R281 H294:H303 R294:R303 H316:H325 R316:R325 H338:H347 R338:R347 H360:H369 R360:R369 H382:H391 R382:R391 H404:H413 R404:R413 H426:H435 R426:R435 H448:H457 R448:R457 H470:H479 R470:R479 H492:H501 R492:R501 H514:H523 R514:R523 H536:H545 R536:R545 H558:H567 R558:R567 H580:H589 R580:R589 H602:H611 R602:R611 H624:H633 R624:R633 H646:H655 R646:R655 H668:H677 R668:R677 H690:H699 R690:R699 H712:H721 R712:R721 H734:H743 R734:R743 H756:H765 R756:R765 H778:H787 R778:R787 H800:H809 R800:R809 H822:H831 R822:R831 H844:H853 R844:R853 H866:H875 R866:R875 H888:H897 R888:R897 H910:H919 R910:R919 H932:H941 R932:R941 H954:H963 R954:R963 H976:H985 R976:R985 H998:H1007 R998:R1007 H1020:H1029 R1020:R1029 H1042:H1051 R1042:R1051 H1064:H1073 R1064:R1073 H1086:H1095 R1086:R1095">
    <cfRule type="cellIs" dxfId="4" priority="3" stopIfTrue="1" operator="notEqual">
      <formula>12</formula>
    </cfRule>
  </conditionalFormatting>
  <conditionalFormatting sqref="I8:I17 I30:I39 I52:I61 I74:I83 I96:I105 I118:I127 I140:I149 I162:I171 I184:I193 I206:I215 I228:I237 I250:I259 I272:I281 I294:I303 I316:I325 I338:I347 I360:I369 I382:I391 I404:I413 I426:I435 I448:I457 I470:I479 I492:I501 I514:I523 I536:I545 I558:I567 I580:I589 I602:I611 I624:I633 I646:I655 I668:I677 I690:I699 I712:I721 I734:I743 I756:I765 I778:I787 I800:I809 I822:I831 I844:I853 I866:I875 I888:I897 I910:I919 I932:I941 I954:I963 I976:I985 I998:I1007 I1020:I1029 I1042:I1051 I1064:I1073 I1086:I1095">
    <cfRule type="expression" dxfId="3" priority="4" stopIfTrue="1">
      <formula>$H8&lt;&gt;12</formula>
    </cfRule>
  </conditionalFormatting>
  <conditionalFormatting sqref="S8:W17 S30:W39 S52:W61 S74:W83 S96:W105 S118:W127 S140:W149 S162:W171 S184:W193 S206:W215 S228:W237 S250:W259 S272:W281 S294:W303 S316:W325 S338:W347 S360:W369 S382:W391 S404:W413 S426:W435 S448:W457 S470:W479 S492:W501 S514:W523 S536:W545 S558:W567 S580:W589 S602:W611 S624:W633 S646:W655 S668:W677 S690:W699 S712:W721 S734:W743 S756:W765 S778:W787 S800:W809 S822:W831 S844:W853 S866:W875 S888:W897 S910:W919 S932:W941 S954:W963 S976:W985 S998:W1007 S1020:W1029 S1042:W1051 S1064:W1073 S1086:W1095">
    <cfRule type="expression" dxfId="2" priority="5" stopIfTrue="1">
      <formula>$R8&lt;&gt;12</formula>
    </cfRule>
  </conditionalFormatting>
  <conditionalFormatting sqref="D8:E17 D30:E39 D52:E61 D74:E83 D96:E105 D118:E127 D140:E149 D162:E171 D184:E193 D206:E215 D228:E237 D250:E259 D272:E281 D294:E303 D316:E325 D338:E347 D360:E369 D382:E391 D404:E413 D426:E435 D448:E457 D470:E479 D492:E501 D514:E523 D536:E545 D558:E567 D580:E589 D602:E611 D624:E633 D646:E655 D668:E677 D690:E699 D712:E721 D734:E743 D756:E765 D778:E787 D800:E809 D822:E831 D844:E853 D866:E875 D888:E897 D910:E919 D932:E941 D954:E963 D976:E985 D998:E1007 D1020:E1029 D1042:E1051 D1064:E1073 D1086:E1095">
    <cfRule type="cellIs" dxfId="1" priority="6" stopIfTrue="1" operator="between">
      <formula>$Y$6</formula>
      <formula>$Z$6</formula>
    </cfRule>
  </conditionalFormatting>
  <conditionalFormatting sqref="B8:C17 B1064:C1073 B30:C39 B52:C61 B74:C83 B96:C105 B118:C127 B140:C149 B162:C171 B184:C193 B206:C215 B228:C237 B250:C259 B272:C281 B294:C303 B316:C325 B338:C347 B360:C369 B382:C391 B404:C413 B426:C435 B448:C457 B470:C479 B492:C501 B514:C523 B536:C545 B558:C567 B580:C589 B602:C611 B624:C633 B646:C655 B668:C677 B690:C699 B712:C721 B734:C743 B756:C765 B778:C787 B800:C809 B822:C831 B844:C853 B866:C875 B888:C897 B910:C919 B932:C941 B954:C963 B976:C985 B998:C1007 B1020:C1029 B1042:C1051 B1086:C1095">
    <cfRule type="expression" dxfId="0" priority="7" stopIfTrue="1">
      <formula>OR(IF($D8&lt;&gt;"",AND($D8&gt;=$Y$6,$D8&lt;=$Z$6)),IF($E8&lt;&gt;"",AND($E8&gt;=$Y$6,$E8&lt;=$Z$6)))</formula>
    </cfRule>
  </conditionalFormatting>
  <dataValidations count="14">
    <dataValidation type="whole" imeMode="off" operator="lessThanOrEqual" allowBlank="1" showInputMessage="1" showErrorMessage="1" sqref="V1" xr:uid="{00000000-0002-0000-0200-000000000000}">
      <formula1>S1</formula1>
    </dataValidation>
    <dataValidation type="list" imeMode="off" allowBlank="1" showInputMessage="1" showErrorMessage="1" sqref="F9:F17 F1087:F1095 F933:F941 F1021:F1029 F999:F1007 F977:F985 F955:F963 F1065:F1073 F911:F919 F889:F897 F867:F875 F845:F853 F823:F831 F801:F809 F779:F787 F757:F765 F735:F743 F713:F721 F691:F699 F669:F677 F647:F655 F625:F633 F603:F611 F581:F589 F559:F567 F537:F545 F515:F523 F493:F501 F471:F479 F449:F457 F427:F435 F405:F413 F383:F391 F361:F369 F339:F347 F317:F325 F295:F303 F273:F281 F251:F259 F229:F237 F207:F215 F185:F193 F163:F171 F141:F149 F119:F127 F97:F105 F75:F83 F31:F39 F53:F61 F1043:F1051" xr:uid="{00000000-0002-0000-0200-000001000000}">
      <formula1>IF(H9="",INDIRECT($Z$19),INDIRECT($Z$20))</formula1>
    </dataValidation>
    <dataValidation type="list" imeMode="off" allowBlank="1" showInputMessage="1" showErrorMessage="1" sqref="M1065:M1073 M1087:M1095 M933:M941 M1021:M1029 M999:M1007 M977:M985 M955:M963 M9:M17 M911:M919 M889:M897 M867:M875 M845:M853 M823:M831 M801:M809 M779:M787 M757:M765 M735:M743 M713:M721 M691:M699 M669:M677 M647:M655 M625:M633 M603:M611 M581:M589 M559:M567 M537:M545 M515:M523 M493:M501 M471:M479 M449:M457 M427:M435 M405:M413 M383:M391 M361:M369 M339:M347 M317:M325 M295:M303 M273:M281 M251:M259 M229:M237 M207:M215 M185:M193 M163:M171 M141:M149 M119:M127 M97:M105 M75:M83 M31:M39 M53:M61 M1043:M1051" xr:uid="{00000000-0002-0000-0200-000002000000}">
      <formula1>IF(R9="",INDIRECT($Z$19),INDIRECT($Z$20))</formula1>
    </dataValidation>
    <dataValidation type="date" imeMode="off" allowBlank="1" showInputMessage="1" showErrorMessage="1" promptTitle="【加入年月日】" prompt="確定・概算年度内に加入した場合に入力してください。" sqref="D8:D17 D1042:D1051 D52:D61 D30:D39 D74:D83 D96:D105 D118:D127 D140:D149 D162:D171 D184:D193 D206:D215 D228:D237 D250:D259 D272:D281 D294:D303 D316:D325 D338:D347 D360:D369 D382:D391 D404:D413 D426:D435 D448:D457 D470:D479 D492:D501 D514:D523 D536:D545 D558:D567 D580:D589 D602:D611 D624:D633 D646:D655 D668:D677 D690:D699 D712:D721 D734:D743 D756:D765 D778:D787 D800:D809 D822:D831 D844:D853 D866:D875 D888:D897 D910:D919 D932:D941 D954:D963 D976:D985 D998:D1007 D1020:D1029 D1064:D1073 D1086:D1095" xr:uid="{00000000-0002-0000-0200-000003000000}">
      <formula1>$Y$6</formula1>
      <formula2>Z$6</formula2>
    </dataValidation>
    <dataValidation type="date" imeMode="off" allowBlank="1" showInputMessage="1" showErrorMessage="1" promptTitle="【脱退年月日】" prompt="確定・概算年度内に脱退した場合に入力してください。" sqref="E8:E17 E1042:E1051 E52:E61 E30:E39 E74:E83 E96:E105 E118:E127 E140:E149 E162:E171 E184:E193 E206:E215 E228:E237 E250:E259 E272:E281 E294:E303 E316:E325 E338:E347 E360:E369 E382:E391 E404:E413 E426:E435 E448:E457 E470:E479 E492:E501 E514:E523 E536:E545 E558:E567 E580:E589 E602:E611 E624:E633 E646:E655 E668:E677 E690:E699 E712:E721 E734:E743 E756:E765 E778:E787 E800:E809 E822:E831 E844:E853 E866:E875 E888:E897 E910:E919 E932:E941 E954:E963 E976:E985 E998:E1007 E1020:E1029 E1064:E1073 E1086:E1095" xr:uid="{00000000-0002-0000-0200-000004000000}">
      <formula1>D8+1</formula1>
      <formula2>$Z$6</formula2>
    </dataValidation>
    <dataValidation type="list" imeMode="off" allowBlank="1" showInputMessage="1" showErrorMessage="1" promptTitle="【確定：給付基礎日額】" prompt="加入月数がある場合のみ入力してください。_x000a_加入月数がない場合は何も入力しないでください。" sqref="F8 F1086 F1064 F1042 F1020 F998 F976 F954 F932 F910 F888 F866 F844 F822 F800 F778 F756 F734 F712 F690 F668 F646 F624 F602 F580 F558 F536 F514 F492 F470 F448 F426 F404 F382 F360 F338 F316 F294 F272 F250 F228 F206 F184 F162 F140 F118 F96 F74 F52 F30" xr:uid="{00000000-0002-0000-0200-000005000000}">
      <formula1>IF(H8="",INDIRECT($Z$19),INDIRECT($Z$20))</formula1>
    </dataValidation>
    <dataValidation type="list" imeMode="off" allowBlank="1" showInputMessage="1" showErrorMessage="1" errorTitle="【給付基礎日額】" error="当該年度は不要か、選択できる給付基礎日額ではありません。" promptTitle="【概算：給付基礎日額】" prompt="加入月数がある場合のみ入力してください。_x000a_加入月数がない場合は何も入力しないでください。" sqref="M8 M1086 M1064 M1042 M1020 M998 M976 M954 M932 M910 M888 M866 M844 M822 M800 M778 M756 M734 M712 M690 M668 M646 M624 M602 M580 M558 M536 M514 M492 M470 M448 M426 M404 M382 M360 M338 M316 M294 M272 M250 M228 M206 M184 M162 M140 M118 M96 M74 M52 M30" xr:uid="{00000000-0002-0000-0200-000006000000}">
      <formula1>IF(R8="",INDIRECT($Z$19),INDIRECT($Z$20))</formula1>
    </dataValidation>
    <dataValidation imeMode="off" allowBlank="1" showInputMessage="1" showErrorMessage="1" sqref="S1 J1074:K1075 S1064:S1075 S1079 M1083:N1083 T1052:V1053 T942:V943 S1057 M1061:N1061 J1030:K1031 S1020:S1031 S1035 M1039:N1039 J1008:K1009 S998:S1009 S1013 M1017:N1017 J986:K987 S976:S987 S991 M995:N995 J964:K965 S954:S965 S969 M973:N973 I932:I943 M27:N27 S947 M951:N951 J920:K921 S910:S921 S925 M929:N929 J898:K899 S888:S899 S903 M907:N907 J876:K877 S866:S877 S881 M885:N885 J854:K855 S844:S855 S859 M863:N863 J832:K833 S822:S833 S837 M841:N841 J810:K811 S800:S811 S815 M819:N819 J788:K789 S778:S789 S793 M797:N797 J766:K767 S756:S767 S771 M775:N775 J744:K745 S734:S745 S749 M753:N753 J722:K723 S712:S723 S727 M731:N731 J700:K701 S690:S701 S705 M709:N709 J678:K679 S668:S679 S683 M687:N687 J656:K657 S646:S657 S661 M665:N665 J634:K635 S624:S635 S639 M643:N643 J612:K613 S602:S613 S617 M621:N621 J590:K591 S580:S591 S595 M599:N599 J568:K569 S558:S569 S573 M577:N577 J546:K547 S536:S547 S551 M555:N555 J524:K525 S514:S525 S529 M533:N533 J502:K503 S492:S503 S507 M511:N511 J480:K481 S470:S481 S485 M489:N489 J458:K459 S448:S459 S463 M467:N467 J436:K437 S426:S437 S441 M445:N445 J414:K415 S404:S415 S419 M423:N423 J392:K393 S382:S393 S397 M401:N401 J370:K371 S360:S371 S375 M379:N379 J348:K349 S338:S349 S353 M357:N357 J326:K327 S316:S327 S331 M335:N335 J304:K305 S294:S305 S309 M313:N313 J282:K283 S272:S283 S287 M291:N291 J260:K261 S250:S261 S265 M269:N269 J238:K239 S228:S239 S243 M247:N247 J216:K217 S206:S217 S221 M225:N225 J194:K195 S184:S195 S199 M203:N203 J172:K173 S162:S173 S177 M181:N181 J150:K151 S140:S151 S155 M159:N159 J128:K129 S118:S129 S133 M137:N137 J106:K107 S96:S107 S111 M115:N115 J84:K85 S74:S85 S89 M93:N93 J40:K41 S30:S41 S67 M71:N71 T62:V63 I52:I63 S45 M49:N49 T18:V19 M5 I1042:I1053 I8:I19 J18:K19 S23 J942:K943 S932:S943 J1052:K1053 S1042:S1053 S8:S19 T40:V41 I30:I41 J62:K63 S52:S63 T84:V85 I74:I85 T106:V107 I96:I107 T128:V129 I118:I129 T150:V151 I140:I151 T172:V173 I162:I173 T194:V195 I184:I195 T216:V217 I206:I217 T238:V239 I228:I239 T260:V261 I250:I261 T282:V283 I272:I283 T304:V305 I294:I305 T326:V327 I316:I327 T348:V349 I338:I349 T370:V371 I360:I371 T392:V393 I382:I393 T414:V415 I404:I415 T436:V437 I426:I437 T458:V459 I448:I459 T480:V481 I470:I481 T502:V503 I492:I503 T524:V525 I514:I525 T546:V547 I536:I547 T568:V569 I558:I569 T590:V591 I580:I591 T612:V613 I602:I613 T634:V635 I624:I635 T656:V657 I646:I657 T678:V679 I668:I679 T700:V701 I690:I701 T722:V723 I712:I723 T744:V745 I734:I745 T766:V767 I756:I767 T788:V789 I778:I789 T810:V811 I800:I811 T832:V833 I822:I833 T854:V855 I844:I855 T876:V877 I866:I877 T898:V899 I888:I899 T920:V921 I910:I921 T964:V965 I954:I965 T986:V987 I976:I987 T1008:V1009 I998:I1009 T1030:V1031 I1020:I1031 T1074:V1075 I1064:I1075 T1096:V1097 I1086:I1097 J1096:K1097 S1086:S1097" xr:uid="{00000000-0002-0000-0200-000007000000}"/>
    <dataValidation type="whole" allowBlank="1" showInputMessage="1" showErrorMessage="1" sqref="R8:R17 R1064:R1073 H1064:H1073 R1042:R1051 H1042:H1051 R1020:R1029 H1020:H1029 R998:R1007 H998:H1007 R976:R985 H976:H985 R954:R963 H954:H963 R932:R941 H932:H941 R910:R919 H910:H919 R888:R897 H888:H897 R866:R875 H866:H875 R844:R853 H844:H853 R822:R831 H822:H831 R800:R809 H800:H809 R778:R787 H778:H787 R756:R765 H756:H765 R734:R743 H734:H743 R712:R721 H712:H721 R690:R699 H690:H699 R668:R677 H668:H677 R646:R655 H646:H655 R624:R633 H624:H633 R602:R611 H602:H611 R580:R589 H580:H589 R558:R567 H558:H567 R536:R545 H536:H545 R514:R523 H514:H523 R492:R501 H492:H501 R470:R479 H470:H479 R448:R457 H448:H457 R426:R435 H426:H435 R404:R413 H404:H413 R382:R391 H382:H391 R360:R369 H360:H369 R338:R347 H338:H347 R316:R325 H316:H325 R294:R303 H294:H303 R272:R281 H272:H281 R250:R259 H250:H259 R228:R237 H228:H237 R206:R215 H206:H215 R184:R193 H184:H193 R162:R171 H162:H171 R140:R149 H140:H149 R118:R127 H118:H127 R96:R105 H96:H105 R74:R83 H74:H83 R30:R39 H30:H39 R52:R61 H52:H61 H8:H17 R1086:R1095 H1086:H1095" xr:uid="{00000000-0002-0000-0200-000008000000}">
      <formula1>1</formula1>
      <formula2>12</formula2>
    </dataValidation>
    <dataValidation type="list" imeMode="off" allowBlank="1" showInputMessage="1" sqref="N5:W5" xr:uid="{00000000-0002-0000-0200-000009000000}">
      <formula1>"1,2,4"</formula1>
    </dataValidation>
    <dataValidation imeMode="on" allowBlank="1" showInputMessage="1" showErrorMessage="1" sqref="B8:C17 B1042:C1051 B1020:C1029 B998:C1007 B976:C985 B954:C963 B932:C941 B910:C919 B888:C897 B866:C875 B844:C853 B822:C831 B800:C809 B778:C787 B756:C765 B734:C743 B712:C721 B690:C699 B668:C677 B646:C655 B624:C633 B602:C611 B580:C589 B558:C567 B536:C545 B514:C523 B492:C501 B470:C479 B448:C457 B426:C435 B404:C413 B382:C391 B360:C369 B338:C347 B316:C325 B294:C303 B272:C281 B250:C259 B228:C237 B206:C215 B184:C193 B162:C171 B140:C149 B118:C127 B96:C105 B74:C83 B52:C61 B1064:C1073 B30:C39 B1086:C1095" xr:uid="{00000000-0002-0000-0200-00000A000000}"/>
    <dataValidation type="whole" imeMode="off" operator="greaterThanOrEqual" allowBlank="1" showInputMessage="1" showErrorMessage="1" sqref="A8:A17 A448:A457 A294:A303 A1064:A1073 A536:A545 A558:A567 A30:A39 A1020:A1029 A514:A523 A998:A1007 A272:A281 A976:A985 A492:A501 A954:A963 A140:A149 A932:A941 A470:A479 A910:A919 A888:A897 A228:A237 A866:A875 A360:A369 A426:A435 A844:A853 A1042:A1051 A822:A831 A74:A83 A800:A809 A118:A127 A778:A787 A404:A413 A756:A765 A206:A215 A734:A743 A382:A391 A712:A721 A52:A61 A690:A699 A668:A677 A184:A193 A646:A655 A250:A259 A338:A347 A624:A633 A96:A105 A602:A611 A316:A325 A580:A589 A162:A171 A1086:A1095" xr:uid="{00000000-0002-0000-0200-00000B000000}">
      <formula1>1</formula1>
    </dataValidation>
    <dataValidation type="date" imeMode="off" allowBlank="1" showInputMessage="1" showErrorMessage="1" sqref="A1:C1 A1079:C1079 A1057:C1057 A1035:C1035 A1013:C1013 A991:C991 A969:C969 A947:C947 A925:C925 A903:C903 A881:C881 A859:C859 A837:C837 A815:C815 A793:C793 A771:C771 A749:C749 A727:C727 A705:C705 A683:C683 A661:C661 A639:C639 A617:C617 A595:C595 A573:C573 A551:C551 A529:C529 A507:C507 A485:C485 A463:C463 A441:C441 A419:C419 A397:C397 A375:C375 A353:C353 A331:C331 A309:C309 A287:C287 A265:C265 A243:C243 A221:C221 A199:C199 A177:C177 A155:C155 A133:C133 A111:C111 A89:C89 A67:C67 A45:C45 A23:C23" xr:uid="{00000000-0002-0000-0200-00000C000000}">
      <formula1>40634</formula1>
      <formula2>72776</formula2>
    </dataValidation>
    <dataValidation type="whole" imeMode="off" operator="lessThanOrEqual" allowBlank="1" showInputMessage="1" showErrorMessage="1" sqref="V23 V1079 V1057 V1035 V1013 V991 V969 V947 V925 V903 V881 V859 V837 V815 V793 V771 V749 V727 V705 V683 V661 V639 V617 V595 V573 V551 V529 V507 V485 V463 V441 V419 V397 V375 V353 V331 V309 V287 V265 V243 V221 V199 V177 V155 V133 V111 V89 V67 V45" xr:uid="{00000000-0002-0000-0200-00000D000000}">
      <formula1>$S$1</formula1>
    </dataValidation>
  </dataValidations>
  <printOptions horizontalCentered="1" verticalCentered="1"/>
  <pageMargins left="0.78740157480314965" right="0.78740157480314965" top="0.98425196850393704" bottom="0.59055118110236227" header="0.51181102362204722" footer="0.31496062992125984"/>
  <pageSetup paperSize="9" scale="93" fitToHeight="50" orientation="landscape" blackAndWhite="1" r:id="rId1"/>
  <headerFooter alignWithMargins="0"/>
  <rowBreaks count="49" manualBreakCount="49">
    <brk id="22" max="21" man="1"/>
    <brk id="44" max="21" man="1"/>
    <brk id="66" max="21" man="1"/>
    <brk id="88" max="21" man="1"/>
    <brk id="110" max="21" man="1"/>
    <brk id="132" max="21" man="1"/>
    <brk id="154" max="21" man="1"/>
    <brk id="176" max="21" man="1"/>
    <brk id="198" max="21" man="1"/>
    <brk id="220" max="21" man="1"/>
    <brk id="242" max="21" man="1"/>
    <brk id="264" max="21" man="1"/>
    <brk id="286" max="21" man="1"/>
    <brk id="308" max="21" man="1"/>
    <brk id="330" max="21" man="1"/>
    <brk id="352" max="21" man="1"/>
    <brk id="374" max="21" man="1"/>
    <brk id="396" max="21" man="1"/>
    <brk id="418" max="21" man="1"/>
    <brk id="440" max="21" man="1"/>
    <brk id="462" max="21" man="1"/>
    <brk id="484" max="21" man="1"/>
    <brk id="506" max="21" man="1"/>
    <brk id="528" max="21" man="1"/>
    <brk id="550" max="21" man="1"/>
    <brk id="572" max="21" man="1"/>
    <brk id="594" max="21" man="1"/>
    <brk id="616" max="21" man="1"/>
    <brk id="638" max="21" man="1"/>
    <brk id="660" max="21" man="1"/>
    <brk id="682" max="21" man="1"/>
    <brk id="704" max="21" man="1"/>
    <brk id="726" max="21" man="1"/>
    <brk id="748" max="21" man="1"/>
    <brk id="770" max="21" man="1"/>
    <brk id="792" max="21" man="1"/>
    <brk id="814" max="21" man="1"/>
    <brk id="836" max="21" man="1"/>
    <brk id="858" max="21" man="1"/>
    <brk id="880" max="21" man="1"/>
    <brk id="902" max="21" man="1"/>
    <brk id="924" max="21" man="1"/>
    <brk id="946" max="21" man="1"/>
    <brk id="968" max="21" man="1"/>
    <brk id="990" max="21" man="1"/>
    <brk id="1012" max="21" man="1"/>
    <brk id="1034" max="21" man="1"/>
    <brk id="1056" max="21" man="1"/>
    <brk id="1078"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3"/>
    <pageSetUpPr fitToPage="1"/>
  </sheetPr>
  <dimension ref="A1:M25"/>
  <sheetViews>
    <sheetView workbookViewId="0">
      <selection activeCell="A6" sqref="A6"/>
    </sheetView>
  </sheetViews>
  <sheetFormatPr defaultRowHeight="13.5" x14ac:dyDescent="0.15"/>
  <cols>
    <col min="1" max="1" width="9.5" style="3" customWidth="1"/>
    <col min="2" max="12" width="10.125" style="3" customWidth="1"/>
    <col min="13" max="13" width="11.125" style="3" bestFit="1" customWidth="1"/>
    <col min="14" max="16384" width="9" style="3"/>
  </cols>
  <sheetData>
    <row r="1" spans="1:13" ht="26.25" customHeight="1" x14ac:dyDescent="0.15">
      <c r="A1" s="348" t="s">
        <v>16</v>
      </c>
      <c r="B1" s="348"/>
      <c r="C1" s="348"/>
      <c r="D1" s="348"/>
      <c r="E1" s="348"/>
      <c r="F1" s="348"/>
      <c r="G1" s="348"/>
      <c r="H1" s="348"/>
      <c r="I1" s="348"/>
      <c r="J1" s="348"/>
      <c r="K1" s="348"/>
      <c r="L1" s="348"/>
      <c r="M1" s="348"/>
    </row>
    <row r="2" spans="1:13" ht="14.25" thickBot="1" x14ac:dyDescent="0.2"/>
    <row r="3" spans="1:13" ht="16.5" customHeight="1" x14ac:dyDescent="0.15">
      <c r="A3" s="350" t="s">
        <v>4</v>
      </c>
      <c r="B3" s="352" t="s">
        <v>18</v>
      </c>
      <c r="C3" s="353"/>
      <c r="D3" s="353"/>
      <c r="E3" s="353"/>
      <c r="F3" s="353"/>
      <c r="G3" s="353"/>
      <c r="H3" s="353"/>
      <c r="I3" s="353"/>
      <c r="J3" s="353"/>
      <c r="K3" s="353"/>
      <c r="L3" s="354"/>
      <c r="M3" s="355" t="s">
        <v>17</v>
      </c>
    </row>
    <row r="4" spans="1:13" ht="16.5" customHeight="1" x14ac:dyDescent="0.15">
      <c r="A4" s="351"/>
      <c r="B4" s="4">
        <v>1</v>
      </c>
      <c r="C4" s="5">
        <v>2</v>
      </c>
      <c r="D4" s="5">
        <v>3</v>
      </c>
      <c r="E4" s="5">
        <v>4</v>
      </c>
      <c r="F4" s="5">
        <v>5</v>
      </c>
      <c r="G4" s="5">
        <v>6</v>
      </c>
      <c r="H4" s="5">
        <v>7</v>
      </c>
      <c r="I4" s="5">
        <v>8</v>
      </c>
      <c r="J4" s="5">
        <v>9</v>
      </c>
      <c r="K4" s="5">
        <v>10</v>
      </c>
      <c r="L4" s="6">
        <v>11</v>
      </c>
      <c r="M4" s="356"/>
    </row>
    <row r="5" spans="1:13" ht="20.25" thickBot="1" x14ac:dyDescent="0.2">
      <c r="A5" s="7" t="s">
        <v>19</v>
      </c>
      <c r="B5" s="8" t="s">
        <v>21</v>
      </c>
      <c r="C5" s="9" t="s">
        <v>22</v>
      </c>
      <c r="D5" s="9" t="s">
        <v>23</v>
      </c>
      <c r="E5" s="9" t="s">
        <v>24</v>
      </c>
      <c r="F5" s="9" t="s">
        <v>25</v>
      </c>
      <c r="G5" s="9" t="s">
        <v>26</v>
      </c>
      <c r="H5" s="9" t="s">
        <v>27</v>
      </c>
      <c r="I5" s="9" t="s">
        <v>28</v>
      </c>
      <c r="J5" s="9" t="s">
        <v>29</v>
      </c>
      <c r="K5" s="9" t="s">
        <v>30</v>
      </c>
      <c r="L5" s="10" t="s">
        <v>31</v>
      </c>
      <c r="M5" s="36" t="s">
        <v>20</v>
      </c>
    </row>
    <row r="6" spans="1:13" ht="30" customHeight="1" x14ac:dyDescent="0.15">
      <c r="A6" s="20">
        <v>2000</v>
      </c>
      <c r="B6" s="21">
        <v>60834</v>
      </c>
      <c r="C6" s="22">
        <f t="shared" ref="C6:L6" si="0">$B6*C$4</f>
        <v>121668</v>
      </c>
      <c r="D6" s="22">
        <f t="shared" si="0"/>
        <v>182502</v>
      </c>
      <c r="E6" s="22">
        <f t="shared" si="0"/>
        <v>243336</v>
      </c>
      <c r="F6" s="22">
        <f t="shared" si="0"/>
        <v>304170</v>
      </c>
      <c r="G6" s="22">
        <f t="shared" si="0"/>
        <v>365004</v>
      </c>
      <c r="H6" s="22">
        <f t="shared" si="0"/>
        <v>425838</v>
      </c>
      <c r="I6" s="22">
        <f t="shared" si="0"/>
        <v>486672</v>
      </c>
      <c r="J6" s="22">
        <f t="shared" si="0"/>
        <v>547506</v>
      </c>
      <c r="K6" s="22">
        <f t="shared" si="0"/>
        <v>608340</v>
      </c>
      <c r="L6" s="23">
        <f t="shared" si="0"/>
        <v>669174</v>
      </c>
      <c r="M6" s="37">
        <v>730000</v>
      </c>
    </row>
    <row r="7" spans="1:13" ht="30" customHeight="1" x14ac:dyDescent="0.15">
      <c r="A7" s="24">
        <v>2500</v>
      </c>
      <c r="B7" s="25">
        <v>76042</v>
      </c>
      <c r="C7" s="26">
        <f t="shared" ref="C7:L24" si="1">$B7*C$4</f>
        <v>152084</v>
      </c>
      <c r="D7" s="26">
        <f t="shared" si="1"/>
        <v>228126</v>
      </c>
      <c r="E7" s="26">
        <f t="shared" si="1"/>
        <v>304168</v>
      </c>
      <c r="F7" s="26">
        <f t="shared" si="1"/>
        <v>380210</v>
      </c>
      <c r="G7" s="26">
        <f t="shared" si="1"/>
        <v>456252</v>
      </c>
      <c r="H7" s="26">
        <f t="shared" si="1"/>
        <v>532294</v>
      </c>
      <c r="I7" s="26">
        <f t="shared" si="1"/>
        <v>608336</v>
      </c>
      <c r="J7" s="26">
        <f t="shared" si="1"/>
        <v>684378</v>
      </c>
      <c r="K7" s="26">
        <f t="shared" si="1"/>
        <v>760420</v>
      </c>
      <c r="L7" s="27">
        <f t="shared" si="1"/>
        <v>836462</v>
      </c>
      <c r="M7" s="38">
        <v>912500</v>
      </c>
    </row>
    <row r="8" spans="1:13" ht="30" customHeight="1" thickBot="1" x14ac:dyDescent="0.2">
      <c r="A8" s="28">
        <v>3000</v>
      </c>
      <c r="B8" s="29">
        <v>91250</v>
      </c>
      <c r="C8" s="30">
        <f t="shared" si="1"/>
        <v>182500</v>
      </c>
      <c r="D8" s="30">
        <f t="shared" si="1"/>
        <v>273750</v>
      </c>
      <c r="E8" s="30">
        <f t="shared" si="1"/>
        <v>365000</v>
      </c>
      <c r="F8" s="30">
        <f t="shared" si="1"/>
        <v>456250</v>
      </c>
      <c r="G8" s="30">
        <f t="shared" si="1"/>
        <v>547500</v>
      </c>
      <c r="H8" s="30">
        <f t="shared" si="1"/>
        <v>638750</v>
      </c>
      <c r="I8" s="30">
        <f t="shared" si="1"/>
        <v>730000</v>
      </c>
      <c r="J8" s="30">
        <f t="shared" si="1"/>
        <v>821250</v>
      </c>
      <c r="K8" s="30">
        <f t="shared" si="1"/>
        <v>912500</v>
      </c>
      <c r="L8" s="31">
        <f t="shared" si="1"/>
        <v>1003750</v>
      </c>
      <c r="M8" s="39">
        <v>1095000</v>
      </c>
    </row>
    <row r="9" spans="1:13" ht="30" customHeight="1" x14ac:dyDescent="0.15">
      <c r="A9" s="32">
        <v>3500</v>
      </c>
      <c r="B9" s="33">
        <v>106459</v>
      </c>
      <c r="C9" s="34">
        <f t="shared" si="1"/>
        <v>212918</v>
      </c>
      <c r="D9" s="34">
        <f t="shared" si="1"/>
        <v>319377</v>
      </c>
      <c r="E9" s="34">
        <f t="shared" si="1"/>
        <v>425836</v>
      </c>
      <c r="F9" s="34">
        <f t="shared" si="1"/>
        <v>532295</v>
      </c>
      <c r="G9" s="34">
        <f t="shared" si="1"/>
        <v>638754</v>
      </c>
      <c r="H9" s="34">
        <f t="shared" si="1"/>
        <v>745213</v>
      </c>
      <c r="I9" s="34">
        <f t="shared" si="1"/>
        <v>851672</v>
      </c>
      <c r="J9" s="34">
        <f t="shared" si="1"/>
        <v>958131</v>
      </c>
      <c r="K9" s="34">
        <f t="shared" si="1"/>
        <v>1064590</v>
      </c>
      <c r="L9" s="35">
        <f t="shared" si="1"/>
        <v>1171049</v>
      </c>
      <c r="M9" s="40">
        <v>1277500</v>
      </c>
    </row>
    <row r="10" spans="1:13" ht="30" customHeight="1" x14ac:dyDescent="0.15">
      <c r="A10" s="11">
        <v>4000</v>
      </c>
      <c r="B10" s="12">
        <v>121667</v>
      </c>
      <c r="C10" s="13">
        <f t="shared" si="1"/>
        <v>243334</v>
      </c>
      <c r="D10" s="13">
        <f t="shared" si="1"/>
        <v>365001</v>
      </c>
      <c r="E10" s="13">
        <f t="shared" si="1"/>
        <v>486668</v>
      </c>
      <c r="F10" s="13">
        <f t="shared" si="1"/>
        <v>608335</v>
      </c>
      <c r="G10" s="13">
        <f t="shared" si="1"/>
        <v>730002</v>
      </c>
      <c r="H10" s="13">
        <f t="shared" si="1"/>
        <v>851669</v>
      </c>
      <c r="I10" s="13">
        <f t="shared" si="1"/>
        <v>973336</v>
      </c>
      <c r="J10" s="13">
        <f t="shared" si="1"/>
        <v>1095003</v>
      </c>
      <c r="K10" s="13">
        <f t="shared" si="1"/>
        <v>1216670</v>
      </c>
      <c r="L10" s="14">
        <f t="shared" si="1"/>
        <v>1338337</v>
      </c>
      <c r="M10" s="41">
        <v>1460000</v>
      </c>
    </row>
    <row r="11" spans="1:13" ht="30" customHeight="1" x14ac:dyDescent="0.15">
      <c r="A11" s="15">
        <v>5000</v>
      </c>
      <c r="B11" s="16">
        <v>152084</v>
      </c>
      <c r="C11" s="17">
        <f t="shared" si="1"/>
        <v>304168</v>
      </c>
      <c r="D11" s="17">
        <f t="shared" si="1"/>
        <v>456252</v>
      </c>
      <c r="E11" s="17">
        <f t="shared" si="1"/>
        <v>608336</v>
      </c>
      <c r="F11" s="17">
        <f t="shared" si="1"/>
        <v>760420</v>
      </c>
      <c r="G11" s="17">
        <f t="shared" si="1"/>
        <v>912504</v>
      </c>
      <c r="H11" s="17">
        <f t="shared" si="1"/>
        <v>1064588</v>
      </c>
      <c r="I11" s="17">
        <f t="shared" si="1"/>
        <v>1216672</v>
      </c>
      <c r="J11" s="17">
        <f t="shared" si="1"/>
        <v>1368756</v>
      </c>
      <c r="K11" s="17">
        <f t="shared" si="1"/>
        <v>1520840</v>
      </c>
      <c r="L11" s="18">
        <f t="shared" si="1"/>
        <v>1672924</v>
      </c>
      <c r="M11" s="42">
        <v>1825000</v>
      </c>
    </row>
    <row r="12" spans="1:13" ht="30" customHeight="1" x14ac:dyDescent="0.15">
      <c r="A12" s="11">
        <v>6000</v>
      </c>
      <c r="B12" s="12">
        <v>182500</v>
      </c>
      <c r="C12" s="13">
        <f t="shared" si="1"/>
        <v>365000</v>
      </c>
      <c r="D12" s="13">
        <f t="shared" si="1"/>
        <v>547500</v>
      </c>
      <c r="E12" s="13">
        <f t="shared" si="1"/>
        <v>730000</v>
      </c>
      <c r="F12" s="13">
        <f t="shared" si="1"/>
        <v>912500</v>
      </c>
      <c r="G12" s="13">
        <f t="shared" si="1"/>
        <v>1095000</v>
      </c>
      <c r="H12" s="13">
        <f t="shared" si="1"/>
        <v>1277500</v>
      </c>
      <c r="I12" s="13">
        <f t="shared" si="1"/>
        <v>1460000</v>
      </c>
      <c r="J12" s="13">
        <f t="shared" si="1"/>
        <v>1642500</v>
      </c>
      <c r="K12" s="13">
        <f t="shared" si="1"/>
        <v>1825000</v>
      </c>
      <c r="L12" s="14">
        <f t="shared" si="1"/>
        <v>2007500</v>
      </c>
      <c r="M12" s="41">
        <v>2190000</v>
      </c>
    </row>
    <row r="13" spans="1:13" ht="30" customHeight="1" x14ac:dyDescent="0.15">
      <c r="A13" s="15">
        <v>7000</v>
      </c>
      <c r="B13" s="16">
        <v>212917</v>
      </c>
      <c r="C13" s="17">
        <f t="shared" si="1"/>
        <v>425834</v>
      </c>
      <c r="D13" s="17">
        <f t="shared" si="1"/>
        <v>638751</v>
      </c>
      <c r="E13" s="17">
        <f t="shared" si="1"/>
        <v>851668</v>
      </c>
      <c r="F13" s="17">
        <f t="shared" si="1"/>
        <v>1064585</v>
      </c>
      <c r="G13" s="17">
        <f t="shared" si="1"/>
        <v>1277502</v>
      </c>
      <c r="H13" s="17">
        <f t="shared" si="1"/>
        <v>1490419</v>
      </c>
      <c r="I13" s="17">
        <f t="shared" si="1"/>
        <v>1703336</v>
      </c>
      <c r="J13" s="17">
        <f t="shared" si="1"/>
        <v>1916253</v>
      </c>
      <c r="K13" s="17">
        <f t="shared" si="1"/>
        <v>2129170</v>
      </c>
      <c r="L13" s="18">
        <f t="shared" si="1"/>
        <v>2342087</v>
      </c>
      <c r="M13" s="42">
        <v>2555000</v>
      </c>
    </row>
    <row r="14" spans="1:13" ht="30" customHeight="1" x14ac:dyDescent="0.15">
      <c r="A14" s="11">
        <v>8000</v>
      </c>
      <c r="B14" s="12">
        <v>243334</v>
      </c>
      <c r="C14" s="13">
        <f t="shared" si="1"/>
        <v>486668</v>
      </c>
      <c r="D14" s="13">
        <f t="shared" si="1"/>
        <v>730002</v>
      </c>
      <c r="E14" s="13">
        <f t="shared" si="1"/>
        <v>973336</v>
      </c>
      <c r="F14" s="13">
        <f t="shared" si="1"/>
        <v>1216670</v>
      </c>
      <c r="G14" s="13">
        <f t="shared" si="1"/>
        <v>1460004</v>
      </c>
      <c r="H14" s="13">
        <f t="shared" si="1"/>
        <v>1703338</v>
      </c>
      <c r="I14" s="13">
        <f t="shared" si="1"/>
        <v>1946672</v>
      </c>
      <c r="J14" s="13">
        <f t="shared" si="1"/>
        <v>2190006</v>
      </c>
      <c r="K14" s="13">
        <f t="shared" si="1"/>
        <v>2433340</v>
      </c>
      <c r="L14" s="14">
        <f t="shared" si="1"/>
        <v>2676674</v>
      </c>
      <c r="M14" s="41">
        <v>2920000</v>
      </c>
    </row>
    <row r="15" spans="1:13" ht="30" customHeight="1" x14ac:dyDescent="0.15">
      <c r="A15" s="15">
        <v>9000</v>
      </c>
      <c r="B15" s="16">
        <v>273750</v>
      </c>
      <c r="C15" s="17">
        <f t="shared" si="1"/>
        <v>547500</v>
      </c>
      <c r="D15" s="17">
        <f t="shared" si="1"/>
        <v>821250</v>
      </c>
      <c r="E15" s="17">
        <f t="shared" si="1"/>
        <v>1095000</v>
      </c>
      <c r="F15" s="17">
        <f t="shared" si="1"/>
        <v>1368750</v>
      </c>
      <c r="G15" s="17">
        <f t="shared" si="1"/>
        <v>1642500</v>
      </c>
      <c r="H15" s="17">
        <f t="shared" si="1"/>
        <v>1916250</v>
      </c>
      <c r="I15" s="17">
        <f t="shared" si="1"/>
        <v>2190000</v>
      </c>
      <c r="J15" s="17">
        <f t="shared" si="1"/>
        <v>2463750</v>
      </c>
      <c r="K15" s="17">
        <f t="shared" si="1"/>
        <v>2737500</v>
      </c>
      <c r="L15" s="18">
        <f t="shared" si="1"/>
        <v>3011250</v>
      </c>
      <c r="M15" s="42">
        <v>3285000</v>
      </c>
    </row>
    <row r="16" spans="1:13" ht="30" customHeight="1" x14ac:dyDescent="0.15">
      <c r="A16" s="11">
        <v>10000</v>
      </c>
      <c r="B16" s="12">
        <v>304167</v>
      </c>
      <c r="C16" s="13">
        <f t="shared" si="1"/>
        <v>608334</v>
      </c>
      <c r="D16" s="13">
        <f t="shared" si="1"/>
        <v>912501</v>
      </c>
      <c r="E16" s="13">
        <f t="shared" si="1"/>
        <v>1216668</v>
      </c>
      <c r="F16" s="13">
        <f t="shared" si="1"/>
        <v>1520835</v>
      </c>
      <c r="G16" s="13">
        <f t="shared" si="1"/>
        <v>1825002</v>
      </c>
      <c r="H16" s="13">
        <f t="shared" si="1"/>
        <v>2129169</v>
      </c>
      <c r="I16" s="13">
        <f t="shared" si="1"/>
        <v>2433336</v>
      </c>
      <c r="J16" s="13">
        <f t="shared" si="1"/>
        <v>2737503</v>
      </c>
      <c r="K16" s="13">
        <f t="shared" si="1"/>
        <v>3041670</v>
      </c>
      <c r="L16" s="14">
        <f t="shared" si="1"/>
        <v>3345837</v>
      </c>
      <c r="M16" s="41">
        <v>3650000</v>
      </c>
    </row>
    <row r="17" spans="1:13" ht="30" customHeight="1" x14ac:dyDescent="0.15">
      <c r="A17" s="15">
        <v>12000</v>
      </c>
      <c r="B17" s="16">
        <v>365000</v>
      </c>
      <c r="C17" s="17">
        <f t="shared" si="1"/>
        <v>730000</v>
      </c>
      <c r="D17" s="17">
        <f t="shared" si="1"/>
        <v>1095000</v>
      </c>
      <c r="E17" s="17">
        <f t="shared" si="1"/>
        <v>1460000</v>
      </c>
      <c r="F17" s="17">
        <f t="shared" si="1"/>
        <v>1825000</v>
      </c>
      <c r="G17" s="17">
        <f t="shared" si="1"/>
        <v>2190000</v>
      </c>
      <c r="H17" s="17">
        <f t="shared" si="1"/>
        <v>2555000</v>
      </c>
      <c r="I17" s="17">
        <f t="shared" si="1"/>
        <v>2920000</v>
      </c>
      <c r="J17" s="17">
        <f t="shared" si="1"/>
        <v>3285000</v>
      </c>
      <c r="K17" s="17">
        <f t="shared" si="1"/>
        <v>3650000</v>
      </c>
      <c r="L17" s="18">
        <f t="shared" si="1"/>
        <v>4015000</v>
      </c>
      <c r="M17" s="42">
        <v>4380000</v>
      </c>
    </row>
    <row r="18" spans="1:13" ht="30" customHeight="1" x14ac:dyDescent="0.15">
      <c r="A18" s="11">
        <v>14000</v>
      </c>
      <c r="B18" s="12">
        <v>425834</v>
      </c>
      <c r="C18" s="13">
        <f t="shared" si="1"/>
        <v>851668</v>
      </c>
      <c r="D18" s="13">
        <f t="shared" si="1"/>
        <v>1277502</v>
      </c>
      <c r="E18" s="13">
        <f t="shared" si="1"/>
        <v>1703336</v>
      </c>
      <c r="F18" s="13">
        <f t="shared" si="1"/>
        <v>2129170</v>
      </c>
      <c r="G18" s="13">
        <f t="shared" si="1"/>
        <v>2555004</v>
      </c>
      <c r="H18" s="13">
        <f t="shared" si="1"/>
        <v>2980838</v>
      </c>
      <c r="I18" s="13">
        <f t="shared" si="1"/>
        <v>3406672</v>
      </c>
      <c r="J18" s="13">
        <f t="shared" si="1"/>
        <v>3832506</v>
      </c>
      <c r="K18" s="13">
        <f t="shared" si="1"/>
        <v>4258340</v>
      </c>
      <c r="L18" s="14">
        <f t="shared" si="1"/>
        <v>4684174</v>
      </c>
      <c r="M18" s="41">
        <v>5110000</v>
      </c>
    </row>
    <row r="19" spans="1:13" ht="30" customHeight="1" x14ac:dyDescent="0.15">
      <c r="A19" s="15">
        <v>16000</v>
      </c>
      <c r="B19" s="16">
        <v>486667</v>
      </c>
      <c r="C19" s="17">
        <f t="shared" si="1"/>
        <v>973334</v>
      </c>
      <c r="D19" s="17">
        <f t="shared" si="1"/>
        <v>1460001</v>
      </c>
      <c r="E19" s="17">
        <f t="shared" si="1"/>
        <v>1946668</v>
      </c>
      <c r="F19" s="17">
        <f t="shared" si="1"/>
        <v>2433335</v>
      </c>
      <c r="G19" s="17">
        <f t="shared" si="1"/>
        <v>2920002</v>
      </c>
      <c r="H19" s="17">
        <f t="shared" si="1"/>
        <v>3406669</v>
      </c>
      <c r="I19" s="17">
        <f t="shared" si="1"/>
        <v>3893336</v>
      </c>
      <c r="J19" s="17">
        <f t="shared" si="1"/>
        <v>4380003</v>
      </c>
      <c r="K19" s="17">
        <f t="shared" si="1"/>
        <v>4866670</v>
      </c>
      <c r="L19" s="18">
        <f t="shared" si="1"/>
        <v>5353337</v>
      </c>
      <c r="M19" s="42">
        <v>5840000</v>
      </c>
    </row>
    <row r="20" spans="1:13" ht="30" customHeight="1" x14ac:dyDescent="0.15">
      <c r="A20" s="11">
        <v>18000</v>
      </c>
      <c r="B20" s="12">
        <v>547500</v>
      </c>
      <c r="C20" s="13">
        <f t="shared" si="1"/>
        <v>1095000</v>
      </c>
      <c r="D20" s="13">
        <f t="shared" si="1"/>
        <v>1642500</v>
      </c>
      <c r="E20" s="13">
        <f t="shared" si="1"/>
        <v>2190000</v>
      </c>
      <c r="F20" s="13">
        <f t="shared" si="1"/>
        <v>2737500</v>
      </c>
      <c r="G20" s="13">
        <f t="shared" si="1"/>
        <v>3285000</v>
      </c>
      <c r="H20" s="13">
        <f t="shared" si="1"/>
        <v>3832500</v>
      </c>
      <c r="I20" s="13">
        <f t="shared" si="1"/>
        <v>4380000</v>
      </c>
      <c r="J20" s="13">
        <f t="shared" si="1"/>
        <v>4927500</v>
      </c>
      <c r="K20" s="13">
        <f t="shared" si="1"/>
        <v>5475000</v>
      </c>
      <c r="L20" s="14">
        <f t="shared" si="1"/>
        <v>6022500</v>
      </c>
      <c r="M20" s="41">
        <v>6570000</v>
      </c>
    </row>
    <row r="21" spans="1:13" ht="30" customHeight="1" x14ac:dyDescent="0.15">
      <c r="A21" s="161">
        <v>20000</v>
      </c>
      <c r="B21" s="162">
        <v>608334</v>
      </c>
      <c r="C21" s="163">
        <f t="shared" si="1"/>
        <v>1216668</v>
      </c>
      <c r="D21" s="163">
        <f t="shared" si="1"/>
        <v>1825002</v>
      </c>
      <c r="E21" s="163">
        <f t="shared" si="1"/>
        <v>2433336</v>
      </c>
      <c r="F21" s="163">
        <f t="shared" si="1"/>
        <v>3041670</v>
      </c>
      <c r="G21" s="163">
        <f t="shared" si="1"/>
        <v>3650004</v>
      </c>
      <c r="H21" s="163">
        <f t="shared" si="1"/>
        <v>4258338</v>
      </c>
      <c r="I21" s="163">
        <f t="shared" si="1"/>
        <v>4866672</v>
      </c>
      <c r="J21" s="163">
        <f t="shared" si="1"/>
        <v>5475006</v>
      </c>
      <c r="K21" s="163">
        <f t="shared" si="1"/>
        <v>6083340</v>
      </c>
      <c r="L21" s="164">
        <f t="shared" si="1"/>
        <v>6691674</v>
      </c>
      <c r="M21" s="165">
        <v>7300000</v>
      </c>
    </row>
    <row r="22" spans="1:13" ht="30" customHeight="1" x14ac:dyDescent="0.15">
      <c r="A22" s="11">
        <v>22000</v>
      </c>
      <c r="B22" s="12">
        <v>669167</v>
      </c>
      <c r="C22" s="13">
        <f t="shared" si="1"/>
        <v>1338334</v>
      </c>
      <c r="D22" s="13">
        <f t="shared" si="1"/>
        <v>2007501</v>
      </c>
      <c r="E22" s="13">
        <f t="shared" si="1"/>
        <v>2676668</v>
      </c>
      <c r="F22" s="13">
        <f t="shared" si="1"/>
        <v>3345835</v>
      </c>
      <c r="G22" s="13">
        <f t="shared" si="1"/>
        <v>4015002</v>
      </c>
      <c r="H22" s="13">
        <f t="shared" si="1"/>
        <v>4684169</v>
      </c>
      <c r="I22" s="13">
        <f t="shared" si="1"/>
        <v>5353336</v>
      </c>
      <c r="J22" s="13">
        <f t="shared" si="1"/>
        <v>6022503</v>
      </c>
      <c r="K22" s="13">
        <f t="shared" si="1"/>
        <v>6691670</v>
      </c>
      <c r="L22" s="14">
        <f t="shared" si="1"/>
        <v>7360837</v>
      </c>
      <c r="M22" s="41">
        <v>8030000</v>
      </c>
    </row>
    <row r="23" spans="1:13" ht="30" customHeight="1" x14ac:dyDescent="0.15">
      <c r="A23" s="171">
        <v>24000</v>
      </c>
      <c r="B23" s="172">
        <v>730000</v>
      </c>
      <c r="C23" s="173">
        <f t="shared" si="1"/>
        <v>1460000</v>
      </c>
      <c r="D23" s="173">
        <f t="shared" si="1"/>
        <v>2190000</v>
      </c>
      <c r="E23" s="173">
        <f t="shared" si="1"/>
        <v>2920000</v>
      </c>
      <c r="F23" s="173">
        <f t="shared" si="1"/>
        <v>3650000</v>
      </c>
      <c r="G23" s="173">
        <f t="shared" si="1"/>
        <v>4380000</v>
      </c>
      <c r="H23" s="173">
        <f t="shared" si="1"/>
        <v>5110000</v>
      </c>
      <c r="I23" s="173">
        <f t="shared" si="1"/>
        <v>5840000</v>
      </c>
      <c r="J23" s="173">
        <f t="shared" si="1"/>
        <v>6570000</v>
      </c>
      <c r="K23" s="173">
        <f t="shared" si="1"/>
        <v>7300000</v>
      </c>
      <c r="L23" s="174">
        <f t="shared" si="1"/>
        <v>8030000</v>
      </c>
      <c r="M23" s="175">
        <v>8760000</v>
      </c>
    </row>
    <row r="24" spans="1:13" ht="30" customHeight="1" thickBot="1" x14ac:dyDescent="0.2">
      <c r="A24" s="166">
        <v>25000</v>
      </c>
      <c r="B24" s="167">
        <v>760417</v>
      </c>
      <c r="C24" s="168">
        <f t="shared" si="1"/>
        <v>1520834</v>
      </c>
      <c r="D24" s="168">
        <f t="shared" si="1"/>
        <v>2281251</v>
      </c>
      <c r="E24" s="168">
        <f t="shared" si="1"/>
        <v>3041668</v>
      </c>
      <c r="F24" s="168">
        <f t="shared" si="1"/>
        <v>3802085</v>
      </c>
      <c r="G24" s="168">
        <f t="shared" si="1"/>
        <v>4562502</v>
      </c>
      <c r="H24" s="168">
        <f t="shared" si="1"/>
        <v>5322919</v>
      </c>
      <c r="I24" s="168">
        <f t="shared" si="1"/>
        <v>6083336</v>
      </c>
      <c r="J24" s="168">
        <f t="shared" si="1"/>
        <v>6843753</v>
      </c>
      <c r="K24" s="168">
        <f t="shared" si="1"/>
        <v>7604170</v>
      </c>
      <c r="L24" s="169">
        <f t="shared" si="1"/>
        <v>8364587</v>
      </c>
      <c r="M24" s="170">
        <v>9125000</v>
      </c>
    </row>
    <row r="25" spans="1:13" ht="18.75" customHeight="1" x14ac:dyDescent="0.15">
      <c r="A25" s="349" t="s">
        <v>32</v>
      </c>
      <c r="B25" s="349"/>
      <c r="C25" s="349"/>
      <c r="D25" s="349"/>
      <c r="E25" s="349"/>
      <c r="F25" s="349"/>
      <c r="G25" s="349"/>
      <c r="H25" s="349"/>
      <c r="I25" s="349"/>
      <c r="J25" s="349"/>
      <c r="K25" s="349"/>
      <c r="L25" s="349"/>
      <c r="M25" s="349"/>
    </row>
  </sheetData>
  <mergeCells count="5">
    <mergeCell ref="A1:M1"/>
    <mergeCell ref="A25:M25"/>
    <mergeCell ref="A3:A4"/>
    <mergeCell ref="B3:L3"/>
    <mergeCell ref="M3:M4"/>
  </mergeCells>
  <phoneticPr fontId="14"/>
  <printOptions horizontalCentered="1" verticalCentered="1"/>
  <pageMargins left="0.78740157480314965" right="0.78740157480314965" top="0.98425196850393704" bottom="0.59055118110236227" header="0.51181102362204722" footer="0.31496062992125984"/>
  <pageSetup paperSize="9"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B20"/>
  <sheetViews>
    <sheetView workbookViewId="0">
      <selection activeCell="B17" sqref="B17"/>
    </sheetView>
  </sheetViews>
  <sheetFormatPr defaultRowHeight="13.5" x14ac:dyDescent="0.15"/>
  <cols>
    <col min="1" max="1" width="13" bestFit="1" customWidth="1"/>
    <col min="2" max="2" width="23.5" bestFit="1" customWidth="1"/>
  </cols>
  <sheetData>
    <row r="1" spans="1:1" x14ac:dyDescent="0.15">
      <c r="A1" s="120" t="s">
        <v>39</v>
      </c>
    </row>
    <row r="2" spans="1:1" ht="17.25" x14ac:dyDescent="0.15">
      <c r="A2" s="71">
        <v>3500</v>
      </c>
    </row>
    <row r="3" spans="1:1" ht="17.25" x14ac:dyDescent="0.15">
      <c r="A3" s="71">
        <v>4000</v>
      </c>
    </row>
    <row r="4" spans="1:1" ht="17.25" x14ac:dyDescent="0.15">
      <c r="A4" s="71">
        <v>5000</v>
      </c>
    </row>
    <row r="5" spans="1:1" ht="17.25" x14ac:dyDescent="0.15">
      <c r="A5" s="71">
        <v>6000</v>
      </c>
    </row>
    <row r="6" spans="1:1" ht="17.25" x14ac:dyDescent="0.15">
      <c r="A6" s="71">
        <v>7000</v>
      </c>
    </row>
    <row r="7" spans="1:1" ht="17.25" x14ac:dyDescent="0.15">
      <c r="A7" s="71">
        <v>8000</v>
      </c>
    </row>
    <row r="8" spans="1:1" ht="17.25" x14ac:dyDescent="0.15">
      <c r="A8" s="71">
        <v>9000</v>
      </c>
    </row>
    <row r="9" spans="1:1" ht="17.25" x14ac:dyDescent="0.15">
      <c r="A9" s="71">
        <v>10000</v>
      </c>
    </row>
    <row r="10" spans="1:1" ht="17.25" x14ac:dyDescent="0.15">
      <c r="A10" s="71">
        <v>12000</v>
      </c>
    </row>
    <row r="11" spans="1:1" ht="17.25" x14ac:dyDescent="0.15">
      <c r="A11" s="71">
        <v>14000</v>
      </c>
    </row>
    <row r="12" spans="1:1" ht="17.25" x14ac:dyDescent="0.15">
      <c r="A12" s="71">
        <v>16000</v>
      </c>
    </row>
    <row r="13" spans="1:1" ht="17.25" x14ac:dyDescent="0.15">
      <c r="A13" s="71">
        <v>18000</v>
      </c>
    </row>
    <row r="14" spans="1:1" ht="17.25" x14ac:dyDescent="0.15">
      <c r="A14" s="71">
        <v>20000</v>
      </c>
    </row>
    <row r="15" spans="1:1" ht="17.25" x14ac:dyDescent="0.15">
      <c r="A15" s="71">
        <v>22000</v>
      </c>
    </row>
    <row r="16" spans="1:1" ht="17.25" x14ac:dyDescent="0.15">
      <c r="A16" s="71">
        <v>24000</v>
      </c>
    </row>
    <row r="17" spans="1:2" ht="17.25" x14ac:dyDescent="0.15">
      <c r="A17" s="71">
        <v>25000</v>
      </c>
    </row>
    <row r="18" spans="1:2" ht="17.25" x14ac:dyDescent="0.15">
      <c r="A18" s="122">
        <v>2000</v>
      </c>
      <c r="B18" s="121" t="s">
        <v>51</v>
      </c>
    </row>
    <row r="19" spans="1:2" ht="17.25" x14ac:dyDescent="0.15">
      <c r="A19" s="122">
        <v>2500</v>
      </c>
      <c r="B19" s="121" t="s">
        <v>51</v>
      </c>
    </row>
    <row r="20" spans="1:2" ht="17.25" x14ac:dyDescent="0.15">
      <c r="A20" s="122">
        <v>3000</v>
      </c>
      <c r="B20" s="121" t="s">
        <v>51</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労働局用</vt:lpstr>
      <vt:lpstr>監督署用</vt:lpstr>
      <vt:lpstr>事務組合（特別加入団体）控</vt:lpstr>
      <vt:lpstr>特別加入保険料算定基礎額表・特例月割</vt:lpstr>
      <vt:lpstr>給付基礎日額</vt:lpstr>
      <vt:lpstr>監督署用!Print_Area</vt:lpstr>
      <vt:lpstr>'事務組合（特別加入団体）控'!Print_Area</vt:lpstr>
      <vt:lpstr>特別加入保険料算定基礎額表・特例月割!Print_Area</vt:lpstr>
      <vt:lpstr>スペース</vt:lpstr>
      <vt:lpstr>給付基礎日額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保険料申告書内訳（別紙）２種</dc:title>
  <dc:creator>滋賀労働局</dc:creator>
  <cp:lastModifiedBy>Administrator</cp:lastModifiedBy>
  <cp:lastPrinted>2023-01-30T05:30:56Z</cp:lastPrinted>
  <dcterms:created xsi:type="dcterms:W3CDTF">2006-01-26T01:04:51Z</dcterms:created>
  <dcterms:modified xsi:type="dcterms:W3CDTF">2023-01-30T06:42:26Z</dcterms:modified>
</cp:coreProperties>
</file>