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3050" windowHeight="12405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６" sheetId="7" r:id="rId7"/>
  </sheets>
  <externalReferences>
    <externalReference r:id="rId10"/>
    <externalReference r:id="rId11"/>
  </externalReferences>
  <definedNames>
    <definedName name="_xlnm.Print_Area" localSheetId="6">'Ｐ６'!$A$1:$K$38</definedName>
  </definedNames>
  <calcPr fullCalcOnLoad="1"/>
</workbook>
</file>

<file path=xl/sharedStrings.xml><?xml version="1.0" encoding="utf-8"?>
<sst xmlns="http://schemas.openxmlformats.org/spreadsheetml/2006/main" count="17" uniqueCount="17">
  <si>
    <t>雇　用　保　険　適　用　状　況</t>
  </si>
  <si>
    <t>受給資
格決定</t>
  </si>
  <si>
    <t>受給者
実人員</t>
  </si>
  <si>
    <t>支給総額
(千円)</t>
  </si>
  <si>
    <t>雇 用 保 険 給 付 状 況</t>
  </si>
  <si>
    <t>被 保
険 者</t>
  </si>
  <si>
    <t>資 格
取 得</t>
  </si>
  <si>
    <t>資 格
喪 失</t>
  </si>
  <si>
    <t>適 用
事業所</t>
  </si>
  <si>
    <t>離職票
交 付</t>
  </si>
  <si>
    <t>初 回
受給者</t>
  </si>
  <si>
    <t>　　　　受給者実人員 ： 「高年齢者給付」含む</t>
  </si>
  <si>
    <t>一般・高年齢・特例・短時間労働</t>
  </si>
  <si>
    <t>基　本　手　当　等</t>
  </si>
  <si>
    <t>う ち
事業主
の都合</t>
  </si>
  <si>
    <t>　　　　第６表　雇 用 保 険 適 用 給 付 状 況</t>
  </si>
  <si>
    <t>（注）　基本手当等 ：「一般(短時間含む) 」+「高年齢者給付」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</si>
</sst>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明朝"/>
      <family val="1"/>
    </font>
    <font>
      <sz val="11"/>
      <color indexed="14"/>
      <name val="ＭＳ Ｐ明朝"/>
      <family val="1"/>
    </font>
    <font>
      <sz val="10"/>
      <color indexed="12"/>
      <name val="ＭＳ Ｐ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thin"/>
      <bottom style="hair"/>
    </border>
    <border>
      <left style="dotted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tted"/>
      <right style="dotted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hair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tted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tted"/>
      <top style="hair"/>
      <bottom style="hair"/>
    </border>
    <border>
      <left style="dotted"/>
      <right style="hair"/>
      <top style="hair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hair"/>
      <right style="dotted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shrinkToFit="1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shrinkToFit="1"/>
    </xf>
    <xf numFmtId="176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 shrinkToFit="1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2" fillId="0" borderId="30" xfId="0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38" fontId="2" fillId="0" borderId="19" xfId="17" applyFont="1" applyBorder="1" applyAlignment="1">
      <alignment vertical="center"/>
    </xf>
    <xf numFmtId="38" fontId="2" fillId="0" borderId="20" xfId="17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183" fontId="2" fillId="0" borderId="28" xfId="0" applyNumberFormat="1" applyFont="1" applyBorder="1" applyAlignment="1">
      <alignment vertical="center"/>
    </xf>
    <xf numFmtId="183" fontId="2" fillId="0" borderId="32" xfId="0" applyNumberFormat="1" applyFont="1" applyBorder="1" applyAlignment="1">
      <alignment vertical="center"/>
    </xf>
    <xf numFmtId="183" fontId="2" fillId="0" borderId="33" xfId="0" applyNumberFormat="1" applyFont="1" applyBorder="1" applyAlignment="1">
      <alignment vertical="center"/>
    </xf>
    <xf numFmtId="183" fontId="2" fillId="0" borderId="34" xfId="0" applyNumberFormat="1" applyFont="1" applyBorder="1" applyAlignment="1">
      <alignment vertical="center"/>
    </xf>
    <xf numFmtId="183" fontId="2" fillId="0" borderId="29" xfId="0" applyNumberFormat="1" applyFont="1" applyBorder="1" applyAlignment="1">
      <alignment vertical="center"/>
    </xf>
    <xf numFmtId="183" fontId="2" fillId="0" borderId="35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83" fontId="2" fillId="0" borderId="19" xfId="0" applyNumberFormat="1" applyFont="1" applyBorder="1" applyAlignment="1">
      <alignment vertical="center"/>
    </xf>
    <xf numFmtId="183" fontId="2" fillId="0" borderId="20" xfId="0" applyNumberFormat="1" applyFont="1" applyBorder="1" applyAlignment="1">
      <alignment vertical="center"/>
    </xf>
    <xf numFmtId="183" fontId="2" fillId="0" borderId="36" xfId="0" applyNumberFormat="1" applyFont="1" applyBorder="1" applyAlignment="1">
      <alignment vertical="center"/>
    </xf>
    <xf numFmtId="183" fontId="2" fillId="0" borderId="37" xfId="0" applyNumberFormat="1" applyFont="1" applyBorder="1" applyAlignment="1">
      <alignment vertical="center"/>
    </xf>
    <xf numFmtId="183" fontId="2" fillId="0" borderId="23" xfId="0" applyNumberFormat="1" applyFont="1" applyBorder="1" applyAlignment="1">
      <alignment vertical="center"/>
    </xf>
    <xf numFmtId="183" fontId="2" fillId="0" borderId="25" xfId="0" applyNumberFormat="1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181" fontId="2" fillId="0" borderId="39" xfId="0" applyNumberFormat="1" applyFont="1" applyBorder="1" applyAlignment="1">
      <alignment vertical="center"/>
    </xf>
    <xf numFmtId="181" fontId="2" fillId="0" borderId="8" xfId="0" applyNumberFormat="1" applyFont="1" applyBorder="1" applyAlignment="1">
      <alignment vertical="center"/>
    </xf>
    <xf numFmtId="181" fontId="2" fillId="0" borderId="40" xfId="0" applyNumberFormat="1" applyFont="1" applyBorder="1" applyAlignment="1">
      <alignment vertical="center"/>
    </xf>
    <xf numFmtId="181" fontId="2" fillId="0" borderId="41" xfId="0" applyNumberFormat="1" applyFont="1" applyBorder="1" applyAlignment="1">
      <alignment vertical="center"/>
    </xf>
    <xf numFmtId="181" fontId="2" fillId="0" borderId="42" xfId="0" applyNumberFormat="1" applyFont="1" applyBorder="1" applyAlignment="1">
      <alignment vertical="center"/>
    </xf>
    <xf numFmtId="38" fontId="2" fillId="0" borderId="28" xfId="17" applyFont="1" applyBorder="1" applyAlignment="1">
      <alignment vertical="center"/>
    </xf>
    <xf numFmtId="38" fontId="2" fillId="0" borderId="32" xfId="17" applyFont="1" applyBorder="1" applyAlignment="1">
      <alignment vertical="center"/>
    </xf>
    <xf numFmtId="38" fontId="2" fillId="0" borderId="29" xfId="17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81" fontId="2" fillId="0" borderId="26" xfId="0" applyNumberFormat="1" applyFont="1" applyBorder="1" applyAlignment="1">
      <alignment vertical="center"/>
    </xf>
    <xf numFmtId="181" fontId="2" fillId="0" borderId="4" xfId="0" applyNumberFormat="1" applyFont="1" applyBorder="1" applyAlignment="1">
      <alignment vertical="center"/>
    </xf>
    <xf numFmtId="181" fontId="2" fillId="0" borderId="43" xfId="0" applyNumberFormat="1" applyFont="1" applyBorder="1" applyAlignment="1">
      <alignment vertical="center"/>
    </xf>
    <xf numFmtId="181" fontId="2" fillId="0" borderId="44" xfId="0" applyNumberFormat="1" applyFont="1" applyBorder="1" applyAlignment="1">
      <alignment vertical="center"/>
    </xf>
    <xf numFmtId="181" fontId="2" fillId="0" borderId="6" xfId="0" applyNumberFormat="1" applyFont="1" applyBorder="1" applyAlignment="1">
      <alignment vertical="center"/>
    </xf>
    <xf numFmtId="38" fontId="2" fillId="0" borderId="26" xfId="17" applyFont="1" applyBorder="1" applyAlignment="1">
      <alignment vertical="center"/>
    </xf>
    <xf numFmtId="38" fontId="2" fillId="0" borderId="4" xfId="17" applyFont="1" applyBorder="1" applyAlignment="1">
      <alignment vertical="center"/>
    </xf>
    <xf numFmtId="38" fontId="2" fillId="0" borderId="9" xfId="17" applyFont="1" applyBorder="1" applyAlignment="1">
      <alignment horizontal="right" vertical="center"/>
    </xf>
    <xf numFmtId="181" fontId="2" fillId="0" borderId="19" xfId="0" applyNumberFormat="1" applyFont="1" applyBorder="1" applyAlignment="1">
      <alignment vertical="center"/>
    </xf>
    <xf numFmtId="181" fontId="2" fillId="0" borderId="20" xfId="0" applyNumberFormat="1" applyFont="1" applyBorder="1" applyAlignment="1">
      <alignment vertical="center"/>
    </xf>
    <xf numFmtId="181" fontId="2" fillId="0" borderId="36" xfId="0" applyNumberFormat="1" applyFont="1" applyBorder="1" applyAlignment="1">
      <alignment vertical="center"/>
    </xf>
    <xf numFmtId="181" fontId="2" fillId="0" borderId="37" xfId="0" applyNumberFormat="1" applyFont="1" applyBorder="1" applyAlignment="1">
      <alignment vertical="center"/>
    </xf>
    <xf numFmtId="181" fontId="2" fillId="0" borderId="23" xfId="0" applyNumberFormat="1" applyFont="1" applyBorder="1" applyAlignment="1">
      <alignment vertical="center"/>
    </xf>
    <xf numFmtId="38" fontId="2" fillId="0" borderId="25" xfId="17" applyFont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38" fontId="2" fillId="0" borderId="45" xfId="17" applyFont="1" applyBorder="1" applyAlignment="1">
      <alignment horizontal="right" vertical="center"/>
    </xf>
    <xf numFmtId="38" fontId="2" fillId="0" borderId="19" xfId="17" applyFont="1" applyFill="1" applyBorder="1" applyAlignment="1">
      <alignment vertical="center"/>
    </xf>
    <xf numFmtId="38" fontId="2" fillId="0" borderId="20" xfId="17" applyFont="1" applyFill="1" applyBorder="1" applyAlignment="1">
      <alignment vertical="center"/>
    </xf>
    <xf numFmtId="38" fontId="2" fillId="0" borderId="21" xfId="17" applyFont="1" applyFill="1" applyBorder="1" applyAlignment="1">
      <alignment vertical="center"/>
    </xf>
    <xf numFmtId="38" fontId="2" fillId="0" borderId="22" xfId="17" applyFont="1" applyFill="1" applyBorder="1" applyAlignment="1">
      <alignment vertical="center"/>
    </xf>
    <xf numFmtId="38" fontId="2" fillId="0" borderId="23" xfId="17" applyFont="1" applyFill="1" applyBorder="1" applyAlignment="1">
      <alignment vertical="center"/>
    </xf>
    <xf numFmtId="38" fontId="2" fillId="0" borderId="25" xfId="17" applyFont="1" applyFill="1" applyBorder="1" applyAlignment="1">
      <alignment vertical="center"/>
    </xf>
    <xf numFmtId="38" fontId="2" fillId="0" borderId="3" xfId="0" applyNumberFormat="1" applyFont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1030_1\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1030_1\21-9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  <sheetDataSet>
      <sheetData sheetId="10">
        <row r="69">
          <cell r="I69">
            <v>4.1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季調済求人倍率 (全国)Ｐ２１"/>
      <sheetName val="季調済求人倍率(熊本県)Ｐ２２"/>
      <sheetName val="雇用保険適用給付状況（Ｐ２５）"/>
      <sheetName val="（速報用）産業別規模別"/>
      <sheetName val="Ｐ１６（旧）"/>
      <sheetName val="Ｐ１７（旧）"/>
    </sheetNames>
    <sheetDataSet>
      <sheetData sheetId="30">
        <row r="7">
          <cell r="A7" t="str">
            <v>16年度平均</v>
          </cell>
          <cell r="B7">
            <v>28783</v>
          </cell>
          <cell r="C7">
            <v>403864</v>
          </cell>
          <cell r="D7">
            <v>7874</v>
          </cell>
          <cell r="E7">
            <v>7263</v>
          </cell>
          <cell r="F7">
            <v>883</v>
          </cell>
          <cell r="G7">
            <v>4962</v>
          </cell>
          <cell r="H7">
            <v>3158</v>
          </cell>
          <cell r="I7">
            <v>2646</v>
          </cell>
          <cell r="J7">
            <v>11756</v>
          </cell>
          <cell r="K7">
            <v>1357548</v>
          </cell>
        </row>
        <row r="8">
          <cell r="A8" t="str">
            <v>17年度平均</v>
          </cell>
          <cell r="B8">
            <v>28924.666666666668</v>
          </cell>
          <cell r="C8">
            <v>408572.5833333333</v>
          </cell>
          <cell r="D8">
            <v>7731.25</v>
          </cell>
          <cell r="E8">
            <v>7342.5</v>
          </cell>
          <cell r="F8">
            <v>801.25</v>
          </cell>
          <cell r="G8">
            <v>4970.75</v>
          </cell>
          <cell r="H8">
            <v>3101.1666666666665</v>
          </cell>
          <cell r="I8">
            <v>2559</v>
          </cell>
          <cell r="J8">
            <v>10888.666666666666</v>
          </cell>
          <cell r="K8">
            <v>1232091.75</v>
          </cell>
        </row>
        <row r="9">
          <cell r="A9" t="str">
            <v>1８年度平均</v>
          </cell>
          <cell r="B9">
            <v>29015</v>
          </cell>
          <cell r="C9">
            <v>415154</v>
          </cell>
          <cell r="D9">
            <v>8118</v>
          </cell>
          <cell r="E9">
            <v>7545</v>
          </cell>
          <cell r="F9">
            <v>857</v>
          </cell>
          <cell r="G9">
            <v>5017</v>
          </cell>
          <cell r="H9">
            <v>3044</v>
          </cell>
          <cell r="I9">
            <v>2471</v>
          </cell>
          <cell r="J9">
            <v>10591</v>
          </cell>
          <cell r="K9">
            <v>1178657</v>
          </cell>
        </row>
        <row r="10">
          <cell r="A10" t="str">
            <v>19年度平均</v>
          </cell>
          <cell r="B10">
            <v>29170</v>
          </cell>
          <cell r="C10">
            <v>424677</v>
          </cell>
          <cell r="D10">
            <v>8208</v>
          </cell>
          <cell r="E10">
            <v>7290</v>
          </cell>
          <cell r="F10">
            <v>836</v>
          </cell>
          <cell r="G10">
            <v>4979</v>
          </cell>
          <cell r="H10">
            <v>2874</v>
          </cell>
          <cell r="I10">
            <v>2436</v>
          </cell>
          <cell r="J10">
            <v>10579</v>
          </cell>
          <cell r="K10">
            <v>1172246</v>
          </cell>
        </row>
        <row r="11">
          <cell r="A11" t="str">
            <v>20年度平均</v>
          </cell>
          <cell r="B11">
            <v>29066</v>
          </cell>
          <cell r="C11">
            <v>429133</v>
          </cell>
          <cell r="D11">
            <v>7336</v>
          </cell>
          <cell r="E11">
            <v>7712</v>
          </cell>
          <cell r="F11">
            <v>1467</v>
          </cell>
          <cell r="G11">
            <v>5617</v>
          </cell>
          <cell r="H11">
            <v>3364</v>
          </cell>
          <cell r="I11">
            <v>2911</v>
          </cell>
          <cell r="J11">
            <v>11618</v>
          </cell>
          <cell r="K11">
            <v>1289112</v>
          </cell>
        </row>
        <row r="12">
          <cell r="A12" t="str">
            <v>20年 9月</v>
          </cell>
          <cell r="B12">
            <v>28889</v>
          </cell>
          <cell r="C12">
            <v>430779</v>
          </cell>
          <cell r="D12">
            <v>6451</v>
          </cell>
          <cell r="E12">
            <v>7144</v>
          </cell>
          <cell r="F12">
            <v>939</v>
          </cell>
          <cell r="G12">
            <v>4783</v>
          </cell>
          <cell r="H12">
            <v>2917</v>
          </cell>
          <cell r="I12">
            <v>2383</v>
          </cell>
          <cell r="J12">
            <v>11801</v>
          </cell>
          <cell r="K12">
            <v>1349398</v>
          </cell>
        </row>
        <row r="13">
          <cell r="A13" t="str">
            <v>　10月</v>
          </cell>
          <cell r="B13">
            <v>28934</v>
          </cell>
          <cell r="C13">
            <v>430659</v>
          </cell>
          <cell r="D13">
            <v>7357</v>
          </cell>
          <cell r="E13">
            <v>7530</v>
          </cell>
          <cell r="F13">
            <v>1047</v>
          </cell>
          <cell r="G13">
            <v>5078</v>
          </cell>
          <cell r="H13">
            <v>2974</v>
          </cell>
          <cell r="I13">
            <v>2540</v>
          </cell>
          <cell r="J13">
            <v>11598</v>
          </cell>
          <cell r="K13">
            <v>1349205</v>
          </cell>
        </row>
        <row r="14">
          <cell r="A14" t="str">
            <v>　11月</v>
          </cell>
          <cell r="B14">
            <v>28966</v>
          </cell>
          <cell r="C14">
            <v>430389</v>
          </cell>
          <cell r="D14">
            <v>5779</v>
          </cell>
          <cell r="E14">
            <v>5988</v>
          </cell>
          <cell r="F14">
            <v>1358</v>
          </cell>
          <cell r="G14">
            <v>4353</v>
          </cell>
          <cell r="H14">
            <v>2501</v>
          </cell>
          <cell r="I14">
            <v>2022</v>
          </cell>
          <cell r="J14">
            <v>10617</v>
          </cell>
          <cell r="K14">
            <v>1154035</v>
          </cell>
        </row>
        <row r="15">
          <cell r="A15" t="str">
            <v>　12月</v>
          </cell>
          <cell r="B15">
            <v>29013</v>
          </cell>
          <cell r="C15">
            <v>429859</v>
          </cell>
          <cell r="D15">
            <v>5273</v>
          </cell>
          <cell r="E15">
            <v>5775</v>
          </cell>
          <cell r="F15">
            <v>1409</v>
          </cell>
          <cell r="G15">
            <v>4317</v>
          </cell>
          <cell r="H15">
            <v>2739</v>
          </cell>
          <cell r="I15">
            <v>2774</v>
          </cell>
          <cell r="J15">
            <v>11228</v>
          </cell>
          <cell r="K15">
            <v>1231075</v>
          </cell>
        </row>
        <row r="16">
          <cell r="A16" t="str">
            <v>21年 1月</v>
          </cell>
          <cell r="B16">
            <v>29037</v>
          </cell>
          <cell r="C16">
            <v>426221</v>
          </cell>
          <cell r="D16">
            <v>5194</v>
          </cell>
          <cell r="E16">
            <v>8821</v>
          </cell>
          <cell r="F16">
            <v>2611</v>
          </cell>
          <cell r="G16">
            <v>6963</v>
          </cell>
          <cell r="H16">
            <v>4108</v>
          </cell>
          <cell r="I16">
            <v>2882</v>
          </cell>
          <cell r="J16">
            <v>11813</v>
          </cell>
          <cell r="K16">
            <v>1348636</v>
          </cell>
        </row>
        <row r="17">
          <cell r="A17" t="str">
            <v>2月</v>
          </cell>
          <cell r="B17">
            <v>29076</v>
          </cell>
          <cell r="C17">
            <v>424485</v>
          </cell>
          <cell r="D17">
            <v>5580</v>
          </cell>
          <cell r="E17">
            <v>7056</v>
          </cell>
          <cell r="F17">
            <v>2375</v>
          </cell>
          <cell r="G17">
            <v>5505</v>
          </cell>
          <cell r="H17">
            <v>4129</v>
          </cell>
          <cell r="I17">
            <v>4054</v>
          </cell>
          <cell r="J17">
            <v>13124</v>
          </cell>
          <cell r="K17">
            <v>1319184</v>
          </cell>
        </row>
        <row r="18">
          <cell r="A18" t="str">
            <v>3月</v>
          </cell>
          <cell r="B18">
            <v>29164</v>
          </cell>
          <cell r="C18">
            <v>422797</v>
          </cell>
          <cell r="D18">
            <v>5729</v>
          </cell>
          <cell r="E18">
            <v>7805</v>
          </cell>
          <cell r="F18">
            <v>2143</v>
          </cell>
          <cell r="G18">
            <v>6202</v>
          </cell>
          <cell r="H18">
            <v>4190</v>
          </cell>
          <cell r="I18">
            <v>4142</v>
          </cell>
          <cell r="J18">
            <v>15032</v>
          </cell>
          <cell r="K18">
            <v>1662577.686</v>
          </cell>
        </row>
        <row r="19">
          <cell r="A19" t="str">
            <v>4月</v>
          </cell>
          <cell r="B19">
            <v>29183</v>
          </cell>
          <cell r="C19">
            <v>420664</v>
          </cell>
          <cell r="D19">
            <v>14222</v>
          </cell>
          <cell r="E19">
            <v>16377</v>
          </cell>
          <cell r="F19">
            <v>3199</v>
          </cell>
          <cell r="G19">
            <v>12631</v>
          </cell>
          <cell r="H19">
            <v>7114</v>
          </cell>
          <cell r="I19">
            <v>5187</v>
          </cell>
          <cell r="J19">
            <v>16991</v>
          </cell>
          <cell r="K19">
            <v>1742514</v>
          </cell>
        </row>
        <row r="20">
          <cell r="A20" t="str">
            <v>5月</v>
          </cell>
          <cell r="B20">
            <v>29235</v>
          </cell>
          <cell r="C20">
            <v>424854</v>
          </cell>
          <cell r="D20">
            <v>10744</v>
          </cell>
          <cell r="E20">
            <v>6770</v>
          </cell>
          <cell r="F20">
            <v>1454</v>
          </cell>
          <cell r="G20">
            <v>5096</v>
          </cell>
          <cell r="H20">
            <v>4747</v>
          </cell>
          <cell r="I20">
            <v>4660</v>
          </cell>
          <cell r="J20">
            <v>17605</v>
          </cell>
          <cell r="K20">
            <v>1886988</v>
          </cell>
        </row>
        <row r="21">
          <cell r="A21" t="str">
            <v>6月</v>
          </cell>
          <cell r="B21">
            <v>29282</v>
          </cell>
          <cell r="C21">
            <v>425678</v>
          </cell>
          <cell r="D21">
            <v>7362</v>
          </cell>
          <cell r="E21">
            <v>6473</v>
          </cell>
          <cell r="F21">
            <v>1567</v>
          </cell>
          <cell r="G21">
            <v>4975</v>
          </cell>
          <cell r="H21">
            <v>3743</v>
          </cell>
          <cell r="I21">
            <v>3956</v>
          </cell>
          <cell r="J21">
            <v>19010</v>
          </cell>
          <cell r="K21">
            <v>2190179</v>
          </cell>
        </row>
        <row r="22">
          <cell r="A22" t="str">
            <v>7月</v>
          </cell>
          <cell r="B22">
            <v>29339</v>
          </cell>
          <cell r="C22">
            <v>425330</v>
          </cell>
          <cell r="D22">
            <v>6521</v>
          </cell>
          <cell r="E22">
            <v>6842</v>
          </cell>
          <cell r="F22">
            <v>1227</v>
          </cell>
          <cell r="G22">
            <v>5273</v>
          </cell>
          <cell r="H22">
            <v>3168</v>
          </cell>
          <cell r="I22">
            <v>3248</v>
          </cell>
          <cell r="J22">
            <v>18215</v>
          </cell>
          <cell r="K22">
            <v>2201193</v>
          </cell>
        </row>
        <row r="23">
          <cell r="A23" t="str">
            <v>8月</v>
          </cell>
          <cell r="B23">
            <v>29412</v>
          </cell>
          <cell r="C23">
            <v>425111</v>
          </cell>
          <cell r="D23">
            <v>5799</v>
          </cell>
          <cell r="E23">
            <v>5670</v>
          </cell>
          <cell r="F23">
            <v>877</v>
          </cell>
          <cell r="G23">
            <v>4169</v>
          </cell>
          <cell r="H23">
            <v>2535</v>
          </cell>
          <cell r="I23">
            <v>2561</v>
          </cell>
          <cell r="J23">
            <v>16939</v>
          </cell>
          <cell r="K23">
            <v>1833628</v>
          </cell>
        </row>
        <row r="24">
          <cell r="A24" t="str">
            <v>9月</v>
          </cell>
          <cell r="B24">
            <v>29157</v>
          </cell>
          <cell r="C24">
            <v>425049</v>
          </cell>
          <cell r="D24">
            <v>5887</v>
          </cell>
          <cell r="E24">
            <v>5922</v>
          </cell>
          <cell r="F24">
            <v>1069</v>
          </cell>
          <cell r="G24">
            <v>4354</v>
          </cell>
          <cell r="H24">
            <v>2603</v>
          </cell>
          <cell r="I24">
            <v>2602</v>
          </cell>
          <cell r="J24">
            <v>15987</v>
          </cell>
          <cell r="K24">
            <v>1918819.731</v>
          </cell>
        </row>
        <row r="25">
          <cell r="A25" t="str">
            <v>前月比</v>
          </cell>
          <cell r="B25">
            <v>-0.8669930640554924</v>
          </cell>
          <cell r="C25">
            <v>-0.014584426185166421</v>
          </cell>
          <cell r="D25">
            <v>1.5175030177616833</v>
          </cell>
          <cell r="E25">
            <v>4.444444444444457</v>
          </cell>
          <cell r="F25">
            <v>21.892816419612316</v>
          </cell>
          <cell r="G25">
            <v>4.437514991604701</v>
          </cell>
          <cell r="H25">
            <v>2.6824457593688464</v>
          </cell>
          <cell r="I25">
            <v>1.6009371339320637</v>
          </cell>
          <cell r="J25">
            <v>-5.620166479721362</v>
          </cell>
          <cell r="K25">
            <v>4.646074939955099</v>
          </cell>
        </row>
        <row r="26">
          <cell r="A26" t="str">
            <v>前年同月比</v>
          </cell>
          <cell r="B26">
            <v>0.9276887396586915</v>
          </cell>
          <cell r="C26">
            <v>-1.3301484055629516</v>
          </cell>
          <cell r="D26">
            <v>-8.742830568904054</v>
          </cell>
          <cell r="E26">
            <v>-17.10526315789474</v>
          </cell>
          <cell r="F26">
            <v>13.84451544195953</v>
          </cell>
          <cell r="G26">
            <v>-8.969266150951285</v>
          </cell>
          <cell r="H26">
            <v>-10.764484058964683</v>
          </cell>
          <cell r="I26">
            <v>9.190096516995382</v>
          </cell>
          <cell r="J26">
            <v>35.47157020591476</v>
          </cell>
          <cell r="K26">
            <v>42.19820475500927</v>
          </cell>
        </row>
        <row r="27">
          <cell r="A27" t="str">
            <v>熊  本</v>
          </cell>
          <cell r="B27">
            <v>12007</v>
          </cell>
          <cell r="C27">
            <v>195331</v>
          </cell>
          <cell r="D27">
            <v>2817</v>
          </cell>
          <cell r="E27">
            <v>2813</v>
          </cell>
          <cell r="F27">
            <v>373</v>
          </cell>
          <cell r="G27">
            <v>2031</v>
          </cell>
          <cell r="H27">
            <v>898</v>
          </cell>
          <cell r="I27">
            <v>921</v>
          </cell>
          <cell r="J27">
            <v>5050</v>
          </cell>
          <cell r="K27">
            <v>621197.165</v>
          </cell>
        </row>
        <row r="28">
          <cell r="A28" t="str">
            <v>(上益城)</v>
          </cell>
          <cell r="B28">
            <v>1273</v>
          </cell>
          <cell r="C28">
            <v>20422</v>
          </cell>
          <cell r="D28">
            <v>319</v>
          </cell>
          <cell r="E28">
            <v>282</v>
          </cell>
          <cell r="F28">
            <v>39</v>
          </cell>
          <cell r="G28">
            <v>189</v>
          </cell>
          <cell r="H28">
            <v>131</v>
          </cell>
          <cell r="I28">
            <v>131</v>
          </cell>
          <cell r="J28">
            <v>823</v>
          </cell>
          <cell r="K28">
            <v>105562.57</v>
          </cell>
        </row>
        <row r="29">
          <cell r="A29" t="str">
            <v>八  代</v>
          </cell>
          <cell r="B29">
            <v>2459</v>
          </cell>
          <cell r="C29">
            <v>28706</v>
          </cell>
          <cell r="D29">
            <v>343</v>
          </cell>
          <cell r="E29">
            <v>305</v>
          </cell>
          <cell r="F29">
            <v>30</v>
          </cell>
          <cell r="G29">
            <v>220</v>
          </cell>
          <cell r="H29">
            <v>227</v>
          </cell>
          <cell r="I29">
            <v>208</v>
          </cell>
          <cell r="J29">
            <v>1293</v>
          </cell>
          <cell r="K29">
            <v>144392.66</v>
          </cell>
        </row>
        <row r="30">
          <cell r="A30" t="str">
            <v>菊　池</v>
          </cell>
          <cell r="B30">
            <v>3403</v>
          </cell>
          <cell r="C30">
            <v>58019</v>
          </cell>
          <cell r="D30">
            <v>674</v>
          </cell>
          <cell r="E30">
            <v>657</v>
          </cell>
          <cell r="F30">
            <v>150</v>
          </cell>
          <cell r="G30">
            <v>477</v>
          </cell>
          <cell r="H30">
            <v>387</v>
          </cell>
          <cell r="I30">
            <v>363</v>
          </cell>
          <cell r="J30">
            <v>2643</v>
          </cell>
          <cell r="K30">
            <v>326238.227</v>
          </cell>
        </row>
        <row r="31">
          <cell r="A31" t="str">
            <v>玉　名</v>
          </cell>
          <cell r="B31">
            <v>2325</v>
          </cell>
          <cell r="C31">
            <v>31471</v>
          </cell>
          <cell r="D31">
            <v>444</v>
          </cell>
          <cell r="E31">
            <v>585</v>
          </cell>
          <cell r="F31">
            <v>217</v>
          </cell>
          <cell r="G31">
            <v>454</v>
          </cell>
          <cell r="H31">
            <v>240</v>
          </cell>
          <cell r="I31">
            <v>244</v>
          </cell>
          <cell r="J31">
            <v>1931</v>
          </cell>
          <cell r="K31">
            <v>251083.056</v>
          </cell>
        </row>
        <row r="32">
          <cell r="A32" t="str">
            <v>天　草</v>
          </cell>
          <cell r="B32">
            <v>2170</v>
          </cell>
          <cell r="C32">
            <v>21837</v>
          </cell>
          <cell r="D32">
            <v>307</v>
          </cell>
          <cell r="E32">
            <v>265</v>
          </cell>
          <cell r="F32">
            <v>54</v>
          </cell>
          <cell r="G32">
            <v>198</v>
          </cell>
          <cell r="H32">
            <v>187</v>
          </cell>
          <cell r="I32">
            <v>181</v>
          </cell>
          <cell r="J32">
            <v>1050</v>
          </cell>
          <cell r="K32">
            <v>115405.93400000001</v>
          </cell>
        </row>
        <row r="33">
          <cell r="A33" t="str">
            <v>球　磨</v>
          </cell>
          <cell r="B33">
            <v>1667</v>
          </cell>
          <cell r="C33">
            <v>20063</v>
          </cell>
          <cell r="D33">
            <v>331</v>
          </cell>
          <cell r="E33">
            <v>302</v>
          </cell>
          <cell r="F33">
            <v>71</v>
          </cell>
          <cell r="G33">
            <v>224</v>
          </cell>
          <cell r="H33">
            <v>185</v>
          </cell>
          <cell r="I33">
            <v>178</v>
          </cell>
          <cell r="J33">
            <v>981</v>
          </cell>
          <cell r="K33">
            <v>101855.432</v>
          </cell>
        </row>
        <row r="34">
          <cell r="A34" t="str">
            <v>宇　城</v>
          </cell>
          <cell r="B34">
            <v>1903</v>
          </cell>
          <cell r="C34">
            <v>26809</v>
          </cell>
          <cell r="D34">
            <v>344</v>
          </cell>
          <cell r="E34">
            <v>418</v>
          </cell>
          <cell r="F34">
            <v>92</v>
          </cell>
          <cell r="G34">
            <v>329</v>
          </cell>
          <cell r="H34">
            <v>199</v>
          </cell>
          <cell r="I34">
            <v>205</v>
          </cell>
          <cell r="J34">
            <v>1219</v>
          </cell>
          <cell r="K34">
            <v>133603.073</v>
          </cell>
        </row>
        <row r="35">
          <cell r="A35" t="str">
            <v>阿　蘇</v>
          </cell>
          <cell r="B35">
            <v>1152</v>
          </cell>
          <cell r="C35">
            <v>11934</v>
          </cell>
          <cell r="D35">
            <v>173</v>
          </cell>
          <cell r="E35">
            <v>180</v>
          </cell>
          <cell r="F35">
            <v>25</v>
          </cell>
          <cell r="G35">
            <v>142</v>
          </cell>
          <cell r="H35">
            <v>78</v>
          </cell>
          <cell r="I35">
            <v>96</v>
          </cell>
          <cell r="J35">
            <v>501</v>
          </cell>
          <cell r="K35">
            <v>62793.161</v>
          </cell>
        </row>
        <row r="36">
          <cell r="A36" t="str">
            <v>水　俣</v>
          </cell>
          <cell r="B36">
            <v>798</v>
          </cell>
          <cell r="C36">
            <v>10457</v>
          </cell>
          <cell r="D36">
            <v>135</v>
          </cell>
          <cell r="E36">
            <v>115</v>
          </cell>
          <cell r="F36">
            <v>18</v>
          </cell>
          <cell r="G36">
            <v>90</v>
          </cell>
          <cell r="H36">
            <v>71</v>
          </cell>
          <cell r="I36">
            <v>75</v>
          </cell>
          <cell r="J36">
            <v>496</v>
          </cell>
          <cell r="K36">
            <v>56688.453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K6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7.625" style="0" customWidth="1"/>
    <col min="3" max="3" width="8.625" style="0" customWidth="1"/>
    <col min="4" max="7" width="7.625" style="0" customWidth="1"/>
    <col min="8" max="10" width="8.625" style="0" bestFit="1" customWidth="1"/>
    <col min="11" max="11" width="10.125" style="0" customWidth="1"/>
  </cols>
  <sheetData>
    <row r="1" spans="1:11" ht="21" customHeight="1">
      <c r="A1" s="2" t="s">
        <v>15</v>
      </c>
      <c r="B1" s="1"/>
      <c r="C1" s="4"/>
      <c r="D1" s="1"/>
      <c r="E1" s="1"/>
      <c r="F1" s="1"/>
      <c r="G1" s="1"/>
      <c r="H1" s="1"/>
      <c r="I1" s="1"/>
      <c r="J1" s="1"/>
      <c r="K1" s="1"/>
    </row>
    <row r="2" spans="1:11" ht="17.25" customHeight="1">
      <c r="A2" s="113"/>
      <c r="B2" s="116" t="s">
        <v>0</v>
      </c>
      <c r="C2" s="117"/>
      <c r="D2" s="117"/>
      <c r="E2" s="117"/>
      <c r="F2" s="117"/>
      <c r="G2" s="117"/>
      <c r="H2" s="116" t="s">
        <v>4</v>
      </c>
      <c r="I2" s="117"/>
      <c r="J2" s="117"/>
      <c r="K2" s="118"/>
    </row>
    <row r="3" spans="1:11" ht="17.25" customHeight="1">
      <c r="A3" s="114"/>
      <c r="B3" s="116" t="s">
        <v>12</v>
      </c>
      <c r="C3" s="117"/>
      <c r="D3" s="117"/>
      <c r="E3" s="117"/>
      <c r="F3" s="117"/>
      <c r="G3" s="118"/>
      <c r="H3" s="116" t="s">
        <v>13</v>
      </c>
      <c r="I3" s="117"/>
      <c r="J3" s="117"/>
      <c r="K3" s="118"/>
    </row>
    <row r="4" spans="1:11" ht="17.25" customHeight="1">
      <c r="A4" s="114"/>
      <c r="B4" s="119" t="s">
        <v>8</v>
      </c>
      <c r="C4" s="120" t="s">
        <v>5</v>
      </c>
      <c r="D4" s="120" t="s">
        <v>6</v>
      </c>
      <c r="E4" s="121" t="s">
        <v>7</v>
      </c>
      <c r="F4" s="7"/>
      <c r="G4" s="102" t="s">
        <v>9</v>
      </c>
      <c r="H4" s="105" t="s">
        <v>1</v>
      </c>
      <c r="I4" s="108" t="s">
        <v>10</v>
      </c>
      <c r="J4" s="108" t="s">
        <v>2</v>
      </c>
      <c r="K4" s="99" t="s">
        <v>3</v>
      </c>
    </row>
    <row r="5" spans="1:11" ht="17.25" customHeight="1">
      <c r="A5" s="114"/>
      <c r="B5" s="106"/>
      <c r="C5" s="109"/>
      <c r="D5" s="109"/>
      <c r="E5" s="122"/>
      <c r="F5" s="111" t="s">
        <v>14</v>
      </c>
      <c r="G5" s="103"/>
      <c r="H5" s="106"/>
      <c r="I5" s="109"/>
      <c r="J5" s="109"/>
      <c r="K5" s="100"/>
    </row>
    <row r="6" spans="1:11" ht="23.25" customHeight="1">
      <c r="A6" s="115"/>
      <c r="B6" s="107"/>
      <c r="C6" s="110"/>
      <c r="D6" s="110"/>
      <c r="E6" s="123"/>
      <c r="F6" s="112"/>
      <c r="G6" s="104"/>
      <c r="H6" s="107"/>
      <c r="I6" s="110"/>
      <c r="J6" s="110"/>
      <c r="K6" s="101"/>
    </row>
    <row r="7" spans="1:11" ht="19.5" customHeight="1">
      <c r="A7" s="8" t="str">
        <f>'[2]雇用保険適用給付状況（Ｐ２５）'!A7</f>
        <v>16年度平均</v>
      </c>
      <c r="B7" s="9">
        <f>'[2]雇用保険適用給付状況（Ｐ２５）'!B7</f>
        <v>28783</v>
      </c>
      <c r="C7" s="10">
        <f>'[2]雇用保険適用給付状況（Ｐ２５）'!C7</f>
        <v>403864</v>
      </c>
      <c r="D7" s="10">
        <f>'[2]雇用保険適用給付状況（Ｐ２５）'!D7</f>
        <v>7874</v>
      </c>
      <c r="E7" s="11">
        <f>'[2]雇用保険適用給付状況（Ｐ２５）'!E7</f>
        <v>7263</v>
      </c>
      <c r="F7" s="9">
        <f>'[2]雇用保険適用給付状況（Ｐ２５）'!F7</f>
        <v>883</v>
      </c>
      <c r="G7" s="12">
        <f>'[2]雇用保険適用給付状況（Ｐ２５）'!G7</f>
        <v>4962</v>
      </c>
      <c r="H7" s="13">
        <f>'[2]雇用保険適用給付状況（Ｐ２５）'!H7</f>
        <v>3158</v>
      </c>
      <c r="I7" s="14">
        <f>'[2]雇用保険適用給付状況（Ｐ２５）'!I7</f>
        <v>2646</v>
      </c>
      <c r="J7" s="14">
        <f>'[2]雇用保険適用給付状況（Ｐ２５）'!J7</f>
        <v>11756</v>
      </c>
      <c r="K7" s="15">
        <f>'[2]雇用保険適用給付状況（Ｐ２５）'!K7</f>
        <v>1357548</v>
      </c>
    </row>
    <row r="8" spans="1:11" ht="19.5" customHeight="1">
      <c r="A8" s="16" t="str">
        <f>'[2]雇用保険適用給付状況（Ｐ２５）'!A8</f>
        <v>17年度平均</v>
      </c>
      <c r="B8" s="17">
        <f>'[2]雇用保険適用給付状況（Ｐ２５）'!B8</f>
        <v>28924.666666666668</v>
      </c>
      <c r="C8" s="18">
        <f>'[2]雇用保険適用給付状況（Ｐ２５）'!C8</f>
        <v>408572.5833333333</v>
      </c>
      <c r="D8" s="18">
        <f>'[2]雇用保険適用給付状況（Ｐ２５）'!D8</f>
        <v>7731.25</v>
      </c>
      <c r="E8" s="19">
        <f>'[2]雇用保険適用給付状況（Ｐ２５）'!E8</f>
        <v>7342.5</v>
      </c>
      <c r="F8" s="17">
        <f>'[2]雇用保険適用給付状況（Ｐ２５）'!F8</f>
        <v>801.25</v>
      </c>
      <c r="G8" s="20">
        <f>'[2]雇用保険適用給付状況（Ｐ２５）'!G8</f>
        <v>4970.75</v>
      </c>
      <c r="H8" s="21">
        <f>'[2]雇用保険適用給付状況（Ｐ２５）'!H8</f>
        <v>3101.1666666666665</v>
      </c>
      <c r="I8" s="18">
        <f>'[2]雇用保険適用給付状況（Ｐ２５）'!I8</f>
        <v>2559</v>
      </c>
      <c r="J8" s="18">
        <f>'[2]雇用保険適用給付状況（Ｐ２５）'!J8</f>
        <v>10888.666666666666</v>
      </c>
      <c r="K8" s="22">
        <f>'[2]雇用保険適用給付状況（Ｐ２５）'!K8</f>
        <v>1232091.75</v>
      </c>
    </row>
    <row r="9" spans="1:11" ht="19.5" customHeight="1">
      <c r="A9" s="16" t="str">
        <f>'[2]雇用保険適用給付状況（Ｐ２５）'!A9</f>
        <v>1８年度平均</v>
      </c>
      <c r="B9" s="17">
        <f>'[2]雇用保険適用給付状況（Ｐ２５）'!B9</f>
        <v>29015</v>
      </c>
      <c r="C9" s="18">
        <f>'[2]雇用保険適用給付状況（Ｐ２５）'!C9</f>
        <v>415154</v>
      </c>
      <c r="D9" s="18">
        <f>'[2]雇用保険適用給付状況（Ｐ２５）'!D9</f>
        <v>8118</v>
      </c>
      <c r="E9" s="19">
        <f>'[2]雇用保険適用給付状況（Ｐ２５）'!E9</f>
        <v>7545</v>
      </c>
      <c r="F9" s="17">
        <f>'[2]雇用保険適用給付状況（Ｐ２５）'!F9</f>
        <v>857</v>
      </c>
      <c r="G9" s="20">
        <f>'[2]雇用保険適用給付状況（Ｐ２５）'!G9</f>
        <v>5017</v>
      </c>
      <c r="H9" s="21">
        <f>'[2]雇用保険適用給付状況（Ｐ２５）'!H9</f>
        <v>3044</v>
      </c>
      <c r="I9" s="18">
        <f>'[2]雇用保険適用給付状況（Ｐ２５）'!I9</f>
        <v>2471</v>
      </c>
      <c r="J9" s="18">
        <f>'[2]雇用保険適用給付状況（Ｐ２５）'!J9</f>
        <v>10591</v>
      </c>
      <c r="K9" s="22">
        <f>'[2]雇用保険適用給付状況（Ｐ２５）'!K9</f>
        <v>1178657</v>
      </c>
    </row>
    <row r="10" spans="1:11" ht="19.5" customHeight="1">
      <c r="A10" s="23" t="str">
        <f>'[2]雇用保険適用給付状況（Ｐ２５）'!A10</f>
        <v>19年度平均</v>
      </c>
      <c r="B10" s="24">
        <f>'[2]雇用保険適用給付状況（Ｐ２５）'!B10</f>
        <v>29170</v>
      </c>
      <c r="C10" s="18">
        <f>'[2]雇用保険適用給付状況（Ｐ２５）'!C10</f>
        <v>424677</v>
      </c>
      <c r="D10" s="18">
        <f>'[2]雇用保険適用給付状況（Ｐ２５）'!D10</f>
        <v>8208</v>
      </c>
      <c r="E10" s="19">
        <f>'[2]雇用保険適用給付状況（Ｐ２５）'!E10</f>
        <v>7290</v>
      </c>
      <c r="F10" s="17">
        <f>'[2]雇用保険適用給付状況（Ｐ２５）'!F10</f>
        <v>836</v>
      </c>
      <c r="G10" s="20">
        <f>'[2]雇用保険適用給付状況（Ｐ２５）'!G10</f>
        <v>4979</v>
      </c>
      <c r="H10" s="21">
        <f>'[2]雇用保険適用給付状況（Ｐ２５）'!H10</f>
        <v>2874</v>
      </c>
      <c r="I10" s="18">
        <f>'[2]雇用保険適用給付状況（Ｐ２５）'!I10</f>
        <v>2436</v>
      </c>
      <c r="J10" s="18">
        <f>'[2]雇用保険適用給付状況（Ｐ２５）'!J10</f>
        <v>10579</v>
      </c>
      <c r="K10" s="22">
        <f>'[2]雇用保険適用給付状況（Ｐ２５）'!K10</f>
        <v>1172246</v>
      </c>
    </row>
    <row r="11" spans="1:11" ht="19.5" customHeight="1">
      <c r="A11" s="25" t="str">
        <f>'[2]雇用保険適用給付状況（Ｐ２５）'!A11</f>
        <v>20年度平均</v>
      </c>
      <c r="B11" s="26">
        <f>'[2]雇用保険適用給付状況（Ｐ２５）'!B11</f>
        <v>29066</v>
      </c>
      <c r="C11" s="27">
        <f>'[2]雇用保険適用給付状況（Ｐ２５）'!C11</f>
        <v>429133</v>
      </c>
      <c r="D11" s="27">
        <f>'[2]雇用保険適用給付状況（Ｐ２５）'!D11</f>
        <v>7336</v>
      </c>
      <c r="E11" s="28">
        <f>'[2]雇用保険適用給付状況（Ｐ２５）'!E11</f>
        <v>7712</v>
      </c>
      <c r="F11" s="29">
        <f>'[2]雇用保険適用給付状況（Ｐ２５）'!F11</f>
        <v>1467</v>
      </c>
      <c r="G11" s="30">
        <f>'[2]雇用保険適用給付状況（Ｐ２５）'!G11</f>
        <v>5617</v>
      </c>
      <c r="H11" s="31">
        <f>'[2]雇用保険適用給付状況（Ｐ２５）'!H11</f>
        <v>3364</v>
      </c>
      <c r="I11" s="27">
        <f>'[2]雇用保険適用給付状況（Ｐ２５）'!I11</f>
        <v>2911</v>
      </c>
      <c r="J11" s="27">
        <f>'[2]雇用保険適用給付状況（Ｐ２５）'!J11</f>
        <v>11618</v>
      </c>
      <c r="K11" s="32">
        <f>'[2]雇用保険適用給付状況（Ｐ２５）'!K11</f>
        <v>1289112</v>
      </c>
    </row>
    <row r="12" spans="1:11" ht="19.5" customHeight="1">
      <c r="A12" s="33" t="str">
        <f>'[2]雇用保険適用給付状況（Ｐ２５）'!A12</f>
        <v>20年 9月</v>
      </c>
      <c r="B12" s="34">
        <f>'[2]雇用保険適用給付状況（Ｐ２５）'!B12</f>
        <v>28889</v>
      </c>
      <c r="C12" s="10">
        <f>'[2]雇用保険適用給付状況（Ｐ２５）'!C12</f>
        <v>430779</v>
      </c>
      <c r="D12" s="10">
        <f>'[2]雇用保険適用給付状況（Ｐ２５）'!D12</f>
        <v>6451</v>
      </c>
      <c r="E12" s="35">
        <f>'[2]雇用保険適用給付状況（Ｐ２５）'!E12</f>
        <v>7144</v>
      </c>
      <c r="F12" s="9">
        <f>'[2]雇用保険適用給付状況（Ｐ２５）'!F12</f>
        <v>939</v>
      </c>
      <c r="G12" s="12">
        <f>'[2]雇用保険適用給付状況（Ｐ２５）'!G12</f>
        <v>4783</v>
      </c>
      <c r="H12" s="36">
        <f>'[2]雇用保険適用給付状況（Ｐ２５）'!H12</f>
        <v>2917</v>
      </c>
      <c r="I12" s="37">
        <f>'[2]雇用保険適用給付状況（Ｐ２５）'!I12</f>
        <v>2383</v>
      </c>
      <c r="J12" s="37">
        <f>'[2]雇用保険適用給付状況（Ｐ２５）'!J12</f>
        <v>11801</v>
      </c>
      <c r="K12" s="15">
        <f>'[2]雇用保険適用給付状況（Ｐ２５）'!K12</f>
        <v>1349398</v>
      </c>
    </row>
    <row r="13" spans="1:11" ht="19.5" customHeight="1">
      <c r="A13" s="33" t="str">
        <f>'[2]雇用保険適用給付状況（Ｐ２５）'!A13</f>
        <v>　10月</v>
      </c>
      <c r="B13" s="34">
        <f>'[2]雇用保険適用給付状況（Ｐ２５）'!B13</f>
        <v>28934</v>
      </c>
      <c r="C13" s="10">
        <f>'[2]雇用保険適用給付状況（Ｐ２５）'!C13</f>
        <v>430659</v>
      </c>
      <c r="D13" s="10">
        <f>'[2]雇用保険適用給付状況（Ｐ２５）'!D13</f>
        <v>7357</v>
      </c>
      <c r="E13" s="35">
        <f>'[2]雇用保険適用給付状況（Ｐ２５）'!E13</f>
        <v>7530</v>
      </c>
      <c r="F13" s="9">
        <f>'[2]雇用保険適用給付状況（Ｐ２５）'!F13</f>
        <v>1047</v>
      </c>
      <c r="G13" s="12">
        <f>'[2]雇用保険適用給付状況（Ｐ２５）'!G13</f>
        <v>5078</v>
      </c>
      <c r="H13" s="34">
        <f>'[2]雇用保険適用給付状況（Ｐ２５）'!H13</f>
        <v>2974</v>
      </c>
      <c r="I13" s="10">
        <f>'[2]雇用保険適用給付状況（Ｐ２５）'!I13</f>
        <v>2540</v>
      </c>
      <c r="J13" s="10">
        <f>'[2]雇用保険適用給付状況（Ｐ２５）'!J13</f>
        <v>11598</v>
      </c>
      <c r="K13" s="15">
        <f>'[2]雇用保険適用給付状況（Ｐ２５）'!K13</f>
        <v>1349205</v>
      </c>
    </row>
    <row r="14" spans="1:11" ht="19.5" customHeight="1">
      <c r="A14" s="33" t="str">
        <f>'[2]雇用保険適用給付状況（Ｐ２５）'!A14</f>
        <v>　11月</v>
      </c>
      <c r="B14" s="34">
        <f>'[2]雇用保険適用給付状況（Ｐ２５）'!B14</f>
        <v>28966</v>
      </c>
      <c r="C14" s="10">
        <f>'[2]雇用保険適用給付状況（Ｐ２５）'!C14</f>
        <v>430389</v>
      </c>
      <c r="D14" s="10">
        <f>'[2]雇用保険適用給付状況（Ｐ２５）'!D14</f>
        <v>5779</v>
      </c>
      <c r="E14" s="35">
        <f>'[2]雇用保険適用給付状況（Ｐ２５）'!E14</f>
        <v>5988</v>
      </c>
      <c r="F14" s="9">
        <f>'[2]雇用保険適用給付状況（Ｐ２５）'!F14</f>
        <v>1358</v>
      </c>
      <c r="G14" s="12">
        <f>'[2]雇用保険適用給付状況（Ｐ２５）'!G14</f>
        <v>4353</v>
      </c>
      <c r="H14" s="34">
        <f>'[2]雇用保険適用給付状況（Ｐ２５）'!H14</f>
        <v>2501</v>
      </c>
      <c r="I14" s="10">
        <f>'[2]雇用保険適用給付状況（Ｐ２５）'!I14</f>
        <v>2022</v>
      </c>
      <c r="J14" s="10">
        <f>'[2]雇用保険適用給付状況（Ｐ２５）'!J14</f>
        <v>10617</v>
      </c>
      <c r="K14" s="15">
        <f>'[2]雇用保険適用給付状況（Ｐ２５）'!K14</f>
        <v>1154035</v>
      </c>
    </row>
    <row r="15" spans="1:11" ht="19.5" customHeight="1">
      <c r="A15" s="33" t="str">
        <f>'[2]雇用保険適用給付状況（Ｐ２５）'!A15</f>
        <v>　12月</v>
      </c>
      <c r="B15" s="34">
        <f>'[2]雇用保険適用給付状況（Ｐ２５）'!B15</f>
        <v>29013</v>
      </c>
      <c r="C15" s="10">
        <f>'[2]雇用保険適用給付状況（Ｐ２５）'!C15</f>
        <v>429859</v>
      </c>
      <c r="D15" s="10">
        <f>'[2]雇用保険適用給付状況（Ｐ２５）'!D15</f>
        <v>5273</v>
      </c>
      <c r="E15" s="35">
        <f>'[2]雇用保険適用給付状況（Ｐ２５）'!E15</f>
        <v>5775</v>
      </c>
      <c r="F15" s="9">
        <f>'[2]雇用保険適用給付状況（Ｐ２５）'!F15</f>
        <v>1409</v>
      </c>
      <c r="G15" s="12">
        <f>'[2]雇用保険適用給付状況（Ｐ２５）'!G15</f>
        <v>4317</v>
      </c>
      <c r="H15" s="34">
        <f>'[2]雇用保険適用給付状況（Ｐ２５）'!H15</f>
        <v>2739</v>
      </c>
      <c r="I15" s="10">
        <f>'[2]雇用保険適用給付状況（Ｐ２５）'!I15</f>
        <v>2774</v>
      </c>
      <c r="J15" s="10">
        <f>'[2]雇用保険適用給付状況（Ｐ２５）'!J15</f>
        <v>11228</v>
      </c>
      <c r="K15" s="15">
        <f>'[2]雇用保険適用給付状況（Ｐ２５）'!K15</f>
        <v>1231075</v>
      </c>
    </row>
    <row r="16" spans="1:11" ht="19.5" customHeight="1">
      <c r="A16" s="33" t="str">
        <f>'[2]雇用保険適用給付状況（Ｐ２５）'!A16</f>
        <v>21年 1月</v>
      </c>
      <c r="B16" s="34">
        <f>'[2]雇用保険適用給付状況（Ｐ２５）'!B16</f>
        <v>29037</v>
      </c>
      <c r="C16" s="10">
        <f>'[2]雇用保険適用給付状況（Ｐ２５）'!C16</f>
        <v>426221</v>
      </c>
      <c r="D16" s="10">
        <f>'[2]雇用保険適用給付状況（Ｐ２５）'!D16</f>
        <v>5194</v>
      </c>
      <c r="E16" s="35">
        <f>'[2]雇用保険適用給付状況（Ｐ２５）'!E16</f>
        <v>8821</v>
      </c>
      <c r="F16" s="9">
        <f>'[2]雇用保険適用給付状況（Ｐ２５）'!F16</f>
        <v>2611</v>
      </c>
      <c r="G16" s="12">
        <f>'[2]雇用保険適用給付状況（Ｐ２５）'!G16</f>
        <v>6963</v>
      </c>
      <c r="H16" s="34">
        <f>'[2]雇用保険適用給付状況（Ｐ２５）'!H16</f>
        <v>4108</v>
      </c>
      <c r="I16" s="10">
        <f>'[2]雇用保険適用給付状況（Ｐ２５）'!I16</f>
        <v>2882</v>
      </c>
      <c r="J16" s="10">
        <f>'[2]雇用保険適用給付状況（Ｐ２５）'!J16</f>
        <v>11813</v>
      </c>
      <c r="K16" s="15">
        <f>'[2]雇用保険適用給付状況（Ｐ２５）'!K16</f>
        <v>1348636</v>
      </c>
    </row>
    <row r="17" spans="1:11" ht="19.5" customHeight="1">
      <c r="A17" s="33" t="str">
        <f>'[2]雇用保険適用給付状況（Ｐ２５）'!A17</f>
        <v>2月</v>
      </c>
      <c r="B17" s="34">
        <f>'[2]雇用保険適用給付状況（Ｐ２５）'!B17</f>
        <v>29076</v>
      </c>
      <c r="C17" s="10">
        <f>'[2]雇用保険適用給付状況（Ｐ２５）'!C17</f>
        <v>424485</v>
      </c>
      <c r="D17" s="10">
        <f>'[2]雇用保険適用給付状況（Ｐ２５）'!D17</f>
        <v>5580</v>
      </c>
      <c r="E17" s="35">
        <f>'[2]雇用保険適用給付状況（Ｐ２５）'!E17</f>
        <v>7056</v>
      </c>
      <c r="F17" s="9">
        <f>'[2]雇用保険適用給付状況（Ｐ２５）'!F17</f>
        <v>2375</v>
      </c>
      <c r="G17" s="12">
        <f>'[2]雇用保険適用給付状況（Ｐ２５）'!G17</f>
        <v>5505</v>
      </c>
      <c r="H17" s="34">
        <f>'[2]雇用保険適用給付状況（Ｐ２５）'!H17</f>
        <v>4129</v>
      </c>
      <c r="I17" s="10">
        <f>'[2]雇用保険適用給付状況（Ｐ２５）'!I17</f>
        <v>4054</v>
      </c>
      <c r="J17" s="10">
        <f>'[2]雇用保険適用給付状況（Ｐ２５）'!J17</f>
        <v>13124</v>
      </c>
      <c r="K17" s="15">
        <f>'[2]雇用保険適用給付状況（Ｐ２５）'!K17</f>
        <v>1319184</v>
      </c>
    </row>
    <row r="18" spans="1:11" ht="19.5" customHeight="1">
      <c r="A18" s="33" t="str">
        <f>'[2]雇用保険適用給付状況（Ｐ２５）'!A18</f>
        <v>3月</v>
      </c>
      <c r="B18" s="34">
        <f>'[2]雇用保険適用給付状況（Ｐ２５）'!B18</f>
        <v>29164</v>
      </c>
      <c r="C18" s="10">
        <f>'[2]雇用保険適用給付状況（Ｐ２５）'!C18</f>
        <v>422797</v>
      </c>
      <c r="D18" s="10">
        <f>'[2]雇用保険適用給付状況（Ｐ２５）'!D18</f>
        <v>5729</v>
      </c>
      <c r="E18" s="35">
        <f>'[2]雇用保険適用給付状況（Ｐ２５）'!E18</f>
        <v>7805</v>
      </c>
      <c r="F18" s="9">
        <f>'[2]雇用保険適用給付状況（Ｐ２５）'!F18</f>
        <v>2143</v>
      </c>
      <c r="G18" s="12">
        <f>'[2]雇用保険適用給付状況（Ｐ２５）'!G18</f>
        <v>6202</v>
      </c>
      <c r="H18" s="34">
        <f>'[2]雇用保険適用給付状況（Ｐ２５）'!H18</f>
        <v>4190</v>
      </c>
      <c r="I18" s="10">
        <f>'[2]雇用保険適用給付状況（Ｐ２５）'!I18</f>
        <v>4142</v>
      </c>
      <c r="J18" s="10">
        <f>'[2]雇用保険適用給付状況（Ｐ２５）'!J18</f>
        <v>15032</v>
      </c>
      <c r="K18" s="15">
        <f>'[2]雇用保険適用給付状況（Ｐ２５）'!K18</f>
        <v>1662577.686</v>
      </c>
    </row>
    <row r="19" spans="1:11" ht="19.5" customHeight="1">
      <c r="A19" s="33" t="str">
        <f>'[2]雇用保険適用給付状況（Ｐ２５）'!A19</f>
        <v>4月</v>
      </c>
      <c r="B19" s="34">
        <f>'[2]雇用保険適用給付状況（Ｐ２５）'!B19</f>
        <v>29183</v>
      </c>
      <c r="C19" s="10">
        <f>'[2]雇用保険適用給付状況（Ｐ２５）'!C19</f>
        <v>420664</v>
      </c>
      <c r="D19" s="10">
        <f>'[2]雇用保険適用給付状況（Ｐ２５）'!D19</f>
        <v>14222</v>
      </c>
      <c r="E19" s="35">
        <f>'[2]雇用保険適用給付状況（Ｐ２５）'!E19</f>
        <v>16377</v>
      </c>
      <c r="F19" s="9">
        <f>'[2]雇用保険適用給付状況（Ｐ２５）'!F19</f>
        <v>3199</v>
      </c>
      <c r="G19" s="12">
        <f>'[2]雇用保険適用給付状況（Ｐ２５）'!G19</f>
        <v>12631</v>
      </c>
      <c r="H19" s="34">
        <f>'[2]雇用保険適用給付状況（Ｐ２５）'!H19</f>
        <v>7114</v>
      </c>
      <c r="I19" s="10">
        <f>'[2]雇用保険適用給付状況（Ｐ２５）'!I19</f>
        <v>5187</v>
      </c>
      <c r="J19" s="10">
        <f>'[2]雇用保険適用給付状況（Ｐ２５）'!J19</f>
        <v>16991</v>
      </c>
      <c r="K19" s="15">
        <f>'[2]雇用保険適用給付状況（Ｐ２５）'!K19</f>
        <v>1742514</v>
      </c>
    </row>
    <row r="20" spans="1:11" ht="19.5" customHeight="1">
      <c r="A20" s="33" t="str">
        <f>'[2]雇用保険適用給付状況（Ｐ２５）'!A20</f>
        <v>5月</v>
      </c>
      <c r="B20" s="34">
        <f>'[2]雇用保険適用給付状況（Ｐ２５）'!B20</f>
        <v>29235</v>
      </c>
      <c r="C20" s="10">
        <f>'[2]雇用保険適用給付状況（Ｐ２５）'!C20</f>
        <v>424854</v>
      </c>
      <c r="D20" s="10">
        <f>'[2]雇用保険適用給付状況（Ｐ２５）'!D20</f>
        <v>10744</v>
      </c>
      <c r="E20" s="35">
        <f>'[2]雇用保険適用給付状況（Ｐ２５）'!E20</f>
        <v>6770</v>
      </c>
      <c r="F20" s="9">
        <f>'[2]雇用保険適用給付状況（Ｐ２５）'!F20</f>
        <v>1454</v>
      </c>
      <c r="G20" s="12">
        <f>'[2]雇用保険適用給付状況（Ｐ２５）'!G20</f>
        <v>5096</v>
      </c>
      <c r="H20" s="34">
        <f>'[2]雇用保険適用給付状況（Ｐ２５）'!H20</f>
        <v>4747</v>
      </c>
      <c r="I20" s="10">
        <f>'[2]雇用保険適用給付状況（Ｐ２５）'!I20</f>
        <v>4660</v>
      </c>
      <c r="J20" s="10">
        <f>'[2]雇用保険適用給付状況（Ｐ２５）'!J20</f>
        <v>17605</v>
      </c>
      <c r="K20" s="15">
        <f>'[2]雇用保険適用給付状況（Ｐ２５）'!K20</f>
        <v>1886988</v>
      </c>
    </row>
    <row r="21" spans="1:11" ht="19.5" customHeight="1">
      <c r="A21" s="33" t="str">
        <f>'[2]雇用保険適用給付状況（Ｐ２５）'!A21</f>
        <v>6月</v>
      </c>
      <c r="B21" s="38">
        <f>'[2]雇用保険適用給付状況（Ｐ２５）'!B21</f>
        <v>29282</v>
      </c>
      <c r="C21" s="39">
        <f>'[2]雇用保険適用給付状況（Ｐ２５）'!C21</f>
        <v>425678</v>
      </c>
      <c r="D21" s="39">
        <f>'[2]雇用保険適用給付状況（Ｐ２５）'!D21</f>
        <v>7362</v>
      </c>
      <c r="E21" s="40">
        <f>'[2]雇用保険適用給付状況（Ｐ２５）'!E21</f>
        <v>6473</v>
      </c>
      <c r="F21" s="98">
        <f>'[2]雇用保険適用給付状況（Ｐ２５）'!F21</f>
        <v>1567</v>
      </c>
      <c r="G21" s="41">
        <f>'[2]雇用保険適用給付状況（Ｐ２５）'!G21</f>
        <v>4975</v>
      </c>
      <c r="H21" s="38">
        <f>'[2]雇用保険適用給付状況（Ｐ２５）'!H21</f>
        <v>3743</v>
      </c>
      <c r="I21" s="39">
        <f>'[2]雇用保険適用給付状況（Ｐ２５）'!I21</f>
        <v>3956</v>
      </c>
      <c r="J21" s="39">
        <f>'[2]雇用保険適用給付状況（Ｐ２５）'!J21</f>
        <v>19010</v>
      </c>
      <c r="K21" s="42">
        <f>'[2]雇用保険適用給付状況（Ｐ２５）'!K21</f>
        <v>2190179</v>
      </c>
    </row>
    <row r="22" spans="1:11" ht="19.5" customHeight="1">
      <c r="A22" s="33" t="str">
        <f>'[2]雇用保険適用給付状況（Ｐ２５）'!A22</f>
        <v>7月</v>
      </c>
      <c r="B22" s="34">
        <f>'[2]雇用保険適用給付状況（Ｐ２５）'!B22</f>
        <v>29339</v>
      </c>
      <c r="C22" s="14">
        <f>'[2]雇用保険適用給付状況（Ｐ２５）'!C22</f>
        <v>425330</v>
      </c>
      <c r="D22" s="10">
        <f>'[2]雇用保険適用給付状況（Ｐ２５）'!D22</f>
        <v>6521</v>
      </c>
      <c r="E22" s="35">
        <f>'[2]雇用保険適用給付状況（Ｐ２５）'!E22</f>
        <v>6842</v>
      </c>
      <c r="F22" s="9">
        <f>'[2]雇用保険適用給付状況（Ｐ２５）'!F22</f>
        <v>1227</v>
      </c>
      <c r="G22" s="12">
        <f>'[2]雇用保険適用給付状況（Ｐ２５）'!G22</f>
        <v>5273</v>
      </c>
      <c r="H22" s="34">
        <f>'[2]雇用保険適用給付状況（Ｐ２５）'!H22</f>
        <v>3168</v>
      </c>
      <c r="I22" s="10">
        <f>'[2]雇用保険適用給付状況（Ｐ２５）'!I22</f>
        <v>3248</v>
      </c>
      <c r="J22" s="10">
        <f>'[2]雇用保険適用給付状況（Ｐ２５）'!J22</f>
        <v>18215</v>
      </c>
      <c r="K22" s="15">
        <f>'[2]雇用保険適用給付状況（Ｐ２５）'!K22</f>
        <v>2201193</v>
      </c>
    </row>
    <row r="23" spans="1:11" ht="19.5" customHeight="1">
      <c r="A23" s="43" t="str">
        <f>'[2]雇用保険適用給付状況（Ｐ２５）'!A23</f>
        <v>8月</v>
      </c>
      <c r="B23" s="44">
        <f>'[2]雇用保険適用給付状況（Ｐ２５）'!B23</f>
        <v>29412</v>
      </c>
      <c r="C23" s="45">
        <f>'[2]雇用保険適用給付状況（Ｐ２５）'!C23</f>
        <v>425111</v>
      </c>
      <c r="D23" s="45">
        <f>'[2]雇用保険適用給付状況（Ｐ２５）'!D23</f>
        <v>5799</v>
      </c>
      <c r="E23" s="46">
        <f>'[2]雇用保険適用給付状況（Ｐ２５）'!E23</f>
        <v>5670</v>
      </c>
      <c r="F23" s="47">
        <f>'[2]雇用保険適用給付状況（Ｐ２５）'!F23</f>
        <v>877</v>
      </c>
      <c r="G23" s="48">
        <f>'[2]雇用保険適用給付状況（Ｐ２５）'!G23</f>
        <v>4169</v>
      </c>
      <c r="H23" s="44">
        <f>'[2]雇用保険適用給付状況（Ｐ２５）'!H23</f>
        <v>2535</v>
      </c>
      <c r="I23" s="45">
        <f>'[2]雇用保険適用給付状況（Ｐ２５）'!I23</f>
        <v>2561</v>
      </c>
      <c r="J23" s="45">
        <f>'[2]雇用保険適用給付状況（Ｐ２５）'!J23</f>
        <v>16939</v>
      </c>
      <c r="K23" s="49">
        <f>'[2]雇用保険適用給付状況（Ｐ２５）'!K23</f>
        <v>1833628</v>
      </c>
    </row>
    <row r="24" spans="1:11" ht="19.5" customHeight="1">
      <c r="A24" s="90" t="str">
        <f>'[2]雇用保険適用給付状況（Ｐ２５）'!A24</f>
        <v>9月</v>
      </c>
      <c r="B24" s="92">
        <f>'[2]雇用保険適用給付状況（Ｐ２５）'!B24</f>
        <v>29157</v>
      </c>
      <c r="C24" s="93">
        <f>'[2]雇用保険適用給付状況（Ｐ２５）'!C24</f>
        <v>425049</v>
      </c>
      <c r="D24" s="93">
        <f>'[2]雇用保険適用給付状況（Ｐ２５）'!D24</f>
        <v>5887</v>
      </c>
      <c r="E24" s="94">
        <f>'[2]雇用保険適用給付状況（Ｐ２５）'!E24</f>
        <v>5922</v>
      </c>
      <c r="F24" s="95">
        <f>'[2]雇用保険適用給付状況（Ｐ２５）'!F24</f>
        <v>1069</v>
      </c>
      <c r="G24" s="96">
        <f>'[2]雇用保険適用給付状況（Ｐ２５）'!G24</f>
        <v>4354</v>
      </c>
      <c r="H24" s="92">
        <f>'[2]雇用保険適用給付状況（Ｐ２５）'!H24</f>
        <v>2603</v>
      </c>
      <c r="I24" s="93">
        <f>'[2]雇用保険適用給付状況（Ｐ２５）'!I24</f>
        <v>2602</v>
      </c>
      <c r="J24" s="93">
        <f>'[2]雇用保険適用給付状況（Ｐ２５）'!J24</f>
        <v>15987</v>
      </c>
      <c r="K24" s="97">
        <f>'[2]雇用保険適用給付状況（Ｐ２５）'!K24</f>
        <v>1918819.731</v>
      </c>
    </row>
    <row r="25" spans="1:11" ht="19.5" customHeight="1">
      <c r="A25" s="52" t="str">
        <f>'[2]雇用保険適用給付状況（Ｐ２５）'!A25</f>
        <v>前月比</v>
      </c>
      <c r="B25" s="53">
        <f>'[2]雇用保険適用給付状況（Ｐ２５）'!B25</f>
        <v>-0.8669930640554924</v>
      </c>
      <c r="C25" s="54">
        <f>'[2]雇用保険適用給付状況（Ｐ２５）'!C25</f>
        <v>-0.014584426185166421</v>
      </c>
      <c r="D25" s="54">
        <f>'[2]雇用保険適用給付状況（Ｐ２５）'!D25</f>
        <v>1.5175030177616833</v>
      </c>
      <c r="E25" s="55">
        <f>'[2]雇用保険適用給付状況（Ｐ２５）'!E25</f>
        <v>4.444444444444457</v>
      </c>
      <c r="F25" s="56">
        <f>'[2]雇用保険適用給付状況（Ｐ２５）'!F25</f>
        <v>21.892816419612316</v>
      </c>
      <c r="G25" s="54">
        <f>'[2]雇用保険適用給付状況（Ｐ２５）'!G25</f>
        <v>4.437514991604701</v>
      </c>
      <c r="H25" s="53">
        <f>'[2]雇用保険適用給付状況（Ｐ２５）'!H25</f>
        <v>2.6824457593688464</v>
      </c>
      <c r="I25" s="57">
        <f>'[2]雇用保険適用給付状況（Ｐ２５）'!I25</f>
        <v>1.6009371339320637</v>
      </c>
      <c r="J25" s="54">
        <f>'[2]雇用保険適用給付状況（Ｐ２５）'!J25</f>
        <v>-5.620166479721362</v>
      </c>
      <c r="K25" s="58">
        <f>'[2]雇用保険適用給付状況（Ｐ２５）'!K25</f>
        <v>4.646074939955099</v>
      </c>
    </row>
    <row r="26" spans="1:11" ht="19.5" customHeight="1">
      <c r="A26" s="59" t="str">
        <f>'[2]雇用保険適用給付状況（Ｐ２５）'!A26</f>
        <v>前年同月比</v>
      </c>
      <c r="B26" s="60">
        <f>'[2]雇用保険適用給付状況（Ｐ２５）'!B26</f>
        <v>0.9276887396586915</v>
      </c>
      <c r="C26" s="61">
        <f>'[2]雇用保険適用給付状況（Ｐ２５）'!C26</f>
        <v>-1.3301484055629516</v>
      </c>
      <c r="D26" s="61">
        <f>'[2]雇用保険適用給付状況（Ｐ２５）'!D26</f>
        <v>-8.742830568904054</v>
      </c>
      <c r="E26" s="62">
        <f>'[2]雇用保険適用給付状況（Ｐ２５）'!E26</f>
        <v>-17.10526315789474</v>
      </c>
      <c r="F26" s="63">
        <f>'[2]雇用保険適用給付状況（Ｐ２５）'!F26</f>
        <v>13.84451544195953</v>
      </c>
      <c r="G26" s="64">
        <f>'[2]雇用保険適用給付状況（Ｐ２５）'!G26</f>
        <v>-8.969266150951285</v>
      </c>
      <c r="H26" s="60">
        <f>'[2]雇用保険適用給付状況（Ｐ２５）'!H26</f>
        <v>-10.764484058964683</v>
      </c>
      <c r="I26" s="61">
        <f>'[2]雇用保険適用給付状況（Ｐ２５）'!I26</f>
        <v>9.190096516995382</v>
      </c>
      <c r="J26" s="61">
        <f>'[2]雇用保険適用給付状況（Ｐ２５）'!J26</f>
        <v>35.47157020591476</v>
      </c>
      <c r="K26" s="65">
        <f>'[2]雇用保険適用給付状況（Ｐ２５）'!K26</f>
        <v>42.19820475500927</v>
      </c>
    </row>
    <row r="27" spans="1:11" ht="19.5" customHeight="1">
      <c r="A27" s="66" t="str">
        <f>'[2]雇用保険適用給付状況（Ｐ２５）'!A27</f>
        <v>熊  本</v>
      </c>
      <c r="B27" s="67">
        <f>'[2]雇用保険適用給付状況（Ｐ２５）'!B27</f>
        <v>12007</v>
      </c>
      <c r="C27" s="68">
        <f>'[2]雇用保険適用給付状況（Ｐ２５）'!C27</f>
        <v>195331</v>
      </c>
      <c r="D27" s="68">
        <f>'[2]雇用保険適用給付状況（Ｐ２５）'!D27</f>
        <v>2817</v>
      </c>
      <c r="E27" s="69">
        <f>'[2]雇用保険適用給付状況（Ｐ２５）'!E27</f>
        <v>2813</v>
      </c>
      <c r="F27" s="70">
        <f>'[2]雇用保険適用給付状況（Ｐ２５）'!F27</f>
        <v>373</v>
      </c>
      <c r="G27" s="71">
        <f>'[2]雇用保険適用給付状況（Ｐ２５）'!G27</f>
        <v>2031</v>
      </c>
      <c r="H27" s="72">
        <f>'[2]雇用保険適用給付状況（Ｐ２５）'!H27</f>
        <v>898</v>
      </c>
      <c r="I27" s="73">
        <f>'[2]雇用保険適用給付状況（Ｐ２５）'!I27</f>
        <v>921</v>
      </c>
      <c r="J27" s="74">
        <f>'[2]雇用保険適用給付状況（Ｐ２５）'!J27</f>
        <v>5050</v>
      </c>
      <c r="K27" s="91">
        <f>'[2]雇用保険適用給付状況（Ｐ２５）'!K27</f>
        <v>621197.165</v>
      </c>
    </row>
    <row r="28" spans="1:11" ht="19.5" customHeight="1">
      <c r="A28" s="75" t="str">
        <f>'[2]雇用保険適用給付状況（Ｐ２５）'!A28</f>
        <v>(上益城)</v>
      </c>
      <c r="B28" s="76">
        <f>'[2]雇用保険適用給付状況（Ｐ２５）'!B28</f>
        <v>1273</v>
      </c>
      <c r="C28" s="77">
        <f>'[2]雇用保険適用給付状況（Ｐ２５）'!C28</f>
        <v>20422</v>
      </c>
      <c r="D28" s="77">
        <f>'[2]雇用保険適用給付状況（Ｐ２５）'!D28</f>
        <v>319</v>
      </c>
      <c r="E28" s="78">
        <f>'[2]雇用保険適用給付状況（Ｐ２５）'!E28</f>
        <v>282</v>
      </c>
      <c r="F28" s="79">
        <f>'[2]雇用保険適用給付状況（Ｐ２５）'!F28</f>
        <v>39</v>
      </c>
      <c r="G28" s="80">
        <f>'[2]雇用保険適用給付状況（Ｐ２５）'!G28</f>
        <v>189</v>
      </c>
      <c r="H28" s="81">
        <f>'[2]雇用保険適用給付状況（Ｐ２５）'!H28</f>
        <v>131</v>
      </c>
      <c r="I28" s="82">
        <f>'[2]雇用保険適用給付状況（Ｐ２５）'!I28</f>
        <v>131</v>
      </c>
      <c r="J28" s="82">
        <f>'[2]雇用保険適用給付状況（Ｐ２５）'!J28</f>
        <v>823</v>
      </c>
      <c r="K28" s="83">
        <f>'[2]雇用保険適用給付状況（Ｐ２５）'!K28</f>
        <v>105562.57</v>
      </c>
    </row>
    <row r="29" spans="1:11" ht="19.5" customHeight="1">
      <c r="A29" s="75" t="str">
        <f>'[2]雇用保険適用給付状況（Ｐ２５）'!A29</f>
        <v>八  代</v>
      </c>
      <c r="B29" s="76">
        <f>'[2]雇用保険適用給付状況（Ｐ２５）'!B29</f>
        <v>2459</v>
      </c>
      <c r="C29" s="77">
        <f>'[2]雇用保険適用給付状況（Ｐ２５）'!C29</f>
        <v>28706</v>
      </c>
      <c r="D29" s="77">
        <f>'[2]雇用保険適用給付状況（Ｐ２５）'!D29</f>
        <v>343</v>
      </c>
      <c r="E29" s="78">
        <f>'[2]雇用保険適用給付状況（Ｐ２５）'!E29</f>
        <v>305</v>
      </c>
      <c r="F29" s="79">
        <f>'[2]雇用保険適用給付状況（Ｐ２５）'!F29</f>
        <v>30</v>
      </c>
      <c r="G29" s="80">
        <f>'[2]雇用保険適用給付状況（Ｐ２５）'!G29</f>
        <v>220</v>
      </c>
      <c r="H29" s="81">
        <f>'[2]雇用保険適用給付状況（Ｐ２５）'!H29</f>
        <v>227</v>
      </c>
      <c r="I29" s="82">
        <f>'[2]雇用保険適用給付状況（Ｐ２５）'!I29</f>
        <v>208</v>
      </c>
      <c r="J29" s="82">
        <f>'[2]雇用保険適用給付状況（Ｐ２５）'!J29</f>
        <v>1293</v>
      </c>
      <c r="K29" s="83">
        <f>'[2]雇用保険適用給付状況（Ｐ２５）'!K29</f>
        <v>144392.66</v>
      </c>
    </row>
    <row r="30" spans="1:11" ht="19.5" customHeight="1">
      <c r="A30" s="75" t="str">
        <f>'[2]雇用保険適用給付状況（Ｐ２５）'!A30</f>
        <v>菊　池</v>
      </c>
      <c r="B30" s="76">
        <f>'[2]雇用保険適用給付状況（Ｐ２５）'!B30</f>
        <v>3403</v>
      </c>
      <c r="C30" s="77">
        <f>'[2]雇用保険適用給付状況（Ｐ２５）'!C30</f>
        <v>58019</v>
      </c>
      <c r="D30" s="77">
        <f>'[2]雇用保険適用給付状況（Ｐ２５）'!D30</f>
        <v>674</v>
      </c>
      <c r="E30" s="78">
        <f>'[2]雇用保険適用給付状況（Ｐ２５）'!E30</f>
        <v>657</v>
      </c>
      <c r="F30" s="79">
        <f>'[2]雇用保険適用給付状況（Ｐ２５）'!F30</f>
        <v>150</v>
      </c>
      <c r="G30" s="80">
        <f>'[2]雇用保険適用給付状況（Ｐ２５）'!G30</f>
        <v>477</v>
      </c>
      <c r="H30" s="81">
        <f>'[2]雇用保険適用給付状況（Ｐ２５）'!H30</f>
        <v>387</v>
      </c>
      <c r="I30" s="82">
        <f>'[2]雇用保険適用給付状況（Ｐ２５）'!I30</f>
        <v>363</v>
      </c>
      <c r="J30" s="82">
        <f>'[2]雇用保険適用給付状況（Ｐ２５）'!J30</f>
        <v>2643</v>
      </c>
      <c r="K30" s="83">
        <f>'[2]雇用保険適用給付状況（Ｐ２５）'!K30</f>
        <v>326238.227</v>
      </c>
    </row>
    <row r="31" spans="1:11" ht="19.5" customHeight="1">
      <c r="A31" s="75" t="str">
        <f>'[2]雇用保険適用給付状況（Ｐ２５）'!A31</f>
        <v>玉　名</v>
      </c>
      <c r="B31" s="76">
        <f>'[2]雇用保険適用給付状況（Ｐ２５）'!B31</f>
        <v>2325</v>
      </c>
      <c r="C31" s="77">
        <f>'[2]雇用保険適用給付状況（Ｐ２５）'!C31</f>
        <v>31471</v>
      </c>
      <c r="D31" s="77">
        <f>'[2]雇用保険適用給付状況（Ｐ２５）'!D31</f>
        <v>444</v>
      </c>
      <c r="E31" s="78">
        <f>'[2]雇用保険適用給付状況（Ｐ２５）'!E31</f>
        <v>585</v>
      </c>
      <c r="F31" s="79">
        <f>'[2]雇用保険適用給付状況（Ｐ２５）'!F31</f>
        <v>217</v>
      </c>
      <c r="G31" s="80">
        <f>'[2]雇用保険適用給付状況（Ｐ２５）'!G31</f>
        <v>454</v>
      </c>
      <c r="H31" s="81">
        <f>'[2]雇用保険適用給付状況（Ｐ２５）'!H31</f>
        <v>240</v>
      </c>
      <c r="I31" s="82">
        <f>'[2]雇用保険適用給付状況（Ｐ２５）'!I31</f>
        <v>244</v>
      </c>
      <c r="J31" s="82">
        <f>'[2]雇用保険適用給付状況（Ｐ２５）'!J31</f>
        <v>1931</v>
      </c>
      <c r="K31" s="83">
        <f>'[2]雇用保険適用給付状況（Ｐ２５）'!K31</f>
        <v>251083.056</v>
      </c>
    </row>
    <row r="32" spans="1:11" ht="19.5" customHeight="1">
      <c r="A32" s="75" t="str">
        <f>'[2]雇用保険適用給付状況（Ｐ２５）'!A32</f>
        <v>天　草</v>
      </c>
      <c r="B32" s="76">
        <f>'[2]雇用保険適用給付状況（Ｐ２５）'!B32</f>
        <v>2170</v>
      </c>
      <c r="C32" s="77">
        <f>'[2]雇用保険適用給付状況（Ｐ２５）'!C32</f>
        <v>21837</v>
      </c>
      <c r="D32" s="77">
        <f>'[2]雇用保険適用給付状況（Ｐ２５）'!D32</f>
        <v>307</v>
      </c>
      <c r="E32" s="78">
        <f>'[2]雇用保険適用給付状況（Ｐ２５）'!E32</f>
        <v>265</v>
      </c>
      <c r="F32" s="79">
        <f>'[2]雇用保険適用給付状況（Ｐ２５）'!F32</f>
        <v>54</v>
      </c>
      <c r="G32" s="80">
        <f>'[2]雇用保険適用給付状況（Ｐ２５）'!G32</f>
        <v>198</v>
      </c>
      <c r="H32" s="81">
        <f>'[2]雇用保険適用給付状況（Ｐ２５）'!H32</f>
        <v>187</v>
      </c>
      <c r="I32" s="82">
        <f>'[2]雇用保険適用給付状況（Ｐ２５）'!I32</f>
        <v>181</v>
      </c>
      <c r="J32" s="82">
        <f>'[2]雇用保険適用給付状況（Ｐ２５）'!J32</f>
        <v>1050</v>
      </c>
      <c r="K32" s="83">
        <f>'[2]雇用保険適用給付状況（Ｐ２５）'!K32</f>
        <v>115405.93400000001</v>
      </c>
    </row>
    <row r="33" spans="1:11" ht="19.5" customHeight="1">
      <c r="A33" s="75" t="str">
        <f>'[2]雇用保険適用給付状況（Ｐ２５）'!A33</f>
        <v>球　磨</v>
      </c>
      <c r="B33" s="76">
        <f>'[2]雇用保険適用給付状況（Ｐ２５）'!B33</f>
        <v>1667</v>
      </c>
      <c r="C33" s="77">
        <f>'[2]雇用保険適用給付状況（Ｐ２５）'!C33</f>
        <v>20063</v>
      </c>
      <c r="D33" s="77">
        <f>'[2]雇用保険適用給付状況（Ｐ２５）'!D33</f>
        <v>331</v>
      </c>
      <c r="E33" s="78">
        <f>'[2]雇用保険適用給付状況（Ｐ２５）'!E33</f>
        <v>302</v>
      </c>
      <c r="F33" s="79">
        <f>'[2]雇用保険適用給付状況（Ｐ２５）'!F33</f>
        <v>71</v>
      </c>
      <c r="G33" s="80">
        <f>'[2]雇用保険適用給付状況（Ｐ２５）'!G33</f>
        <v>224</v>
      </c>
      <c r="H33" s="81">
        <f>'[2]雇用保険適用給付状況（Ｐ２５）'!H33</f>
        <v>185</v>
      </c>
      <c r="I33" s="82">
        <f>'[2]雇用保険適用給付状況（Ｐ２５）'!I33</f>
        <v>178</v>
      </c>
      <c r="J33" s="82">
        <f>'[2]雇用保険適用給付状況（Ｐ２５）'!J33</f>
        <v>981</v>
      </c>
      <c r="K33" s="83">
        <f>'[2]雇用保険適用給付状況（Ｐ２５）'!K33</f>
        <v>101855.432</v>
      </c>
    </row>
    <row r="34" spans="1:11" ht="19.5" customHeight="1">
      <c r="A34" s="75" t="str">
        <f>'[2]雇用保険適用給付状況（Ｐ２５）'!A34</f>
        <v>宇　城</v>
      </c>
      <c r="B34" s="76">
        <f>'[2]雇用保険適用給付状況（Ｐ２５）'!B34</f>
        <v>1903</v>
      </c>
      <c r="C34" s="77">
        <f>'[2]雇用保険適用給付状況（Ｐ２５）'!C34</f>
        <v>26809</v>
      </c>
      <c r="D34" s="77">
        <f>'[2]雇用保険適用給付状況（Ｐ２５）'!D34</f>
        <v>344</v>
      </c>
      <c r="E34" s="78">
        <f>'[2]雇用保険適用給付状況（Ｐ２５）'!E34</f>
        <v>418</v>
      </c>
      <c r="F34" s="79">
        <f>'[2]雇用保険適用給付状況（Ｐ２５）'!F34</f>
        <v>92</v>
      </c>
      <c r="G34" s="80">
        <f>'[2]雇用保険適用給付状況（Ｐ２５）'!G34</f>
        <v>329</v>
      </c>
      <c r="H34" s="81">
        <f>'[2]雇用保険適用給付状況（Ｐ２５）'!H34</f>
        <v>199</v>
      </c>
      <c r="I34" s="82">
        <f>'[2]雇用保険適用給付状況（Ｐ２５）'!I34</f>
        <v>205</v>
      </c>
      <c r="J34" s="82">
        <f>'[2]雇用保険適用給付状況（Ｐ２５）'!J34</f>
        <v>1219</v>
      </c>
      <c r="K34" s="83">
        <f>'[2]雇用保険適用給付状況（Ｐ２５）'!K34</f>
        <v>133603.073</v>
      </c>
    </row>
    <row r="35" spans="1:11" ht="19.5" customHeight="1">
      <c r="A35" s="75" t="str">
        <f>'[2]雇用保険適用給付状況（Ｐ２５）'!A35</f>
        <v>阿　蘇</v>
      </c>
      <c r="B35" s="76">
        <f>'[2]雇用保険適用給付状況（Ｐ２５）'!B35</f>
        <v>1152</v>
      </c>
      <c r="C35" s="77">
        <f>'[2]雇用保険適用給付状況（Ｐ２５）'!C35</f>
        <v>11934</v>
      </c>
      <c r="D35" s="77">
        <f>'[2]雇用保険適用給付状況（Ｐ２５）'!D35</f>
        <v>173</v>
      </c>
      <c r="E35" s="78">
        <f>'[2]雇用保険適用給付状況（Ｐ２５）'!E35</f>
        <v>180</v>
      </c>
      <c r="F35" s="79">
        <f>'[2]雇用保険適用給付状況（Ｐ２５）'!F35</f>
        <v>25</v>
      </c>
      <c r="G35" s="80">
        <f>'[2]雇用保険適用給付状況（Ｐ２５）'!G35</f>
        <v>142</v>
      </c>
      <c r="H35" s="81">
        <f>'[2]雇用保険適用給付状況（Ｐ２５）'!H35</f>
        <v>78</v>
      </c>
      <c r="I35" s="82">
        <f>'[2]雇用保険適用給付状況（Ｐ２５）'!I35</f>
        <v>96</v>
      </c>
      <c r="J35" s="82">
        <f>'[2]雇用保険適用給付状況（Ｐ２５）'!J35</f>
        <v>501</v>
      </c>
      <c r="K35" s="83">
        <f>'[2]雇用保険適用給付状況（Ｐ２５）'!K35</f>
        <v>62793.161</v>
      </c>
    </row>
    <row r="36" spans="1:11" ht="19.5" customHeight="1">
      <c r="A36" s="59" t="str">
        <f>'[2]雇用保険適用給付状況（Ｐ２５）'!A36</f>
        <v>水　俣</v>
      </c>
      <c r="B36" s="84">
        <f>'[2]雇用保険適用給付状況（Ｐ２５）'!B36</f>
        <v>798</v>
      </c>
      <c r="C36" s="85">
        <f>'[2]雇用保険適用給付状況（Ｐ２５）'!C36</f>
        <v>10457</v>
      </c>
      <c r="D36" s="85">
        <f>'[2]雇用保険適用給付状況（Ｐ２５）'!D36</f>
        <v>135</v>
      </c>
      <c r="E36" s="86">
        <f>'[2]雇用保険適用給付状況（Ｐ２５）'!E36</f>
        <v>115</v>
      </c>
      <c r="F36" s="87">
        <f>'[2]雇用保険適用給付状況（Ｐ２５）'!F36</f>
        <v>18</v>
      </c>
      <c r="G36" s="88">
        <f>'[2]雇用保険適用給付状況（Ｐ２５）'!G36</f>
        <v>90</v>
      </c>
      <c r="H36" s="50">
        <f>'[2]雇用保険適用給付状況（Ｐ２５）'!H36</f>
        <v>71</v>
      </c>
      <c r="I36" s="51">
        <f>'[2]雇用保険適用給付状況（Ｐ２５）'!I36</f>
        <v>75</v>
      </c>
      <c r="J36" s="51">
        <f>'[2]雇用保険適用給付状況（Ｐ２５）'!J36</f>
        <v>496</v>
      </c>
      <c r="K36" s="89">
        <f>'[2]雇用保険適用給付状況（Ｐ２５）'!K36</f>
        <v>56688.453</v>
      </c>
    </row>
    <row r="37" spans="1:11" ht="17.25" customHeight="1">
      <c r="A37" s="1" t="s">
        <v>16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 t="s">
        <v>11</v>
      </c>
      <c r="H38" s="5"/>
      <c r="I38" s="5"/>
      <c r="J38" s="5"/>
      <c r="K38" s="3"/>
    </row>
    <row r="40" spans="2:11" ht="13.5">
      <c r="B40" s="5">
        <f aca="true" t="shared" si="0" ref="B40:J40">SUM(B27:B36)</f>
        <v>29157</v>
      </c>
      <c r="C40" s="5">
        <f t="shared" si="0"/>
        <v>425049</v>
      </c>
      <c r="D40" s="5">
        <f t="shared" si="0"/>
        <v>5887</v>
      </c>
      <c r="E40" s="5">
        <f t="shared" si="0"/>
        <v>5922</v>
      </c>
      <c r="F40" s="5">
        <f t="shared" si="0"/>
        <v>1069</v>
      </c>
      <c r="G40" s="5">
        <f t="shared" si="0"/>
        <v>4354</v>
      </c>
      <c r="H40" s="5">
        <f t="shared" si="0"/>
        <v>2603</v>
      </c>
      <c r="I40" s="5">
        <f t="shared" si="0"/>
        <v>2602</v>
      </c>
      <c r="J40" s="5">
        <f t="shared" si="0"/>
        <v>15987</v>
      </c>
      <c r="K40" s="6">
        <f>INT(SUM(K27:K36))</f>
        <v>1918819</v>
      </c>
    </row>
    <row r="69" ht="13.5">
      <c r="I69">
        <f>'[1]表紙'!I69</f>
        <v>4.1</v>
      </c>
    </row>
  </sheetData>
  <mergeCells count="15">
    <mergeCell ref="F5:F6"/>
    <mergeCell ref="A2:A6"/>
    <mergeCell ref="B2:G2"/>
    <mergeCell ref="H2:K2"/>
    <mergeCell ref="B3:G3"/>
    <mergeCell ref="H3:K3"/>
    <mergeCell ref="B4:B6"/>
    <mergeCell ref="C4:C6"/>
    <mergeCell ref="D4:D6"/>
    <mergeCell ref="E4:E6"/>
    <mergeCell ref="K4:K6"/>
    <mergeCell ref="G4:G6"/>
    <mergeCell ref="H4:H6"/>
    <mergeCell ref="I4:I6"/>
    <mergeCell ref="J4:J6"/>
  </mergeCells>
  <printOptions/>
  <pageMargins left="0.7" right="0.35" top="0.55" bottom="1" header="0.512" footer="0.512"/>
  <pageSetup horizontalDpi="600" verticalDpi="600" orientation="portrait" paperSize="9" r:id="rId1"/>
  <headerFooter alignWithMargins="0">
    <oddFooter>&amp;C-6-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bcc6173</cp:lastModifiedBy>
  <cp:lastPrinted>2009-07-30T07:48:12Z</cp:lastPrinted>
  <dcterms:created xsi:type="dcterms:W3CDTF">2000-07-24T07:17:19Z</dcterms:created>
  <dcterms:modified xsi:type="dcterms:W3CDTF">2009-10-30T08:55:10Z</dcterms:modified>
  <cp:category/>
  <cp:version/>
  <cp:contentType/>
  <cp:contentStatus/>
</cp:coreProperties>
</file>