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<sst xmlns="http://schemas.openxmlformats.org/spreadsheetml/2006/main" count="99" uniqueCount="61">
  <si>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</si>
  <si>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</si>
  <si>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</si>
  <si>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</si>
  <si>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</si>
  <si>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</si>
  <si>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</si>
  <si>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</si>
  <si>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</si>
  <si>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</si>
  <si>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</si>
  <si>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</si>
  <si>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</si>
  <si>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</si>
  <si>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</si>
  <si>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</si>
  <si>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</si>
  <si>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</si>
  <si>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</si>
  <si>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</si>
  <si>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</si>
  <si>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</si>
  <si>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</si>
  <si>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</si>
  <si>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</si>
  <si>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</si>
  <si>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</si>
  <si>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</si>
  <si>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</si>
  <si>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</si>
  <si>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</si>
  <si>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</si>
  <si>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</si>
  <si>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</si>
  <si>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</si>
  <si>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</si>
  <si>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</si>
  <si>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</si>
  <si>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</si>
  <si>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</si>
  <si>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</si>
  <si>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</si>
  <si>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</si>
  <si>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</si>
  <si>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</si>
  <si>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</si>
  <si>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</si>
  <si>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</si>
  <si>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</si>
  <si>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</si>
  <si>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</si>
  <si>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</si>
  <si>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</si>
  <si>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</si>
  <si>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</si>
  <si>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</si>
  <si>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</si>
  <si>
    <t>20年</t>
  </si>
  <si>
    <t>19年</t>
  </si>
  <si>
    <t>６月</t>
  </si>
  <si>
    <t>５月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</si>
</sst>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N13" sqref="N13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79" t="s">
        <v>4</v>
      </c>
      <c r="B3" s="80"/>
      <c r="C3" s="81"/>
      <c r="D3" s="81"/>
      <c r="E3" s="82"/>
      <c r="F3" s="6" t="s">
        <v>57</v>
      </c>
      <c r="G3" s="6" t="s">
        <v>57</v>
      </c>
      <c r="H3" s="6" t="s">
        <v>58</v>
      </c>
      <c r="I3" s="26" t="s">
        <v>5</v>
      </c>
      <c r="J3" s="27" t="s">
        <v>6</v>
      </c>
    </row>
    <row r="4" spans="1:10" ht="18" customHeight="1">
      <c r="A4" s="83"/>
      <c r="B4" s="84"/>
      <c r="C4" s="84"/>
      <c r="D4" s="84"/>
      <c r="E4" s="85"/>
      <c r="F4" s="52" t="s">
        <v>59</v>
      </c>
      <c r="G4" s="52" t="s">
        <v>60</v>
      </c>
      <c r="H4" s="52" t="s">
        <v>59</v>
      </c>
      <c r="I4" s="28" t="s">
        <v>7</v>
      </c>
      <c r="J4" s="29" t="s">
        <v>7</v>
      </c>
    </row>
    <row r="5" spans="1:10" ht="18" customHeight="1">
      <c r="A5" s="96" t="s">
        <v>18</v>
      </c>
      <c r="B5" s="32" t="s">
        <v>22</v>
      </c>
      <c r="C5" s="81" t="s">
        <v>8</v>
      </c>
      <c r="D5" s="86"/>
      <c r="E5" s="87"/>
      <c r="F5" s="62">
        <v>7803</v>
      </c>
      <c r="G5" s="58">
        <v>8453</v>
      </c>
      <c r="H5" s="62">
        <v>7790</v>
      </c>
      <c r="I5" s="7">
        <f aca="true" t="shared" si="0" ref="I5:I10">F5/G5*100-100</f>
        <v>-7.689577664734415</v>
      </c>
      <c r="J5" s="8">
        <f aca="true" t="shared" si="1" ref="J5:J10">F5/H5*100-100</f>
        <v>0.1668806161745806</v>
      </c>
    </row>
    <row r="6" spans="1:10" ht="18" customHeight="1">
      <c r="A6" s="97"/>
      <c r="B6" s="33" t="s">
        <v>23</v>
      </c>
      <c r="C6" s="88" t="s">
        <v>9</v>
      </c>
      <c r="D6" s="89"/>
      <c r="E6" s="90"/>
      <c r="F6" s="47">
        <v>35459</v>
      </c>
      <c r="G6" s="58">
        <v>35778</v>
      </c>
      <c r="H6" s="47">
        <v>35772</v>
      </c>
      <c r="I6" s="9">
        <f t="shared" si="0"/>
        <v>-0.8916093688859092</v>
      </c>
      <c r="J6" s="10">
        <f t="shared" si="1"/>
        <v>-0.8749860225874926</v>
      </c>
    </row>
    <row r="7" spans="1:10" ht="18" customHeight="1">
      <c r="A7" s="97"/>
      <c r="B7" s="33" t="s">
        <v>24</v>
      </c>
      <c r="C7" s="88" t="s">
        <v>10</v>
      </c>
      <c r="D7" s="89"/>
      <c r="E7" s="90"/>
      <c r="F7" s="47">
        <v>7584</v>
      </c>
      <c r="G7" s="58">
        <v>7782</v>
      </c>
      <c r="H7" s="47">
        <v>10206</v>
      </c>
      <c r="I7" s="9">
        <f t="shared" si="0"/>
        <v>-2.544333076329991</v>
      </c>
      <c r="J7" s="10">
        <f t="shared" si="1"/>
        <v>-25.690770135214578</v>
      </c>
    </row>
    <row r="8" spans="1:10" ht="18" customHeight="1">
      <c r="A8" s="97"/>
      <c r="B8" s="33" t="s">
        <v>25</v>
      </c>
      <c r="C8" s="88" t="s">
        <v>11</v>
      </c>
      <c r="D8" s="89"/>
      <c r="E8" s="90"/>
      <c r="F8" s="47">
        <v>20624</v>
      </c>
      <c r="G8" s="58">
        <v>21807</v>
      </c>
      <c r="H8" s="47">
        <v>27165</v>
      </c>
      <c r="I8" s="9">
        <f t="shared" si="0"/>
        <v>-5.424863575915992</v>
      </c>
      <c r="J8" s="10">
        <f t="shared" si="1"/>
        <v>-24.078777839131234</v>
      </c>
    </row>
    <row r="9" spans="1:10" ht="18" customHeight="1">
      <c r="A9" s="97"/>
      <c r="B9" s="33" t="s">
        <v>26</v>
      </c>
      <c r="C9" s="88" t="s">
        <v>12</v>
      </c>
      <c r="D9" s="89"/>
      <c r="E9" s="90"/>
      <c r="F9" s="47">
        <v>12956</v>
      </c>
      <c r="G9" s="58">
        <v>12955</v>
      </c>
      <c r="H9" s="47">
        <v>11229</v>
      </c>
      <c r="I9" s="9">
        <f t="shared" si="0"/>
        <v>0.007719027402558254</v>
      </c>
      <c r="J9" s="10">
        <f t="shared" si="1"/>
        <v>15.379820108647252</v>
      </c>
    </row>
    <row r="10" spans="1:10" ht="18" customHeight="1">
      <c r="A10" s="97"/>
      <c r="B10" s="33" t="s">
        <v>27</v>
      </c>
      <c r="C10" s="88" t="s">
        <v>13</v>
      </c>
      <c r="D10" s="89"/>
      <c r="E10" s="90"/>
      <c r="F10" s="47">
        <v>2669</v>
      </c>
      <c r="G10" s="58">
        <v>2720</v>
      </c>
      <c r="H10" s="47">
        <v>2916</v>
      </c>
      <c r="I10" s="9">
        <f t="shared" si="0"/>
        <v>-1.875</v>
      </c>
      <c r="J10" s="10">
        <f t="shared" si="1"/>
        <v>-8.470507544581622</v>
      </c>
    </row>
    <row r="11" spans="1:10" ht="18" customHeight="1">
      <c r="A11" s="97"/>
      <c r="B11" s="110" t="s">
        <v>28</v>
      </c>
      <c r="C11" s="91" t="s">
        <v>0</v>
      </c>
      <c r="D11" s="92" t="s">
        <v>14</v>
      </c>
      <c r="E11" s="90"/>
      <c r="F11" s="63">
        <v>0.5816294875772018</v>
      </c>
      <c r="G11" s="64">
        <v>0.6095086365923194</v>
      </c>
      <c r="H11" s="63">
        <v>0.7593928212009393</v>
      </c>
      <c r="I11" s="11">
        <f>ROUND($F$11,2)-ROUND(G11,2)</f>
        <v>-0.030000000000000027</v>
      </c>
      <c r="J11" s="12">
        <f>F11-H11</f>
        <v>-0.17776333362373753</v>
      </c>
    </row>
    <row r="12" spans="1:10" ht="18" customHeight="1">
      <c r="A12" s="97"/>
      <c r="B12" s="110"/>
      <c r="C12" s="91"/>
      <c r="D12" s="93" t="s">
        <v>15</v>
      </c>
      <c r="E12" s="94"/>
      <c r="F12" s="70">
        <v>0.65</v>
      </c>
      <c r="G12" s="64">
        <v>0.67</v>
      </c>
      <c r="H12" s="70">
        <v>0.86</v>
      </c>
      <c r="I12" s="43">
        <f>ROUND($F$12,2)-ROUND(G12,2)</f>
        <v>-0.020000000000000018</v>
      </c>
      <c r="J12" s="44" t="s">
        <v>21</v>
      </c>
    </row>
    <row r="13" spans="1:10" ht="18" customHeight="1">
      <c r="A13" s="97"/>
      <c r="B13" s="110" t="s">
        <v>29</v>
      </c>
      <c r="C13" s="91" t="s">
        <v>1</v>
      </c>
      <c r="D13" s="92" t="s">
        <v>14</v>
      </c>
      <c r="E13" s="90"/>
      <c r="F13" s="63">
        <v>0.9719338715878508</v>
      </c>
      <c r="G13" s="64">
        <v>0.9206198982609725</v>
      </c>
      <c r="H13" s="63">
        <v>1.3101412066752247</v>
      </c>
      <c r="I13" s="11">
        <f>ROUND($F$13,2)-ROUND(G13,2)</f>
        <v>0.04999999999999993</v>
      </c>
      <c r="J13" s="12">
        <f>F13-H13</f>
        <v>-0.3382073350873739</v>
      </c>
    </row>
    <row r="14" spans="1:10" ht="18" customHeight="1">
      <c r="A14" s="97"/>
      <c r="B14" s="110"/>
      <c r="C14" s="91"/>
      <c r="D14" s="93" t="s">
        <v>15</v>
      </c>
      <c r="E14" s="94"/>
      <c r="F14" s="70">
        <v>0.99</v>
      </c>
      <c r="G14" s="64">
        <v>0.99</v>
      </c>
      <c r="H14" s="70">
        <v>1.34</v>
      </c>
      <c r="I14" s="45">
        <f>ROUND($F$14,2)-ROUND(G14,2)</f>
        <v>0</v>
      </c>
      <c r="J14" s="46" t="s">
        <v>21</v>
      </c>
    </row>
    <row r="15" spans="1:10" ht="18" customHeight="1">
      <c r="A15" s="97"/>
      <c r="B15" s="33" t="s">
        <v>30</v>
      </c>
      <c r="C15" s="88" t="s">
        <v>31</v>
      </c>
      <c r="D15" s="88"/>
      <c r="E15" s="95"/>
      <c r="F15" s="47">
        <v>2599</v>
      </c>
      <c r="G15" s="58">
        <v>2653</v>
      </c>
      <c r="H15" s="47">
        <v>2738</v>
      </c>
      <c r="I15" s="9">
        <f>F15/G15*100-100</f>
        <v>-2.0354315868827797</v>
      </c>
      <c r="J15" s="10">
        <f>F15/H15*100-100</f>
        <v>-5.0766983199415705</v>
      </c>
    </row>
    <row r="16" spans="1:10" ht="18" customHeight="1">
      <c r="A16" s="97"/>
      <c r="B16" s="111" t="s">
        <v>32</v>
      </c>
      <c r="C16" s="112"/>
      <c r="D16" s="112"/>
      <c r="E16" s="113"/>
      <c r="F16" s="60">
        <v>34.20479302832244</v>
      </c>
      <c r="G16" s="65">
        <v>32.17792499704247</v>
      </c>
      <c r="H16" s="60">
        <v>37.43260590500642</v>
      </c>
      <c r="I16" s="9">
        <f>ROUND(F16-G16,1)</f>
        <v>2</v>
      </c>
      <c r="J16" s="10">
        <f>ROUND(F16,1)-ROUND(H16,1)</f>
        <v>-3.1999999999999957</v>
      </c>
    </row>
    <row r="17" spans="1:10" ht="18" customHeight="1">
      <c r="A17" s="98"/>
      <c r="B17" s="114" t="s">
        <v>42</v>
      </c>
      <c r="C17" s="115"/>
      <c r="D17" s="115"/>
      <c r="E17" s="116"/>
      <c r="F17" s="61">
        <v>34.26951476793249</v>
      </c>
      <c r="G17" s="66">
        <v>34.091493189411466</v>
      </c>
      <c r="H17" s="68">
        <v>26.827356456986085</v>
      </c>
      <c r="I17" s="13">
        <f>ROUND(F17-G17,1)</f>
        <v>0.2</v>
      </c>
      <c r="J17" s="14">
        <f>ROUND(F17,1)-ROUND(H17,1)</f>
        <v>7.4999999999999964</v>
      </c>
    </row>
    <row r="18" spans="1:10" ht="18" customHeight="1">
      <c r="A18" s="96" t="s">
        <v>17</v>
      </c>
      <c r="B18" s="34" t="s">
        <v>33</v>
      </c>
      <c r="C18" s="99" t="s">
        <v>8</v>
      </c>
      <c r="D18" s="99"/>
      <c r="E18" s="100"/>
      <c r="F18" s="58">
        <v>5835</v>
      </c>
      <c r="G18" s="58">
        <v>6291</v>
      </c>
      <c r="H18" s="59">
        <v>5790</v>
      </c>
      <c r="I18" s="15">
        <f aca="true" t="shared" si="2" ref="I18:I43">F18/G18*100-100</f>
        <v>-7.248450166905101</v>
      </c>
      <c r="J18" s="16">
        <f aca="true" t="shared" si="3" ref="J18:J43">F18/H18*100-100</f>
        <v>0.77720207253887</v>
      </c>
    </row>
    <row r="19" spans="1:10" ht="18" customHeight="1">
      <c r="A19" s="97"/>
      <c r="B19" s="33" t="s">
        <v>34</v>
      </c>
      <c r="C19" s="88" t="s">
        <v>9</v>
      </c>
      <c r="D19" s="88"/>
      <c r="E19" s="95"/>
      <c r="F19" s="54">
        <v>26802</v>
      </c>
      <c r="G19" s="58">
        <v>27164</v>
      </c>
      <c r="H19" s="54">
        <v>27122</v>
      </c>
      <c r="I19" s="9">
        <f t="shared" si="2"/>
        <v>-1.3326461493152806</v>
      </c>
      <c r="J19" s="10">
        <f t="shared" si="3"/>
        <v>-1.1798539930683631</v>
      </c>
    </row>
    <row r="20" spans="1:10" ht="18" customHeight="1">
      <c r="A20" s="97"/>
      <c r="B20" s="33" t="s">
        <v>35</v>
      </c>
      <c r="C20" s="88" t="s">
        <v>10</v>
      </c>
      <c r="D20" s="88"/>
      <c r="E20" s="95"/>
      <c r="F20" s="54">
        <v>5120</v>
      </c>
      <c r="G20" s="58">
        <v>5384</v>
      </c>
      <c r="H20" s="54">
        <v>7265</v>
      </c>
      <c r="I20" s="9">
        <f t="shared" si="2"/>
        <v>-4.903417533432403</v>
      </c>
      <c r="J20" s="10">
        <f t="shared" si="3"/>
        <v>-29.525120440468</v>
      </c>
    </row>
    <row r="21" spans="1:10" ht="18" customHeight="1">
      <c r="A21" s="97"/>
      <c r="B21" s="33" t="s">
        <v>36</v>
      </c>
      <c r="C21" s="88" t="s">
        <v>11</v>
      </c>
      <c r="D21" s="88"/>
      <c r="E21" s="95"/>
      <c r="F21" s="54">
        <v>14209</v>
      </c>
      <c r="G21" s="58">
        <v>15048</v>
      </c>
      <c r="H21" s="54">
        <v>19482</v>
      </c>
      <c r="I21" s="9">
        <f t="shared" si="2"/>
        <v>-5.575491759702288</v>
      </c>
      <c r="J21" s="10">
        <f t="shared" si="3"/>
        <v>-27.066009649933278</v>
      </c>
    </row>
    <row r="22" spans="1:10" ht="18" customHeight="1">
      <c r="A22" s="97"/>
      <c r="B22" s="33" t="s">
        <v>37</v>
      </c>
      <c r="C22" s="88" t="s">
        <v>12</v>
      </c>
      <c r="D22" s="88"/>
      <c r="E22" s="95"/>
      <c r="F22" s="54">
        <v>9924</v>
      </c>
      <c r="G22" s="58">
        <v>9799</v>
      </c>
      <c r="H22" s="54">
        <v>8458</v>
      </c>
      <c r="I22" s="17">
        <f t="shared" si="2"/>
        <v>1.27564037146648</v>
      </c>
      <c r="J22" s="18">
        <f t="shared" si="3"/>
        <v>17.33270276661149</v>
      </c>
    </row>
    <row r="23" spans="1:10" ht="18" customHeight="1">
      <c r="A23" s="97"/>
      <c r="B23" s="33" t="s">
        <v>38</v>
      </c>
      <c r="C23" s="88" t="s">
        <v>13</v>
      </c>
      <c r="D23" s="88"/>
      <c r="E23" s="95"/>
      <c r="F23" s="54">
        <v>1824</v>
      </c>
      <c r="G23" s="58">
        <v>1831</v>
      </c>
      <c r="H23" s="54">
        <v>1983</v>
      </c>
      <c r="I23" s="17">
        <f t="shared" si="2"/>
        <v>-0.3823047515019198</v>
      </c>
      <c r="J23" s="18">
        <f t="shared" si="3"/>
        <v>-8.018154311649013</v>
      </c>
    </row>
    <row r="24" spans="1:10" ht="18" customHeight="1">
      <c r="A24" s="97"/>
      <c r="B24" s="33" t="s">
        <v>39</v>
      </c>
      <c r="C24" s="88" t="s">
        <v>31</v>
      </c>
      <c r="D24" s="88"/>
      <c r="E24" s="95"/>
      <c r="F24" s="54">
        <v>1775</v>
      </c>
      <c r="G24" s="58">
        <v>1795</v>
      </c>
      <c r="H24" s="54">
        <v>1867</v>
      </c>
      <c r="I24" s="17">
        <f>F24/G24*100-100</f>
        <v>-1.1142061281337163</v>
      </c>
      <c r="J24" s="18">
        <f>F24/H24*100-100</f>
        <v>-4.9276914836636365</v>
      </c>
    </row>
    <row r="25" spans="1:10" ht="18" customHeight="1">
      <c r="A25" s="97"/>
      <c r="B25" s="111" t="s">
        <v>32</v>
      </c>
      <c r="C25" s="112"/>
      <c r="D25" s="112"/>
      <c r="E25" s="113"/>
      <c r="F25" s="55">
        <v>31.259640102827763</v>
      </c>
      <c r="G25" s="56">
        <v>29.10507073597202</v>
      </c>
      <c r="H25" s="55">
        <v>34.248704663212436</v>
      </c>
      <c r="I25" s="9">
        <f>ROUND(F25-G25,1)</f>
        <v>2.2</v>
      </c>
      <c r="J25" s="10">
        <f>ROUND(F25,1)-ROUND(H25,1)</f>
        <v>-2.900000000000002</v>
      </c>
    </row>
    <row r="26" spans="1:10" ht="18" customHeight="1">
      <c r="A26" s="98"/>
      <c r="B26" s="114" t="s">
        <v>43</v>
      </c>
      <c r="C26" s="115"/>
      <c r="D26" s="115"/>
      <c r="E26" s="116"/>
      <c r="F26" s="55">
        <v>34.66796875</v>
      </c>
      <c r="G26" s="67">
        <v>33.33952451708767</v>
      </c>
      <c r="H26" s="55">
        <v>25.69855471438403</v>
      </c>
      <c r="I26" s="9">
        <f>ROUND(F26-G26,1)</f>
        <v>1.3</v>
      </c>
      <c r="J26" s="30">
        <f>ROUND(F26,1)-ROUND(H26,1)</f>
        <v>9.000000000000004</v>
      </c>
    </row>
    <row r="27" spans="1:10" ht="18" customHeight="1">
      <c r="A27" s="96" t="s">
        <v>16</v>
      </c>
      <c r="B27" s="34" t="s">
        <v>33</v>
      </c>
      <c r="C27" s="99" t="s">
        <v>8</v>
      </c>
      <c r="D27" s="99"/>
      <c r="E27" s="100"/>
      <c r="F27" s="53">
        <v>5762</v>
      </c>
      <c r="G27" s="53">
        <v>6216</v>
      </c>
      <c r="H27" s="53">
        <v>5728</v>
      </c>
      <c r="I27" s="15">
        <f t="shared" si="2"/>
        <v>-7.303732303732303</v>
      </c>
      <c r="J27" s="16">
        <f t="shared" si="3"/>
        <v>0.5935754189944049</v>
      </c>
    </row>
    <row r="28" spans="1:10" ht="18" customHeight="1">
      <c r="A28" s="97"/>
      <c r="B28" s="33" t="s">
        <v>34</v>
      </c>
      <c r="C28" s="88" t="s">
        <v>9</v>
      </c>
      <c r="D28" s="88"/>
      <c r="E28" s="95"/>
      <c r="F28" s="54">
        <v>26626</v>
      </c>
      <c r="G28" s="54">
        <v>26987</v>
      </c>
      <c r="H28" s="54">
        <v>26949</v>
      </c>
      <c r="I28" s="9">
        <f t="shared" si="2"/>
        <v>-1.3376811057175644</v>
      </c>
      <c r="J28" s="10">
        <f t="shared" si="3"/>
        <v>-1.1985602434227616</v>
      </c>
    </row>
    <row r="29" spans="1:10" ht="18" customHeight="1">
      <c r="A29" s="97"/>
      <c r="B29" s="33" t="s">
        <v>35</v>
      </c>
      <c r="C29" s="88" t="s">
        <v>10</v>
      </c>
      <c r="D29" s="88"/>
      <c r="E29" s="95"/>
      <c r="F29" s="54">
        <v>4712</v>
      </c>
      <c r="G29" s="54">
        <v>5011</v>
      </c>
      <c r="H29" s="54">
        <v>6560</v>
      </c>
      <c r="I29" s="9">
        <f t="shared" si="2"/>
        <v>-5.9668728796647486</v>
      </c>
      <c r="J29" s="10">
        <f t="shared" si="3"/>
        <v>-28.170731707317074</v>
      </c>
    </row>
    <row r="30" spans="1:10" ht="18" customHeight="1">
      <c r="A30" s="97"/>
      <c r="B30" s="33" t="s">
        <v>36</v>
      </c>
      <c r="C30" s="88" t="s">
        <v>11</v>
      </c>
      <c r="D30" s="88"/>
      <c r="E30" s="95"/>
      <c r="F30" s="54">
        <v>13372</v>
      </c>
      <c r="G30" s="54">
        <v>14185</v>
      </c>
      <c r="H30" s="54">
        <v>17828</v>
      </c>
      <c r="I30" s="9">
        <f t="shared" si="2"/>
        <v>-5.7314064152273545</v>
      </c>
      <c r="J30" s="10">
        <f t="shared" si="3"/>
        <v>-24.99439084586045</v>
      </c>
    </row>
    <row r="31" spans="1:10" ht="18" customHeight="1">
      <c r="A31" s="98"/>
      <c r="B31" s="33" t="s">
        <v>37</v>
      </c>
      <c r="C31" s="101" t="s">
        <v>13</v>
      </c>
      <c r="D31" s="101"/>
      <c r="E31" s="102"/>
      <c r="F31" s="57">
        <v>1702</v>
      </c>
      <c r="G31" s="57">
        <v>1738</v>
      </c>
      <c r="H31" s="57">
        <v>1850</v>
      </c>
      <c r="I31" s="19">
        <f t="shared" si="2"/>
        <v>-2.071346375143847</v>
      </c>
      <c r="J31" s="20">
        <f t="shared" si="3"/>
        <v>-8</v>
      </c>
    </row>
    <row r="32" spans="1:10" ht="18" customHeight="1">
      <c r="A32" s="96" t="s">
        <v>19</v>
      </c>
      <c r="B32" s="34" t="s">
        <v>33</v>
      </c>
      <c r="C32" s="99" t="s">
        <v>8</v>
      </c>
      <c r="D32" s="99"/>
      <c r="E32" s="100"/>
      <c r="F32" s="58">
        <v>1968</v>
      </c>
      <c r="G32" s="58">
        <v>2162</v>
      </c>
      <c r="H32" s="58">
        <v>2000</v>
      </c>
      <c r="I32" s="15">
        <f t="shared" si="2"/>
        <v>-8.973172987974095</v>
      </c>
      <c r="J32" s="16">
        <f t="shared" si="3"/>
        <v>-1.5999999999999943</v>
      </c>
    </row>
    <row r="33" spans="1:10" ht="18" customHeight="1">
      <c r="A33" s="97"/>
      <c r="B33" s="33" t="s">
        <v>34</v>
      </c>
      <c r="C33" s="88" t="s">
        <v>9</v>
      </c>
      <c r="D33" s="88"/>
      <c r="E33" s="95"/>
      <c r="F33" s="54">
        <v>8657</v>
      </c>
      <c r="G33" s="58">
        <v>8614</v>
      </c>
      <c r="H33" s="58">
        <v>8650</v>
      </c>
      <c r="I33" s="9">
        <f t="shared" si="2"/>
        <v>0.4991873693986406</v>
      </c>
      <c r="J33" s="10">
        <f t="shared" si="3"/>
        <v>0.08092485549133244</v>
      </c>
    </row>
    <row r="34" spans="1:10" ht="18" customHeight="1">
      <c r="A34" s="97"/>
      <c r="B34" s="33" t="s">
        <v>35</v>
      </c>
      <c r="C34" s="88" t="s">
        <v>10</v>
      </c>
      <c r="D34" s="88"/>
      <c r="E34" s="95"/>
      <c r="F34" s="54">
        <v>2464</v>
      </c>
      <c r="G34" s="58">
        <v>2398</v>
      </c>
      <c r="H34" s="58">
        <v>2941</v>
      </c>
      <c r="I34" s="9">
        <f t="shared" si="2"/>
        <v>2.7522935779816606</v>
      </c>
      <c r="J34" s="10">
        <f t="shared" si="3"/>
        <v>-16.218973138388307</v>
      </c>
    </row>
    <row r="35" spans="1:10" ht="18" customHeight="1">
      <c r="A35" s="97"/>
      <c r="B35" s="33" t="s">
        <v>36</v>
      </c>
      <c r="C35" s="88" t="s">
        <v>11</v>
      </c>
      <c r="D35" s="88"/>
      <c r="E35" s="95"/>
      <c r="F35" s="54">
        <v>6415</v>
      </c>
      <c r="G35" s="58">
        <v>6759</v>
      </c>
      <c r="H35" s="58">
        <v>7683</v>
      </c>
      <c r="I35" s="9">
        <f t="shared" si="2"/>
        <v>-5.08951028258619</v>
      </c>
      <c r="J35" s="10">
        <f t="shared" si="3"/>
        <v>-16.503969803462198</v>
      </c>
    </row>
    <row r="36" spans="1:10" ht="18" customHeight="1">
      <c r="A36" s="97"/>
      <c r="B36" s="33" t="s">
        <v>37</v>
      </c>
      <c r="C36" s="88" t="s">
        <v>13</v>
      </c>
      <c r="D36" s="88"/>
      <c r="E36" s="95"/>
      <c r="F36" s="54">
        <v>845</v>
      </c>
      <c r="G36" s="58">
        <v>889</v>
      </c>
      <c r="H36" s="58">
        <v>933</v>
      </c>
      <c r="I36" s="17">
        <f t="shared" si="2"/>
        <v>-4.9493813273340805</v>
      </c>
      <c r="J36" s="18">
        <f t="shared" si="3"/>
        <v>-9.431939978563776</v>
      </c>
    </row>
    <row r="37" spans="1:10" ht="18" customHeight="1">
      <c r="A37" s="97"/>
      <c r="B37" s="35" t="s">
        <v>38</v>
      </c>
      <c r="C37" s="88" t="s">
        <v>31</v>
      </c>
      <c r="D37" s="88"/>
      <c r="E37" s="95"/>
      <c r="F37" s="54">
        <v>824</v>
      </c>
      <c r="G37" s="58">
        <v>858</v>
      </c>
      <c r="H37" s="58">
        <v>871</v>
      </c>
      <c r="I37" s="17">
        <f>F37/G37*100-100</f>
        <v>-3.962703962703955</v>
      </c>
      <c r="J37" s="18">
        <f>F37/H37*100-100</f>
        <v>-5.3960964408725545</v>
      </c>
    </row>
    <row r="38" spans="1:10" ht="18" customHeight="1">
      <c r="A38" s="97"/>
      <c r="B38" s="111" t="s">
        <v>40</v>
      </c>
      <c r="C38" s="112"/>
      <c r="D38" s="112"/>
      <c r="E38" s="113"/>
      <c r="F38" s="55">
        <v>42.9369918699187</v>
      </c>
      <c r="G38" s="56">
        <v>41.119333950046254</v>
      </c>
      <c r="H38" s="56">
        <v>46.65</v>
      </c>
      <c r="I38" s="9">
        <f>ROUND(F38-G38,1)</f>
        <v>1.8</v>
      </c>
      <c r="J38" s="10">
        <f>ROUND(F38,1)-ROUND(H38,1)</f>
        <v>-3.8000000000000043</v>
      </c>
    </row>
    <row r="39" spans="1:10" ht="18" customHeight="1">
      <c r="A39" s="97"/>
      <c r="B39" s="114" t="s">
        <v>44</v>
      </c>
      <c r="C39" s="115"/>
      <c r="D39" s="115"/>
      <c r="E39" s="116"/>
      <c r="F39" s="67">
        <v>33.44155844155844</v>
      </c>
      <c r="G39" s="67">
        <v>35.77981651376147</v>
      </c>
      <c r="H39" s="67">
        <v>29.615776946616794</v>
      </c>
      <c r="I39" s="25">
        <f>ROUND(F39-G39,1)</f>
        <v>-2.3</v>
      </c>
      <c r="J39" s="20">
        <f>ROUND(F39,1)-ROUND(H39,1)</f>
        <v>3.799999999999997</v>
      </c>
    </row>
    <row r="40" spans="1:10" ht="18" customHeight="1">
      <c r="A40" s="96" t="s">
        <v>45</v>
      </c>
      <c r="B40" s="71" t="s">
        <v>46</v>
      </c>
      <c r="C40" s="104" t="s">
        <v>47</v>
      </c>
      <c r="D40" s="104"/>
      <c r="E40" s="105"/>
      <c r="F40" s="69">
        <v>3207</v>
      </c>
      <c r="G40" s="69">
        <v>3303</v>
      </c>
      <c r="H40" s="69">
        <v>3921</v>
      </c>
      <c r="I40" s="13">
        <f t="shared" si="2"/>
        <v>-2.906448683015441</v>
      </c>
      <c r="J40" s="14">
        <f t="shared" si="3"/>
        <v>-18.209640397857683</v>
      </c>
    </row>
    <row r="41" spans="1:10" ht="18" customHeight="1">
      <c r="A41" s="97"/>
      <c r="B41" s="71" t="s">
        <v>48</v>
      </c>
      <c r="C41" s="104" t="s">
        <v>49</v>
      </c>
      <c r="D41" s="108"/>
      <c r="E41" s="109"/>
      <c r="F41" s="54">
        <v>9113</v>
      </c>
      <c r="G41" s="54">
        <v>9593</v>
      </c>
      <c r="H41" s="54">
        <v>10513</v>
      </c>
      <c r="I41" s="9">
        <f t="shared" si="2"/>
        <v>-5.003648493693319</v>
      </c>
      <c r="J41" s="10">
        <f t="shared" si="3"/>
        <v>-13.316845809949584</v>
      </c>
    </row>
    <row r="42" spans="1:10" ht="18" customHeight="1">
      <c r="A42" s="97"/>
      <c r="B42" s="72" t="s">
        <v>50</v>
      </c>
      <c r="C42" s="106" t="s">
        <v>41</v>
      </c>
      <c r="D42" s="106"/>
      <c r="E42" s="107"/>
      <c r="F42" s="54">
        <v>7137</v>
      </c>
      <c r="G42" s="54">
        <v>7104</v>
      </c>
      <c r="H42" s="54">
        <v>5942</v>
      </c>
      <c r="I42" s="9">
        <f t="shared" si="2"/>
        <v>0.4645270270270174</v>
      </c>
      <c r="J42" s="10">
        <f t="shared" si="3"/>
        <v>20.1110737125547</v>
      </c>
    </row>
    <row r="43" spans="1:10" ht="18" customHeight="1">
      <c r="A43" s="97"/>
      <c r="B43" s="73" t="s">
        <v>51</v>
      </c>
      <c r="C43" s="88" t="s">
        <v>13</v>
      </c>
      <c r="D43" s="89"/>
      <c r="E43" s="90"/>
      <c r="F43" s="54">
        <v>1252</v>
      </c>
      <c r="G43" s="54">
        <v>1244</v>
      </c>
      <c r="H43" s="54">
        <v>1320</v>
      </c>
      <c r="I43" s="7">
        <f t="shared" si="2"/>
        <v>0.6430868167202561</v>
      </c>
      <c r="J43" s="8">
        <f t="shared" si="3"/>
        <v>-5.151515151515156</v>
      </c>
    </row>
    <row r="44" spans="1:10" ht="18" customHeight="1">
      <c r="A44" s="97"/>
      <c r="B44" s="33" t="s">
        <v>52</v>
      </c>
      <c r="C44" s="103" t="s">
        <v>53</v>
      </c>
      <c r="D44" s="103"/>
      <c r="E44" s="103"/>
      <c r="F44" s="75">
        <v>0.3422594456546233</v>
      </c>
      <c r="G44" s="75">
        <v>0.35546744728943563</v>
      </c>
      <c r="H44" s="75">
        <v>0.3901072396007273</v>
      </c>
      <c r="I44" s="77">
        <f>ROUND($F$44,2)-ROUND(G44,2)</f>
        <v>-0.019999999999999962</v>
      </c>
      <c r="J44" s="78">
        <f>ROUND($F$44,2)-ROUND(H44,2)</f>
        <v>-0.04999999999999999</v>
      </c>
    </row>
    <row r="45" spans="1:10" ht="18" customHeight="1">
      <c r="A45" s="98"/>
      <c r="B45" s="76" t="s">
        <v>56</v>
      </c>
      <c r="C45" s="101" t="s">
        <v>31</v>
      </c>
      <c r="D45" s="101"/>
      <c r="E45" s="101"/>
      <c r="F45" s="57">
        <v>1230</v>
      </c>
      <c r="G45" s="57">
        <v>1247</v>
      </c>
      <c r="H45" s="57">
        <v>1282</v>
      </c>
      <c r="I45" s="25">
        <f>F45/G45*100-100</f>
        <v>-1.3632718524458625</v>
      </c>
      <c r="J45" s="20">
        <f>F45/H45*100-100</f>
        <v>-4.056162246489862</v>
      </c>
    </row>
    <row r="46" spans="1:10" ht="18" customHeight="1">
      <c r="A46" s="21" t="s">
        <v>55</v>
      </c>
      <c r="B46" s="37"/>
      <c r="C46" s="38"/>
      <c r="D46" s="38"/>
      <c r="E46" s="74" t="s">
        <v>54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20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2008-07-28T01:21:35Z</cp:lastPrinted>
  <dcterms:created xsi:type="dcterms:W3CDTF">2000-07-24T07:17:19Z</dcterms:created>
  <dcterms:modified xsi:type="dcterms:W3CDTF">2008-07-30T02:07:07Z</dcterms:modified>
  <cp:category/>
  <cp:version/>
  <cp:contentType/>
  <cp:contentStatus/>
</cp:coreProperties>
</file>