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６" sheetId="1" r:id="rId1"/>
  </sheets>
  <externalReferences>
    <externalReference r:id="rId4"/>
  </externalReferences>
  <definedNames>
    <definedName name="_xlnm.Print_Area" localSheetId="0">'Ｐ６'!$A$1:$K$38</definedName>
  </definedNames>
  <calcPr fullCalcOnLoad="1"/>
</workbook>
</file>

<file path=xl/sharedStrings.xml><?xml version="1.0" encoding="utf-8"?>
<sst xmlns="http://schemas.openxmlformats.org/spreadsheetml/2006/main" count="17" uniqueCount="17">
  <si>
    <t>　　　　第６表　雇 用 保 険 適 用 給 付 状 況</t>
  </si>
  <si>
    <t>雇　用　保　険　適　用　状　況</t>
  </si>
  <si>
    <t>雇 用 保 険 給 付 状 況</t>
  </si>
  <si>
    <t>一般・高年齢・特例・短時間労働</t>
  </si>
  <si>
    <t>基　本　手　当　等</t>
  </si>
  <si>
    <t>適 用
事業所</t>
  </si>
  <si>
    <t>被 保
険 者</t>
  </si>
  <si>
    <t>資 格
取 得</t>
  </si>
  <si>
    <t>資 格
喪 失</t>
  </si>
  <si>
    <t>離職票
交 付</t>
  </si>
  <si>
    <t>受給資
格決定</t>
  </si>
  <si>
    <t>初 回
受給者</t>
  </si>
  <si>
    <t>受給者
実人員</t>
  </si>
  <si>
    <t>支給総額
(千円)</t>
  </si>
  <si>
    <t>う ち
事業主
の都合</t>
  </si>
  <si>
    <t>（注）　基本手当等 ：「一般(短時間含む) 」+「高年齢者給付」</t>
  </si>
  <si>
    <t>　　　　受給者実人員 ： 「高年齢者給付」含む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</si>
</sst>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14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176" fontId="5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52" xfId="0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38" fontId="5" fillId="2" borderId="41" xfId="17" applyFont="1" applyFill="1" applyBorder="1" applyAlignment="1">
      <alignment vertical="center"/>
    </xf>
    <xf numFmtId="38" fontId="5" fillId="2" borderId="42" xfId="17" applyFont="1" applyFill="1" applyBorder="1" applyAlignment="1">
      <alignment vertical="center"/>
    </xf>
    <xf numFmtId="38" fontId="5" fillId="2" borderId="43" xfId="17" applyFont="1" applyFill="1" applyBorder="1" applyAlignment="1">
      <alignment vertical="center"/>
    </xf>
    <xf numFmtId="38" fontId="5" fillId="2" borderId="44" xfId="17" applyFont="1" applyFill="1" applyBorder="1" applyAlignment="1">
      <alignment vertical="center"/>
    </xf>
    <xf numFmtId="38" fontId="5" fillId="2" borderId="45" xfId="17" applyFont="1" applyFill="1" applyBorder="1" applyAlignment="1">
      <alignment vertical="center"/>
    </xf>
    <xf numFmtId="38" fontId="5" fillId="2" borderId="47" xfId="17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202" fontId="5" fillId="0" borderId="50" xfId="0" applyNumberFormat="1" applyFont="1" applyBorder="1" applyAlignment="1">
      <alignment vertical="center"/>
    </xf>
    <xf numFmtId="202" fontId="5" fillId="0" borderId="11" xfId="0" applyNumberFormat="1" applyFont="1" applyBorder="1" applyAlignment="1">
      <alignment vertical="center"/>
    </xf>
    <xf numFmtId="202" fontId="5" fillId="0" borderId="54" xfId="0" applyNumberFormat="1" applyFont="1" applyBorder="1" applyAlignment="1">
      <alignment vertical="center"/>
    </xf>
    <xf numFmtId="202" fontId="5" fillId="0" borderId="55" xfId="0" applyNumberFormat="1" applyFont="1" applyBorder="1" applyAlignment="1">
      <alignment vertical="center"/>
    </xf>
    <xf numFmtId="202" fontId="5" fillId="0" borderId="51" xfId="0" applyNumberFormat="1" applyFont="1" applyBorder="1" applyAlignment="1">
      <alignment vertical="center"/>
    </xf>
    <xf numFmtId="202" fontId="5" fillId="0" borderId="12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202" fontId="5" fillId="0" borderId="41" xfId="0" applyNumberFormat="1" applyFont="1" applyBorder="1" applyAlignment="1">
      <alignment vertical="center"/>
    </xf>
    <xf numFmtId="202" fontId="5" fillId="0" borderId="42" xfId="0" applyNumberFormat="1" applyFont="1" applyBorder="1" applyAlignment="1">
      <alignment vertical="center"/>
    </xf>
    <xf numFmtId="202" fontId="5" fillId="0" borderId="56" xfId="0" applyNumberFormat="1" applyFont="1" applyBorder="1" applyAlignment="1">
      <alignment vertical="center"/>
    </xf>
    <xf numFmtId="202" fontId="5" fillId="0" borderId="57" xfId="0" applyNumberFormat="1" applyFont="1" applyBorder="1" applyAlignment="1">
      <alignment vertical="center"/>
    </xf>
    <xf numFmtId="202" fontId="5" fillId="0" borderId="45" xfId="0" applyNumberFormat="1" applyFont="1" applyBorder="1" applyAlignment="1">
      <alignment vertical="center"/>
    </xf>
    <xf numFmtId="202" fontId="5" fillId="0" borderId="47" xfId="0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190" fontId="5" fillId="0" borderId="59" xfId="0" applyNumberFormat="1" applyFont="1" applyBorder="1" applyAlignment="1">
      <alignment vertical="center"/>
    </xf>
    <xf numFmtId="190" fontId="5" fillId="0" borderId="30" xfId="0" applyNumberFormat="1" applyFont="1" applyBorder="1" applyAlignment="1">
      <alignment vertical="center"/>
    </xf>
    <xf numFmtId="190" fontId="5" fillId="0" borderId="60" xfId="0" applyNumberFormat="1" applyFont="1" applyBorder="1" applyAlignment="1">
      <alignment vertical="center"/>
    </xf>
    <xf numFmtId="190" fontId="5" fillId="0" borderId="61" xfId="0" applyNumberFormat="1" applyFont="1" applyBorder="1" applyAlignment="1">
      <alignment vertical="center"/>
    </xf>
    <xf numFmtId="190" fontId="5" fillId="0" borderId="62" xfId="0" applyNumberFormat="1" applyFont="1" applyBorder="1" applyAlignment="1">
      <alignment vertical="center"/>
    </xf>
    <xf numFmtId="38" fontId="5" fillId="0" borderId="50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51" xfId="17" applyFont="1" applyBorder="1" applyAlignment="1">
      <alignment vertical="center"/>
    </xf>
    <xf numFmtId="38" fontId="5" fillId="0" borderId="63" xfId="17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90" fontId="5" fillId="0" borderId="48" xfId="0" applyNumberFormat="1" applyFont="1" applyBorder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5" fillId="0" borderId="64" xfId="0" applyNumberFormat="1" applyFont="1" applyBorder="1" applyAlignment="1">
      <alignment vertical="center"/>
    </xf>
    <xf numFmtId="190" fontId="5" fillId="0" borderId="65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vertical="center"/>
    </xf>
    <xf numFmtId="38" fontId="5" fillId="0" borderId="48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5" fillId="0" borderId="31" xfId="17" applyFont="1" applyBorder="1" applyAlignment="1">
      <alignment horizontal="right" vertical="center"/>
    </xf>
    <xf numFmtId="190" fontId="5" fillId="0" borderId="41" xfId="0" applyNumberFormat="1" applyFont="1" applyBorder="1" applyAlignment="1">
      <alignment vertical="center"/>
    </xf>
    <xf numFmtId="190" fontId="5" fillId="0" borderId="42" xfId="0" applyNumberFormat="1" applyFont="1" applyBorder="1" applyAlignment="1">
      <alignment vertical="center"/>
    </xf>
    <xf numFmtId="190" fontId="5" fillId="0" borderId="56" xfId="0" applyNumberFormat="1" applyFont="1" applyBorder="1" applyAlignment="1">
      <alignment vertical="center"/>
    </xf>
    <xf numFmtId="190" fontId="5" fillId="0" borderId="57" xfId="0" applyNumberFormat="1" applyFont="1" applyBorder="1" applyAlignment="1">
      <alignment vertical="center"/>
    </xf>
    <xf numFmtId="190" fontId="5" fillId="0" borderId="45" xfId="0" applyNumberFormat="1" applyFont="1" applyBorder="1" applyAlignment="1">
      <alignment vertical="center"/>
    </xf>
    <xf numFmtId="38" fontId="5" fillId="0" borderId="41" xfId="17" applyFont="1" applyBorder="1" applyAlignment="1">
      <alignment vertical="center"/>
    </xf>
    <xf numFmtId="38" fontId="5" fillId="0" borderId="42" xfId="17" applyFont="1" applyBorder="1" applyAlignment="1">
      <alignment vertical="center"/>
    </xf>
    <xf numFmtId="38" fontId="5" fillId="0" borderId="47" xfId="17" applyFont="1" applyBorder="1" applyAlignment="1">
      <alignment horizontal="right" vertical="center"/>
    </xf>
    <xf numFmtId="190" fontId="0" fillId="0" borderId="0" xfId="0" applyNumberFormat="1" applyAlignment="1">
      <alignment/>
    </xf>
    <xf numFmtId="176" fontId="0" fillId="0" borderId="0" xfId="0" applyNumberFormat="1" applyAlignment="1">
      <alignment/>
    </xf>
    <xf numFmtId="190" fontId="0" fillId="0" borderId="0" xfId="0" applyNumberForma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7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1">
        <row r="7">
          <cell r="A7" t="str">
            <v>14年度平均</v>
          </cell>
          <cell r="B7">
            <v>28621.5</v>
          </cell>
          <cell r="C7">
            <v>400233.5</v>
          </cell>
          <cell r="D7">
            <v>7980.166666666667</v>
          </cell>
          <cell r="E7">
            <v>7766.916666666667</v>
          </cell>
          <cell r="F7">
            <v>1325</v>
          </cell>
          <cell r="G7">
            <v>5271.833333333333</v>
          </cell>
          <cell r="H7">
            <v>3537.9166666666665</v>
          </cell>
          <cell r="I7">
            <v>3149.6666666666665</v>
          </cell>
          <cell r="J7">
            <v>17233.75</v>
          </cell>
          <cell r="K7">
            <v>2268235.0833333335</v>
          </cell>
        </row>
        <row r="8">
          <cell r="A8" t="str">
            <v>15年度平均</v>
          </cell>
          <cell r="B8">
            <v>28663.833333333332</v>
          </cell>
          <cell r="C8">
            <v>400257.3333333333</v>
          </cell>
          <cell r="D8">
            <v>7632.666666666667</v>
          </cell>
          <cell r="E8">
            <v>7481.833333333333</v>
          </cell>
          <cell r="F8">
            <v>1197.1666666666667</v>
          </cell>
          <cell r="G8">
            <v>5129.166666666667</v>
          </cell>
          <cell r="H8">
            <v>3317</v>
          </cell>
          <cell r="I8">
            <v>2860.5</v>
          </cell>
          <cell r="J8">
            <v>13727.833333333334</v>
          </cell>
          <cell r="K8">
            <v>1700764.9166666667</v>
          </cell>
        </row>
        <row r="9">
          <cell r="A9" t="str">
            <v>16年度平均</v>
          </cell>
          <cell r="B9">
            <v>28783</v>
          </cell>
          <cell r="C9">
            <v>403864</v>
          </cell>
          <cell r="D9">
            <v>7874</v>
          </cell>
          <cell r="E9">
            <v>7263</v>
          </cell>
          <cell r="F9">
            <v>883</v>
          </cell>
          <cell r="G9">
            <v>4962</v>
          </cell>
          <cell r="H9">
            <v>3158</v>
          </cell>
          <cell r="I9">
            <v>2646</v>
          </cell>
          <cell r="J9">
            <v>11756</v>
          </cell>
          <cell r="K9">
            <v>1357548</v>
          </cell>
        </row>
        <row r="10">
          <cell r="A10" t="str">
            <v>17年度平均</v>
          </cell>
          <cell r="B10">
            <v>28924.666666666668</v>
          </cell>
          <cell r="C10">
            <v>408572.5833333333</v>
          </cell>
          <cell r="D10">
            <v>7731.25</v>
          </cell>
          <cell r="E10">
            <v>7342.5</v>
          </cell>
          <cell r="F10">
            <v>801.25</v>
          </cell>
          <cell r="G10">
            <v>4970.75</v>
          </cell>
          <cell r="H10">
            <v>3101.1666666666665</v>
          </cell>
          <cell r="I10">
            <v>2559</v>
          </cell>
          <cell r="J10">
            <v>10888.666666666666</v>
          </cell>
          <cell r="K10">
            <v>1232091.75</v>
          </cell>
        </row>
        <row r="11">
          <cell r="A11" t="str">
            <v>1８年度平均</v>
          </cell>
          <cell r="B11">
            <v>29015</v>
          </cell>
          <cell r="C11">
            <v>415154</v>
          </cell>
          <cell r="D11">
            <v>8118</v>
          </cell>
          <cell r="E11">
            <v>7545</v>
          </cell>
          <cell r="F11">
            <v>857</v>
          </cell>
          <cell r="G11">
            <v>5017</v>
          </cell>
          <cell r="H11">
            <v>3044</v>
          </cell>
          <cell r="I11">
            <v>2471</v>
          </cell>
          <cell r="J11">
            <v>10591</v>
          </cell>
          <cell r="K11">
            <v>1178657</v>
          </cell>
        </row>
        <row r="12">
          <cell r="A12" t="str">
            <v>18年　 7月</v>
          </cell>
          <cell r="B12">
            <v>29073</v>
          </cell>
          <cell r="C12">
            <v>415747</v>
          </cell>
          <cell r="D12">
            <v>6694</v>
          </cell>
          <cell r="E12">
            <v>7648</v>
          </cell>
          <cell r="F12">
            <v>1019</v>
          </cell>
          <cell r="G12">
            <v>5110</v>
          </cell>
          <cell r="H12">
            <v>2753</v>
          </cell>
          <cell r="I12">
            <v>2443</v>
          </cell>
          <cell r="J12">
            <v>11575</v>
          </cell>
          <cell r="K12">
            <v>1200913</v>
          </cell>
        </row>
        <row r="13">
          <cell r="A13" t="str">
            <v> 8月</v>
          </cell>
          <cell r="B13">
            <v>29119</v>
          </cell>
          <cell r="C13">
            <v>415715</v>
          </cell>
          <cell r="D13">
            <v>7087</v>
          </cell>
          <cell r="E13">
            <v>7125</v>
          </cell>
          <cell r="F13">
            <v>760</v>
          </cell>
          <cell r="G13">
            <v>4643</v>
          </cell>
          <cell r="H13">
            <v>2949</v>
          </cell>
          <cell r="I13">
            <v>3043</v>
          </cell>
          <cell r="J13">
            <v>12267</v>
          </cell>
          <cell r="K13">
            <v>1462698</v>
          </cell>
        </row>
        <row r="14">
          <cell r="A14" t="str">
            <v> 9月</v>
          </cell>
          <cell r="B14">
            <v>28881</v>
          </cell>
          <cell r="C14">
            <v>416050</v>
          </cell>
          <cell r="D14">
            <v>6971</v>
          </cell>
          <cell r="E14">
            <v>6801</v>
          </cell>
          <cell r="F14">
            <v>759</v>
          </cell>
          <cell r="G14">
            <v>4650</v>
          </cell>
          <cell r="H14">
            <v>2894</v>
          </cell>
          <cell r="I14">
            <v>2349</v>
          </cell>
          <cell r="J14">
            <v>11337</v>
          </cell>
          <cell r="K14">
            <v>1237600</v>
          </cell>
        </row>
        <row r="15">
          <cell r="A15" t="str">
            <v>10月</v>
          </cell>
          <cell r="B15">
            <v>28928</v>
          </cell>
          <cell r="C15">
            <v>415385</v>
          </cell>
          <cell r="D15">
            <v>7530</v>
          </cell>
          <cell r="E15">
            <v>7808</v>
          </cell>
          <cell r="F15">
            <v>842</v>
          </cell>
          <cell r="G15">
            <v>4855</v>
          </cell>
          <cell r="H15">
            <v>3013</v>
          </cell>
          <cell r="I15">
            <v>2270</v>
          </cell>
          <cell r="J15">
            <v>11230</v>
          </cell>
          <cell r="K15">
            <v>1259906</v>
          </cell>
        </row>
        <row r="16">
          <cell r="A16" t="str">
            <v>11月</v>
          </cell>
          <cell r="B16">
            <v>28980</v>
          </cell>
          <cell r="C16">
            <v>416337</v>
          </cell>
          <cell r="D16">
            <v>6914</v>
          </cell>
          <cell r="E16">
            <v>5719</v>
          </cell>
          <cell r="F16">
            <v>541</v>
          </cell>
          <cell r="G16">
            <v>3817</v>
          </cell>
          <cell r="H16">
            <v>2583</v>
          </cell>
          <cell r="I16">
            <v>2270</v>
          </cell>
          <cell r="J16">
            <v>10429</v>
          </cell>
          <cell r="K16">
            <v>1186244</v>
          </cell>
        </row>
        <row r="17">
          <cell r="A17" t="str">
            <v>12月</v>
          </cell>
          <cell r="B17">
            <v>28989</v>
          </cell>
          <cell r="C17">
            <v>417055</v>
          </cell>
          <cell r="D17">
            <v>6490</v>
          </cell>
          <cell r="E17">
            <v>5738</v>
          </cell>
          <cell r="F17">
            <v>759</v>
          </cell>
          <cell r="G17">
            <v>3848</v>
          </cell>
          <cell r="H17">
            <v>2190</v>
          </cell>
          <cell r="I17">
            <v>2045</v>
          </cell>
          <cell r="J17">
            <v>10054</v>
          </cell>
          <cell r="K17">
            <v>1084687</v>
          </cell>
        </row>
        <row r="18">
          <cell r="A18" t="str">
            <v>19年    1月</v>
          </cell>
          <cell r="B18">
            <v>29010</v>
          </cell>
          <cell r="C18">
            <v>416129</v>
          </cell>
          <cell r="D18">
            <v>5993</v>
          </cell>
          <cell r="E18">
            <v>6859</v>
          </cell>
          <cell r="F18">
            <v>566</v>
          </cell>
          <cell r="G18">
            <v>4825</v>
          </cell>
          <cell r="H18">
            <v>2765</v>
          </cell>
          <cell r="I18">
            <v>2125</v>
          </cell>
          <cell r="J18">
            <v>10165</v>
          </cell>
          <cell r="K18">
            <v>1176051</v>
          </cell>
        </row>
        <row r="19">
          <cell r="A19" t="str">
            <v> 2月</v>
          </cell>
          <cell r="B19">
            <v>29046</v>
          </cell>
          <cell r="C19">
            <v>416000</v>
          </cell>
          <cell r="D19">
            <v>6329</v>
          </cell>
          <cell r="E19">
            <v>6575</v>
          </cell>
          <cell r="F19">
            <v>852</v>
          </cell>
          <cell r="G19">
            <v>4334</v>
          </cell>
          <cell r="H19">
            <v>2687</v>
          </cell>
          <cell r="I19">
            <v>2244</v>
          </cell>
          <cell r="J19">
            <v>9638</v>
          </cell>
          <cell r="K19">
            <v>1000744</v>
          </cell>
        </row>
        <row r="20">
          <cell r="A20" t="str">
            <v>3月</v>
          </cell>
          <cell r="B20">
            <v>29057</v>
          </cell>
          <cell r="C20">
            <v>416025</v>
          </cell>
          <cell r="D20">
            <v>6990</v>
          </cell>
          <cell r="E20">
            <v>7169</v>
          </cell>
          <cell r="F20">
            <v>702</v>
          </cell>
          <cell r="G20">
            <v>4893</v>
          </cell>
          <cell r="H20">
            <v>2774</v>
          </cell>
          <cell r="I20">
            <v>2035</v>
          </cell>
          <cell r="J20">
            <v>9121</v>
          </cell>
          <cell r="K20">
            <v>1044476</v>
          </cell>
        </row>
        <row r="21">
          <cell r="A21" t="str">
            <v>4月</v>
          </cell>
          <cell r="B21">
            <v>29089</v>
          </cell>
          <cell r="C21">
            <v>417867</v>
          </cell>
          <cell r="D21">
            <v>15654</v>
          </cell>
          <cell r="E21">
            <v>13921</v>
          </cell>
          <cell r="F21">
            <v>1318</v>
          </cell>
          <cell r="G21">
            <v>9908</v>
          </cell>
          <cell r="H21">
            <v>4915</v>
          </cell>
          <cell r="I21">
            <v>2518</v>
          </cell>
          <cell r="J21">
            <v>9701</v>
          </cell>
          <cell r="K21">
            <v>1048177</v>
          </cell>
        </row>
        <row r="22">
          <cell r="A22" t="str">
            <v>5月</v>
          </cell>
          <cell r="B22">
            <v>29161</v>
          </cell>
          <cell r="C22">
            <v>422597</v>
          </cell>
          <cell r="D22">
            <v>12339</v>
          </cell>
          <cell r="E22">
            <v>7909</v>
          </cell>
          <cell r="F22">
            <v>761</v>
          </cell>
          <cell r="G22">
            <v>5011</v>
          </cell>
          <cell r="H22">
            <v>3936</v>
          </cell>
          <cell r="I22">
            <v>3978</v>
          </cell>
          <cell r="J22">
            <v>11297</v>
          </cell>
          <cell r="K22">
            <v>1335895.35</v>
          </cell>
        </row>
        <row r="23">
          <cell r="A23" t="str">
            <v>6月</v>
          </cell>
          <cell r="B23">
            <v>29206</v>
          </cell>
          <cell r="C23">
            <v>423089</v>
          </cell>
          <cell r="D23">
            <v>7626</v>
          </cell>
          <cell r="E23">
            <v>6726</v>
          </cell>
          <cell r="F23">
            <v>861</v>
          </cell>
          <cell r="G23">
            <v>4377</v>
          </cell>
          <cell r="H23">
            <v>2844</v>
          </cell>
          <cell r="I23">
            <v>2360</v>
          </cell>
          <cell r="J23">
            <v>10975</v>
          </cell>
          <cell r="K23">
            <v>1173991.166</v>
          </cell>
        </row>
        <row r="24">
          <cell r="A24" t="str">
            <v>７月</v>
          </cell>
          <cell r="B24">
            <v>29260</v>
          </cell>
          <cell r="C24">
            <v>422730</v>
          </cell>
          <cell r="D24">
            <v>7133</v>
          </cell>
          <cell r="E24">
            <v>7505</v>
          </cell>
          <cell r="F24">
            <v>927</v>
          </cell>
          <cell r="G24">
            <v>4967</v>
          </cell>
          <cell r="H24">
            <v>2806</v>
          </cell>
          <cell r="I24">
            <v>2747</v>
          </cell>
          <cell r="J24">
            <v>11727</v>
          </cell>
          <cell r="K24">
            <v>1266684.767</v>
          </cell>
        </row>
        <row r="25">
          <cell r="A25" t="str">
            <v>前月比</v>
          </cell>
          <cell r="B25">
            <v>0.18489351503114904</v>
          </cell>
          <cell r="C25">
            <v>-0.08485212331211756</v>
          </cell>
          <cell r="D25">
            <v>-6.46472593758196</v>
          </cell>
          <cell r="E25">
            <v>11.581920903954796</v>
          </cell>
          <cell r="F25">
            <v>7.665505226480846</v>
          </cell>
          <cell r="G25">
            <v>13.479552204706422</v>
          </cell>
          <cell r="H25">
            <v>-1.3361462728551317</v>
          </cell>
          <cell r="I25">
            <v>16.398305084745758</v>
          </cell>
          <cell r="J25">
            <v>6.851936218678816</v>
          </cell>
          <cell r="K25">
            <v>7.8955961241023545</v>
          </cell>
        </row>
        <row r="26">
          <cell r="A26" t="str">
            <v>前年同月比</v>
          </cell>
          <cell r="B26">
            <v>0.6432084752175484</v>
          </cell>
          <cell r="C26">
            <v>1.6796272733176778</v>
          </cell>
          <cell r="D26">
            <v>6.558111741858383</v>
          </cell>
          <cell r="E26">
            <v>-1.8697698744769866</v>
          </cell>
          <cell r="F26">
            <v>-9.028459273797836</v>
          </cell>
          <cell r="G26">
            <v>-2.7984344422700644</v>
          </cell>
          <cell r="H26">
            <v>1.9251725390483188</v>
          </cell>
          <cell r="I26">
            <v>12.443716741711015</v>
          </cell>
          <cell r="J26">
            <v>1.3131749460043096</v>
          </cell>
          <cell r="K26">
            <v>5.476813640954845</v>
          </cell>
        </row>
        <row r="27">
          <cell r="A27" t="str">
            <v>熊  本</v>
          </cell>
          <cell r="B27">
            <v>12124</v>
          </cell>
          <cell r="C27">
            <v>194538</v>
          </cell>
          <cell r="D27">
            <v>3528</v>
          </cell>
          <cell r="E27">
            <v>3676</v>
          </cell>
          <cell r="F27">
            <v>357</v>
          </cell>
          <cell r="G27">
            <v>2419</v>
          </cell>
          <cell r="H27">
            <v>1140</v>
          </cell>
          <cell r="I27">
            <v>924</v>
          </cell>
          <cell r="J27">
            <v>4143</v>
          </cell>
          <cell r="K27">
            <v>446761.25200000004</v>
          </cell>
        </row>
        <row r="28">
          <cell r="A28" t="str">
            <v>(上益城)</v>
          </cell>
          <cell r="B28">
            <v>1243</v>
          </cell>
          <cell r="C28">
            <v>21700</v>
          </cell>
          <cell r="D28">
            <v>473</v>
          </cell>
          <cell r="E28">
            <v>477</v>
          </cell>
          <cell r="F28">
            <v>146</v>
          </cell>
          <cell r="G28">
            <v>242</v>
          </cell>
          <cell r="H28">
            <v>135</v>
          </cell>
          <cell r="I28">
            <v>150</v>
          </cell>
          <cell r="J28">
            <v>571</v>
          </cell>
          <cell r="K28">
            <v>66079.245</v>
          </cell>
        </row>
        <row r="29">
          <cell r="A29" t="str">
            <v>八  代</v>
          </cell>
          <cell r="B29">
            <v>2446</v>
          </cell>
          <cell r="C29">
            <v>28515</v>
          </cell>
          <cell r="D29">
            <v>417</v>
          </cell>
          <cell r="E29">
            <v>334</v>
          </cell>
          <cell r="F29">
            <v>28</v>
          </cell>
          <cell r="G29">
            <v>212</v>
          </cell>
          <cell r="H29">
            <v>192</v>
          </cell>
          <cell r="I29">
            <v>248</v>
          </cell>
          <cell r="J29">
            <v>1064</v>
          </cell>
          <cell r="K29">
            <v>115978.58</v>
          </cell>
        </row>
        <row r="30">
          <cell r="A30" t="str">
            <v>菊　池</v>
          </cell>
          <cell r="B30">
            <v>3303</v>
          </cell>
          <cell r="C30">
            <v>56162</v>
          </cell>
          <cell r="D30">
            <v>744</v>
          </cell>
          <cell r="E30">
            <v>882</v>
          </cell>
          <cell r="F30">
            <v>87</v>
          </cell>
          <cell r="G30">
            <v>612</v>
          </cell>
          <cell r="H30">
            <v>386</v>
          </cell>
          <cell r="I30">
            <v>393</v>
          </cell>
          <cell r="J30">
            <v>1618</v>
          </cell>
          <cell r="K30">
            <v>170669.948</v>
          </cell>
        </row>
        <row r="31">
          <cell r="A31" t="str">
            <v>玉　名</v>
          </cell>
          <cell r="B31">
            <v>2337</v>
          </cell>
          <cell r="C31">
            <v>31859</v>
          </cell>
          <cell r="D31">
            <v>467</v>
          </cell>
          <cell r="E31">
            <v>554</v>
          </cell>
          <cell r="F31">
            <v>45</v>
          </cell>
          <cell r="G31">
            <v>435</v>
          </cell>
          <cell r="H31">
            <v>222</v>
          </cell>
          <cell r="I31">
            <v>220</v>
          </cell>
          <cell r="J31">
            <v>1057</v>
          </cell>
          <cell r="K31">
            <v>114201.073</v>
          </cell>
        </row>
        <row r="32">
          <cell r="A32" t="str">
            <v>天　草</v>
          </cell>
          <cell r="B32">
            <v>2245</v>
          </cell>
          <cell r="C32">
            <v>21357</v>
          </cell>
          <cell r="D32">
            <v>375</v>
          </cell>
          <cell r="E32">
            <v>409</v>
          </cell>
          <cell r="F32">
            <v>66</v>
          </cell>
          <cell r="G32">
            <v>298</v>
          </cell>
          <cell r="H32">
            <v>160</v>
          </cell>
          <cell r="I32">
            <v>219</v>
          </cell>
          <cell r="J32">
            <v>958</v>
          </cell>
          <cell r="K32">
            <v>102479.692</v>
          </cell>
        </row>
        <row r="33">
          <cell r="A33" t="str">
            <v>球　磨</v>
          </cell>
          <cell r="B33">
            <v>1692</v>
          </cell>
          <cell r="C33">
            <v>20210</v>
          </cell>
          <cell r="D33">
            <v>409</v>
          </cell>
          <cell r="E33">
            <v>323</v>
          </cell>
          <cell r="F33">
            <v>44</v>
          </cell>
          <cell r="G33">
            <v>231</v>
          </cell>
          <cell r="H33">
            <v>190</v>
          </cell>
          <cell r="I33">
            <v>200</v>
          </cell>
          <cell r="J33">
            <v>754</v>
          </cell>
          <cell r="K33">
            <v>75757.846</v>
          </cell>
        </row>
        <row r="34">
          <cell r="A34" t="str">
            <v>宇　城</v>
          </cell>
          <cell r="B34">
            <v>1886</v>
          </cell>
          <cell r="C34">
            <v>26088</v>
          </cell>
          <cell r="D34">
            <v>397</v>
          </cell>
          <cell r="E34">
            <v>415</v>
          </cell>
          <cell r="F34">
            <v>27</v>
          </cell>
          <cell r="G34">
            <v>294</v>
          </cell>
          <cell r="H34">
            <v>223</v>
          </cell>
          <cell r="I34">
            <v>210</v>
          </cell>
          <cell r="J34">
            <v>867</v>
          </cell>
          <cell r="K34">
            <v>97182.774</v>
          </cell>
        </row>
        <row r="35">
          <cell r="A35" t="str">
            <v>阿　蘇</v>
          </cell>
          <cell r="B35">
            <v>1144</v>
          </cell>
          <cell r="C35">
            <v>11736</v>
          </cell>
          <cell r="D35">
            <v>168</v>
          </cell>
          <cell r="E35">
            <v>162</v>
          </cell>
          <cell r="F35">
            <v>16</v>
          </cell>
          <cell r="G35">
            <v>104</v>
          </cell>
          <cell r="H35">
            <v>64</v>
          </cell>
          <cell r="I35">
            <v>71</v>
          </cell>
          <cell r="J35">
            <v>307</v>
          </cell>
          <cell r="K35">
            <v>34060.272</v>
          </cell>
        </row>
        <row r="36">
          <cell r="A36" t="str">
            <v>水　俣</v>
          </cell>
          <cell r="B36">
            <v>840</v>
          </cell>
          <cell r="C36">
            <v>10565</v>
          </cell>
          <cell r="D36">
            <v>155</v>
          </cell>
          <cell r="E36">
            <v>273</v>
          </cell>
          <cell r="F36">
            <v>111</v>
          </cell>
          <cell r="G36">
            <v>120</v>
          </cell>
          <cell r="H36">
            <v>94</v>
          </cell>
          <cell r="I36">
            <v>112</v>
          </cell>
          <cell r="J36">
            <v>388</v>
          </cell>
          <cell r="K36">
            <v>43514.085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L74" sqref="L74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4"/>
      <c r="B2" s="5" t="s">
        <v>1</v>
      </c>
      <c r="C2" s="6"/>
      <c r="D2" s="6"/>
      <c r="E2" s="6"/>
      <c r="F2" s="6"/>
      <c r="G2" s="6"/>
      <c r="H2" s="5" t="s">
        <v>2</v>
      </c>
      <c r="I2" s="6"/>
      <c r="J2" s="6"/>
      <c r="K2" s="7"/>
    </row>
    <row r="3" spans="1:11" ht="17.25" customHeight="1">
      <c r="A3" s="8"/>
      <c r="B3" s="5" t="s">
        <v>3</v>
      </c>
      <c r="C3" s="6"/>
      <c r="D3" s="6"/>
      <c r="E3" s="6"/>
      <c r="F3" s="6"/>
      <c r="G3" s="7"/>
      <c r="H3" s="5" t="s">
        <v>4</v>
      </c>
      <c r="I3" s="6"/>
      <c r="J3" s="6"/>
      <c r="K3" s="7"/>
    </row>
    <row r="4" spans="1:11" ht="17.25" customHeight="1">
      <c r="A4" s="8"/>
      <c r="B4" s="9" t="s">
        <v>5</v>
      </c>
      <c r="C4" s="10" t="s">
        <v>6</v>
      </c>
      <c r="D4" s="10" t="s">
        <v>7</v>
      </c>
      <c r="E4" s="11" t="s">
        <v>8</v>
      </c>
      <c r="F4" s="12"/>
      <c r="G4" s="13" t="s">
        <v>9</v>
      </c>
      <c r="H4" s="14" t="s">
        <v>10</v>
      </c>
      <c r="I4" s="15" t="s">
        <v>11</v>
      </c>
      <c r="J4" s="15" t="s">
        <v>12</v>
      </c>
      <c r="K4" s="16" t="s">
        <v>13</v>
      </c>
    </row>
    <row r="5" spans="1:11" ht="17.25" customHeight="1">
      <c r="A5" s="8"/>
      <c r="B5" s="17"/>
      <c r="C5" s="18"/>
      <c r="D5" s="18"/>
      <c r="E5" s="19"/>
      <c r="F5" s="20" t="s">
        <v>14</v>
      </c>
      <c r="G5" s="21"/>
      <c r="H5" s="17"/>
      <c r="I5" s="18"/>
      <c r="J5" s="18"/>
      <c r="K5" s="22"/>
    </row>
    <row r="6" spans="1:11" ht="23.25" customHeight="1">
      <c r="A6" s="23"/>
      <c r="B6" s="24"/>
      <c r="C6" s="25"/>
      <c r="D6" s="25"/>
      <c r="E6" s="26"/>
      <c r="F6" s="27"/>
      <c r="G6" s="28"/>
      <c r="H6" s="24"/>
      <c r="I6" s="25"/>
      <c r="J6" s="25"/>
      <c r="K6" s="29"/>
    </row>
    <row r="7" spans="1:11" ht="19.5" customHeight="1">
      <c r="A7" s="30" t="str">
        <f>'[1]雇用保険適用給付状況（Ｐ２６）'!A7</f>
        <v>14年度平均</v>
      </c>
      <c r="B7" s="31">
        <f>'[1]雇用保険適用給付状況（Ｐ２６）'!B7</f>
        <v>28621.5</v>
      </c>
      <c r="C7" s="32">
        <f>'[1]雇用保険適用給付状況（Ｐ２６）'!C7</f>
        <v>400233.5</v>
      </c>
      <c r="D7" s="32">
        <f>'[1]雇用保険適用給付状況（Ｐ２６）'!D7</f>
        <v>7980.166666666667</v>
      </c>
      <c r="E7" s="33">
        <f>'[1]雇用保険適用給付状況（Ｐ２６）'!E7</f>
        <v>7766.916666666667</v>
      </c>
      <c r="F7" s="31">
        <f>'[1]雇用保険適用給付状況（Ｐ２６）'!F7</f>
        <v>1325</v>
      </c>
      <c r="G7" s="34">
        <f>'[1]雇用保険適用給付状況（Ｐ２６）'!G7</f>
        <v>5271.833333333333</v>
      </c>
      <c r="H7" s="35">
        <f>'[1]雇用保険適用給付状況（Ｐ２６）'!H7</f>
        <v>3537.9166666666665</v>
      </c>
      <c r="I7" s="36">
        <f>'[1]雇用保険適用給付状況（Ｐ２６）'!I7</f>
        <v>3149.6666666666665</v>
      </c>
      <c r="J7" s="36">
        <f>'[1]雇用保険適用給付状況（Ｐ２６）'!J7</f>
        <v>17233.75</v>
      </c>
      <c r="K7" s="37">
        <f>'[1]雇用保険適用給付状況（Ｐ２６）'!K7</f>
        <v>2268235.0833333335</v>
      </c>
    </row>
    <row r="8" spans="1:11" ht="19.5" customHeight="1">
      <c r="A8" s="38" t="str">
        <f>'[1]雇用保険適用給付状況（Ｐ２６）'!A8</f>
        <v>15年度平均</v>
      </c>
      <c r="B8" s="39">
        <f>'[1]雇用保険適用給付状況（Ｐ２６）'!B8</f>
        <v>28663.833333333332</v>
      </c>
      <c r="C8" s="40">
        <f>'[1]雇用保険適用給付状況（Ｐ２６）'!C8</f>
        <v>400257.3333333333</v>
      </c>
      <c r="D8" s="40">
        <f>'[1]雇用保険適用給付状況（Ｐ２６）'!D8</f>
        <v>7632.666666666667</v>
      </c>
      <c r="E8" s="41">
        <f>'[1]雇用保険適用給付状況（Ｐ２６）'!E8</f>
        <v>7481.833333333333</v>
      </c>
      <c r="F8" s="39">
        <f>'[1]雇用保険適用給付状況（Ｐ２６）'!F8</f>
        <v>1197.1666666666667</v>
      </c>
      <c r="G8" s="42">
        <f>'[1]雇用保険適用給付状況（Ｐ２６）'!G8</f>
        <v>5129.166666666667</v>
      </c>
      <c r="H8" s="43">
        <f>'[1]雇用保険適用給付状況（Ｐ２６）'!H8</f>
        <v>3317</v>
      </c>
      <c r="I8" s="40">
        <f>'[1]雇用保険適用給付状況（Ｐ２６）'!I8</f>
        <v>2860.5</v>
      </c>
      <c r="J8" s="40">
        <f>'[1]雇用保険適用給付状況（Ｐ２６）'!J8</f>
        <v>13727.833333333334</v>
      </c>
      <c r="K8" s="44">
        <f>'[1]雇用保険適用給付状況（Ｐ２６）'!K8</f>
        <v>1700764.9166666667</v>
      </c>
    </row>
    <row r="9" spans="1:11" ht="19.5" customHeight="1">
      <c r="A9" s="38" t="str">
        <f>'[1]雇用保険適用給付状況（Ｐ２６）'!A9</f>
        <v>16年度平均</v>
      </c>
      <c r="B9" s="39">
        <f>'[1]雇用保険適用給付状況（Ｐ２６）'!B9</f>
        <v>28783</v>
      </c>
      <c r="C9" s="40">
        <f>'[1]雇用保険適用給付状況（Ｐ２６）'!C9</f>
        <v>403864</v>
      </c>
      <c r="D9" s="40">
        <f>'[1]雇用保険適用給付状況（Ｐ２６）'!D9</f>
        <v>7874</v>
      </c>
      <c r="E9" s="41">
        <f>'[1]雇用保険適用給付状況（Ｐ２６）'!E9</f>
        <v>7263</v>
      </c>
      <c r="F9" s="39">
        <f>'[1]雇用保険適用給付状況（Ｐ２６）'!F9</f>
        <v>883</v>
      </c>
      <c r="G9" s="42">
        <f>'[1]雇用保険適用給付状況（Ｐ２６）'!G9</f>
        <v>4962</v>
      </c>
      <c r="H9" s="43">
        <f>'[1]雇用保険適用給付状況（Ｐ２６）'!H9</f>
        <v>3158</v>
      </c>
      <c r="I9" s="40">
        <f>'[1]雇用保険適用給付状況（Ｐ２６）'!I9</f>
        <v>2646</v>
      </c>
      <c r="J9" s="40">
        <f>'[1]雇用保険適用給付状況（Ｐ２６）'!J9</f>
        <v>11756</v>
      </c>
      <c r="K9" s="44">
        <f>'[1]雇用保険適用給付状況（Ｐ２６）'!K9</f>
        <v>1357548</v>
      </c>
    </row>
    <row r="10" spans="1:11" ht="19.5" customHeight="1">
      <c r="A10" s="45" t="str">
        <f>'[1]雇用保険適用給付状況（Ｐ２６）'!A10</f>
        <v>17年度平均</v>
      </c>
      <c r="B10" s="46">
        <f>'[1]雇用保険適用給付状況（Ｐ２６）'!B10</f>
        <v>28924.666666666668</v>
      </c>
      <c r="C10" s="40">
        <f>'[1]雇用保険適用給付状況（Ｐ２６）'!C10</f>
        <v>408572.5833333333</v>
      </c>
      <c r="D10" s="40">
        <f>'[1]雇用保険適用給付状況（Ｐ２６）'!D10</f>
        <v>7731.25</v>
      </c>
      <c r="E10" s="41">
        <f>'[1]雇用保険適用給付状況（Ｐ２６）'!E10</f>
        <v>7342.5</v>
      </c>
      <c r="F10" s="39">
        <f>'[1]雇用保険適用給付状況（Ｐ２６）'!F10</f>
        <v>801.25</v>
      </c>
      <c r="G10" s="42">
        <f>'[1]雇用保険適用給付状況（Ｐ２６）'!G10</f>
        <v>4970.75</v>
      </c>
      <c r="H10" s="43">
        <f>'[1]雇用保険適用給付状況（Ｐ２６）'!H10</f>
        <v>3101.1666666666665</v>
      </c>
      <c r="I10" s="40">
        <f>'[1]雇用保険適用給付状況（Ｐ２６）'!I10</f>
        <v>2559</v>
      </c>
      <c r="J10" s="40">
        <f>'[1]雇用保険適用給付状況（Ｐ２６）'!J10</f>
        <v>10888.666666666666</v>
      </c>
      <c r="K10" s="44">
        <f>'[1]雇用保険適用給付状況（Ｐ２６）'!K10</f>
        <v>1232091.75</v>
      </c>
    </row>
    <row r="11" spans="1:11" ht="19.5" customHeight="1">
      <c r="A11" s="47" t="str">
        <f>'[1]雇用保険適用給付状況（Ｐ２６）'!A11</f>
        <v>1８年度平均</v>
      </c>
      <c r="B11" s="48">
        <f>'[1]雇用保険適用給付状況（Ｐ２６）'!B11</f>
        <v>29015</v>
      </c>
      <c r="C11" s="49">
        <f>'[1]雇用保険適用給付状況（Ｐ２６）'!C11</f>
        <v>415154</v>
      </c>
      <c r="D11" s="49">
        <f>'[1]雇用保険適用給付状況（Ｐ２６）'!D11</f>
        <v>8118</v>
      </c>
      <c r="E11" s="50">
        <f>'[1]雇用保険適用給付状況（Ｐ２６）'!E11</f>
        <v>7545</v>
      </c>
      <c r="F11" s="51">
        <f>'[1]雇用保険適用給付状況（Ｐ２６）'!F11</f>
        <v>857</v>
      </c>
      <c r="G11" s="52">
        <f>'[1]雇用保険適用給付状況（Ｐ２６）'!G11</f>
        <v>5017</v>
      </c>
      <c r="H11" s="53">
        <f>'[1]雇用保険適用給付状況（Ｐ２６）'!H11</f>
        <v>3044</v>
      </c>
      <c r="I11" s="49">
        <f>'[1]雇用保険適用給付状況（Ｐ２６）'!I11</f>
        <v>2471</v>
      </c>
      <c r="J11" s="49">
        <f>'[1]雇用保険適用給付状況（Ｐ２６）'!J11</f>
        <v>10591</v>
      </c>
      <c r="K11" s="54">
        <f>'[1]雇用保険適用給付状況（Ｐ２６）'!K11</f>
        <v>1178657</v>
      </c>
    </row>
    <row r="12" spans="1:11" ht="19.5" customHeight="1">
      <c r="A12" s="55" t="str">
        <f>'[1]雇用保険適用給付状況（Ｐ２６）'!A12</f>
        <v>18年　 7月</v>
      </c>
      <c r="B12" s="56">
        <f>'[1]雇用保険適用給付状況（Ｐ２６）'!B12</f>
        <v>29073</v>
      </c>
      <c r="C12" s="32">
        <f>'[1]雇用保険適用給付状況（Ｐ２６）'!C12</f>
        <v>415747</v>
      </c>
      <c r="D12" s="32">
        <f>'[1]雇用保険適用給付状況（Ｐ２６）'!D12</f>
        <v>6694</v>
      </c>
      <c r="E12" s="57">
        <f>'[1]雇用保険適用給付状況（Ｐ２６）'!E12</f>
        <v>7648</v>
      </c>
      <c r="F12" s="31">
        <f>'[1]雇用保険適用給付状況（Ｐ２６）'!F12</f>
        <v>1019</v>
      </c>
      <c r="G12" s="34">
        <f>'[1]雇用保険適用給付状況（Ｐ２６）'!G12</f>
        <v>5110</v>
      </c>
      <c r="H12" s="58">
        <f>'[1]雇用保険適用給付状況（Ｐ２６）'!H12</f>
        <v>2753</v>
      </c>
      <c r="I12" s="59">
        <f>'[1]雇用保険適用給付状況（Ｐ２６）'!I12</f>
        <v>2443</v>
      </c>
      <c r="J12" s="59">
        <f>'[1]雇用保険適用給付状況（Ｐ２６）'!J12</f>
        <v>11575</v>
      </c>
      <c r="K12" s="37">
        <f>'[1]雇用保険適用給付状況（Ｐ２６）'!K12</f>
        <v>1200913</v>
      </c>
    </row>
    <row r="13" spans="1:11" ht="19.5" customHeight="1">
      <c r="A13" s="55" t="str">
        <f>'[1]雇用保険適用給付状況（Ｐ２６）'!A13</f>
        <v> 8月</v>
      </c>
      <c r="B13" s="56">
        <f>'[1]雇用保険適用給付状況（Ｐ２６）'!B13</f>
        <v>29119</v>
      </c>
      <c r="C13" s="32">
        <f>'[1]雇用保険適用給付状況（Ｐ２６）'!C13</f>
        <v>415715</v>
      </c>
      <c r="D13" s="32">
        <f>'[1]雇用保険適用給付状況（Ｐ２６）'!D13</f>
        <v>7087</v>
      </c>
      <c r="E13" s="57">
        <f>'[1]雇用保険適用給付状況（Ｐ２６）'!E13</f>
        <v>7125</v>
      </c>
      <c r="F13" s="31">
        <f>'[1]雇用保険適用給付状況（Ｐ２６）'!F13</f>
        <v>760</v>
      </c>
      <c r="G13" s="34">
        <f>'[1]雇用保険適用給付状況（Ｐ２６）'!G13</f>
        <v>4643</v>
      </c>
      <c r="H13" s="56">
        <f>'[1]雇用保険適用給付状況（Ｐ２６）'!H13</f>
        <v>2949</v>
      </c>
      <c r="I13" s="32">
        <f>'[1]雇用保険適用給付状況（Ｐ２６）'!I13</f>
        <v>3043</v>
      </c>
      <c r="J13" s="32">
        <f>'[1]雇用保険適用給付状況（Ｐ２６）'!J13</f>
        <v>12267</v>
      </c>
      <c r="K13" s="37">
        <f>'[1]雇用保険適用給付状況（Ｐ２６）'!K13</f>
        <v>1462698</v>
      </c>
    </row>
    <row r="14" spans="1:11" ht="19.5" customHeight="1">
      <c r="A14" s="55" t="str">
        <f>'[1]雇用保険適用給付状況（Ｐ２６）'!A14</f>
        <v> 9月</v>
      </c>
      <c r="B14" s="56">
        <f>'[1]雇用保険適用給付状況（Ｐ２６）'!B14</f>
        <v>28881</v>
      </c>
      <c r="C14" s="32">
        <f>'[1]雇用保険適用給付状況（Ｐ２６）'!C14</f>
        <v>416050</v>
      </c>
      <c r="D14" s="32">
        <f>'[1]雇用保険適用給付状況（Ｐ２６）'!D14</f>
        <v>6971</v>
      </c>
      <c r="E14" s="57">
        <f>'[1]雇用保険適用給付状況（Ｐ２６）'!E14</f>
        <v>6801</v>
      </c>
      <c r="F14" s="31">
        <f>'[1]雇用保険適用給付状況（Ｐ２６）'!F14</f>
        <v>759</v>
      </c>
      <c r="G14" s="34">
        <f>'[1]雇用保険適用給付状況（Ｐ２６）'!G14</f>
        <v>4650</v>
      </c>
      <c r="H14" s="56">
        <f>'[1]雇用保険適用給付状況（Ｐ２６）'!H14</f>
        <v>2894</v>
      </c>
      <c r="I14" s="32">
        <f>'[1]雇用保険適用給付状況（Ｐ２６）'!I14</f>
        <v>2349</v>
      </c>
      <c r="J14" s="32">
        <f>'[1]雇用保険適用給付状況（Ｐ２６）'!J14</f>
        <v>11337</v>
      </c>
      <c r="K14" s="37">
        <f>'[1]雇用保険適用給付状況（Ｐ２６）'!K14</f>
        <v>1237600</v>
      </c>
    </row>
    <row r="15" spans="1:11" ht="19.5" customHeight="1">
      <c r="A15" s="55" t="str">
        <f>'[1]雇用保険適用給付状況（Ｐ２６）'!A15</f>
        <v>10月</v>
      </c>
      <c r="B15" s="56">
        <f>'[1]雇用保険適用給付状況（Ｐ２６）'!B15</f>
        <v>28928</v>
      </c>
      <c r="C15" s="32">
        <f>'[1]雇用保険適用給付状況（Ｐ２６）'!C15</f>
        <v>415385</v>
      </c>
      <c r="D15" s="32">
        <f>'[1]雇用保険適用給付状況（Ｐ２６）'!D15</f>
        <v>7530</v>
      </c>
      <c r="E15" s="57">
        <f>'[1]雇用保険適用給付状況（Ｐ２６）'!E15</f>
        <v>7808</v>
      </c>
      <c r="F15" s="31">
        <f>'[1]雇用保険適用給付状況（Ｐ２６）'!F15</f>
        <v>842</v>
      </c>
      <c r="G15" s="34">
        <f>'[1]雇用保険適用給付状況（Ｐ２６）'!G15</f>
        <v>4855</v>
      </c>
      <c r="H15" s="56">
        <f>'[1]雇用保険適用給付状況（Ｐ２６）'!H15</f>
        <v>3013</v>
      </c>
      <c r="I15" s="32">
        <f>'[1]雇用保険適用給付状況（Ｐ２６）'!I15</f>
        <v>2270</v>
      </c>
      <c r="J15" s="32">
        <f>'[1]雇用保険適用給付状況（Ｐ２６）'!J15</f>
        <v>11230</v>
      </c>
      <c r="K15" s="37">
        <f>'[1]雇用保険適用給付状況（Ｐ２６）'!K15</f>
        <v>1259906</v>
      </c>
    </row>
    <row r="16" spans="1:11" ht="19.5" customHeight="1">
      <c r="A16" s="55" t="str">
        <f>'[1]雇用保険適用給付状況（Ｐ２６）'!A16</f>
        <v>11月</v>
      </c>
      <c r="B16" s="56">
        <f>'[1]雇用保険適用給付状況（Ｐ２６）'!B16</f>
        <v>28980</v>
      </c>
      <c r="C16" s="32">
        <f>'[1]雇用保険適用給付状況（Ｐ２６）'!C16</f>
        <v>416337</v>
      </c>
      <c r="D16" s="32">
        <f>'[1]雇用保険適用給付状況（Ｐ２６）'!D16</f>
        <v>6914</v>
      </c>
      <c r="E16" s="57">
        <f>'[1]雇用保険適用給付状況（Ｐ２６）'!E16</f>
        <v>5719</v>
      </c>
      <c r="F16" s="31">
        <f>'[1]雇用保険適用給付状況（Ｐ２６）'!F16</f>
        <v>541</v>
      </c>
      <c r="G16" s="34">
        <f>'[1]雇用保険適用給付状況（Ｐ２６）'!G16</f>
        <v>3817</v>
      </c>
      <c r="H16" s="56">
        <f>'[1]雇用保険適用給付状況（Ｐ２６）'!H16</f>
        <v>2583</v>
      </c>
      <c r="I16" s="32">
        <f>'[1]雇用保険適用給付状況（Ｐ２６）'!I16</f>
        <v>2270</v>
      </c>
      <c r="J16" s="32">
        <f>'[1]雇用保険適用給付状況（Ｐ２６）'!J16</f>
        <v>10429</v>
      </c>
      <c r="K16" s="37">
        <f>'[1]雇用保険適用給付状況（Ｐ２６）'!K16</f>
        <v>1186244</v>
      </c>
    </row>
    <row r="17" spans="1:11" ht="19.5" customHeight="1">
      <c r="A17" s="55" t="str">
        <f>'[1]雇用保険適用給付状況（Ｐ２６）'!A17</f>
        <v>12月</v>
      </c>
      <c r="B17" s="56">
        <f>'[1]雇用保険適用給付状況（Ｐ２６）'!B17</f>
        <v>28989</v>
      </c>
      <c r="C17" s="32">
        <f>'[1]雇用保険適用給付状況（Ｐ２６）'!C17</f>
        <v>417055</v>
      </c>
      <c r="D17" s="32">
        <f>'[1]雇用保険適用給付状況（Ｐ２６）'!D17</f>
        <v>6490</v>
      </c>
      <c r="E17" s="57">
        <f>'[1]雇用保険適用給付状況（Ｐ２６）'!E17</f>
        <v>5738</v>
      </c>
      <c r="F17" s="31">
        <f>'[1]雇用保険適用給付状況（Ｐ２６）'!F17</f>
        <v>759</v>
      </c>
      <c r="G17" s="34">
        <f>'[1]雇用保険適用給付状況（Ｐ２６）'!G17</f>
        <v>3848</v>
      </c>
      <c r="H17" s="56">
        <f>'[1]雇用保険適用給付状況（Ｐ２６）'!H17</f>
        <v>2190</v>
      </c>
      <c r="I17" s="32">
        <f>'[1]雇用保険適用給付状況（Ｐ２６）'!I17</f>
        <v>2045</v>
      </c>
      <c r="J17" s="32">
        <f>'[1]雇用保険適用給付状況（Ｐ２６）'!J17</f>
        <v>10054</v>
      </c>
      <c r="K17" s="37">
        <f>'[1]雇用保険適用給付状況（Ｐ２６）'!K17</f>
        <v>1084687</v>
      </c>
    </row>
    <row r="18" spans="1:11" ht="19.5" customHeight="1">
      <c r="A18" s="55" t="str">
        <f>'[1]雇用保険適用給付状況（Ｐ２６）'!A18</f>
        <v>19年    1月</v>
      </c>
      <c r="B18" s="56">
        <f>'[1]雇用保険適用給付状況（Ｐ２６）'!B18</f>
        <v>29010</v>
      </c>
      <c r="C18" s="32">
        <f>'[1]雇用保険適用給付状況（Ｐ２６）'!C18</f>
        <v>416129</v>
      </c>
      <c r="D18" s="32">
        <f>'[1]雇用保険適用給付状況（Ｐ２６）'!D18</f>
        <v>5993</v>
      </c>
      <c r="E18" s="57">
        <f>'[1]雇用保険適用給付状況（Ｐ２６）'!E18</f>
        <v>6859</v>
      </c>
      <c r="F18" s="31">
        <f>'[1]雇用保険適用給付状況（Ｐ２６）'!F18</f>
        <v>566</v>
      </c>
      <c r="G18" s="34">
        <f>'[1]雇用保険適用給付状況（Ｐ２６）'!G18</f>
        <v>4825</v>
      </c>
      <c r="H18" s="56">
        <f>'[1]雇用保険適用給付状況（Ｐ２６）'!H18</f>
        <v>2765</v>
      </c>
      <c r="I18" s="32">
        <f>'[1]雇用保険適用給付状況（Ｐ２６）'!I18</f>
        <v>2125</v>
      </c>
      <c r="J18" s="32">
        <f>'[1]雇用保険適用給付状況（Ｐ２６）'!J18</f>
        <v>10165</v>
      </c>
      <c r="K18" s="37">
        <f>'[1]雇用保険適用給付状況（Ｐ２６）'!K18</f>
        <v>1176051</v>
      </c>
    </row>
    <row r="19" spans="1:11" ht="19.5" customHeight="1">
      <c r="A19" s="55" t="str">
        <f>'[1]雇用保険適用給付状況（Ｐ２６）'!A19</f>
        <v> 2月</v>
      </c>
      <c r="B19" s="56">
        <f>'[1]雇用保険適用給付状況（Ｐ２６）'!B19</f>
        <v>29046</v>
      </c>
      <c r="C19" s="32">
        <f>'[1]雇用保険適用給付状況（Ｐ２６）'!C19</f>
        <v>416000</v>
      </c>
      <c r="D19" s="32">
        <f>'[1]雇用保険適用給付状況（Ｐ２６）'!D19</f>
        <v>6329</v>
      </c>
      <c r="E19" s="57">
        <f>'[1]雇用保険適用給付状況（Ｐ２６）'!E19</f>
        <v>6575</v>
      </c>
      <c r="F19" s="31">
        <f>'[1]雇用保険適用給付状況（Ｐ２６）'!F19</f>
        <v>852</v>
      </c>
      <c r="G19" s="34">
        <f>'[1]雇用保険適用給付状況（Ｐ２６）'!G19</f>
        <v>4334</v>
      </c>
      <c r="H19" s="56">
        <f>'[1]雇用保険適用給付状況（Ｐ２６）'!H19</f>
        <v>2687</v>
      </c>
      <c r="I19" s="32">
        <f>'[1]雇用保険適用給付状況（Ｐ２６）'!I19</f>
        <v>2244</v>
      </c>
      <c r="J19" s="32">
        <f>'[1]雇用保険適用給付状況（Ｐ２６）'!J19</f>
        <v>9638</v>
      </c>
      <c r="K19" s="37">
        <f>'[1]雇用保険適用給付状況（Ｐ２６）'!K19</f>
        <v>1000744</v>
      </c>
    </row>
    <row r="20" spans="1:11" ht="19.5" customHeight="1">
      <c r="A20" s="55" t="str">
        <f>'[1]雇用保険適用給付状況（Ｐ２６）'!A20</f>
        <v>3月</v>
      </c>
      <c r="B20" s="56">
        <f>'[1]雇用保険適用給付状況（Ｐ２６）'!B20</f>
        <v>29057</v>
      </c>
      <c r="C20" s="32">
        <f>'[1]雇用保険適用給付状況（Ｐ２６）'!C20</f>
        <v>416025</v>
      </c>
      <c r="D20" s="32">
        <f>'[1]雇用保険適用給付状況（Ｐ２６）'!D20</f>
        <v>6990</v>
      </c>
      <c r="E20" s="57">
        <f>'[1]雇用保険適用給付状況（Ｐ２６）'!E20</f>
        <v>7169</v>
      </c>
      <c r="F20" s="31">
        <f>'[1]雇用保険適用給付状況（Ｐ２６）'!F20</f>
        <v>702</v>
      </c>
      <c r="G20" s="34">
        <f>'[1]雇用保険適用給付状況（Ｐ２６）'!G20</f>
        <v>4893</v>
      </c>
      <c r="H20" s="56">
        <f>'[1]雇用保険適用給付状況（Ｐ２６）'!H20</f>
        <v>2774</v>
      </c>
      <c r="I20" s="32">
        <f>'[1]雇用保険適用給付状況（Ｐ２６）'!I20</f>
        <v>2035</v>
      </c>
      <c r="J20" s="32">
        <f>'[1]雇用保険適用給付状況（Ｐ２６）'!J20</f>
        <v>9121</v>
      </c>
      <c r="K20" s="37">
        <f>'[1]雇用保険適用給付状況（Ｐ２６）'!K20</f>
        <v>1044476</v>
      </c>
    </row>
    <row r="21" spans="1:11" ht="19.5" customHeight="1">
      <c r="A21" s="55" t="str">
        <f>'[1]雇用保険適用給付状況（Ｐ２６）'!A21</f>
        <v>4月</v>
      </c>
      <c r="B21" s="60">
        <f>'[1]雇用保険適用給付状況（Ｐ２６）'!B21</f>
        <v>29089</v>
      </c>
      <c r="C21" s="61">
        <f>'[1]雇用保険適用給付状況（Ｐ２６）'!C21</f>
        <v>417867</v>
      </c>
      <c r="D21" s="61">
        <f>'[1]雇用保険適用給付状況（Ｐ２６）'!D21</f>
        <v>15654</v>
      </c>
      <c r="E21" s="62">
        <f>'[1]雇用保険適用給付状況（Ｐ２６）'!E21</f>
        <v>13921</v>
      </c>
      <c r="F21" s="63">
        <f>'[1]雇用保険適用給付状況（Ｐ２６）'!F21</f>
        <v>1318</v>
      </c>
      <c r="G21" s="64">
        <f>'[1]雇用保険適用給付状況（Ｐ２６）'!G21</f>
        <v>9908</v>
      </c>
      <c r="H21" s="60">
        <f>'[1]雇用保険適用給付状況（Ｐ２６）'!H21</f>
        <v>4915</v>
      </c>
      <c r="I21" s="61">
        <f>'[1]雇用保険適用給付状況（Ｐ２６）'!I21</f>
        <v>2518</v>
      </c>
      <c r="J21" s="61">
        <f>'[1]雇用保険適用給付状況（Ｐ２６）'!J21</f>
        <v>9701</v>
      </c>
      <c r="K21" s="65">
        <f>'[1]雇用保険適用給付状況（Ｐ２６）'!K21</f>
        <v>1048177</v>
      </c>
    </row>
    <row r="22" spans="1:11" ht="19.5" customHeight="1">
      <c r="A22" s="55" t="str">
        <f>'[1]雇用保険適用給付状況（Ｐ２６）'!A22</f>
        <v>5月</v>
      </c>
      <c r="B22" s="56">
        <f>'[1]雇用保険適用給付状況（Ｐ２６）'!B22</f>
        <v>29161</v>
      </c>
      <c r="C22" s="36">
        <f>'[1]雇用保険適用給付状況（Ｐ２６）'!C22</f>
        <v>422597</v>
      </c>
      <c r="D22" s="32">
        <f>'[1]雇用保険適用給付状況（Ｐ２６）'!D22</f>
        <v>12339</v>
      </c>
      <c r="E22" s="57">
        <f>'[1]雇用保険適用給付状況（Ｐ２６）'!E22</f>
        <v>7909</v>
      </c>
      <c r="F22" s="31">
        <f>'[1]雇用保険適用給付状況（Ｐ２６）'!F22</f>
        <v>761</v>
      </c>
      <c r="G22" s="34">
        <f>'[1]雇用保険適用給付状況（Ｐ２６）'!G22</f>
        <v>5011</v>
      </c>
      <c r="H22" s="56">
        <f>'[1]雇用保険適用給付状況（Ｐ２６）'!H22</f>
        <v>3936</v>
      </c>
      <c r="I22" s="32">
        <f>'[1]雇用保険適用給付状況（Ｐ２６）'!I22</f>
        <v>3978</v>
      </c>
      <c r="J22" s="32">
        <f>'[1]雇用保険適用給付状況（Ｐ２６）'!J22</f>
        <v>11297</v>
      </c>
      <c r="K22" s="37">
        <f>'[1]雇用保険適用給付状況（Ｐ２６）'!K22</f>
        <v>1335895.35</v>
      </c>
    </row>
    <row r="23" spans="1:11" ht="19.5" customHeight="1">
      <c r="A23" s="66" t="str">
        <f>'[1]雇用保険適用給付状況（Ｐ２６）'!A23</f>
        <v>6月</v>
      </c>
      <c r="B23" s="67">
        <f>'[1]雇用保険適用給付状況（Ｐ２６）'!B23</f>
        <v>29206</v>
      </c>
      <c r="C23" s="68">
        <f>'[1]雇用保険適用給付状況（Ｐ２６）'!C23</f>
        <v>423089</v>
      </c>
      <c r="D23" s="68">
        <f>'[1]雇用保険適用給付状況（Ｐ２６）'!D23</f>
        <v>7626</v>
      </c>
      <c r="E23" s="69">
        <f>'[1]雇用保険適用給付状況（Ｐ２６）'!E23</f>
        <v>6726</v>
      </c>
      <c r="F23" s="70">
        <f>'[1]雇用保険適用給付状況（Ｐ２６）'!F23</f>
        <v>861</v>
      </c>
      <c r="G23" s="71">
        <f>'[1]雇用保険適用給付状況（Ｐ２６）'!G23</f>
        <v>4377</v>
      </c>
      <c r="H23" s="67">
        <f>'[1]雇用保険適用給付状況（Ｐ２６）'!H23</f>
        <v>2844</v>
      </c>
      <c r="I23" s="68">
        <f>'[1]雇用保険適用給付状況（Ｐ２６）'!I23</f>
        <v>2360</v>
      </c>
      <c r="J23" s="68">
        <f>'[1]雇用保険適用給付状況（Ｐ２６）'!J23</f>
        <v>10975</v>
      </c>
      <c r="K23" s="72">
        <f>'[1]雇用保険適用給付状況（Ｐ２６）'!K23</f>
        <v>1173991.166</v>
      </c>
    </row>
    <row r="24" spans="1:11" ht="19.5" customHeight="1">
      <c r="A24" s="73" t="str">
        <f>'[1]雇用保険適用給付状況（Ｐ２６）'!A24</f>
        <v>７月</v>
      </c>
      <c r="B24" s="74">
        <f>'[1]雇用保険適用給付状況（Ｐ２６）'!B24</f>
        <v>29260</v>
      </c>
      <c r="C24" s="75">
        <f>'[1]雇用保険適用給付状況（Ｐ２６）'!C24</f>
        <v>422730</v>
      </c>
      <c r="D24" s="75">
        <f>'[1]雇用保険適用給付状況（Ｐ２６）'!D24</f>
        <v>7133</v>
      </c>
      <c r="E24" s="76">
        <f>'[1]雇用保険適用給付状況（Ｐ２６）'!E24</f>
        <v>7505</v>
      </c>
      <c r="F24" s="77">
        <f>'[1]雇用保険適用給付状況（Ｐ２６）'!F24</f>
        <v>927</v>
      </c>
      <c r="G24" s="78">
        <f>'[1]雇用保険適用給付状況（Ｐ２６）'!G24</f>
        <v>4967</v>
      </c>
      <c r="H24" s="74">
        <f>'[1]雇用保険適用給付状況（Ｐ２６）'!H24</f>
        <v>2806</v>
      </c>
      <c r="I24" s="75">
        <f>'[1]雇用保険適用給付状況（Ｐ２６）'!I24</f>
        <v>2747</v>
      </c>
      <c r="J24" s="75">
        <f>'[1]雇用保険適用給付状況（Ｐ２６）'!J24</f>
        <v>11727</v>
      </c>
      <c r="K24" s="79">
        <f>'[1]雇用保険適用給付状況（Ｐ２６）'!K24</f>
        <v>1266684.767</v>
      </c>
    </row>
    <row r="25" spans="1:11" ht="19.5" customHeight="1">
      <c r="A25" s="80" t="str">
        <f>'[1]雇用保険適用給付状況（Ｐ２６）'!A25</f>
        <v>前月比</v>
      </c>
      <c r="B25" s="81">
        <f>'[1]雇用保険適用給付状況（Ｐ２６）'!B25</f>
        <v>0.18489351503114904</v>
      </c>
      <c r="C25" s="82">
        <f>'[1]雇用保険適用給付状況（Ｐ２６）'!C25</f>
        <v>-0.08485212331211756</v>
      </c>
      <c r="D25" s="82">
        <f>'[1]雇用保険適用給付状況（Ｐ２６）'!D25</f>
        <v>-6.46472593758196</v>
      </c>
      <c r="E25" s="83">
        <f>'[1]雇用保険適用給付状況（Ｐ２６）'!E25</f>
        <v>11.581920903954796</v>
      </c>
      <c r="F25" s="84">
        <f>'[1]雇用保険適用給付状況（Ｐ２６）'!F25</f>
        <v>7.665505226480846</v>
      </c>
      <c r="G25" s="82">
        <f>'[1]雇用保険適用給付状況（Ｐ２６）'!G25</f>
        <v>13.479552204706422</v>
      </c>
      <c r="H25" s="81">
        <f>'[1]雇用保険適用給付状況（Ｐ２６）'!H25</f>
        <v>-1.3361462728551317</v>
      </c>
      <c r="I25" s="85">
        <f>'[1]雇用保険適用給付状況（Ｐ２６）'!I25</f>
        <v>16.398305084745758</v>
      </c>
      <c r="J25" s="82">
        <f>'[1]雇用保険適用給付状況（Ｐ２６）'!J25</f>
        <v>6.851936218678816</v>
      </c>
      <c r="K25" s="86">
        <f>'[1]雇用保険適用給付状況（Ｐ２６）'!K25</f>
        <v>7.8955961241023545</v>
      </c>
    </row>
    <row r="26" spans="1:11" ht="19.5" customHeight="1">
      <c r="A26" s="87" t="str">
        <f>'[1]雇用保険適用給付状況（Ｐ２６）'!A26</f>
        <v>前年同月比</v>
      </c>
      <c r="B26" s="88">
        <f>'[1]雇用保険適用給付状況（Ｐ２６）'!B26</f>
        <v>0.6432084752175484</v>
      </c>
      <c r="C26" s="89">
        <f>'[1]雇用保険適用給付状況（Ｐ２６）'!C26</f>
        <v>1.6796272733176778</v>
      </c>
      <c r="D26" s="89">
        <f>'[1]雇用保険適用給付状況（Ｐ２６）'!D26</f>
        <v>6.558111741858383</v>
      </c>
      <c r="E26" s="90">
        <f>'[1]雇用保険適用給付状況（Ｐ２６）'!E26</f>
        <v>-1.8697698744769866</v>
      </c>
      <c r="F26" s="91">
        <f>'[1]雇用保険適用給付状況（Ｐ２６）'!F26</f>
        <v>-9.028459273797836</v>
      </c>
      <c r="G26" s="92">
        <f>'[1]雇用保険適用給付状況（Ｐ２６）'!G26</f>
        <v>-2.7984344422700644</v>
      </c>
      <c r="H26" s="88">
        <f>'[1]雇用保険適用給付状況（Ｐ２６）'!H26</f>
        <v>1.9251725390483188</v>
      </c>
      <c r="I26" s="89">
        <f>'[1]雇用保険適用給付状況（Ｐ２６）'!I26</f>
        <v>12.443716741711015</v>
      </c>
      <c r="J26" s="89">
        <f>'[1]雇用保険適用給付状況（Ｐ２６）'!J26</f>
        <v>1.3131749460043096</v>
      </c>
      <c r="K26" s="93">
        <f>'[1]雇用保険適用給付状況（Ｐ２６）'!K26</f>
        <v>5.476813640954845</v>
      </c>
    </row>
    <row r="27" spans="1:11" ht="19.5" customHeight="1">
      <c r="A27" s="94" t="str">
        <f>'[1]雇用保険適用給付状況（Ｐ２６）'!A27</f>
        <v>熊  本</v>
      </c>
      <c r="B27" s="95">
        <f>'[1]雇用保険適用給付状況（Ｐ２６）'!B27</f>
        <v>12124</v>
      </c>
      <c r="C27" s="96">
        <f>'[1]雇用保険適用給付状況（Ｐ２６）'!C27</f>
        <v>194538</v>
      </c>
      <c r="D27" s="96">
        <f>'[1]雇用保険適用給付状況（Ｐ２６）'!D27</f>
        <v>3528</v>
      </c>
      <c r="E27" s="97">
        <f>'[1]雇用保険適用給付状況（Ｐ２６）'!E27</f>
        <v>3676</v>
      </c>
      <c r="F27" s="98">
        <f>'[1]雇用保険適用給付状況（Ｐ２６）'!F27</f>
        <v>357</v>
      </c>
      <c r="G27" s="99">
        <f>'[1]雇用保険適用給付状況（Ｐ２６）'!G27</f>
        <v>2419</v>
      </c>
      <c r="H27" s="100">
        <f>'[1]雇用保険適用給付状況（Ｐ２６）'!H27</f>
        <v>1140</v>
      </c>
      <c r="I27" s="101">
        <f>'[1]雇用保険適用給付状況（Ｐ２６）'!I27</f>
        <v>924</v>
      </c>
      <c r="J27" s="102">
        <f>'[1]雇用保険適用給付状況（Ｐ２６）'!J27</f>
        <v>4143</v>
      </c>
      <c r="K27" s="103">
        <f>'[1]雇用保険適用給付状況（Ｐ２６）'!K27</f>
        <v>446761.25200000004</v>
      </c>
    </row>
    <row r="28" spans="1:11" ht="19.5" customHeight="1">
      <c r="A28" s="104" t="str">
        <f>'[1]雇用保険適用給付状況（Ｐ２６）'!A28</f>
        <v>(上益城)</v>
      </c>
      <c r="B28" s="105">
        <f>'[1]雇用保険適用給付状況（Ｐ２６）'!B28</f>
        <v>1243</v>
      </c>
      <c r="C28" s="106">
        <f>'[1]雇用保険適用給付状況（Ｐ２６）'!C28</f>
        <v>21700</v>
      </c>
      <c r="D28" s="106">
        <f>'[1]雇用保険適用給付状況（Ｐ２６）'!D28</f>
        <v>473</v>
      </c>
      <c r="E28" s="107">
        <f>'[1]雇用保険適用給付状況（Ｐ２６）'!E28</f>
        <v>477</v>
      </c>
      <c r="F28" s="108">
        <f>'[1]雇用保険適用給付状況（Ｐ２６）'!F28</f>
        <v>146</v>
      </c>
      <c r="G28" s="109">
        <f>'[1]雇用保険適用給付状況（Ｐ２６）'!G28</f>
        <v>242</v>
      </c>
      <c r="H28" s="110">
        <f>'[1]雇用保険適用給付状況（Ｐ２６）'!H28</f>
        <v>135</v>
      </c>
      <c r="I28" s="111">
        <f>'[1]雇用保険適用給付状況（Ｐ２６）'!I28</f>
        <v>150</v>
      </c>
      <c r="J28" s="111">
        <f>'[1]雇用保険適用給付状況（Ｐ２６）'!J28</f>
        <v>571</v>
      </c>
      <c r="K28" s="112">
        <f>'[1]雇用保険適用給付状況（Ｐ２６）'!K28</f>
        <v>66079.245</v>
      </c>
    </row>
    <row r="29" spans="1:11" ht="19.5" customHeight="1">
      <c r="A29" s="104" t="str">
        <f>'[1]雇用保険適用給付状況（Ｐ２６）'!A29</f>
        <v>八  代</v>
      </c>
      <c r="B29" s="105">
        <f>'[1]雇用保険適用給付状況（Ｐ２６）'!B29</f>
        <v>2446</v>
      </c>
      <c r="C29" s="106">
        <f>'[1]雇用保険適用給付状況（Ｐ２６）'!C29</f>
        <v>28515</v>
      </c>
      <c r="D29" s="106">
        <f>'[1]雇用保険適用給付状況（Ｐ２６）'!D29</f>
        <v>417</v>
      </c>
      <c r="E29" s="107">
        <f>'[1]雇用保険適用給付状況（Ｐ２６）'!E29</f>
        <v>334</v>
      </c>
      <c r="F29" s="108">
        <f>'[1]雇用保険適用給付状況（Ｐ２６）'!F29</f>
        <v>28</v>
      </c>
      <c r="G29" s="109">
        <f>'[1]雇用保険適用給付状況（Ｐ２６）'!G29</f>
        <v>212</v>
      </c>
      <c r="H29" s="110">
        <f>'[1]雇用保険適用給付状況（Ｐ２６）'!H29</f>
        <v>192</v>
      </c>
      <c r="I29" s="111">
        <f>'[1]雇用保険適用給付状況（Ｐ２６）'!I29</f>
        <v>248</v>
      </c>
      <c r="J29" s="111">
        <f>'[1]雇用保険適用給付状況（Ｐ２６）'!J29</f>
        <v>1064</v>
      </c>
      <c r="K29" s="112">
        <f>'[1]雇用保険適用給付状況（Ｐ２６）'!K29</f>
        <v>115978.58</v>
      </c>
    </row>
    <row r="30" spans="1:11" ht="19.5" customHeight="1">
      <c r="A30" s="104" t="str">
        <f>'[1]雇用保険適用給付状況（Ｐ２６）'!A30</f>
        <v>菊　池</v>
      </c>
      <c r="B30" s="105">
        <f>'[1]雇用保険適用給付状況（Ｐ２６）'!B30</f>
        <v>3303</v>
      </c>
      <c r="C30" s="106">
        <f>'[1]雇用保険適用給付状況（Ｐ２６）'!C30</f>
        <v>56162</v>
      </c>
      <c r="D30" s="106">
        <f>'[1]雇用保険適用給付状況（Ｐ２６）'!D30</f>
        <v>744</v>
      </c>
      <c r="E30" s="107">
        <f>'[1]雇用保険適用給付状況（Ｐ２６）'!E30</f>
        <v>882</v>
      </c>
      <c r="F30" s="108">
        <f>'[1]雇用保険適用給付状況（Ｐ２６）'!F30</f>
        <v>87</v>
      </c>
      <c r="G30" s="109">
        <f>'[1]雇用保険適用給付状況（Ｐ２６）'!G30</f>
        <v>612</v>
      </c>
      <c r="H30" s="110">
        <f>'[1]雇用保険適用給付状況（Ｐ２６）'!H30</f>
        <v>386</v>
      </c>
      <c r="I30" s="111">
        <f>'[1]雇用保険適用給付状況（Ｐ２６）'!I30</f>
        <v>393</v>
      </c>
      <c r="J30" s="111">
        <f>'[1]雇用保険適用給付状況（Ｐ２６）'!J30</f>
        <v>1618</v>
      </c>
      <c r="K30" s="112">
        <f>'[1]雇用保険適用給付状況（Ｐ２６）'!K30</f>
        <v>170669.948</v>
      </c>
    </row>
    <row r="31" spans="1:11" ht="19.5" customHeight="1">
      <c r="A31" s="104" t="str">
        <f>'[1]雇用保険適用給付状況（Ｐ２６）'!A31</f>
        <v>玉　名</v>
      </c>
      <c r="B31" s="105">
        <f>'[1]雇用保険適用給付状況（Ｐ２６）'!B31</f>
        <v>2337</v>
      </c>
      <c r="C31" s="106">
        <f>'[1]雇用保険適用給付状況（Ｐ２６）'!C31</f>
        <v>31859</v>
      </c>
      <c r="D31" s="106">
        <f>'[1]雇用保険適用給付状況（Ｐ２６）'!D31</f>
        <v>467</v>
      </c>
      <c r="E31" s="107">
        <f>'[1]雇用保険適用給付状況（Ｐ２６）'!E31</f>
        <v>554</v>
      </c>
      <c r="F31" s="108">
        <f>'[1]雇用保険適用給付状況（Ｐ２６）'!F31</f>
        <v>45</v>
      </c>
      <c r="G31" s="109">
        <f>'[1]雇用保険適用給付状況（Ｐ２６）'!G31</f>
        <v>435</v>
      </c>
      <c r="H31" s="110">
        <f>'[1]雇用保険適用給付状況（Ｐ２６）'!H31</f>
        <v>222</v>
      </c>
      <c r="I31" s="111">
        <f>'[1]雇用保険適用給付状況（Ｐ２６）'!I31</f>
        <v>220</v>
      </c>
      <c r="J31" s="111">
        <f>'[1]雇用保険適用給付状況（Ｐ２６）'!J31</f>
        <v>1057</v>
      </c>
      <c r="K31" s="112">
        <f>'[1]雇用保険適用給付状況（Ｐ２６）'!K31</f>
        <v>114201.073</v>
      </c>
    </row>
    <row r="32" spans="1:11" ht="19.5" customHeight="1">
      <c r="A32" s="104" t="str">
        <f>'[1]雇用保険適用給付状況（Ｐ２６）'!A32</f>
        <v>天　草</v>
      </c>
      <c r="B32" s="105">
        <f>'[1]雇用保険適用給付状況（Ｐ２６）'!B32</f>
        <v>2245</v>
      </c>
      <c r="C32" s="106">
        <f>'[1]雇用保険適用給付状況（Ｐ２６）'!C32</f>
        <v>21357</v>
      </c>
      <c r="D32" s="106">
        <f>'[1]雇用保険適用給付状況（Ｐ２６）'!D32</f>
        <v>375</v>
      </c>
      <c r="E32" s="107">
        <f>'[1]雇用保険適用給付状況（Ｐ２６）'!E32</f>
        <v>409</v>
      </c>
      <c r="F32" s="108">
        <f>'[1]雇用保険適用給付状況（Ｐ２６）'!F32</f>
        <v>66</v>
      </c>
      <c r="G32" s="109">
        <f>'[1]雇用保険適用給付状況（Ｐ２６）'!G32</f>
        <v>298</v>
      </c>
      <c r="H32" s="110">
        <f>'[1]雇用保険適用給付状況（Ｐ２６）'!H32</f>
        <v>160</v>
      </c>
      <c r="I32" s="111">
        <f>'[1]雇用保険適用給付状況（Ｐ２６）'!I32</f>
        <v>219</v>
      </c>
      <c r="J32" s="111">
        <f>'[1]雇用保険適用給付状況（Ｐ２６）'!J32</f>
        <v>958</v>
      </c>
      <c r="K32" s="112">
        <f>'[1]雇用保険適用給付状況（Ｐ２６）'!K32</f>
        <v>102479.692</v>
      </c>
    </row>
    <row r="33" spans="1:11" ht="19.5" customHeight="1">
      <c r="A33" s="104" t="str">
        <f>'[1]雇用保険適用給付状況（Ｐ２６）'!A33</f>
        <v>球　磨</v>
      </c>
      <c r="B33" s="105">
        <f>'[1]雇用保険適用給付状況（Ｐ２６）'!B33</f>
        <v>1692</v>
      </c>
      <c r="C33" s="106">
        <f>'[1]雇用保険適用給付状況（Ｐ２６）'!C33</f>
        <v>20210</v>
      </c>
      <c r="D33" s="106">
        <f>'[1]雇用保険適用給付状況（Ｐ２６）'!D33</f>
        <v>409</v>
      </c>
      <c r="E33" s="107">
        <f>'[1]雇用保険適用給付状況（Ｐ２６）'!E33</f>
        <v>323</v>
      </c>
      <c r="F33" s="108">
        <f>'[1]雇用保険適用給付状況（Ｐ２６）'!F33</f>
        <v>44</v>
      </c>
      <c r="G33" s="109">
        <f>'[1]雇用保険適用給付状況（Ｐ２６）'!G33</f>
        <v>231</v>
      </c>
      <c r="H33" s="110">
        <f>'[1]雇用保険適用給付状況（Ｐ２６）'!H33</f>
        <v>190</v>
      </c>
      <c r="I33" s="111">
        <f>'[1]雇用保険適用給付状況（Ｐ２６）'!I33</f>
        <v>200</v>
      </c>
      <c r="J33" s="111">
        <f>'[1]雇用保険適用給付状況（Ｐ２６）'!J33</f>
        <v>754</v>
      </c>
      <c r="K33" s="112">
        <f>'[1]雇用保険適用給付状況（Ｐ２６）'!K33</f>
        <v>75757.846</v>
      </c>
    </row>
    <row r="34" spans="1:11" ht="19.5" customHeight="1">
      <c r="A34" s="104" t="str">
        <f>'[1]雇用保険適用給付状況（Ｐ２６）'!A34</f>
        <v>宇　城</v>
      </c>
      <c r="B34" s="105">
        <f>'[1]雇用保険適用給付状況（Ｐ２６）'!B34</f>
        <v>1886</v>
      </c>
      <c r="C34" s="106">
        <f>'[1]雇用保険適用給付状況（Ｐ２６）'!C34</f>
        <v>26088</v>
      </c>
      <c r="D34" s="106">
        <f>'[1]雇用保険適用給付状況（Ｐ２６）'!D34</f>
        <v>397</v>
      </c>
      <c r="E34" s="107">
        <f>'[1]雇用保険適用給付状況（Ｐ２６）'!E34</f>
        <v>415</v>
      </c>
      <c r="F34" s="108">
        <f>'[1]雇用保険適用給付状況（Ｐ２６）'!F34</f>
        <v>27</v>
      </c>
      <c r="G34" s="109">
        <f>'[1]雇用保険適用給付状況（Ｐ２６）'!G34</f>
        <v>294</v>
      </c>
      <c r="H34" s="110">
        <f>'[1]雇用保険適用給付状況（Ｐ２６）'!H34</f>
        <v>223</v>
      </c>
      <c r="I34" s="111">
        <f>'[1]雇用保険適用給付状況（Ｐ２６）'!I34</f>
        <v>210</v>
      </c>
      <c r="J34" s="111">
        <f>'[1]雇用保険適用給付状況（Ｐ２６）'!J34</f>
        <v>867</v>
      </c>
      <c r="K34" s="112">
        <f>'[1]雇用保険適用給付状況（Ｐ２６）'!K34</f>
        <v>97182.774</v>
      </c>
    </row>
    <row r="35" spans="1:11" ht="19.5" customHeight="1">
      <c r="A35" s="104" t="str">
        <f>'[1]雇用保険適用給付状況（Ｐ２６）'!A35</f>
        <v>阿　蘇</v>
      </c>
      <c r="B35" s="105">
        <f>'[1]雇用保険適用給付状況（Ｐ２６）'!B35</f>
        <v>1144</v>
      </c>
      <c r="C35" s="106">
        <f>'[1]雇用保険適用給付状況（Ｐ２６）'!C35</f>
        <v>11736</v>
      </c>
      <c r="D35" s="106">
        <f>'[1]雇用保険適用給付状況（Ｐ２６）'!D35</f>
        <v>168</v>
      </c>
      <c r="E35" s="107">
        <f>'[1]雇用保険適用給付状況（Ｐ２６）'!E35</f>
        <v>162</v>
      </c>
      <c r="F35" s="108">
        <f>'[1]雇用保険適用給付状況（Ｐ２６）'!F35</f>
        <v>16</v>
      </c>
      <c r="G35" s="109">
        <f>'[1]雇用保険適用給付状況（Ｐ２６）'!G35</f>
        <v>104</v>
      </c>
      <c r="H35" s="110">
        <f>'[1]雇用保険適用給付状況（Ｐ２６）'!H35</f>
        <v>64</v>
      </c>
      <c r="I35" s="111">
        <f>'[1]雇用保険適用給付状況（Ｐ２６）'!I35</f>
        <v>71</v>
      </c>
      <c r="J35" s="111">
        <f>'[1]雇用保険適用給付状況（Ｐ２６）'!J35</f>
        <v>307</v>
      </c>
      <c r="K35" s="112">
        <f>'[1]雇用保険適用給付状況（Ｐ２６）'!K35</f>
        <v>34060.272</v>
      </c>
    </row>
    <row r="36" spans="1:11" ht="19.5" customHeight="1">
      <c r="A36" s="87" t="str">
        <f>'[1]雇用保険適用給付状況（Ｐ２６）'!A36</f>
        <v>水　俣</v>
      </c>
      <c r="B36" s="113">
        <f>'[1]雇用保険適用給付状況（Ｐ２６）'!B36</f>
        <v>840</v>
      </c>
      <c r="C36" s="114">
        <f>'[1]雇用保険適用給付状況（Ｐ２６）'!C36</f>
        <v>10565</v>
      </c>
      <c r="D36" s="114">
        <f>'[1]雇用保険適用給付状況（Ｐ２６）'!D36</f>
        <v>155</v>
      </c>
      <c r="E36" s="115">
        <f>'[1]雇用保険適用給付状況（Ｐ２６）'!E36</f>
        <v>273</v>
      </c>
      <c r="F36" s="116">
        <f>'[1]雇用保険適用給付状況（Ｐ２６）'!F36</f>
        <v>111</v>
      </c>
      <c r="G36" s="117">
        <f>'[1]雇用保険適用給付状況（Ｐ２６）'!G36</f>
        <v>120</v>
      </c>
      <c r="H36" s="118">
        <f>'[1]雇用保険適用給付状況（Ｐ２６）'!H36</f>
        <v>94</v>
      </c>
      <c r="I36" s="119">
        <f>'[1]雇用保険適用給付状況（Ｐ２６）'!I36</f>
        <v>112</v>
      </c>
      <c r="J36" s="119">
        <f>'[1]雇用保険適用給付状況（Ｐ２６）'!J36</f>
        <v>388</v>
      </c>
      <c r="K36" s="120">
        <f>'[1]雇用保険適用給付状況（Ｐ２６）'!K36</f>
        <v>43514.085</v>
      </c>
    </row>
    <row r="37" spans="1:11" ht="17.25" customHeight="1">
      <c r="A37" s="2" t="s">
        <v>15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 t="s">
        <v>16</v>
      </c>
      <c r="H38" s="121"/>
      <c r="I38" s="121"/>
      <c r="J38" s="121"/>
      <c r="K38" s="122"/>
    </row>
    <row r="40" spans="2:11" ht="13.5">
      <c r="B40" s="121">
        <f aca="true" t="shared" si="0" ref="B40:J40">SUM(B27:B36)</f>
        <v>29260</v>
      </c>
      <c r="C40" s="121">
        <f t="shared" si="0"/>
        <v>422730</v>
      </c>
      <c r="D40" s="121">
        <f t="shared" si="0"/>
        <v>7133</v>
      </c>
      <c r="E40" s="121">
        <f t="shared" si="0"/>
        <v>7505</v>
      </c>
      <c r="F40" s="121">
        <f t="shared" si="0"/>
        <v>927</v>
      </c>
      <c r="G40" s="121">
        <f t="shared" si="0"/>
        <v>4967</v>
      </c>
      <c r="H40" s="121">
        <f t="shared" si="0"/>
        <v>2806</v>
      </c>
      <c r="I40" s="121">
        <f t="shared" si="0"/>
        <v>2747</v>
      </c>
      <c r="J40" s="121">
        <f t="shared" si="0"/>
        <v>11727</v>
      </c>
      <c r="K40" s="123">
        <f>INT(SUM(K27:K36))</f>
        <v>1266684</v>
      </c>
    </row>
  </sheetData>
  <mergeCells count="15"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  <mergeCell ref="K4:K6"/>
    <mergeCell ref="G4:G6"/>
    <mergeCell ref="H4:H6"/>
    <mergeCell ref="I4:I6"/>
    <mergeCell ref="J4:J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2007-09-05T06:58:29Z</dcterms:created>
  <dcterms:modified xsi:type="dcterms:W3CDTF">2007-09-05T06:58:36Z</dcterms:modified>
  <cp:category/>
  <cp:version/>
  <cp:contentType/>
  <cp:contentStatus/>
</cp:coreProperties>
</file>