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 yWindow="168" windowWidth="10212" windowHeight="7200" tabRatio="779" activeTab="0"/>
  </bookViews>
  <sheets>
    <sheet name="必要経費概算書（令和６年度分）" sheetId="1" r:id="rId1"/>
    <sheet name="必要経費概算書（令和７年度分）" sheetId="2" r:id="rId2"/>
    <sheet name="必要経費概算書（令和８年度分）" sheetId="3" r:id="rId3"/>
    <sheet name="年度別契約額と割合確認" sheetId="4" r:id="rId4"/>
  </sheets>
  <definedNames>
    <definedName name="_xlnm.Print_Area" localSheetId="3">'年度別契約額と割合確認'!$A$1:$L$19</definedName>
    <definedName name="_xlnm.Print_Area" localSheetId="0">'必要経費概算書（令和６年度分）'!$A$1:$H$117</definedName>
    <definedName name="_xlnm.Print_Area" localSheetId="1">'必要経費概算書（令和７年度分）'!$A$1:$H$117</definedName>
    <definedName name="_xlnm.Print_Area" localSheetId="2">'必要経費概算書（令和８年度分）'!$A$1:$H$117</definedName>
    <definedName name="_xlnm.Print_Titles" localSheetId="0">'必要経費概算書（令和６年度分）'!$3:$4</definedName>
    <definedName name="_xlnm.Print_Titles" localSheetId="1">'必要経費概算書（令和７年度分）'!$3:$4</definedName>
    <definedName name="_xlnm.Print_Titles" localSheetId="2">'必要経費概算書（令和８年度分）'!$3:$4</definedName>
  </definedNames>
  <calcPr fullCalcOnLoad="1"/>
</workbook>
</file>

<file path=xl/comments4.xml><?xml version="1.0" encoding="utf-8"?>
<comments xmlns="http://schemas.openxmlformats.org/spreadsheetml/2006/main">
  <authors>
    <author>作成者</author>
  </authors>
  <commentList>
    <comment ref="E18" authorId="0">
      <text>
        <r>
          <rPr>
            <b/>
            <sz val="9"/>
            <rFont val="ＭＳ Ｐゴシック"/>
            <family val="3"/>
          </rPr>
          <t>入力してください</t>
        </r>
      </text>
    </comment>
  </commentList>
</comments>
</file>

<file path=xl/sharedStrings.xml><?xml version="1.0" encoding="utf-8"?>
<sst xmlns="http://schemas.openxmlformats.org/spreadsheetml/2006/main" count="203" uniqueCount="69">
  <si>
    <t>委託事業対象経費</t>
  </si>
  <si>
    <t>内訳</t>
  </si>
  <si>
    <t>備考</t>
  </si>
  <si>
    <t>　・事業推進員健康保険</t>
  </si>
  <si>
    <t>　・事業推進員介護保険</t>
  </si>
  <si>
    <t>　・事業推進員雇用保険料</t>
  </si>
  <si>
    <t>　・事業推進員労災保険料</t>
  </si>
  <si>
    <t>　・事業推進員石綿健康被害救済法に基づく一般拠出金</t>
  </si>
  <si>
    <t>委託費の
額（千円）</t>
  </si>
  <si>
    <t>　・事業推進員超過勤務手当</t>
  </si>
  <si>
    <t xml:space="preserve">合計額
</t>
  </si>
  <si>
    <t>　・事業推進員健康保険</t>
  </si>
  <si>
    <t>　・事業推進員介護保険</t>
  </si>
  <si>
    <t>　・事業推進員雇用保険料</t>
  </si>
  <si>
    <t>　・事業推進員労災保険料</t>
  </si>
  <si>
    <t>　・事業推進員石綿健康被害救済法に基づく一般拠出金</t>
  </si>
  <si>
    <t>(単位：千円)</t>
  </si>
  <si>
    <t>=</t>
  </si>
  <si>
    <t xml:space="preserve">   /</t>
  </si>
  <si>
    <t>※</t>
  </si>
  <si>
    <t>アウトカム指標３年度間合計（人）</t>
  </si>
  <si>
    <t>　・事業推進員厚生年金保険料</t>
  </si>
  <si>
    <t>　・事業推進員厚生年金保険料</t>
  </si>
  <si>
    <t>　・事業推進員子ども・子育て拠出金</t>
  </si>
  <si>
    <t>　・事業推進員子ども・子育て拠出金</t>
  </si>
  <si>
    <t>１　人件費</t>
  </si>
  <si>
    <t>２　管理費</t>
  </si>
  <si>
    <t>Ａ　事業所の魅力向上、事業拡大の取組</t>
  </si>
  <si>
    <t>Ｂ　人材育成の取組</t>
  </si>
  <si>
    <t>Ｃ　就職促進の取組</t>
  </si>
  <si>
    <t>３　事業費</t>
  </si>
  <si>
    <t>小計（１＋２＋３）</t>
  </si>
  <si>
    <t>５　消費税</t>
  </si>
  <si>
    <t>４　小計（１＋２＋３）</t>
  </si>
  <si>
    <t>　①事業所の魅力向上、
　　　事業拡大の取組</t>
  </si>
  <si>
    <t>　②人材育成の取組</t>
  </si>
  <si>
    <t>　③就職促進の取組</t>
  </si>
  <si>
    <t>（　　○○市地域雇用創造　　）協議会</t>
  </si>
  <si>
    <t>地域雇用活性化推進事業の年度別契約額と割合確認</t>
  </si>
  <si>
    <t>４　人件費＋管理費＋事業費の合計額</t>
  </si>
  <si>
    <t>合計額（「４」＋「５」）</t>
  </si>
  <si>
    <t>合計額　（４＋５）</t>
  </si>
  <si>
    <t>年度毎に1,500万円(広域地域は年度毎に
1,500万円又は総額の30％以下）（必須）</t>
  </si>
  <si>
    <t>(単位：円)</t>
  </si>
  <si>
    <r>
      <t>令和６</t>
    </r>
    <r>
      <rPr>
        <sz val="11"/>
        <rFont val="ＭＳ Ｐゴシック"/>
        <family val="3"/>
      </rPr>
      <t>年度
人件費割合</t>
    </r>
  </si>
  <si>
    <r>
      <t>令和７</t>
    </r>
    <r>
      <rPr>
        <sz val="11"/>
        <rFont val="ＭＳ Ｐゴシック"/>
        <family val="3"/>
      </rPr>
      <t>年度
人件費割合</t>
    </r>
  </si>
  <si>
    <t>【地域名：○○市　・協議会名：○○市地域雇用創造協議会】</t>
  </si>
  <si>
    <t>単価（円）</t>
  </si>
  <si>
    <t>×数量①</t>
  </si>
  <si>
    <t>×数量②</t>
  </si>
  <si>
    <t>　・事業推進員健康診断料</t>
  </si>
  <si>
    <t>　・事業推進員健康診断料</t>
  </si>
  <si>
    <r>
      <t>事業構想必要経費概算書（令和６</t>
    </r>
    <r>
      <rPr>
        <sz val="14"/>
        <color indexed="8"/>
        <rFont val="ＭＳ Ｐゴシック"/>
        <family val="3"/>
      </rPr>
      <t>年度分）</t>
    </r>
  </si>
  <si>
    <r>
      <t>事業構想必要経費概算書（令和７</t>
    </r>
    <r>
      <rPr>
        <sz val="14"/>
        <color indexed="8"/>
        <rFont val="ＭＳ Ｐゴシック"/>
        <family val="3"/>
      </rPr>
      <t>年度分）</t>
    </r>
  </si>
  <si>
    <r>
      <t>事業構想必要経費概算書（令和８</t>
    </r>
    <r>
      <rPr>
        <sz val="14"/>
        <color indexed="8"/>
        <rFont val="ＭＳ Ｐゴシック"/>
        <family val="3"/>
      </rPr>
      <t>年度分）</t>
    </r>
  </si>
  <si>
    <r>
      <t>令和８</t>
    </r>
    <r>
      <rPr>
        <sz val="11"/>
        <rFont val="ＭＳ Ｐゴシック"/>
        <family val="3"/>
      </rPr>
      <t>年度
人件費割合</t>
    </r>
  </si>
  <si>
    <t>人件費除く合計額</t>
  </si>
  <si>
    <t>※　アウトカム１人当たりの雇用に要する人件費を除く経費が100万円を超えると失格。</t>
  </si>
  <si>
    <t>　・事業推進員通勤手当</t>
  </si>
  <si>
    <t>　・事業推進員基本給</t>
  </si>
  <si>
    <t>（１）事業推進員旅費</t>
  </si>
  <si>
    <t>（２）通信運搬費</t>
  </si>
  <si>
    <t>（３）リース代等</t>
  </si>
  <si>
    <t>（４）消耗品費</t>
  </si>
  <si>
    <t>（５）事務所関係</t>
  </si>
  <si>
    <t>（１）事業推進員(リーダー）</t>
  </si>
  <si>
    <t>（２）事業推進員</t>
  </si>
  <si>
    <t>（３）事業推進員</t>
  </si>
  <si>
    <t>人件費除く経費３年度間合計（円）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</si>
</sst>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0.0;[Red]\-#,##0.0"/>
    <numFmt numFmtId="183" formatCode="m&quot;円&quot;"/>
    <numFmt numFmtId="184" formatCode="&quot;平成&quot;##&quot;年度&quot;"/>
    <numFmt numFmtId="185" formatCode="&quot;令和&quot;##&quot;年度&quot;"/>
    <numFmt numFmtId="186" formatCode="[$]ggge&quot;年&quot;m&quot;月&quot;d&quot;日&quot;;@"/>
    <numFmt numFmtId="187" formatCode="[$-411]gge&quot;年&quot;m&quot;月&quot;d&quot;日&quot;;@"/>
    <numFmt numFmtId="188" formatCode="[$]gge&quot;年&quot;m&quot;月&quot;d&quot;日&quot;;@"/>
  </numFmts>
  <fonts count="55">
    <font>
      <sz val="11"/>
      <color theme="1"/>
      <name val="Calibri"/>
      <family val="3"/>
    </font>
    <font>
      <sz val="11"/>
      <color indexed="8"/>
      <name val="ＭＳ Ｐゴシック"/>
      <family val="3"/>
    </font>
    <font>
      <sz val="6"/>
      <name val="ＭＳ Ｐゴシック"/>
      <family val="3"/>
    </font>
    <font>
      <b/>
      <sz val="9"/>
      <name val="ＭＳ Ｐゴシック"/>
      <family val="3"/>
    </font>
    <font>
      <sz val="14"/>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10"/>
      <name val="ＭＳ Ｐゴシック"/>
      <family val="3"/>
    </font>
    <font>
      <sz val="14"/>
      <color indexed="63"/>
      <name val="Arial"/>
      <family val="2"/>
    </font>
    <font>
      <sz val="10"/>
      <color indexed="8"/>
      <name val="ＭＳ Ｐゴシック"/>
      <family val="3"/>
    </font>
    <font>
      <b/>
      <sz val="9"/>
      <color indexed="10"/>
      <name val="ＭＳ Ｐゴシック"/>
      <family val="3"/>
    </font>
    <font>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theme="1"/>
      <name val="Calibri"/>
      <family val="3"/>
    </font>
    <font>
      <sz val="11"/>
      <name val="Calibri"/>
      <family val="3"/>
    </font>
    <font>
      <b/>
      <sz val="10"/>
      <color rgb="FFFF0000"/>
      <name val="Calibri"/>
      <family val="3"/>
    </font>
    <font>
      <sz val="14"/>
      <color rgb="FF333333"/>
      <name val="Arial"/>
      <family val="2"/>
    </font>
    <font>
      <sz val="10"/>
      <color theme="1"/>
      <name val="Calibri"/>
      <family val="3"/>
    </font>
    <font>
      <sz val="11"/>
      <color theme="1"/>
      <name val="ＭＳ Ｐゴシック"/>
      <family val="3"/>
    </font>
    <font>
      <b/>
      <sz val="9"/>
      <color rgb="FFFF0000"/>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CCFF"/>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hair"/>
    </border>
    <border>
      <left style="medium"/>
      <right style="medium"/>
      <top style="hair"/>
      <bottom style="thin"/>
    </border>
    <border>
      <left style="thin"/>
      <right style="thin"/>
      <top style="thin"/>
      <bottom/>
    </border>
    <border>
      <left style="thin"/>
      <right/>
      <top style="thin"/>
      <bottom/>
    </border>
    <border>
      <left style="medium"/>
      <right style="medium"/>
      <top style="thin"/>
      <bottom>
        <color indexed="63"/>
      </bottom>
    </border>
    <border>
      <left style="medium"/>
      <right style="medium"/>
      <top style="hair"/>
      <bottom style="hair"/>
    </border>
    <border>
      <left/>
      <right style="thin"/>
      <top style="thin"/>
      <bottom style="thin"/>
    </border>
    <border>
      <left style="thin"/>
      <right style="thin"/>
      <top/>
      <bottom/>
    </border>
    <border>
      <left style="medium"/>
      <right style="medium"/>
      <top/>
      <bottom/>
    </border>
    <border>
      <left style="thin"/>
      <right style="thin"/>
      <top style="medium"/>
      <bottom style="medium"/>
    </border>
    <border>
      <left style="thin"/>
      <right/>
      <top style="medium"/>
      <bottom style="medium"/>
    </border>
    <border>
      <left style="medium"/>
      <right style="medium"/>
      <top style="medium"/>
      <bottom style="medium"/>
    </border>
    <border>
      <left style="thin"/>
      <right style="thin"/>
      <top style="thin"/>
      <bottom style="thin"/>
    </border>
    <border>
      <left style="thin"/>
      <right style="thin"/>
      <top style="thin"/>
      <bottom style="hair"/>
    </border>
    <border>
      <left style="thin"/>
      <right style="thin"/>
      <top style="hair"/>
      <bottom style="thin"/>
    </border>
    <border>
      <left style="thin"/>
      <right style="thin"/>
      <top style="hair"/>
      <bottom style="hair"/>
    </border>
    <border>
      <left>
        <color indexed="63"/>
      </left>
      <right style="thin"/>
      <top>
        <color indexed="63"/>
      </top>
      <bottom>
        <color indexed="63"/>
      </bottom>
    </border>
    <border>
      <left/>
      <right style="thin"/>
      <top style="thin"/>
      <bottom/>
    </border>
    <border>
      <left>
        <color indexed="63"/>
      </left>
      <right/>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thin"/>
    </border>
    <border>
      <left style="medium"/>
      <right style="thin"/>
      <top>
        <color indexed="63"/>
      </top>
      <bottom>
        <color indexed="63"/>
      </bottom>
    </border>
    <border>
      <left style="medium"/>
      <right>
        <color indexed="63"/>
      </right>
      <top>
        <color indexed="63"/>
      </top>
      <bottom>
        <color indexed="63"/>
      </bottom>
    </border>
    <border>
      <left style="medium"/>
      <right style="medium"/>
      <top>
        <color indexed="63"/>
      </top>
      <bottom style="hair"/>
    </border>
    <border>
      <left style="medium"/>
      <right style="medium"/>
      <top style="hair"/>
      <bottom>
        <color indexed="63"/>
      </bottom>
    </border>
    <border>
      <left style="medium"/>
      <right>
        <color indexed="63"/>
      </right>
      <top style="medium"/>
      <bottom style="thin"/>
    </border>
    <border>
      <left style="medium"/>
      <right style="dashed"/>
      <top style="thin"/>
      <bottom style="hair"/>
    </border>
    <border>
      <left>
        <color indexed="63"/>
      </left>
      <right style="hair"/>
      <top style="thin"/>
      <bottom style="hair"/>
    </border>
    <border>
      <left style="hair"/>
      <right style="medium"/>
      <top style="thin"/>
      <bottom style="hair"/>
    </border>
    <border>
      <left style="medium"/>
      <right style="dashed"/>
      <top>
        <color indexed="63"/>
      </top>
      <bottom style="hair"/>
    </border>
    <border>
      <left style="thin"/>
      <right style="hair"/>
      <top style="hair"/>
      <bottom style="hair"/>
    </border>
    <border>
      <left style="hair"/>
      <right style="thin"/>
      <top style="hair"/>
      <bottom style="hair"/>
    </border>
    <border>
      <left>
        <color indexed="63"/>
      </left>
      <right style="hair"/>
      <top style="hair"/>
      <bottom style="hair"/>
    </border>
    <border>
      <left style="hair"/>
      <right style="medium"/>
      <top style="hair"/>
      <bottom style="hair"/>
    </border>
    <border>
      <left>
        <color indexed="63"/>
      </left>
      <right style="hair"/>
      <top style="hair"/>
      <bottom style="thin"/>
    </border>
    <border>
      <left style="medium"/>
      <right>
        <color indexed="63"/>
      </right>
      <top style="thin"/>
      <bottom style="hair"/>
    </border>
    <border>
      <left style="medium"/>
      <right style="dashed"/>
      <top style="hair"/>
      <bottom style="hair"/>
    </border>
    <border>
      <left style="thin"/>
      <right style="hair"/>
      <top style="hair"/>
      <bottom>
        <color indexed="63"/>
      </bottom>
    </border>
    <border>
      <left style="hair"/>
      <right style="thin"/>
      <top style="hair"/>
      <bottom>
        <color indexed="63"/>
      </bottom>
    </border>
    <border>
      <left>
        <color indexed="63"/>
      </left>
      <right style="hair"/>
      <top style="hair"/>
      <bottom>
        <color indexed="63"/>
      </bottom>
    </border>
    <border>
      <left style="medium"/>
      <right style="dotted"/>
      <top style="thin"/>
      <bottom style="hair"/>
    </border>
    <border>
      <left style="thin"/>
      <right style="hair"/>
      <top style="thin"/>
      <bottom style="hair"/>
    </border>
    <border>
      <left style="hair"/>
      <right style="thin"/>
      <top style="thin"/>
      <bottom style="hair"/>
    </border>
    <border>
      <left style="medium"/>
      <right style="dotted"/>
      <top style="hair"/>
      <bottom style="hair"/>
    </border>
    <border>
      <left style="medium"/>
      <right style="dotted"/>
      <top style="hair"/>
      <bottom style="thin"/>
    </border>
    <border>
      <left style="thin"/>
      <right style="hair"/>
      <top style="hair"/>
      <bottom style="thin"/>
    </border>
    <border>
      <left style="hair"/>
      <right style="thin"/>
      <top style="hair"/>
      <bottom style="thin"/>
    </border>
    <border>
      <left style="hair"/>
      <right style="medium"/>
      <top style="hair"/>
      <bottom style="thin"/>
    </border>
    <border>
      <left style="medium"/>
      <right style="dashed"/>
      <top style="hair"/>
      <bottom style="thin"/>
    </border>
    <border>
      <left style="medium"/>
      <right>
        <color indexed="63"/>
      </right>
      <top style="thin"/>
      <bottom style="thin"/>
    </border>
    <border>
      <left style="medium"/>
      <right style="dashed"/>
      <top style="hair"/>
      <bottom>
        <color indexed="63"/>
      </bottom>
    </border>
    <border>
      <left style="hair"/>
      <right style="medium"/>
      <top style="hair"/>
      <bottom>
        <color indexed="63"/>
      </bottom>
    </border>
    <border>
      <left style="medium"/>
      <right style="dotted"/>
      <top style="hair"/>
      <bottom>
        <color indexed="63"/>
      </bottom>
    </border>
    <border>
      <left style="medium"/>
      <right style="dotted"/>
      <top>
        <color indexed="63"/>
      </top>
      <bottom style="thin"/>
    </border>
    <border>
      <left style="thin"/>
      <right style="hair"/>
      <top>
        <color indexed="63"/>
      </top>
      <bottom style="thin"/>
    </border>
    <border>
      <left style="hair"/>
      <right style="thin"/>
      <top>
        <color indexed="63"/>
      </top>
      <bottom style="thin"/>
    </border>
    <border>
      <left>
        <color indexed="63"/>
      </left>
      <right style="hair"/>
      <top>
        <color indexed="63"/>
      </top>
      <bottom style="thin"/>
    </border>
    <border>
      <left style="hair"/>
      <right style="medium"/>
      <top>
        <color indexed="63"/>
      </top>
      <bottom style="thin"/>
    </border>
    <border>
      <left style="medium"/>
      <right style="dashed"/>
      <top style="thin"/>
      <bottom>
        <color indexed="63"/>
      </bottom>
    </border>
    <border>
      <left style="thin"/>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top style="thin"/>
      <bottom style="hair"/>
    </border>
    <border>
      <left>
        <color indexed="63"/>
      </left>
      <right style="medium"/>
      <top style="thin"/>
      <bottom style="hair"/>
    </border>
    <border>
      <left/>
      <right style="thin"/>
      <top style="thin"/>
      <bottom style="hair"/>
    </border>
    <border>
      <left style="thin"/>
      <right/>
      <top style="hair"/>
      <bottom style="thin"/>
    </border>
    <border>
      <left/>
      <right style="thin"/>
      <top style="hair"/>
      <bottom style="thin"/>
    </border>
    <border>
      <left style="medium"/>
      <right style="thin"/>
      <top style="medium"/>
      <bottom style="medium"/>
    </border>
    <border>
      <left style="medium"/>
      <right>
        <color indexed="63"/>
      </right>
      <top style="medium"/>
      <bottom>
        <color indexed="63"/>
      </bottom>
    </border>
    <border>
      <left style="thin"/>
      <right/>
      <top style="hair"/>
      <bottom style="hair"/>
    </border>
    <border>
      <left/>
      <right style="thin"/>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249">
    <xf numFmtId="0" fontId="0" fillId="0" borderId="0" xfId="0" applyFont="1" applyAlignment="1">
      <alignment vertical="center"/>
    </xf>
    <xf numFmtId="38" fontId="0" fillId="0" borderId="0" xfId="49" applyFont="1" applyAlignment="1">
      <alignment vertical="center"/>
    </xf>
    <xf numFmtId="0" fontId="47" fillId="0" borderId="10" xfId="0" applyFont="1" applyBorder="1" applyAlignment="1">
      <alignment horizontal="center" vertical="center" shrinkToFit="1"/>
    </xf>
    <xf numFmtId="38" fontId="47" fillId="0" borderId="10" xfId="49" applyFont="1" applyBorder="1" applyAlignment="1">
      <alignment vertical="center"/>
    </xf>
    <xf numFmtId="0" fontId="48" fillId="0" borderId="0" xfId="0" applyFont="1" applyAlignment="1">
      <alignment vertical="center"/>
    </xf>
    <xf numFmtId="0" fontId="41" fillId="0" borderId="11" xfId="0" applyFont="1" applyBorder="1" applyAlignment="1">
      <alignment horizontal="center" vertical="center"/>
    </xf>
    <xf numFmtId="38" fontId="41" fillId="0" borderId="12" xfId="49" applyFont="1" applyBorder="1" applyAlignment="1">
      <alignment vertical="center"/>
    </xf>
    <xf numFmtId="0" fontId="49" fillId="0" borderId="0" xfId="0" applyFont="1" applyAlignment="1">
      <alignment vertical="center"/>
    </xf>
    <xf numFmtId="38" fontId="41" fillId="0" borderId="13" xfId="49" applyFont="1" applyBorder="1" applyAlignment="1">
      <alignment vertical="center"/>
    </xf>
    <xf numFmtId="38" fontId="41" fillId="0" borderId="14" xfId="49" applyFont="1" applyBorder="1" applyAlignment="1">
      <alignment vertical="center"/>
    </xf>
    <xf numFmtId="0" fontId="0" fillId="0" borderId="15" xfId="0" applyBorder="1" applyAlignment="1">
      <alignment vertical="center"/>
    </xf>
    <xf numFmtId="38" fontId="0" fillId="0" borderId="15" xfId="49" applyFont="1" applyBorder="1" applyAlignment="1">
      <alignment vertical="center"/>
    </xf>
    <xf numFmtId="38" fontId="0" fillId="0" borderId="16" xfId="49" applyFont="1" applyBorder="1" applyAlignment="1">
      <alignment vertical="center"/>
    </xf>
    <xf numFmtId="38" fontId="41" fillId="0" borderId="17" xfId="49" applyFont="1" applyBorder="1" applyAlignment="1">
      <alignment vertical="center"/>
    </xf>
    <xf numFmtId="38" fontId="41" fillId="0" borderId="18" xfId="49"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38" fontId="0" fillId="0" borderId="20" xfId="49" applyFont="1" applyBorder="1" applyAlignment="1">
      <alignment vertical="center"/>
    </xf>
    <xf numFmtId="38" fontId="41" fillId="0" borderId="21" xfId="49" applyFont="1" applyBorder="1" applyAlignment="1">
      <alignment vertical="center"/>
    </xf>
    <xf numFmtId="38" fontId="0" fillId="0" borderId="22" xfId="49" applyFont="1" applyBorder="1" applyAlignment="1">
      <alignment vertical="center"/>
    </xf>
    <xf numFmtId="38" fontId="0" fillId="0" borderId="23" xfId="49" applyFont="1" applyBorder="1" applyAlignment="1">
      <alignment vertical="center"/>
    </xf>
    <xf numFmtId="38" fontId="41" fillId="0" borderId="24" xfId="49" applyFont="1" applyBorder="1" applyAlignment="1">
      <alignment vertical="center"/>
    </xf>
    <xf numFmtId="3" fontId="0" fillId="0" borderId="25" xfId="0" applyNumberFormat="1" applyBorder="1" applyAlignment="1">
      <alignment vertical="center"/>
    </xf>
    <xf numFmtId="3" fontId="0" fillId="0" borderId="26" xfId="0" applyNumberFormat="1" applyBorder="1" applyAlignment="1">
      <alignment vertical="center"/>
    </xf>
    <xf numFmtId="3" fontId="0" fillId="0" borderId="27" xfId="0" applyNumberFormat="1" applyBorder="1" applyAlignment="1">
      <alignment vertical="center"/>
    </xf>
    <xf numFmtId="3" fontId="0" fillId="0" borderId="15" xfId="0" applyNumberFormat="1" applyBorder="1" applyAlignment="1">
      <alignment vertical="center"/>
    </xf>
    <xf numFmtId="3" fontId="0" fillId="0" borderId="28" xfId="0" applyNumberFormat="1" applyBorder="1" applyAlignment="1">
      <alignment vertical="center"/>
    </xf>
    <xf numFmtId="3" fontId="0" fillId="0" borderId="20" xfId="0" applyNumberFormat="1" applyBorder="1" applyAlignment="1">
      <alignment vertical="center"/>
    </xf>
    <xf numFmtId="3" fontId="0" fillId="0" borderId="22" xfId="0" applyNumberForma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50" fillId="0" borderId="0" xfId="0" applyFont="1" applyAlignment="1">
      <alignment vertical="center"/>
    </xf>
    <xf numFmtId="0" fontId="0" fillId="0" borderId="32" xfId="0" applyBorder="1" applyAlignment="1">
      <alignment horizontal="center" vertical="center"/>
    </xf>
    <xf numFmtId="38" fontId="0" fillId="0" borderId="33" xfId="49" applyFont="1" applyBorder="1" applyAlignment="1">
      <alignment vertical="center"/>
    </xf>
    <xf numFmtId="0" fontId="51" fillId="0" borderId="0" xfId="0" applyFont="1" applyAlignment="1">
      <alignment vertical="center"/>
    </xf>
    <xf numFmtId="0" fontId="51" fillId="0" borderId="34" xfId="0" applyFont="1" applyBorder="1" applyAlignment="1">
      <alignment vertical="center"/>
    </xf>
    <xf numFmtId="38" fontId="51" fillId="0" borderId="34" xfId="49" applyFont="1" applyBorder="1" applyAlignment="1">
      <alignment horizontal="right" vertical="center"/>
    </xf>
    <xf numFmtId="0" fontId="51" fillId="0" borderId="35" xfId="0" applyFont="1" applyBorder="1" applyAlignment="1">
      <alignment horizontal="right" vertical="center"/>
    </xf>
    <xf numFmtId="38" fontId="0" fillId="33" borderId="36" xfId="49" applyFont="1" applyFill="1" applyBorder="1" applyAlignment="1">
      <alignment vertical="center"/>
    </xf>
    <xf numFmtId="38" fontId="0" fillId="33" borderId="11" xfId="49" applyFont="1" applyFill="1" applyBorder="1" applyAlignment="1">
      <alignment vertical="center"/>
    </xf>
    <xf numFmtId="38" fontId="0" fillId="0" borderId="0" xfId="49" applyFont="1" applyAlignment="1">
      <alignment vertical="center"/>
    </xf>
    <xf numFmtId="185" fontId="0" fillId="0" borderId="25" xfId="49" applyNumberFormat="1" applyFont="1" applyBorder="1" applyAlignment="1">
      <alignment horizontal="center" vertical="center"/>
    </xf>
    <xf numFmtId="0" fontId="0" fillId="0" borderId="0" xfId="0" applyAlignment="1">
      <alignment horizontal="right" vertical="center"/>
    </xf>
    <xf numFmtId="176" fontId="0" fillId="33" borderId="25" xfId="0" applyNumberFormat="1" applyFill="1" applyBorder="1" applyAlignment="1">
      <alignment vertical="center"/>
    </xf>
    <xf numFmtId="0" fontId="41" fillId="0" borderId="37" xfId="0" applyFont="1" applyFill="1" applyBorder="1" applyAlignment="1">
      <alignment horizontal="center" vertical="center"/>
    </xf>
    <xf numFmtId="176" fontId="0" fillId="0" borderId="37" xfId="0" applyNumberFormat="1" applyFill="1" applyBorder="1" applyAlignment="1">
      <alignment vertical="center"/>
    </xf>
    <xf numFmtId="0" fontId="0" fillId="0" borderId="38" xfId="0" applyBorder="1" applyAlignment="1">
      <alignment vertical="center"/>
    </xf>
    <xf numFmtId="176" fontId="0" fillId="0" borderId="38" xfId="0" applyNumberFormat="1" applyFill="1" applyBorder="1" applyAlignment="1">
      <alignment vertical="center"/>
    </xf>
    <xf numFmtId="0" fontId="52" fillId="0" borderId="18" xfId="0" applyFont="1" applyBorder="1" applyAlignment="1">
      <alignment vertical="center" shrinkToFit="1"/>
    </xf>
    <xf numFmtId="38" fontId="0" fillId="0" borderId="39" xfId="49" applyFont="1" applyBorder="1" applyAlignment="1">
      <alignment vertical="center"/>
    </xf>
    <xf numFmtId="38" fontId="0" fillId="0" borderId="18" xfId="49" applyFont="1" applyBorder="1" applyAlignment="1">
      <alignment vertical="center"/>
    </xf>
    <xf numFmtId="38" fontId="0" fillId="33" borderId="12" xfId="49" applyFont="1" applyFill="1" applyBorder="1" applyAlignment="1">
      <alignment vertical="center"/>
    </xf>
    <xf numFmtId="38" fontId="0" fillId="34" borderId="12" xfId="49" applyFont="1" applyFill="1" applyBorder="1" applyAlignment="1">
      <alignment vertical="center"/>
    </xf>
    <xf numFmtId="38" fontId="0" fillId="28" borderId="12" xfId="49" applyFont="1" applyFill="1" applyBorder="1" applyAlignment="1">
      <alignment vertical="center"/>
    </xf>
    <xf numFmtId="38" fontId="0" fillId="0" borderId="40" xfId="49" applyFont="1" applyBorder="1" applyAlignment="1">
      <alignment vertical="center"/>
    </xf>
    <xf numFmtId="0" fontId="1" fillId="28" borderId="12" xfId="0" applyFont="1" applyFill="1" applyBorder="1" applyAlignment="1">
      <alignment vertical="center" shrinkToFit="1"/>
    </xf>
    <xf numFmtId="0" fontId="48" fillId="0" borderId="25" xfId="0" applyFont="1" applyBorder="1" applyAlignment="1">
      <alignment horizontal="center" vertical="center" wrapText="1"/>
    </xf>
    <xf numFmtId="38" fontId="0" fillId="0" borderId="32" xfId="49" applyFont="1" applyFill="1" applyBorder="1" applyAlignment="1">
      <alignment vertical="center"/>
    </xf>
    <xf numFmtId="0" fontId="47" fillId="0" borderId="0" xfId="0" applyFont="1" applyAlignment="1">
      <alignment horizontal="center" vertical="center"/>
    </xf>
    <xf numFmtId="0" fontId="0" fillId="0" borderId="0" xfId="0" applyAlignment="1">
      <alignment horizontal="left" vertical="center"/>
    </xf>
    <xf numFmtId="0" fontId="0" fillId="33" borderId="11" xfId="0" applyFill="1" applyBorder="1" applyAlignment="1">
      <alignment vertical="center" shrinkToFit="1"/>
    </xf>
    <xf numFmtId="176" fontId="0" fillId="0" borderId="41" xfId="42" applyNumberFormat="1" applyFont="1" applyFill="1" applyBorder="1" applyAlignment="1">
      <alignment horizontal="center" vertical="center"/>
    </xf>
    <xf numFmtId="0" fontId="0" fillId="0" borderId="11" xfId="0" applyBorder="1" applyAlignment="1">
      <alignment vertical="center"/>
    </xf>
    <xf numFmtId="0" fontId="0" fillId="0" borderId="13" xfId="0" applyBorder="1" applyAlignment="1">
      <alignment vertical="center" shrinkToFit="1"/>
    </xf>
    <xf numFmtId="38" fontId="0" fillId="0" borderId="13" xfId="49" applyFont="1" applyFill="1" applyBorder="1" applyAlignment="1">
      <alignment vertical="center"/>
    </xf>
    <xf numFmtId="38" fontId="0" fillId="0" borderId="42" xfId="49" applyFont="1" applyBorder="1" applyAlignment="1">
      <alignment vertical="center" shrinkToFit="1"/>
    </xf>
    <xf numFmtId="0" fontId="48" fillId="0" borderId="43" xfId="0" applyFont="1" applyBorder="1" applyAlignment="1">
      <alignment vertical="center" shrinkToFit="1"/>
    </xf>
    <xf numFmtId="0" fontId="0" fillId="0" borderId="44" xfId="0" applyBorder="1" applyAlignment="1">
      <alignment vertical="center" shrinkToFit="1"/>
    </xf>
    <xf numFmtId="0" fontId="0" fillId="0" borderId="13" xfId="0" applyBorder="1" applyAlignment="1">
      <alignment vertical="center"/>
    </xf>
    <xf numFmtId="0" fontId="0" fillId="0" borderId="39" xfId="0" applyBorder="1" applyAlignment="1">
      <alignment vertical="center" shrinkToFit="1"/>
    </xf>
    <xf numFmtId="38" fontId="0" fillId="0" borderId="39" xfId="49" applyFont="1" applyFill="1" applyBorder="1" applyAlignment="1">
      <alignment vertical="center"/>
    </xf>
    <xf numFmtId="38" fontId="0" fillId="0" borderId="45" xfId="49" applyFont="1" applyBorder="1" applyAlignment="1">
      <alignment vertical="center" shrinkToFit="1"/>
    </xf>
    <xf numFmtId="0" fontId="48" fillId="0" borderId="46" xfId="0" applyFont="1" applyBorder="1" applyAlignment="1">
      <alignment vertical="center" shrinkToFit="1"/>
    </xf>
    <xf numFmtId="0" fontId="48" fillId="0" borderId="47" xfId="0" applyFont="1" applyBorder="1" applyAlignment="1">
      <alignment vertical="center" shrinkToFit="1"/>
    </xf>
    <xf numFmtId="0" fontId="48" fillId="0" borderId="48" xfId="0" applyFont="1" applyBorder="1" applyAlignment="1">
      <alignment vertical="center" shrinkToFit="1"/>
    </xf>
    <xf numFmtId="0" fontId="0" fillId="0" borderId="49" xfId="0" applyBorder="1" applyAlignment="1">
      <alignment vertical="center" shrinkToFit="1"/>
    </xf>
    <xf numFmtId="0" fontId="0" fillId="0" borderId="18" xfId="0" applyBorder="1" applyAlignment="1">
      <alignment vertical="center"/>
    </xf>
    <xf numFmtId="0" fontId="48" fillId="0" borderId="49" xfId="0" applyFont="1" applyBorder="1" applyAlignment="1">
      <alignment vertical="center" shrinkToFit="1"/>
    </xf>
    <xf numFmtId="0" fontId="48" fillId="0" borderId="18" xfId="0" applyFont="1" applyBorder="1" applyAlignment="1">
      <alignment vertical="center"/>
    </xf>
    <xf numFmtId="38" fontId="0" fillId="0" borderId="36" xfId="49" applyFont="1" applyFill="1" applyBorder="1" applyAlignment="1">
      <alignment vertical="center"/>
    </xf>
    <xf numFmtId="0" fontId="48" fillId="0" borderId="50" xfId="0" applyFont="1" applyBorder="1" applyAlignment="1">
      <alignment vertical="center" shrinkToFit="1"/>
    </xf>
    <xf numFmtId="38" fontId="0" fillId="0" borderId="51" xfId="49" applyFont="1" applyBorder="1" applyAlignment="1">
      <alignment vertical="center" shrinkToFit="1"/>
    </xf>
    <xf numFmtId="0" fontId="0" fillId="0" borderId="18" xfId="0" applyBorder="1" applyAlignment="1">
      <alignment vertical="center" shrinkToFit="1"/>
    </xf>
    <xf numFmtId="38" fontId="0" fillId="0" borderId="18" xfId="49" applyFont="1" applyFill="1" applyBorder="1" applyAlignment="1">
      <alignment vertical="center"/>
    </xf>
    <xf numFmtId="38" fontId="0" fillId="0" borderId="52" xfId="49" applyFont="1" applyBorder="1" applyAlignment="1">
      <alignment vertical="center" shrinkToFit="1"/>
    </xf>
    <xf numFmtId="38" fontId="0" fillId="0" borderId="14" xfId="49" applyFont="1" applyFill="1" applyBorder="1" applyAlignment="1">
      <alignment vertical="center"/>
    </xf>
    <xf numFmtId="0" fontId="48" fillId="0" borderId="53" xfId="0" applyFont="1" applyBorder="1" applyAlignment="1">
      <alignment vertical="center" shrinkToFit="1"/>
    </xf>
    <xf numFmtId="0" fontId="48" fillId="0" borderId="54" xfId="0" applyFont="1" applyBorder="1" applyAlignment="1">
      <alignment vertical="center" shrinkToFit="1"/>
    </xf>
    <xf numFmtId="0" fontId="48" fillId="0" borderId="55" xfId="0" applyFont="1" applyBorder="1" applyAlignment="1">
      <alignment vertical="center" shrinkToFit="1"/>
    </xf>
    <xf numFmtId="38" fontId="0" fillId="0" borderId="56" xfId="49" applyFont="1" applyBorder="1" applyAlignment="1">
      <alignment vertical="center" shrinkToFit="1"/>
    </xf>
    <xf numFmtId="0" fontId="0" fillId="0" borderId="57" xfId="0" applyBorder="1" applyAlignment="1">
      <alignment vertical="center" shrinkToFit="1"/>
    </xf>
    <xf numFmtId="0" fontId="0" fillId="0" borderId="58" xfId="0" applyBorder="1" applyAlignment="1">
      <alignment vertical="center" shrinkToFit="1"/>
    </xf>
    <xf numFmtId="38" fontId="0" fillId="0" borderId="59" xfId="49" applyFont="1" applyBorder="1" applyAlignment="1">
      <alignment vertical="center" shrinkToFit="1"/>
    </xf>
    <xf numFmtId="0" fontId="0" fillId="0" borderId="46" xfId="0" applyBorder="1" applyAlignment="1">
      <alignment vertical="center" shrinkToFit="1"/>
    </xf>
    <xf numFmtId="0" fontId="0" fillId="0" borderId="47" xfId="0" applyBorder="1" applyAlignment="1">
      <alignment vertical="center" shrinkToFit="1"/>
    </xf>
    <xf numFmtId="38" fontId="0" fillId="0" borderId="60" xfId="49" applyFont="1" applyBorder="1" applyAlignment="1">
      <alignment vertical="center" shrinkToFit="1"/>
    </xf>
    <xf numFmtId="0" fontId="0" fillId="0" borderId="61" xfId="0" applyBorder="1" applyAlignment="1">
      <alignment vertical="center" shrinkToFit="1"/>
    </xf>
    <xf numFmtId="0" fontId="0" fillId="0" borderId="62" xfId="0" applyBorder="1" applyAlignment="1">
      <alignment vertical="center" shrinkToFit="1"/>
    </xf>
    <xf numFmtId="0" fontId="0" fillId="0" borderId="63" xfId="0" applyBorder="1" applyAlignment="1">
      <alignment vertical="center" shrinkToFit="1"/>
    </xf>
    <xf numFmtId="0" fontId="0" fillId="0" borderId="14" xfId="0" applyBorder="1" applyAlignment="1">
      <alignment vertical="center"/>
    </xf>
    <xf numFmtId="38" fontId="0" fillId="0" borderId="56" xfId="49" applyFont="1" applyBorder="1" applyAlignment="1">
      <alignment horizontal="center" vertical="center" shrinkToFit="1"/>
    </xf>
    <xf numFmtId="0" fontId="0" fillId="33" borderId="36" xfId="0" applyFill="1" applyBorder="1" applyAlignment="1">
      <alignment vertical="center" shrinkToFit="1"/>
    </xf>
    <xf numFmtId="0" fontId="0" fillId="34" borderId="12" xfId="0" applyFill="1" applyBorder="1" applyAlignment="1">
      <alignment vertical="center" shrinkToFit="1"/>
    </xf>
    <xf numFmtId="0" fontId="0" fillId="28" borderId="17" xfId="0" applyFill="1" applyBorder="1" applyAlignment="1">
      <alignment vertical="center" shrinkToFit="1"/>
    </xf>
    <xf numFmtId="38" fontId="0" fillId="28" borderId="17" xfId="49" applyFont="1" applyFill="1" applyBorder="1" applyAlignment="1">
      <alignment vertical="center"/>
    </xf>
    <xf numFmtId="38" fontId="0" fillId="0" borderId="42" xfId="49" applyFont="1" applyBorder="1" applyAlignment="1">
      <alignment horizontal="right" vertical="center" shrinkToFit="1"/>
    </xf>
    <xf numFmtId="0" fontId="52" fillId="0" borderId="14" xfId="0" applyFont="1" applyBorder="1" applyAlignment="1">
      <alignment vertical="center" shrinkToFit="1"/>
    </xf>
    <xf numFmtId="38" fontId="0" fillId="0" borderId="64" xfId="49" applyFont="1" applyBorder="1" applyAlignment="1">
      <alignment vertical="center" shrinkToFit="1"/>
    </xf>
    <xf numFmtId="0" fontId="0" fillId="0" borderId="14" xfId="0" applyBorder="1" applyAlignment="1">
      <alignment horizontal="left" vertical="center" shrinkToFit="1"/>
    </xf>
    <xf numFmtId="0" fontId="0" fillId="28" borderId="36" xfId="0" applyFill="1" applyBorder="1" applyAlignment="1">
      <alignment vertical="center" shrinkToFit="1"/>
    </xf>
    <xf numFmtId="38" fontId="0" fillId="28" borderId="36" xfId="49" applyFont="1" applyFill="1" applyBorder="1" applyAlignment="1">
      <alignment vertical="center"/>
    </xf>
    <xf numFmtId="38" fontId="1" fillId="0" borderId="42" xfId="49" applyFont="1" applyBorder="1" applyAlignment="1">
      <alignment horizontal="right" vertical="center" shrinkToFit="1"/>
    </xf>
    <xf numFmtId="38" fontId="1" fillId="0" borderId="52" xfId="49" applyFont="1" applyBorder="1" applyAlignment="1">
      <alignment horizontal="right" vertical="center" shrinkToFit="1"/>
    </xf>
    <xf numFmtId="38" fontId="1" fillId="0" borderId="64" xfId="49" applyFont="1" applyBorder="1" applyAlignment="1">
      <alignment horizontal="right" vertical="center" shrinkToFit="1"/>
    </xf>
    <xf numFmtId="0" fontId="0" fillId="28" borderId="12" xfId="0" applyFill="1" applyBorder="1" applyAlignment="1">
      <alignment vertical="center" shrinkToFit="1"/>
    </xf>
    <xf numFmtId="0" fontId="0" fillId="0" borderId="18" xfId="0" applyBorder="1" applyAlignment="1">
      <alignment horizontal="left" vertical="center" shrinkToFit="1"/>
    </xf>
    <xf numFmtId="0" fontId="0" fillId="0" borderId="40" xfId="0" applyBorder="1" applyAlignment="1">
      <alignment vertical="center" shrinkToFit="1"/>
    </xf>
    <xf numFmtId="0" fontId="0" fillId="33" borderId="12" xfId="0" applyFill="1" applyBorder="1" applyAlignment="1">
      <alignment vertical="center"/>
    </xf>
    <xf numFmtId="0" fontId="0" fillId="0" borderId="0" xfId="0" applyBorder="1" applyAlignment="1">
      <alignment vertical="center"/>
    </xf>
    <xf numFmtId="0" fontId="47" fillId="0" borderId="0" xfId="0" applyFont="1" applyAlignment="1">
      <alignment horizontal="center" vertical="center"/>
    </xf>
    <xf numFmtId="0" fontId="0" fillId="0" borderId="0" xfId="0" applyBorder="1" applyAlignment="1">
      <alignment horizontal="right" vertical="center"/>
    </xf>
    <xf numFmtId="176" fontId="0" fillId="0" borderId="65" xfId="42" applyNumberFormat="1" applyFont="1" applyFill="1" applyBorder="1" applyAlignment="1">
      <alignment horizontal="center" vertical="center"/>
    </xf>
    <xf numFmtId="0" fontId="0" fillId="0" borderId="12" xfId="0" applyBorder="1" applyAlignment="1">
      <alignment vertical="center"/>
    </xf>
    <xf numFmtId="38" fontId="0" fillId="0" borderId="40" xfId="49" applyFont="1" applyFill="1" applyBorder="1" applyAlignment="1">
      <alignment vertical="center"/>
    </xf>
    <xf numFmtId="38" fontId="0" fillId="0" borderId="66" xfId="49" applyFont="1" applyBorder="1" applyAlignment="1">
      <alignment vertical="center" shrinkToFit="1"/>
    </xf>
    <xf numFmtId="0" fontId="0" fillId="0" borderId="67" xfId="0" applyBorder="1" applyAlignment="1">
      <alignment vertical="center" shrinkToFit="1"/>
    </xf>
    <xf numFmtId="0" fontId="0" fillId="0" borderId="40" xfId="0" applyBorder="1" applyAlignment="1">
      <alignment vertical="center"/>
    </xf>
    <xf numFmtId="38" fontId="0" fillId="0" borderId="68" xfId="49" applyFont="1" applyBorder="1" applyAlignment="1">
      <alignment vertical="center" shrinkToFit="1"/>
    </xf>
    <xf numFmtId="0" fontId="0" fillId="0" borderId="53" xfId="0" applyBorder="1" applyAlignment="1">
      <alignment vertical="center" shrinkToFit="1"/>
    </xf>
    <xf numFmtId="0" fontId="0" fillId="0" borderId="54" xfId="0" applyBorder="1" applyAlignment="1">
      <alignment vertical="center" shrinkToFit="1"/>
    </xf>
    <xf numFmtId="38" fontId="0" fillId="0" borderId="69" xfId="49" applyFont="1" applyBorder="1" applyAlignment="1">
      <alignment vertical="center" shrinkToFit="1"/>
    </xf>
    <xf numFmtId="0" fontId="0" fillId="0" borderId="70" xfId="0" applyBorder="1" applyAlignment="1">
      <alignment vertical="center" shrinkToFit="1"/>
    </xf>
    <xf numFmtId="0" fontId="0" fillId="0" borderId="71" xfId="0" applyBorder="1" applyAlignment="1">
      <alignment vertical="center" shrinkToFit="1"/>
    </xf>
    <xf numFmtId="0" fontId="48" fillId="0" borderId="72" xfId="0" applyFont="1" applyBorder="1" applyAlignment="1">
      <alignment vertical="center" shrinkToFit="1"/>
    </xf>
    <xf numFmtId="0" fontId="0" fillId="0" borderId="73" xfId="0" applyBorder="1" applyAlignment="1">
      <alignment vertical="center" shrinkToFit="1"/>
    </xf>
    <xf numFmtId="0" fontId="0" fillId="0" borderId="36" xfId="0" applyBorder="1" applyAlignment="1">
      <alignment vertical="center"/>
    </xf>
    <xf numFmtId="38" fontId="0" fillId="0" borderId="74" xfId="49" applyFont="1" applyBorder="1" applyAlignment="1">
      <alignment vertical="center" shrinkToFit="1"/>
    </xf>
    <xf numFmtId="0" fontId="0" fillId="0" borderId="17" xfId="0" applyBorder="1" applyAlignment="1">
      <alignment vertical="center"/>
    </xf>
    <xf numFmtId="0" fontId="0" fillId="28" borderId="13" xfId="0" applyFont="1" applyFill="1" applyBorder="1" applyAlignment="1">
      <alignment vertical="center" shrinkToFit="1"/>
    </xf>
    <xf numFmtId="38" fontId="0" fillId="28" borderId="13" xfId="49" applyFont="1" applyFill="1" applyBorder="1" applyAlignment="1">
      <alignment vertical="center"/>
    </xf>
    <xf numFmtId="0" fontId="0" fillId="0" borderId="39" xfId="0" applyFont="1" applyBorder="1" applyAlignment="1">
      <alignment vertical="center" shrinkToFit="1"/>
    </xf>
    <xf numFmtId="38" fontId="0" fillId="0" borderId="18" xfId="49" applyFont="1" applyFill="1" applyBorder="1" applyAlignment="1">
      <alignment vertical="center"/>
    </xf>
    <xf numFmtId="38" fontId="0" fillId="0" borderId="52" xfId="49" applyFont="1" applyBorder="1" applyAlignment="1">
      <alignment vertical="center" shrinkToFit="1"/>
    </xf>
    <xf numFmtId="0" fontId="0" fillId="0" borderId="46" xfId="0" applyFont="1" applyBorder="1" applyAlignment="1">
      <alignment vertical="center" shrinkToFit="1"/>
    </xf>
    <xf numFmtId="0" fontId="0" fillId="0" borderId="47" xfId="0" applyFont="1" applyBorder="1" applyAlignment="1">
      <alignment vertical="center" shrinkToFit="1"/>
    </xf>
    <xf numFmtId="0" fontId="0" fillId="0" borderId="48" xfId="0" applyFont="1" applyBorder="1" applyAlignment="1">
      <alignment vertical="center" shrinkToFit="1"/>
    </xf>
    <xf numFmtId="0" fontId="0" fillId="0" borderId="49" xfId="0" applyFont="1" applyBorder="1" applyAlignment="1">
      <alignment vertical="center" shrinkToFit="1"/>
    </xf>
    <xf numFmtId="0" fontId="0" fillId="0" borderId="18" xfId="0" applyFont="1" applyBorder="1" applyAlignment="1">
      <alignment vertical="center"/>
    </xf>
    <xf numFmtId="38" fontId="0" fillId="0" borderId="39" xfId="49" applyFont="1" applyFill="1" applyBorder="1" applyAlignment="1">
      <alignment vertical="center"/>
    </xf>
    <xf numFmtId="38" fontId="0" fillId="0" borderId="45" xfId="49" applyFont="1" applyBorder="1" applyAlignment="1">
      <alignment vertical="center" shrinkToFit="1"/>
    </xf>
    <xf numFmtId="38" fontId="0" fillId="28" borderId="13" xfId="49" applyFont="1" applyFill="1" applyBorder="1" applyAlignment="1">
      <alignment vertical="center"/>
    </xf>
    <xf numFmtId="38" fontId="0" fillId="0" borderId="51" xfId="49" applyFont="1" applyBorder="1" applyAlignment="1">
      <alignment vertical="center" shrinkToFit="1"/>
    </xf>
    <xf numFmtId="0" fontId="0" fillId="0" borderId="13" xfId="0" applyFont="1" applyBorder="1" applyAlignment="1">
      <alignment vertical="center"/>
    </xf>
    <xf numFmtId="0" fontId="0" fillId="0" borderId="18" xfId="0" applyFont="1" applyBorder="1" applyAlignment="1">
      <alignment vertical="center" shrinkToFit="1"/>
    </xf>
    <xf numFmtId="0" fontId="0" fillId="0" borderId="40" xfId="0" applyFont="1" applyBorder="1" applyAlignment="1">
      <alignment vertical="center" shrinkToFit="1"/>
    </xf>
    <xf numFmtId="38" fontId="0" fillId="0" borderId="40" xfId="49" applyFont="1" applyFill="1" applyBorder="1" applyAlignment="1">
      <alignment vertical="center"/>
    </xf>
    <xf numFmtId="38" fontId="0" fillId="0" borderId="66" xfId="49" applyFont="1" applyBorder="1" applyAlignment="1">
      <alignment vertical="center" shrinkToFit="1"/>
    </xf>
    <xf numFmtId="0" fontId="0" fillId="0" borderId="53" xfId="0" applyFont="1" applyBorder="1" applyAlignment="1">
      <alignment vertical="center" shrinkToFit="1"/>
    </xf>
    <xf numFmtId="0" fontId="0" fillId="0" borderId="54" xfId="0" applyFont="1" applyBorder="1" applyAlignment="1">
      <alignment vertical="center" shrinkToFit="1"/>
    </xf>
    <xf numFmtId="0" fontId="0" fillId="0" borderId="55" xfId="0" applyFont="1" applyBorder="1" applyAlignment="1">
      <alignment vertical="center" shrinkToFit="1"/>
    </xf>
    <xf numFmtId="0" fontId="0" fillId="0" borderId="67" xfId="0" applyFont="1" applyBorder="1" applyAlignment="1">
      <alignment vertical="center" shrinkToFit="1"/>
    </xf>
    <xf numFmtId="0" fontId="0" fillId="0" borderId="40" xfId="0" applyFont="1" applyBorder="1" applyAlignment="1">
      <alignment vertical="center"/>
    </xf>
    <xf numFmtId="0" fontId="0" fillId="33" borderId="12" xfId="0" applyFont="1" applyFill="1" applyBorder="1" applyAlignment="1">
      <alignment vertical="center" shrinkToFit="1"/>
    </xf>
    <xf numFmtId="38" fontId="0" fillId="33" borderId="12" xfId="49" applyFont="1" applyFill="1" applyBorder="1" applyAlignment="1">
      <alignment vertical="center"/>
    </xf>
    <xf numFmtId="176" fontId="0" fillId="0" borderId="65" xfId="42" applyNumberFormat="1" applyFont="1" applyFill="1" applyBorder="1" applyAlignment="1">
      <alignment horizontal="center" vertical="center"/>
    </xf>
    <xf numFmtId="0" fontId="0" fillId="0" borderId="12" xfId="0" applyFont="1" applyBorder="1" applyAlignment="1">
      <alignment vertical="center"/>
    </xf>
    <xf numFmtId="38" fontId="0" fillId="0" borderId="56" xfId="49" applyFont="1" applyBorder="1" applyAlignment="1">
      <alignment vertical="center" shrinkToFit="1"/>
    </xf>
    <xf numFmtId="0" fontId="0" fillId="0" borderId="57" xfId="0" applyFont="1" applyBorder="1" applyAlignment="1">
      <alignment vertical="center" shrinkToFit="1"/>
    </xf>
    <xf numFmtId="0" fontId="0" fillId="0" borderId="58" xfId="0" applyFont="1" applyBorder="1" applyAlignment="1">
      <alignment vertical="center" shrinkToFit="1"/>
    </xf>
    <xf numFmtId="0" fontId="0" fillId="0" borderId="43" xfId="0" applyFont="1" applyBorder="1" applyAlignment="1">
      <alignment vertical="center" shrinkToFit="1"/>
    </xf>
    <xf numFmtId="0" fontId="0" fillId="0" borderId="44" xfId="0" applyFont="1" applyBorder="1" applyAlignment="1">
      <alignment vertical="center" shrinkToFit="1"/>
    </xf>
    <xf numFmtId="38" fontId="0" fillId="0" borderId="59" xfId="49" applyFont="1" applyBorder="1" applyAlignment="1">
      <alignment vertical="center" shrinkToFit="1"/>
    </xf>
    <xf numFmtId="0" fontId="0" fillId="0" borderId="14" xfId="0" applyFont="1" applyBorder="1" applyAlignment="1">
      <alignment vertical="center" shrinkToFit="1"/>
    </xf>
    <xf numFmtId="38" fontId="0" fillId="0" borderId="14" xfId="49" applyFont="1" applyFill="1" applyBorder="1" applyAlignment="1">
      <alignment vertical="center"/>
    </xf>
    <xf numFmtId="38" fontId="0" fillId="0" borderId="60" xfId="49" applyFont="1" applyBorder="1" applyAlignment="1">
      <alignment vertical="center" shrinkToFit="1"/>
    </xf>
    <xf numFmtId="0" fontId="0" fillId="0" borderId="61" xfId="0" applyFont="1" applyBorder="1" applyAlignment="1">
      <alignment vertical="center" shrinkToFit="1"/>
    </xf>
    <xf numFmtId="0" fontId="0" fillId="0" borderId="62" xfId="0" applyFont="1" applyBorder="1" applyAlignment="1">
      <alignment vertical="center" shrinkToFit="1"/>
    </xf>
    <xf numFmtId="0" fontId="0" fillId="0" borderId="50" xfId="0" applyFont="1" applyBorder="1" applyAlignment="1">
      <alignment vertical="center" shrinkToFit="1"/>
    </xf>
    <xf numFmtId="0" fontId="0" fillId="0" borderId="63" xfId="0" applyFont="1" applyBorder="1" applyAlignment="1">
      <alignment vertical="center" shrinkToFit="1"/>
    </xf>
    <xf numFmtId="0" fontId="0" fillId="0" borderId="14" xfId="0" applyFont="1" applyBorder="1" applyAlignment="1">
      <alignment vertical="center"/>
    </xf>
    <xf numFmtId="38" fontId="0" fillId="0" borderId="56" xfId="49" applyFont="1" applyBorder="1" applyAlignment="1">
      <alignment horizontal="center" vertical="center" shrinkToFit="1"/>
    </xf>
    <xf numFmtId="38" fontId="0" fillId="0" borderId="68" xfId="49" applyFont="1" applyBorder="1" applyAlignment="1">
      <alignment vertical="center" shrinkToFit="1"/>
    </xf>
    <xf numFmtId="0" fontId="0" fillId="0" borderId="36" xfId="0" applyFont="1" applyBorder="1" applyAlignment="1">
      <alignment vertical="center" shrinkToFit="1"/>
    </xf>
    <xf numFmtId="38" fontId="0" fillId="0" borderId="36" xfId="49" applyFont="1" applyFill="1" applyBorder="1" applyAlignment="1">
      <alignment vertical="center"/>
    </xf>
    <xf numFmtId="38" fontId="0" fillId="0" borderId="69" xfId="49" applyFont="1" applyBorder="1" applyAlignment="1">
      <alignment vertical="center" shrinkToFit="1"/>
    </xf>
    <xf numFmtId="0" fontId="0" fillId="0" borderId="70" xfId="0" applyFont="1" applyBorder="1" applyAlignment="1">
      <alignment vertical="center" shrinkToFit="1"/>
    </xf>
    <xf numFmtId="0" fontId="0" fillId="0" borderId="71" xfId="0" applyFont="1" applyBorder="1" applyAlignment="1">
      <alignment vertical="center" shrinkToFit="1"/>
    </xf>
    <xf numFmtId="0" fontId="0" fillId="0" borderId="72" xfId="0" applyFont="1" applyBorder="1" applyAlignment="1">
      <alignment vertical="center" shrinkToFit="1"/>
    </xf>
    <xf numFmtId="0" fontId="0" fillId="0" borderId="73" xfId="0" applyFont="1" applyBorder="1" applyAlignment="1">
      <alignment vertical="center" shrinkToFit="1"/>
    </xf>
    <xf numFmtId="0" fontId="0" fillId="0" borderId="36" xfId="0" applyFont="1" applyBorder="1" applyAlignment="1">
      <alignment vertical="center"/>
    </xf>
    <xf numFmtId="0" fontId="0" fillId="0" borderId="14" xfId="0" applyFont="1" applyBorder="1" applyAlignment="1">
      <alignment horizontal="left" vertical="center" shrinkToFit="1"/>
    </xf>
    <xf numFmtId="0" fontId="0" fillId="0" borderId="75" xfId="0" applyBorder="1" applyAlignment="1">
      <alignment horizontal="center" vertical="center"/>
    </xf>
    <xf numFmtId="0" fontId="0" fillId="0" borderId="19" xfId="0" applyBorder="1" applyAlignment="1">
      <alignment horizontal="center" vertical="center"/>
    </xf>
    <xf numFmtId="0" fontId="48" fillId="0" borderId="75" xfId="0" applyFont="1" applyBorder="1" applyAlignment="1">
      <alignment horizontal="center" vertical="center"/>
    </xf>
    <xf numFmtId="0" fontId="48" fillId="0" borderId="76" xfId="0" applyFont="1" applyBorder="1" applyAlignment="1">
      <alignment horizontal="center" vertical="center"/>
    </xf>
    <xf numFmtId="0" fontId="47" fillId="0" borderId="0" xfId="0" applyFont="1" applyAlignment="1">
      <alignment horizontal="center" vertical="center"/>
    </xf>
    <xf numFmtId="38" fontId="0" fillId="0" borderId="77" xfId="49" applyFont="1" applyBorder="1" applyAlignment="1">
      <alignment horizontal="center" vertical="center"/>
    </xf>
    <xf numFmtId="38" fontId="0" fillId="0" borderId="78" xfId="49" applyFont="1" applyBorder="1" applyAlignment="1">
      <alignment horizontal="center" vertical="center"/>
    </xf>
    <xf numFmtId="38" fontId="0" fillId="0" borderId="79" xfId="49" applyFont="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48" fillId="0" borderId="80" xfId="0" applyFont="1" applyBorder="1" applyAlignment="1">
      <alignment horizontal="center" vertical="center"/>
    </xf>
    <xf numFmtId="0" fontId="48" fillId="0" borderId="82" xfId="0" applyFont="1" applyBorder="1" applyAlignment="1">
      <alignment horizontal="center" vertical="center"/>
    </xf>
    <xf numFmtId="0" fontId="0" fillId="0" borderId="83" xfId="0" applyBorder="1" applyAlignment="1">
      <alignment horizontal="center" vertical="center" shrinkToFit="1"/>
    </xf>
    <xf numFmtId="0" fontId="0" fillId="0" borderId="84" xfId="0" applyBorder="1" applyAlignment="1">
      <alignment horizontal="center" vertical="center" shrinkToFit="1"/>
    </xf>
    <xf numFmtId="38" fontId="0" fillId="4" borderId="83" xfId="49" applyFont="1" applyFill="1" applyBorder="1" applyAlignment="1">
      <alignment horizontal="center" vertical="center" wrapText="1"/>
    </xf>
    <xf numFmtId="38" fontId="0" fillId="4" borderId="84" xfId="49" applyFont="1" applyFill="1" applyBorder="1" applyAlignment="1">
      <alignment horizontal="center" vertical="center" wrapText="1"/>
    </xf>
    <xf numFmtId="38" fontId="0" fillId="0" borderId="85" xfId="49" applyFont="1" applyFill="1" applyBorder="1" applyAlignment="1">
      <alignment horizontal="center" vertical="center"/>
    </xf>
    <xf numFmtId="38" fontId="0" fillId="0" borderId="86" xfId="49" applyFont="1" applyFill="1" applyBorder="1" applyAlignment="1">
      <alignment horizontal="center" vertical="center"/>
    </xf>
    <xf numFmtId="38" fontId="0" fillId="0" borderId="87" xfId="49" applyFont="1" applyFill="1" applyBorder="1" applyAlignment="1">
      <alignment horizontal="center" vertical="center"/>
    </xf>
    <xf numFmtId="38" fontId="0" fillId="0" borderId="38" xfId="49" applyFont="1" applyFill="1" applyBorder="1" applyAlignment="1">
      <alignment horizontal="center" vertical="center"/>
    </xf>
    <xf numFmtId="38" fontId="0" fillId="0" borderId="0" xfId="49" applyFont="1" applyFill="1" applyBorder="1" applyAlignment="1">
      <alignment horizontal="center" vertical="center"/>
    </xf>
    <xf numFmtId="38" fontId="0" fillId="0" borderId="88" xfId="49" applyFont="1" applyFill="1" applyBorder="1" applyAlignment="1">
      <alignment horizontal="center" vertical="center"/>
    </xf>
    <xf numFmtId="38" fontId="0" fillId="0" borderId="89" xfId="49" applyFont="1" applyFill="1" applyBorder="1" applyAlignment="1">
      <alignment horizontal="center" vertical="center"/>
    </xf>
    <xf numFmtId="38" fontId="0" fillId="0" borderId="32" xfId="49" applyFont="1" applyFill="1" applyBorder="1" applyAlignment="1">
      <alignment horizontal="center" vertical="center"/>
    </xf>
    <xf numFmtId="38" fontId="0" fillId="0" borderId="33" xfId="49" applyFont="1" applyFill="1" applyBorder="1" applyAlignment="1">
      <alignment horizontal="center" vertical="center"/>
    </xf>
    <xf numFmtId="0" fontId="48" fillId="0" borderId="90" xfId="0" applyFont="1" applyBorder="1" applyAlignment="1">
      <alignment horizontal="center" vertical="center" shrinkToFit="1"/>
    </xf>
    <xf numFmtId="0" fontId="48" fillId="0" borderId="91" xfId="0" applyFont="1" applyBorder="1" applyAlignment="1">
      <alignment horizontal="center" vertical="center" shrinkToFit="1"/>
    </xf>
    <xf numFmtId="0" fontId="48" fillId="0" borderId="92" xfId="0" applyFont="1" applyBorder="1" applyAlignment="1">
      <alignment horizontal="center" vertical="center" shrinkToFit="1"/>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90"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75" xfId="0" applyFont="1" applyBorder="1" applyAlignment="1">
      <alignment horizontal="center" vertical="center"/>
    </xf>
    <xf numFmtId="0" fontId="0" fillId="0" borderId="19" xfId="0" applyFont="1" applyBorder="1" applyAlignment="1">
      <alignment horizontal="center" vertical="center"/>
    </xf>
    <xf numFmtId="0" fontId="0" fillId="0" borderId="76" xfId="0" applyFont="1" applyBorder="1" applyAlignment="1">
      <alignment horizontal="center" vertical="center"/>
    </xf>
    <xf numFmtId="0" fontId="0" fillId="0" borderId="0" xfId="0" applyBorder="1" applyAlignment="1">
      <alignment horizontal="right" vertical="center"/>
    </xf>
    <xf numFmtId="0" fontId="0" fillId="0" borderId="25" xfId="0" applyBorder="1" applyAlignment="1">
      <alignment horizontal="center" vertical="center"/>
    </xf>
    <xf numFmtId="0" fontId="0" fillId="0" borderId="25" xfId="0" applyBorder="1" applyAlignment="1">
      <alignment horizontal="left" vertical="center"/>
    </xf>
    <xf numFmtId="0" fontId="0" fillId="0" borderId="75" xfId="0" applyBorder="1" applyAlignment="1">
      <alignment vertical="center"/>
    </xf>
    <xf numFmtId="0" fontId="0" fillId="0" borderId="19" xfId="0" applyBorder="1" applyAlignment="1">
      <alignment vertical="center"/>
    </xf>
    <xf numFmtId="0" fontId="0" fillId="0" borderId="90" xfId="0" applyBorder="1" applyAlignment="1">
      <alignment horizontal="left" vertical="center" wrapText="1"/>
    </xf>
    <xf numFmtId="0" fontId="0" fillId="0" borderId="92" xfId="0" applyBorder="1" applyAlignment="1">
      <alignment horizontal="left" vertical="center" wrapText="1"/>
    </xf>
    <xf numFmtId="0" fontId="0" fillId="0" borderId="93" xfId="0" applyBorder="1" applyAlignment="1">
      <alignment horizontal="left" vertical="center"/>
    </xf>
    <xf numFmtId="0" fontId="0" fillId="0" borderId="94" xfId="0" applyBorder="1" applyAlignment="1">
      <alignment horizontal="left" vertical="center"/>
    </xf>
    <xf numFmtId="0" fontId="53" fillId="0" borderId="0" xfId="0" applyFont="1" applyBorder="1" applyAlignment="1">
      <alignment horizontal="left" vertical="center" wrapText="1"/>
    </xf>
    <xf numFmtId="0" fontId="0" fillId="0" borderId="95" xfId="0" applyBorder="1" applyAlignment="1">
      <alignment horizontal="center" vertical="center"/>
    </xf>
    <xf numFmtId="0" fontId="0" fillId="0" borderId="22" xfId="0" applyBorder="1" applyAlignment="1">
      <alignment horizontal="center" vertical="center"/>
    </xf>
    <xf numFmtId="0" fontId="0" fillId="0" borderId="29" xfId="0" applyFill="1" applyBorder="1" applyAlignment="1">
      <alignment horizontal="center" vertical="center" textRotation="255" wrapText="1"/>
    </xf>
    <xf numFmtId="0" fontId="51" fillId="0" borderId="96" xfId="0" applyFont="1" applyBorder="1" applyAlignment="1">
      <alignment horizontal="right" vertical="center"/>
    </xf>
    <xf numFmtId="0" fontId="51" fillId="0" borderId="34" xfId="0" applyFont="1" applyBorder="1" applyAlignment="1">
      <alignment horizontal="right" vertical="center"/>
    </xf>
    <xf numFmtId="38" fontId="0" fillId="0" borderId="89" xfId="0" applyNumberFormat="1" applyBorder="1" applyAlignment="1">
      <alignment horizontal="right" vertical="center"/>
    </xf>
    <xf numFmtId="38" fontId="0" fillId="0" borderId="32" xfId="0" applyNumberFormat="1" applyBorder="1" applyAlignment="1">
      <alignment horizontal="right" vertical="center"/>
    </xf>
    <xf numFmtId="0" fontId="0" fillId="0" borderId="95" xfId="0" applyFont="1" applyBorder="1" applyAlignment="1">
      <alignment horizontal="center" vertical="center"/>
    </xf>
    <xf numFmtId="0" fontId="0" fillId="0" borderId="22" xfId="0" applyFont="1" applyBorder="1" applyAlignment="1">
      <alignment horizontal="center" vertical="center"/>
    </xf>
    <xf numFmtId="0" fontId="0" fillId="0" borderId="97" xfId="0" applyBorder="1" applyAlignment="1">
      <alignment horizontal="left" vertical="center"/>
    </xf>
    <xf numFmtId="0" fontId="0" fillId="0" borderId="98"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1</xdr:row>
      <xdr:rowOff>76200</xdr:rowOff>
    </xdr:from>
    <xdr:to>
      <xdr:col>11</xdr:col>
      <xdr:colOff>247650</xdr:colOff>
      <xdr:row>3</xdr:row>
      <xdr:rowOff>114300</xdr:rowOff>
    </xdr:to>
    <xdr:sp>
      <xdr:nvSpPr>
        <xdr:cNvPr id="1" name="テキスト ボックス 1"/>
        <xdr:cNvSpPr txBox="1">
          <a:spLocks noChangeArrowheads="1"/>
        </xdr:cNvSpPr>
      </xdr:nvSpPr>
      <xdr:spPr>
        <a:xfrm>
          <a:off x="8982075" y="276225"/>
          <a:ext cx="1933575" cy="476250"/>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人件費については、事業に必要な人数を計上してください。</a:t>
          </a:r>
          <a:r>
            <a:rPr lang="en-US" cap="none" sz="1100" b="0" i="0" u="none" baseline="0">
              <a:solidFill>
                <a:srgbClr val="FF0000"/>
              </a:solidFill>
              <a:latin typeface="Calibri"/>
              <a:ea typeface="Calibri"/>
              <a:cs typeface="Calibri"/>
            </a:rPr>
            <a:t>
</a:t>
          </a:r>
        </a:p>
      </xdr:txBody>
    </xdr:sp>
    <xdr:clientData/>
  </xdr:twoCellAnchor>
  <xdr:twoCellAnchor>
    <xdr:from>
      <xdr:col>8</xdr:col>
      <xdr:colOff>219075</xdr:colOff>
      <xdr:row>41</xdr:row>
      <xdr:rowOff>38100</xdr:rowOff>
    </xdr:from>
    <xdr:to>
      <xdr:col>12</xdr:col>
      <xdr:colOff>609600</xdr:colOff>
      <xdr:row>46</xdr:row>
      <xdr:rowOff>161925</xdr:rowOff>
    </xdr:to>
    <xdr:sp>
      <xdr:nvSpPr>
        <xdr:cNvPr id="2" name="テキスト ボックス 3"/>
        <xdr:cNvSpPr txBox="1">
          <a:spLocks noChangeArrowheads="1"/>
        </xdr:cNvSpPr>
      </xdr:nvSpPr>
      <xdr:spPr>
        <a:xfrm>
          <a:off x="9058275" y="6924675"/>
          <a:ext cx="2828925" cy="96202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管理費については、活性化事業における事業実施に係る経費を計上してください。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事務所借料、事務機器借料、自動車借料・任意保険料、光熱水料、通信運搬費等、事業実施に係る事業推進員の旅費等が対象となります。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p>
      </xdr:txBody>
    </xdr:sp>
    <xdr:clientData/>
  </xdr:twoCellAnchor>
  <xdr:twoCellAnchor>
    <xdr:from>
      <xdr:col>11</xdr:col>
      <xdr:colOff>323850</xdr:colOff>
      <xdr:row>1</xdr:row>
      <xdr:rowOff>66675</xdr:rowOff>
    </xdr:from>
    <xdr:to>
      <xdr:col>14</xdr:col>
      <xdr:colOff>285750</xdr:colOff>
      <xdr:row>10</xdr:row>
      <xdr:rowOff>114300</xdr:rowOff>
    </xdr:to>
    <xdr:sp>
      <xdr:nvSpPr>
        <xdr:cNvPr id="3" name="テキスト ボックス 5"/>
        <xdr:cNvSpPr txBox="1">
          <a:spLocks noChangeArrowheads="1"/>
        </xdr:cNvSpPr>
      </xdr:nvSpPr>
      <xdr:spPr>
        <a:xfrm>
          <a:off x="10991850" y="266700"/>
          <a:ext cx="1790700" cy="1714500"/>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「内訳」欄には、「委託費の額」の計算式となる単価や数量について記載してください。数量について記載できないものは「１」を記入してください。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なお、構想書に記載している各個別事業の実施回数等や伴走型支援のスケジュールと一致させてください。</a:t>
          </a:r>
          <a:r>
            <a:rPr lang="en-US" cap="none" sz="1100" b="0" i="0" u="none" baseline="0">
              <a:solidFill>
                <a:srgbClr val="FF0000"/>
              </a:solidFill>
              <a:latin typeface="Calibri"/>
              <a:ea typeface="Calibri"/>
              <a:cs typeface="Calibri"/>
            </a:rPr>
            <a:t>
</a:t>
          </a:r>
        </a:p>
      </xdr:txBody>
    </xdr:sp>
    <xdr:clientData/>
  </xdr:twoCellAnchor>
  <xdr:twoCellAnchor>
    <xdr:from>
      <xdr:col>14</xdr:col>
      <xdr:colOff>495300</xdr:colOff>
      <xdr:row>1</xdr:row>
      <xdr:rowOff>85725</xdr:rowOff>
    </xdr:from>
    <xdr:to>
      <xdr:col>17</xdr:col>
      <xdr:colOff>66675</xdr:colOff>
      <xdr:row>5</xdr:row>
      <xdr:rowOff>28575</xdr:rowOff>
    </xdr:to>
    <xdr:sp>
      <xdr:nvSpPr>
        <xdr:cNvPr id="4" name="テキスト ボックス 7"/>
        <xdr:cNvSpPr txBox="1">
          <a:spLocks noChangeArrowheads="1"/>
        </xdr:cNvSpPr>
      </xdr:nvSpPr>
      <xdr:spPr>
        <a:xfrm>
          <a:off x="12992100" y="285750"/>
          <a:ext cx="1400175" cy="800100"/>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rPr>
            <a:t>「備考」欄には、「単価」や「数量」の根拠となる詳細等について記載してください。</a:t>
          </a:r>
        </a:p>
      </xdr:txBody>
    </xdr:sp>
    <xdr:clientData/>
  </xdr:twoCellAnchor>
  <xdr:twoCellAnchor>
    <xdr:from>
      <xdr:col>8</xdr:col>
      <xdr:colOff>200025</xdr:colOff>
      <xdr:row>68</xdr:row>
      <xdr:rowOff>66675</xdr:rowOff>
    </xdr:from>
    <xdr:to>
      <xdr:col>13</xdr:col>
      <xdr:colOff>295275</xdr:colOff>
      <xdr:row>78</xdr:row>
      <xdr:rowOff>57150</xdr:rowOff>
    </xdr:to>
    <xdr:sp>
      <xdr:nvSpPr>
        <xdr:cNvPr id="5" name="テキスト ボックス 12"/>
        <xdr:cNvSpPr txBox="1">
          <a:spLocks noChangeArrowheads="1"/>
        </xdr:cNvSpPr>
      </xdr:nvSpPr>
      <xdr:spPr>
        <a:xfrm>
          <a:off x="9039225" y="11353800"/>
          <a:ext cx="3143250" cy="172402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Ａ事業については、講習会や伴走型支援に必要となる経費を計上してください。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講習会開催費用（講師謝金、講師旅費、会議費、会場借料、資料作成費、リーフレット作成費、広報費等）、伴走型支援実施経費（マーケティング調査費、アドバイザー謝金、アドバイザー旅費、機器等借損料等）、その他事業所の魅力向上、事業拡大の取組に必要な経費</a:t>
          </a:r>
        </a:p>
      </xdr:txBody>
    </xdr:sp>
    <xdr:clientData/>
  </xdr:twoCellAnchor>
  <xdr:twoCellAnchor>
    <xdr:from>
      <xdr:col>8</xdr:col>
      <xdr:colOff>295275</xdr:colOff>
      <xdr:row>87</xdr:row>
      <xdr:rowOff>28575</xdr:rowOff>
    </xdr:from>
    <xdr:to>
      <xdr:col>13</xdr:col>
      <xdr:colOff>228600</xdr:colOff>
      <xdr:row>94</xdr:row>
      <xdr:rowOff>142875</xdr:rowOff>
    </xdr:to>
    <xdr:sp>
      <xdr:nvSpPr>
        <xdr:cNvPr id="6" name="テキスト ボックス 15"/>
        <xdr:cNvSpPr txBox="1">
          <a:spLocks noChangeArrowheads="1"/>
        </xdr:cNvSpPr>
      </xdr:nvSpPr>
      <xdr:spPr>
        <a:xfrm>
          <a:off x="9134475" y="14535150"/>
          <a:ext cx="2981325" cy="130492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Ｂ事業については、講習会に必要となる経費を計上してください。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講習会開催経費（講師謝金、講師旅費、会議費、会場借料、資料作成費、リーフレット作成費、広報費、実習経費、傷害・損害保険料等）、その他人材育成の取組に必要と認められる経費</a:t>
          </a:r>
        </a:p>
      </xdr:txBody>
    </xdr:sp>
    <xdr:clientData/>
  </xdr:twoCellAnchor>
  <xdr:twoCellAnchor>
    <xdr:from>
      <xdr:col>13</xdr:col>
      <xdr:colOff>314325</xdr:colOff>
      <xdr:row>99</xdr:row>
      <xdr:rowOff>161925</xdr:rowOff>
    </xdr:from>
    <xdr:to>
      <xdr:col>16</xdr:col>
      <xdr:colOff>114300</xdr:colOff>
      <xdr:row>104</xdr:row>
      <xdr:rowOff>161925</xdr:rowOff>
    </xdr:to>
    <xdr:sp>
      <xdr:nvSpPr>
        <xdr:cNvPr id="7" name="テキスト ボックス 18"/>
        <xdr:cNvSpPr txBox="1">
          <a:spLocks noChangeArrowheads="1"/>
        </xdr:cNvSpPr>
      </xdr:nvSpPr>
      <xdr:spPr>
        <a:xfrm>
          <a:off x="12201525" y="16697325"/>
          <a:ext cx="1628775" cy="86677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10</a:t>
          </a:r>
          <a:r>
            <a:rPr lang="en-US" cap="none" sz="1100" b="0" i="0" u="none" baseline="0">
              <a:solidFill>
                <a:srgbClr val="FF0000"/>
              </a:solidFill>
              <a:latin typeface="ＭＳ Ｐゴシック"/>
              <a:ea typeface="ＭＳ Ｐゴシック"/>
              <a:cs typeface="ＭＳ Ｐゴシック"/>
            </a:rPr>
            <a:t>万円を超える高額な経費については、その金額が妥当であるかどうか根拠を示してください。</a:t>
          </a:r>
        </a:p>
      </xdr:txBody>
    </xdr:sp>
    <xdr:clientData/>
  </xdr:twoCellAnchor>
  <xdr:twoCellAnchor>
    <xdr:from>
      <xdr:col>8</xdr:col>
      <xdr:colOff>333375</xdr:colOff>
      <xdr:row>99</xdr:row>
      <xdr:rowOff>161925</xdr:rowOff>
    </xdr:from>
    <xdr:to>
      <xdr:col>13</xdr:col>
      <xdr:colOff>19050</xdr:colOff>
      <xdr:row>108</xdr:row>
      <xdr:rowOff>85725</xdr:rowOff>
    </xdr:to>
    <xdr:sp>
      <xdr:nvSpPr>
        <xdr:cNvPr id="8" name="テキスト ボックス 21"/>
        <xdr:cNvSpPr txBox="1">
          <a:spLocks noChangeArrowheads="1"/>
        </xdr:cNvSpPr>
      </xdr:nvSpPr>
      <xdr:spPr>
        <a:xfrm>
          <a:off x="9172575" y="16697325"/>
          <a:ext cx="2733675" cy="1466850"/>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Ｃ事業については、面接会等開催や情報発信事業に関する経費を計上してください。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面接会等開催経費（会場借料、資料作成費、リーフレット作成費、広報費等）、情報発信経費（ＨＰ作成・運営費、広報費等）、ＵＩＪターン就職希望者現地滞在経費、その他就職促進の取組に必要と認められる経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1285875</xdr:colOff>
      <xdr:row>14</xdr:row>
      <xdr:rowOff>9525</xdr:rowOff>
    </xdr:from>
    <xdr:to>
      <xdr:col>6</xdr:col>
      <xdr:colOff>238125</xdr:colOff>
      <xdr:row>15</xdr:row>
      <xdr:rowOff>342900</xdr:rowOff>
    </xdr:to>
    <xdr:grpSp>
      <xdr:nvGrpSpPr>
        <xdr:cNvPr id="1" name="グループ化 12"/>
        <xdr:cNvGrpSpPr>
          <a:grpSpLocks/>
        </xdr:cNvGrpSpPr>
      </xdr:nvGrpSpPr>
      <xdr:grpSpPr>
        <a:xfrm>
          <a:off x="1609725" y="4933950"/>
          <a:ext cx="3381375" cy="504825"/>
          <a:chOff x="1847849" y="4705350"/>
          <a:chExt cx="3867151" cy="504825"/>
        </a:xfrm>
        <a:solidFill>
          <a:srgbClr val="FFFFFF"/>
        </a:solidFill>
      </xdr:grpSpPr>
      <xdr:sp>
        <xdr:nvSpPr>
          <xdr:cNvPr id="2" name="直線矢印コネクタ 4"/>
          <xdr:cNvSpPr>
            <a:spLocks/>
          </xdr:cNvSpPr>
        </xdr:nvSpPr>
        <xdr:spPr>
          <a:xfrm>
            <a:off x="1855583" y="4997644"/>
            <a:ext cx="0" cy="212531"/>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 name="直線コネクタ 7"/>
          <xdr:cNvSpPr>
            <a:spLocks/>
          </xdr:cNvSpPr>
        </xdr:nvSpPr>
        <xdr:spPr>
          <a:xfrm>
            <a:off x="1847849" y="5015313"/>
            <a:ext cx="3850716" cy="17669"/>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 name="直線コネクタ 10"/>
          <xdr:cNvSpPr>
            <a:spLocks/>
          </xdr:cNvSpPr>
        </xdr:nvSpPr>
        <xdr:spPr>
          <a:xfrm flipH="1">
            <a:off x="5707266" y="4705350"/>
            <a:ext cx="7734" cy="327631"/>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117"/>
  <sheetViews>
    <sheetView tabSelected="1" view="pageBreakPreview" zoomScaleSheetLayoutView="100" workbookViewId="0" topLeftCell="A4">
      <selection activeCell="A47" sqref="A44:A47"/>
    </sheetView>
  </sheetViews>
  <sheetFormatPr defaultColWidth="9.140625" defaultRowHeight="15"/>
  <cols>
    <col min="1" max="1" width="41.421875" style="0" customWidth="1"/>
    <col min="2" max="2" width="10.7109375" style="41" customWidth="1"/>
    <col min="3" max="3" width="11.28125" style="41" customWidth="1"/>
    <col min="4" max="4" width="8.7109375" style="0" customWidth="1"/>
    <col min="5" max="5" width="6.7109375" style="0" customWidth="1"/>
    <col min="6" max="6" width="8.7109375" style="4" customWidth="1"/>
    <col min="7" max="7" width="6.7109375" style="0" customWidth="1"/>
    <col min="8" max="8" width="38.28125" style="0" customWidth="1"/>
  </cols>
  <sheetData>
    <row r="1" spans="1:8" ht="15.75">
      <c r="A1" s="196" t="s">
        <v>52</v>
      </c>
      <c r="B1" s="196"/>
      <c r="C1" s="196"/>
      <c r="D1" s="196"/>
      <c r="E1" s="196"/>
      <c r="F1" s="196"/>
      <c r="G1" s="196"/>
      <c r="H1" s="196"/>
    </row>
    <row r="2" spans="1:3" ht="16.5" thickBot="1">
      <c r="A2" s="60" t="s">
        <v>46</v>
      </c>
      <c r="B2" s="59"/>
      <c r="C2" s="59"/>
    </row>
    <row r="3" spans="1:8" ht="18" customHeight="1" thickBot="1">
      <c r="A3" s="204" t="s">
        <v>0</v>
      </c>
      <c r="B3" s="206" t="s">
        <v>8</v>
      </c>
      <c r="C3" s="197" t="s">
        <v>1</v>
      </c>
      <c r="D3" s="198"/>
      <c r="E3" s="198"/>
      <c r="F3" s="198"/>
      <c r="G3" s="199"/>
      <c r="H3" s="220" t="s">
        <v>2</v>
      </c>
    </row>
    <row r="4" spans="1:8" ht="18" customHeight="1" thickBot="1">
      <c r="A4" s="205"/>
      <c r="B4" s="207"/>
      <c r="C4" s="62" t="s">
        <v>47</v>
      </c>
      <c r="D4" s="200" t="s">
        <v>48</v>
      </c>
      <c r="E4" s="201"/>
      <c r="F4" s="202" t="s">
        <v>49</v>
      </c>
      <c r="G4" s="203"/>
      <c r="H4" s="221"/>
    </row>
    <row r="5" spans="1:8" ht="15" customHeight="1">
      <c r="A5" s="61" t="s">
        <v>25</v>
      </c>
      <c r="B5" s="40">
        <f>B6+B18+B30</f>
        <v>0</v>
      </c>
      <c r="C5" s="62"/>
      <c r="D5" s="200"/>
      <c r="E5" s="201"/>
      <c r="F5" s="202"/>
      <c r="G5" s="203"/>
      <c r="H5" s="63"/>
    </row>
    <row r="6" spans="1:8" ht="12.75">
      <c r="A6" s="139" t="s">
        <v>65</v>
      </c>
      <c r="B6" s="105">
        <f>SUM(B7:B17)</f>
        <v>0</v>
      </c>
      <c r="C6" s="137"/>
      <c r="D6" s="217"/>
      <c r="E6" s="219"/>
      <c r="F6" s="217"/>
      <c r="G6" s="218"/>
      <c r="H6" s="138"/>
    </row>
    <row r="7" spans="1:8" ht="12.75">
      <c r="A7" s="141" t="s">
        <v>59</v>
      </c>
      <c r="B7" s="84">
        <f>ROUNDUP(C7*D7*F7/1000,0)</f>
        <v>0</v>
      </c>
      <c r="C7" s="85"/>
      <c r="D7" s="73"/>
      <c r="E7" s="74"/>
      <c r="F7" s="75"/>
      <c r="G7" s="76"/>
      <c r="H7" s="77"/>
    </row>
    <row r="8" spans="1:8" ht="12.75">
      <c r="A8" s="141" t="s">
        <v>9</v>
      </c>
      <c r="B8" s="71">
        <f aca="true" t="shared" si="0" ref="B8:B41">ROUNDUP(C8*D8*F8/1000,0)</f>
        <v>0</v>
      </c>
      <c r="C8" s="72"/>
      <c r="D8" s="73"/>
      <c r="E8" s="74"/>
      <c r="F8" s="75"/>
      <c r="G8" s="76"/>
      <c r="H8" s="77"/>
    </row>
    <row r="9" spans="1:8" ht="12.75">
      <c r="A9" s="141" t="s">
        <v>58</v>
      </c>
      <c r="B9" s="71">
        <f>ROUNDUP(C9*D9*F9/1000,0)</f>
        <v>0</v>
      </c>
      <c r="C9" s="72"/>
      <c r="D9" s="73"/>
      <c r="E9" s="74"/>
      <c r="F9" s="75"/>
      <c r="G9" s="76"/>
      <c r="H9" s="77"/>
    </row>
    <row r="10" spans="1:8" s="4" customFormat="1" ht="12.75">
      <c r="A10" s="141" t="s">
        <v>50</v>
      </c>
      <c r="B10" s="71">
        <f t="shared" si="0"/>
        <v>0</v>
      </c>
      <c r="C10" s="72"/>
      <c r="D10" s="73"/>
      <c r="E10" s="74"/>
      <c r="F10" s="75"/>
      <c r="G10" s="78"/>
      <c r="H10" s="79"/>
    </row>
    <row r="11" spans="1:8" ht="12.75">
      <c r="A11" s="141" t="s">
        <v>3</v>
      </c>
      <c r="B11" s="71">
        <f t="shared" si="0"/>
        <v>0</v>
      </c>
      <c r="C11" s="72"/>
      <c r="D11" s="73"/>
      <c r="E11" s="74"/>
      <c r="F11" s="75"/>
      <c r="G11" s="76"/>
      <c r="H11" s="77"/>
    </row>
    <row r="12" spans="1:8" ht="12.75">
      <c r="A12" s="141" t="s">
        <v>4</v>
      </c>
      <c r="B12" s="71">
        <f t="shared" si="0"/>
        <v>0</v>
      </c>
      <c r="C12" s="72"/>
      <c r="D12" s="73"/>
      <c r="E12" s="74"/>
      <c r="F12" s="75"/>
      <c r="G12" s="76"/>
      <c r="H12" s="77"/>
    </row>
    <row r="13" spans="1:8" ht="12.75">
      <c r="A13" s="141" t="s">
        <v>23</v>
      </c>
      <c r="B13" s="71">
        <f t="shared" si="0"/>
        <v>0</v>
      </c>
      <c r="C13" s="72"/>
      <c r="D13" s="73"/>
      <c r="E13" s="74"/>
      <c r="F13" s="75"/>
      <c r="G13" s="76"/>
      <c r="H13" s="77"/>
    </row>
    <row r="14" spans="1:8" ht="12.75">
      <c r="A14" s="141" t="s">
        <v>21</v>
      </c>
      <c r="B14" s="71">
        <f t="shared" si="0"/>
        <v>0</v>
      </c>
      <c r="C14" s="72"/>
      <c r="D14" s="73"/>
      <c r="E14" s="74"/>
      <c r="F14" s="75"/>
      <c r="G14" s="76"/>
      <c r="H14" s="77"/>
    </row>
    <row r="15" spans="1:8" ht="12.75">
      <c r="A15" s="141" t="s">
        <v>5</v>
      </c>
      <c r="B15" s="71">
        <f t="shared" si="0"/>
        <v>0</v>
      </c>
      <c r="C15" s="72"/>
      <c r="D15" s="73"/>
      <c r="E15" s="74"/>
      <c r="F15" s="75"/>
      <c r="G15" s="76"/>
      <c r="H15" s="77"/>
    </row>
    <row r="16" spans="1:8" ht="12.75">
      <c r="A16" s="141" t="s">
        <v>6</v>
      </c>
      <c r="B16" s="71">
        <f t="shared" si="0"/>
        <v>0</v>
      </c>
      <c r="C16" s="72"/>
      <c r="D16" s="73"/>
      <c r="E16" s="74"/>
      <c r="F16" s="75"/>
      <c r="G16" s="76"/>
      <c r="H16" s="77"/>
    </row>
    <row r="17" spans="1:8" ht="12.75">
      <c r="A17" s="141" t="s">
        <v>7</v>
      </c>
      <c r="B17" s="71">
        <f t="shared" si="0"/>
        <v>0</v>
      </c>
      <c r="C17" s="72"/>
      <c r="D17" s="73"/>
      <c r="E17" s="74"/>
      <c r="F17" s="75"/>
      <c r="G17" s="76"/>
      <c r="H17" s="77"/>
    </row>
    <row r="18" spans="1:8" ht="12.75">
      <c r="A18" s="139" t="s">
        <v>66</v>
      </c>
      <c r="B18" s="140">
        <f>SUM(B19:B29)</f>
        <v>0</v>
      </c>
      <c r="C18" s="82"/>
      <c r="D18" s="217"/>
      <c r="E18" s="219"/>
      <c r="F18" s="217"/>
      <c r="G18" s="218"/>
      <c r="H18" s="69"/>
    </row>
    <row r="19" spans="1:8" ht="12.75">
      <c r="A19" s="141" t="s">
        <v>59</v>
      </c>
      <c r="B19" s="84">
        <f>ROUNDUP(C19*D19*F19/1000,0)</f>
        <v>0</v>
      </c>
      <c r="C19" s="85"/>
      <c r="D19" s="73"/>
      <c r="E19" s="74"/>
      <c r="F19" s="75"/>
      <c r="G19" s="76"/>
      <c r="H19" s="77"/>
    </row>
    <row r="20" spans="1:8" ht="12.75">
      <c r="A20" s="154" t="s">
        <v>9</v>
      </c>
      <c r="B20" s="84">
        <f t="shared" si="0"/>
        <v>0</v>
      </c>
      <c r="C20" s="85"/>
      <c r="D20" s="73"/>
      <c r="E20" s="74"/>
      <c r="F20" s="75"/>
      <c r="G20" s="76"/>
      <c r="H20" s="77"/>
    </row>
    <row r="21" spans="1:8" ht="12.75">
      <c r="A21" s="141" t="s">
        <v>58</v>
      </c>
      <c r="B21" s="71">
        <f>ROUNDUP(C21*D21*F21/1000,0)</f>
        <v>0</v>
      </c>
      <c r="C21" s="72"/>
      <c r="D21" s="73"/>
      <c r="E21" s="74"/>
      <c r="F21" s="75"/>
      <c r="G21" s="76"/>
      <c r="H21" s="77"/>
    </row>
    <row r="22" spans="1:8" s="4" customFormat="1" ht="12.75">
      <c r="A22" s="154" t="s">
        <v>51</v>
      </c>
      <c r="B22" s="84">
        <f t="shared" si="0"/>
        <v>0</v>
      </c>
      <c r="C22" s="85"/>
      <c r="D22" s="73"/>
      <c r="E22" s="74"/>
      <c r="F22" s="75"/>
      <c r="G22" s="78"/>
      <c r="H22" s="79"/>
    </row>
    <row r="23" spans="1:8" ht="12.75">
      <c r="A23" s="154" t="s">
        <v>11</v>
      </c>
      <c r="B23" s="84">
        <f t="shared" si="0"/>
        <v>0</v>
      </c>
      <c r="C23" s="85"/>
      <c r="D23" s="73"/>
      <c r="E23" s="74"/>
      <c r="F23" s="75"/>
      <c r="G23" s="76"/>
      <c r="H23" s="77"/>
    </row>
    <row r="24" spans="1:8" ht="12.75">
      <c r="A24" s="154" t="s">
        <v>12</v>
      </c>
      <c r="B24" s="84">
        <f t="shared" si="0"/>
        <v>0</v>
      </c>
      <c r="C24" s="85"/>
      <c r="D24" s="73"/>
      <c r="E24" s="74"/>
      <c r="F24" s="75"/>
      <c r="G24" s="76"/>
      <c r="H24" s="77"/>
    </row>
    <row r="25" spans="1:8" ht="12.75">
      <c r="A25" s="154" t="s">
        <v>24</v>
      </c>
      <c r="B25" s="84">
        <f t="shared" si="0"/>
        <v>0</v>
      </c>
      <c r="C25" s="85"/>
      <c r="D25" s="73"/>
      <c r="E25" s="74"/>
      <c r="F25" s="75"/>
      <c r="G25" s="76"/>
      <c r="H25" s="77"/>
    </row>
    <row r="26" spans="1:8" ht="12.75">
      <c r="A26" s="154" t="s">
        <v>22</v>
      </c>
      <c r="B26" s="84">
        <f t="shared" si="0"/>
        <v>0</v>
      </c>
      <c r="C26" s="85"/>
      <c r="D26" s="73"/>
      <c r="E26" s="74"/>
      <c r="F26" s="75"/>
      <c r="G26" s="76"/>
      <c r="H26" s="77"/>
    </row>
    <row r="27" spans="1:8" ht="12.75">
      <c r="A27" s="154" t="s">
        <v>13</v>
      </c>
      <c r="B27" s="84">
        <f t="shared" si="0"/>
        <v>0</v>
      </c>
      <c r="C27" s="85"/>
      <c r="D27" s="73"/>
      <c r="E27" s="74"/>
      <c r="F27" s="75"/>
      <c r="G27" s="76"/>
      <c r="H27" s="77"/>
    </row>
    <row r="28" spans="1:8" ht="12.75">
      <c r="A28" s="154" t="s">
        <v>14</v>
      </c>
      <c r="B28" s="84">
        <f t="shared" si="0"/>
        <v>0</v>
      </c>
      <c r="C28" s="85"/>
      <c r="D28" s="73"/>
      <c r="E28" s="74"/>
      <c r="F28" s="75"/>
      <c r="G28" s="76"/>
      <c r="H28" s="77"/>
    </row>
    <row r="29" spans="1:8" ht="12.75">
      <c r="A29" s="155" t="s">
        <v>15</v>
      </c>
      <c r="B29" s="124">
        <f t="shared" si="0"/>
        <v>0</v>
      </c>
      <c r="C29" s="125"/>
      <c r="D29" s="87"/>
      <c r="E29" s="88"/>
      <c r="F29" s="89"/>
      <c r="G29" s="126"/>
      <c r="H29" s="127"/>
    </row>
    <row r="30" spans="1:8" ht="12.75">
      <c r="A30" s="139" t="s">
        <v>67</v>
      </c>
      <c r="B30" s="140">
        <f>SUM(B31:B41)</f>
        <v>0</v>
      </c>
      <c r="C30" s="82"/>
      <c r="D30" s="217"/>
      <c r="E30" s="219"/>
      <c r="F30" s="217"/>
      <c r="G30" s="218"/>
      <c r="H30" s="69"/>
    </row>
    <row r="31" spans="1:8" ht="12.75">
      <c r="A31" s="141" t="s">
        <v>59</v>
      </c>
      <c r="B31" s="84">
        <f>ROUNDUP(C31*D31*F31/1000,0)</f>
        <v>0</v>
      </c>
      <c r="C31" s="85"/>
      <c r="D31" s="73"/>
      <c r="E31" s="74"/>
      <c r="F31" s="75"/>
      <c r="G31" s="76"/>
      <c r="H31" s="77"/>
    </row>
    <row r="32" spans="1:8" ht="12.75">
      <c r="A32" s="141" t="s">
        <v>9</v>
      </c>
      <c r="B32" s="71">
        <f t="shared" si="0"/>
        <v>0</v>
      </c>
      <c r="C32" s="72"/>
      <c r="D32" s="73"/>
      <c r="E32" s="74"/>
      <c r="F32" s="75"/>
      <c r="G32" s="76"/>
      <c r="H32" s="77"/>
    </row>
    <row r="33" spans="1:8" ht="12.75">
      <c r="A33" s="141" t="s">
        <v>58</v>
      </c>
      <c r="B33" s="71">
        <f>ROUNDUP(C33*D33*F33/1000,0)</f>
        <v>0</v>
      </c>
      <c r="C33" s="72"/>
      <c r="D33" s="73"/>
      <c r="E33" s="74"/>
      <c r="F33" s="75"/>
      <c r="G33" s="76"/>
      <c r="H33" s="77"/>
    </row>
    <row r="34" spans="1:8" s="4" customFormat="1" ht="12.75">
      <c r="A34" s="154" t="s">
        <v>51</v>
      </c>
      <c r="B34" s="84">
        <f t="shared" si="0"/>
        <v>0</v>
      </c>
      <c r="C34" s="85"/>
      <c r="D34" s="73"/>
      <c r="E34" s="74"/>
      <c r="F34" s="75"/>
      <c r="G34" s="78"/>
      <c r="H34" s="79"/>
    </row>
    <row r="35" spans="1:8" ht="12.75">
      <c r="A35" s="141" t="s">
        <v>11</v>
      </c>
      <c r="B35" s="71">
        <f t="shared" si="0"/>
        <v>0</v>
      </c>
      <c r="C35" s="72"/>
      <c r="D35" s="73"/>
      <c r="E35" s="74"/>
      <c r="F35" s="75"/>
      <c r="G35" s="76"/>
      <c r="H35" s="77"/>
    </row>
    <row r="36" spans="1:8" ht="12.75">
      <c r="A36" s="141" t="s">
        <v>12</v>
      </c>
      <c r="B36" s="71">
        <f t="shared" si="0"/>
        <v>0</v>
      </c>
      <c r="C36" s="72"/>
      <c r="D36" s="73"/>
      <c r="E36" s="74"/>
      <c r="F36" s="75"/>
      <c r="G36" s="76"/>
      <c r="H36" s="77"/>
    </row>
    <row r="37" spans="1:8" ht="12.75">
      <c r="A37" s="141" t="s">
        <v>24</v>
      </c>
      <c r="B37" s="71">
        <f t="shared" si="0"/>
        <v>0</v>
      </c>
      <c r="C37" s="72"/>
      <c r="D37" s="73"/>
      <c r="E37" s="74"/>
      <c r="F37" s="75"/>
      <c r="G37" s="76"/>
      <c r="H37" s="77"/>
    </row>
    <row r="38" spans="1:8" ht="12.75">
      <c r="A38" s="141" t="s">
        <v>22</v>
      </c>
      <c r="B38" s="71">
        <f t="shared" si="0"/>
        <v>0</v>
      </c>
      <c r="C38" s="72"/>
      <c r="D38" s="73"/>
      <c r="E38" s="74"/>
      <c r="F38" s="75"/>
      <c r="G38" s="76"/>
      <c r="H38" s="77"/>
    </row>
    <row r="39" spans="1:8" ht="12.75">
      <c r="A39" s="141" t="s">
        <v>13</v>
      </c>
      <c r="B39" s="71">
        <f t="shared" si="0"/>
        <v>0</v>
      </c>
      <c r="C39" s="72"/>
      <c r="D39" s="73"/>
      <c r="E39" s="74"/>
      <c r="F39" s="75"/>
      <c r="G39" s="76"/>
      <c r="H39" s="77"/>
    </row>
    <row r="40" spans="1:8" ht="12.75">
      <c r="A40" s="141" t="s">
        <v>14</v>
      </c>
      <c r="B40" s="71">
        <f t="shared" si="0"/>
        <v>0</v>
      </c>
      <c r="C40" s="72"/>
      <c r="D40" s="73"/>
      <c r="E40" s="74"/>
      <c r="F40" s="75"/>
      <c r="G40" s="76"/>
      <c r="H40" s="77"/>
    </row>
    <row r="41" spans="1:8" ht="12.75">
      <c r="A41" s="141" t="s">
        <v>15</v>
      </c>
      <c r="B41" s="71">
        <f t="shared" si="0"/>
        <v>0</v>
      </c>
      <c r="C41" s="72"/>
      <c r="D41" s="73"/>
      <c r="E41" s="74"/>
      <c r="F41" s="75"/>
      <c r="G41" s="76"/>
      <c r="H41" s="77"/>
    </row>
    <row r="42" spans="1:8" ht="15" customHeight="1">
      <c r="A42" s="163" t="s">
        <v>26</v>
      </c>
      <c r="B42" s="52">
        <f>B43+B48+B52+B57+B62</f>
        <v>0</v>
      </c>
      <c r="C42" s="122"/>
      <c r="D42" s="192"/>
      <c r="E42" s="193"/>
      <c r="F42" s="194"/>
      <c r="G42" s="195"/>
      <c r="H42" s="123"/>
    </row>
    <row r="43" spans="1:8" ht="12.75">
      <c r="A43" s="139" t="s">
        <v>60</v>
      </c>
      <c r="B43" s="140">
        <f>SUM(B44:B47)</f>
        <v>0</v>
      </c>
      <c r="C43" s="90"/>
      <c r="D43" s="91"/>
      <c r="E43" s="92"/>
      <c r="F43" s="67"/>
      <c r="G43" s="68"/>
      <c r="H43" s="69"/>
    </row>
    <row r="44" spans="1:8" ht="12.75">
      <c r="A44" s="154"/>
      <c r="B44" s="84">
        <f aca="true" t="shared" si="1" ref="B44:B68">ROUNDUP(C44*D44*F44/1000,0)</f>
        <v>0</v>
      </c>
      <c r="C44" s="93"/>
      <c r="D44" s="94"/>
      <c r="E44" s="95"/>
      <c r="F44" s="75"/>
      <c r="G44" s="76"/>
      <c r="H44" s="77"/>
    </row>
    <row r="45" spans="1:8" ht="12.75">
      <c r="A45" s="154"/>
      <c r="B45" s="84">
        <f t="shared" si="1"/>
        <v>0</v>
      </c>
      <c r="C45" s="93"/>
      <c r="D45" s="94"/>
      <c r="E45" s="95"/>
      <c r="F45" s="75"/>
      <c r="G45" s="76"/>
      <c r="H45" s="77"/>
    </row>
    <row r="46" spans="1:8" ht="12.75">
      <c r="A46" s="154"/>
      <c r="B46" s="84">
        <f t="shared" si="1"/>
        <v>0</v>
      </c>
      <c r="C46" s="93"/>
      <c r="D46" s="94"/>
      <c r="E46" s="95"/>
      <c r="F46" s="75"/>
      <c r="G46" s="76"/>
      <c r="H46" s="77"/>
    </row>
    <row r="47" spans="1:8" ht="12.75">
      <c r="A47" s="173"/>
      <c r="B47" s="86">
        <f t="shared" si="1"/>
        <v>0</v>
      </c>
      <c r="C47" s="96"/>
      <c r="D47" s="97"/>
      <c r="E47" s="98"/>
      <c r="F47" s="81"/>
      <c r="G47" s="99"/>
      <c r="H47" s="100"/>
    </row>
    <row r="48" spans="1:8" ht="12.75">
      <c r="A48" s="139" t="s">
        <v>61</v>
      </c>
      <c r="B48" s="140">
        <f>SUM(B49:B51)</f>
        <v>0</v>
      </c>
      <c r="C48" s="101"/>
      <c r="D48" s="91"/>
      <c r="E48" s="92"/>
      <c r="F48" s="67"/>
      <c r="G48" s="68"/>
      <c r="H48" s="69"/>
    </row>
    <row r="49" spans="1:8" ht="12.75">
      <c r="A49" s="154"/>
      <c r="B49" s="84">
        <f t="shared" si="1"/>
        <v>0</v>
      </c>
      <c r="C49" s="93"/>
      <c r="D49" s="94"/>
      <c r="E49" s="95"/>
      <c r="F49" s="75"/>
      <c r="G49" s="76"/>
      <c r="H49" s="148"/>
    </row>
    <row r="50" spans="1:8" ht="12.75">
      <c r="A50" s="155"/>
      <c r="B50" s="124">
        <f t="shared" si="1"/>
        <v>0</v>
      </c>
      <c r="C50" s="128"/>
      <c r="D50" s="129"/>
      <c r="E50" s="130"/>
      <c r="F50" s="89"/>
      <c r="G50" s="126"/>
      <c r="H50" s="162"/>
    </row>
    <row r="51" spans="1:8" ht="12.75">
      <c r="A51" s="173"/>
      <c r="B51" s="124">
        <f t="shared" si="1"/>
        <v>0</v>
      </c>
      <c r="C51" s="96"/>
      <c r="D51" s="129"/>
      <c r="E51" s="130"/>
      <c r="F51" s="89"/>
      <c r="G51" s="126"/>
      <c r="H51" s="180"/>
    </row>
    <row r="52" spans="1:8" ht="12.75">
      <c r="A52" s="139" t="s">
        <v>62</v>
      </c>
      <c r="B52" s="140">
        <f>SUM(B53:B56)</f>
        <v>0</v>
      </c>
      <c r="C52" s="90"/>
      <c r="D52" s="91"/>
      <c r="E52" s="92"/>
      <c r="F52" s="67"/>
      <c r="G52" s="68"/>
      <c r="H52" s="153"/>
    </row>
    <row r="53" spans="1:8" ht="12.75">
      <c r="A53" s="154"/>
      <c r="B53" s="84">
        <f t="shared" si="1"/>
        <v>0</v>
      </c>
      <c r="C53" s="93"/>
      <c r="D53" s="94"/>
      <c r="E53" s="95"/>
      <c r="F53" s="75"/>
      <c r="G53" s="76"/>
      <c r="H53" s="148"/>
    </row>
    <row r="54" spans="1:8" ht="12.75">
      <c r="A54" s="154"/>
      <c r="B54" s="84">
        <f t="shared" si="1"/>
        <v>0</v>
      </c>
      <c r="C54" s="93"/>
      <c r="D54" s="94"/>
      <c r="E54" s="95"/>
      <c r="F54" s="75"/>
      <c r="G54" s="76"/>
      <c r="H54" s="148"/>
    </row>
    <row r="55" spans="1:8" ht="12.75">
      <c r="A55" s="155"/>
      <c r="B55" s="84">
        <f t="shared" si="1"/>
        <v>0</v>
      </c>
      <c r="C55" s="128"/>
      <c r="D55" s="94"/>
      <c r="E55" s="95"/>
      <c r="F55" s="75"/>
      <c r="G55" s="76"/>
      <c r="H55" s="162"/>
    </row>
    <row r="56" spans="1:8" ht="12.75">
      <c r="A56" s="173"/>
      <c r="B56" s="86">
        <f t="shared" si="1"/>
        <v>0</v>
      </c>
      <c r="C56" s="96"/>
      <c r="D56" s="97"/>
      <c r="E56" s="98"/>
      <c r="F56" s="81"/>
      <c r="G56" s="99"/>
      <c r="H56" s="180"/>
    </row>
    <row r="57" spans="1:8" ht="12.75">
      <c r="A57" s="139" t="s">
        <v>63</v>
      </c>
      <c r="B57" s="140">
        <f>SUM(B58:B61)</f>
        <v>0</v>
      </c>
      <c r="C57" s="90"/>
      <c r="D57" s="91"/>
      <c r="E57" s="92"/>
      <c r="F57" s="67"/>
      <c r="G57" s="68"/>
      <c r="H57" s="153"/>
    </row>
    <row r="58" spans="1:8" ht="12.75">
      <c r="A58" s="154"/>
      <c r="B58" s="84">
        <f t="shared" si="1"/>
        <v>0</v>
      </c>
      <c r="C58" s="93"/>
      <c r="D58" s="94"/>
      <c r="E58" s="95"/>
      <c r="F58" s="75"/>
      <c r="G58" s="76"/>
      <c r="H58" s="148"/>
    </row>
    <row r="59" spans="1:8" ht="12.75">
      <c r="A59" s="155"/>
      <c r="B59" s="124">
        <f>ROUNDUP(C59*D59*F59/1000,0)</f>
        <v>0</v>
      </c>
      <c r="C59" s="128"/>
      <c r="D59" s="129"/>
      <c r="E59" s="130"/>
      <c r="F59" s="89"/>
      <c r="G59" s="126"/>
      <c r="H59" s="162"/>
    </row>
    <row r="60" spans="1:8" ht="12.75">
      <c r="A60" s="155"/>
      <c r="B60" s="124">
        <f>ROUNDUP(C60*D60*F60/1000,0)</f>
        <v>0</v>
      </c>
      <c r="C60" s="128"/>
      <c r="D60" s="129"/>
      <c r="E60" s="130"/>
      <c r="F60" s="89"/>
      <c r="G60" s="126"/>
      <c r="H60" s="162"/>
    </row>
    <row r="61" spans="1:8" ht="12.75">
      <c r="A61" s="155"/>
      <c r="B61" s="124">
        <f t="shared" si="1"/>
        <v>0</v>
      </c>
      <c r="C61" s="128"/>
      <c r="D61" s="129"/>
      <c r="E61" s="130"/>
      <c r="F61" s="89"/>
      <c r="G61" s="126"/>
      <c r="H61" s="162"/>
    </row>
    <row r="62" spans="1:8" ht="12.75">
      <c r="A62" s="139" t="s">
        <v>64</v>
      </c>
      <c r="B62" s="140">
        <f>SUM(B63:B68)</f>
        <v>0</v>
      </c>
      <c r="C62" s="90"/>
      <c r="D62" s="91"/>
      <c r="E62" s="92"/>
      <c r="F62" s="67"/>
      <c r="G62" s="68"/>
      <c r="H62" s="153"/>
    </row>
    <row r="63" spans="1:8" ht="12.75">
      <c r="A63" s="154"/>
      <c r="B63" s="84">
        <f t="shared" si="1"/>
        <v>0</v>
      </c>
      <c r="C63" s="93"/>
      <c r="D63" s="94"/>
      <c r="E63" s="95"/>
      <c r="F63" s="75"/>
      <c r="G63" s="76"/>
      <c r="H63" s="148"/>
    </row>
    <row r="64" spans="1:8" ht="12.75">
      <c r="A64" s="154"/>
      <c r="B64" s="84">
        <f t="shared" si="1"/>
        <v>0</v>
      </c>
      <c r="C64" s="93"/>
      <c r="D64" s="94"/>
      <c r="E64" s="95"/>
      <c r="F64" s="75"/>
      <c r="G64" s="76"/>
      <c r="H64" s="148"/>
    </row>
    <row r="65" spans="1:8" ht="12.75">
      <c r="A65" s="154"/>
      <c r="B65" s="84">
        <f t="shared" si="1"/>
        <v>0</v>
      </c>
      <c r="C65" s="93"/>
      <c r="D65" s="94"/>
      <c r="E65" s="95"/>
      <c r="F65" s="75"/>
      <c r="G65" s="76"/>
      <c r="H65" s="148"/>
    </row>
    <row r="66" spans="1:8" ht="12.75">
      <c r="A66" s="154"/>
      <c r="B66" s="84">
        <f t="shared" si="1"/>
        <v>0</v>
      </c>
      <c r="C66" s="93"/>
      <c r="D66" s="94"/>
      <c r="E66" s="95"/>
      <c r="F66" s="75"/>
      <c r="G66" s="76"/>
      <c r="H66" s="148"/>
    </row>
    <row r="67" spans="1:8" ht="12.75">
      <c r="A67" s="154"/>
      <c r="B67" s="84">
        <f>ROUNDUP(C67*D67*F67/1000,0)</f>
        <v>0</v>
      </c>
      <c r="C67" s="93"/>
      <c r="D67" s="94"/>
      <c r="E67" s="95"/>
      <c r="F67" s="75"/>
      <c r="G67" s="76"/>
      <c r="H67" s="148"/>
    </row>
    <row r="68" spans="1:8" ht="12.75">
      <c r="A68" s="183"/>
      <c r="B68" s="80">
        <f t="shared" si="1"/>
        <v>0</v>
      </c>
      <c r="C68" s="131"/>
      <c r="D68" s="132"/>
      <c r="E68" s="133"/>
      <c r="F68" s="134"/>
      <c r="G68" s="135"/>
      <c r="H68" s="136"/>
    </row>
    <row r="69" spans="1:8" ht="15" customHeight="1">
      <c r="A69" s="102" t="s">
        <v>30</v>
      </c>
      <c r="B69" s="39">
        <f>B70+B88+B101</f>
        <v>0</v>
      </c>
      <c r="C69" s="122"/>
      <c r="D69" s="192"/>
      <c r="E69" s="193"/>
      <c r="F69" s="194"/>
      <c r="G69" s="195"/>
      <c r="H69" s="123"/>
    </row>
    <row r="70" spans="1:8" ht="15" customHeight="1">
      <c r="A70" s="103" t="s">
        <v>27</v>
      </c>
      <c r="B70" s="53">
        <f>B71+B84+B77</f>
        <v>0</v>
      </c>
      <c r="C70" s="122"/>
      <c r="D70" s="192"/>
      <c r="E70" s="193"/>
      <c r="F70" s="194"/>
      <c r="G70" s="195"/>
      <c r="H70" s="123"/>
    </row>
    <row r="71" spans="1:8" ht="15" customHeight="1">
      <c r="A71" s="104"/>
      <c r="B71" s="105">
        <f>SUM(B72:B76)</f>
        <v>0</v>
      </c>
      <c r="C71" s="122"/>
      <c r="D71" s="192"/>
      <c r="E71" s="193"/>
      <c r="F71" s="194"/>
      <c r="G71" s="195"/>
      <c r="H71" s="123"/>
    </row>
    <row r="72" spans="1:8" ht="12.75">
      <c r="A72" s="64"/>
      <c r="B72" s="65">
        <f>ROUNDUP(C72*D72*F72/1000,0)</f>
        <v>0</v>
      </c>
      <c r="C72" s="106"/>
      <c r="D72" s="91"/>
      <c r="E72" s="92"/>
      <c r="F72" s="67"/>
      <c r="G72" s="68"/>
      <c r="H72" s="69"/>
    </row>
    <row r="73" spans="1:8" ht="12.75">
      <c r="A73" s="83"/>
      <c r="B73" s="84">
        <f>ROUNDUP(C73*D73*F73/1000,0)</f>
        <v>0</v>
      </c>
      <c r="C73" s="85"/>
      <c r="D73" s="94"/>
      <c r="E73" s="95"/>
      <c r="F73" s="75"/>
      <c r="G73" s="76"/>
      <c r="H73" s="77"/>
    </row>
    <row r="74" spans="1:8" ht="12.75">
      <c r="A74" s="83"/>
      <c r="B74" s="84">
        <f>ROUNDUP(C74*D74*F74/1000,0)</f>
        <v>0</v>
      </c>
      <c r="C74" s="72"/>
      <c r="D74" s="94"/>
      <c r="E74" s="95"/>
      <c r="F74" s="75"/>
      <c r="G74" s="76"/>
      <c r="H74" s="77"/>
    </row>
    <row r="75" spans="1:8" ht="12.75">
      <c r="A75" s="83"/>
      <c r="B75" s="84">
        <f>ROUNDUP(C75*D75*F75/1000,0)</f>
        <v>0</v>
      </c>
      <c r="C75" s="85"/>
      <c r="D75" s="94"/>
      <c r="E75" s="95"/>
      <c r="F75" s="75"/>
      <c r="G75" s="76"/>
      <c r="H75" s="77"/>
    </row>
    <row r="76" spans="1:8" ht="12.75">
      <c r="A76" s="107"/>
      <c r="B76" s="86">
        <f>ROUNDUP(C76*D76*F76/1000,0)</f>
        <v>0</v>
      </c>
      <c r="C76" s="108"/>
      <c r="D76" s="97"/>
      <c r="E76" s="98"/>
      <c r="F76" s="81"/>
      <c r="G76" s="99"/>
      <c r="H76" s="109"/>
    </row>
    <row r="77" spans="1:8" ht="15" customHeight="1">
      <c r="A77" s="110"/>
      <c r="B77" s="111">
        <f>SUM(B78:B83)</f>
        <v>0</v>
      </c>
      <c r="C77" s="122"/>
      <c r="D77" s="192"/>
      <c r="E77" s="193"/>
      <c r="F77" s="194"/>
      <c r="G77" s="195"/>
      <c r="H77" s="123"/>
    </row>
    <row r="78" spans="1:8" ht="12.75">
      <c r="A78" s="64"/>
      <c r="B78" s="65">
        <f aca="true" t="shared" si="2" ref="B78:B83">ROUNDUP(C78*D78*F78/1000,0)</f>
        <v>0</v>
      </c>
      <c r="C78" s="112"/>
      <c r="D78" s="91"/>
      <c r="E78" s="92"/>
      <c r="F78" s="67"/>
      <c r="G78" s="68"/>
      <c r="H78" s="69"/>
    </row>
    <row r="79" spans="1:8" ht="12.75">
      <c r="A79" s="83"/>
      <c r="B79" s="84">
        <f t="shared" si="2"/>
        <v>0</v>
      </c>
      <c r="C79" s="113"/>
      <c r="D79" s="94"/>
      <c r="E79" s="95"/>
      <c r="F79" s="75"/>
      <c r="G79" s="76"/>
      <c r="H79" s="77"/>
    </row>
    <row r="80" spans="1:8" ht="12.75">
      <c r="A80" s="83"/>
      <c r="B80" s="84">
        <f t="shared" si="2"/>
        <v>0</v>
      </c>
      <c r="C80" s="113"/>
      <c r="D80" s="94"/>
      <c r="E80" s="95"/>
      <c r="F80" s="75"/>
      <c r="G80" s="76"/>
      <c r="H80" s="77"/>
    </row>
    <row r="81" spans="1:8" ht="12.75">
      <c r="A81" s="83"/>
      <c r="B81" s="84">
        <f t="shared" si="2"/>
        <v>0</v>
      </c>
      <c r="C81" s="113"/>
      <c r="D81" s="94"/>
      <c r="E81" s="95"/>
      <c r="F81" s="75"/>
      <c r="G81" s="76"/>
      <c r="H81" s="77"/>
    </row>
    <row r="82" spans="1:8" ht="12.75">
      <c r="A82" s="83"/>
      <c r="B82" s="84">
        <f t="shared" si="2"/>
        <v>0</v>
      </c>
      <c r="C82" s="113"/>
      <c r="D82" s="94"/>
      <c r="E82" s="95"/>
      <c r="F82" s="75"/>
      <c r="G82" s="76"/>
      <c r="H82" s="77"/>
    </row>
    <row r="83" spans="1:8" ht="12.75">
      <c r="A83" s="49"/>
      <c r="B83" s="84">
        <f t="shared" si="2"/>
        <v>0</v>
      </c>
      <c r="C83" s="114"/>
      <c r="D83" s="97"/>
      <c r="E83" s="98"/>
      <c r="F83" s="81"/>
      <c r="G83" s="99"/>
      <c r="H83" s="191"/>
    </row>
    <row r="84" spans="1:8" ht="15" customHeight="1">
      <c r="A84" s="56"/>
      <c r="B84" s="54">
        <f>SUM(B85:B87)</f>
        <v>0</v>
      </c>
      <c r="C84" s="122"/>
      <c r="D84" s="192"/>
      <c r="E84" s="193"/>
      <c r="F84" s="194"/>
      <c r="G84" s="195"/>
      <c r="H84" s="166"/>
    </row>
    <row r="85" spans="1:8" ht="12.75">
      <c r="A85" s="83"/>
      <c r="B85" s="84">
        <f>ROUNDUP(C85*D85*F85/1000,0)</f>
        <v>0</v>
      </c>
      <c r="C85" s="66"/>
      <c r="D85" s="91"/>
      <c r="E85" s="92"/>
      <c r="F85" s="67"/>
      <c r="G85" s="68"/>
      <c r="H85" s="153"/>
    </row>
    <row r="86" spans="1:8" ht="12.75">
      <c r="A86" s="83"/>
      <c r="B86" s="84">
        <f>ROUNDUP(C86*D86*F86/1000,0)</f>
        <v>0</v>
      </c>
      <c r="C86" s="85"/>
      <c r="D86" s="94"/>
      <c r="E86" s="95"/>
      <c r="F86" s="75"/>
      <c r="G86" s="76"/>
      <c r="H86" s="148"/>
    </row>
    <row r="87" spans="1:8" ht="12.75">
      <c r="A87" s="70"/>
      <c r="B87" s="71">
        <f>ROUNDUP(C87*D87*F87/1000,0)</f>
        <v>0</v>
      </c>
      <c r="C87" s="85"/>
      <c r="D87" s="94"/>
      <c r="E87" s="95"/>
      <c r="F87" s="75"/>
      <c r="G87" s="76"/>
      <c r="H87" s="148"/>
    </row>
    <row r="88" spans="1:8" ht="15" customHeight="1">
      <c r="A88" s="103" t="s">
        <v>28</v>
      </c>
      <c r="B88" s="53">
        <f>B89+B95</f>
        <v>0</v>
      </c>
      <c r="C88" s="122"/>
      <c r="D88" s="192"/>
      <c r="E88" s="193"/>
      <c r="F88" s="194"/>
      <c r="G88" s="195"/>
      <c r="H88" s="123"/>
    </row>
    <row r="89" spans="1:8" ht="15" customHeight="1">
      <c r="A89" s="115"/>
      <c r="B89" s="54">
        <f>SUM(B90:B94)</f>
        <v>0</v>
      </c>
      <c r="C89" s="122"/>
      <c r="D89" s="192"/>
      <c r="E89" s="193"/>
      <c r="F89" s="194"/>
      <c r="G89" s="195"/>
      <c r="H89" s="123"/>
    </row>
    <row r="90" spans="1:8" ht="12.75">
      <c r="A90" s="70"/>
      <c r="B90" s="50">
        <f>ROUNDUP(C90*D90*F90/1000,0)</f>
        <v>0</v>
      </c>
      <c r="C90" s="66"/>
      <c r="D90" s="91"/>
      <c r="E90" s="92"/>
      <c r="F90" s="67"/>
      <c r="G90" s="68"/>
      <c r="H90" s="69"/>
    </row>
    <row r="91" spans="1:8" ht="12.75">
      <c r="A91" s="83"/>
      <c r="B91" s="51">
        <f>ROUNDUP(C91*D91*F91/1000,0)</f>
        <v>0</v>
      </c>
      <c r="C91" s="85"/>
      <c r="D91" s="94"/>
      <c r="E91" s="95"/>
      <c r="F91" s="75"/>
      <c r="G91" s="76"/>
      <c r="H91" s="77"/>
    </row>
    <row r="92" spans="1:8" ht="12.75">
      <c r="A92" s="83"/>
      <c r="B92" s="51">
        <f>ROUNDUP(C92*D92*F92/1000,0)</f>
        <v>0</v>
      </c>
      <c r="C92" s="85"/>
      <c r="D92" s="94"/>
      <c r="E92" s="95"/>
      <c r="F92" s="75"/>
      <c r="G92" s="76"/>
      <c r="H92" s="116"/>
    </row>
    <row r="93" spans="1:8" ht="12.75">
      <c r="A93" s="83"/>
      <c r="B93" s="51">
        <f>ROUNDUP(C93*D93*F93/1000,0)</f>
        <v>0</v>
      </c>
      <c r="C93" s="85"/>
      <c r="D93" s="94"/>
      <c r="E93" s="95"/>
      <c r="F93" s="75"/>
      <c r="G93" s="76"/>
      <c r="H93" s="77"/>
    </row>
    <row r="94" spans="1:8" ht="12.75">
      <c r="A94" s="83"/>
      <c r="B94" s="51">
        <f>ROUNDUP(C94*D94*F94/1000,0)</f>
        <v>0</v>
      </c>
      <c r="C94" s="108"/>
      <c r="D94" s="97"/>
      <c r="E94" s="98"/>
      <c r="F94" s="81"/>
      <c r="G94" s="99"/>
      <c r="H94" s="109"/>
    </row>
    <row r="95" spans="1:8" ht="15" customHeight="1">
      <c r="A95" s="115"/>
      <c r="B95" s="54">
        <f>SUM(B96:B100)</f>
        <v>0</v>
      </c>
      <c r="C95" s="122"/>
      <c r="D95" s="192"/>
      <c r="E95" s="193"/>
      <c r="F95" s="194"/>
      <c r="G95" s="195"/>
      <c r="H95" s="123"/>
    </row>
    <row r="96" spans="1:8" ht="12.75">
      <c r="A96" s="70"/>
      <c r="B96" s="50">
        <f>ROUNDUP(C96*D96*F96/1000,0)</f>
        <v>0</v>
      </c>
      <c r="C96" s="66"/>
      <c r="D96" s="91"/>
      <c r="E96" s="92"/>
      <c r="F96" s="67"/>
      <c r="G96" s="68"/>
      <c r="H96" s="69"/>
    </row>
    <row r="97" spans="1:8" ht="12.75">
      <c r="A97" s="83"/>
      <c r="B97" s="51">
        <f>ROUNDUP(C97*D97*F97/1000,0)</f>
        <v>0</v>
      </c>
      <c r="C97" s="85"/>
      <c r="D97" s="94"/>
      <c r="E97" s="95"/>
      <c r="F97" s="75"/>
      <c r="G97" s="76"/>
      <c r="H97" s="77"/>
    </row>
    <row r="98" spans="1:8" ht="12.75">
      <c r="A98" s="83"/>
      <c r="B98" s="51">
        <f>ROUNDUP(C98*D98*F98/1000,0)</f>
        <v>0</v>
      </c>
      <c r="C98" s="85"/>
      <c r="D98" s="94"/>
      <c r="E98" s="95"/>
      <c r="F98" s="75"/>
      <c r="G98" s="76"/>
      <c r="H98" s="77"/>
    </row>
    <row r="99" spans="1:8" ht="12.75">
      <c r="A99" s="83"/>
      <c r="B99" s="51">
        <f>ROUNDUP(C99*D99*F99/1000,0)</f>
        <v>0</v>
      </c>
      <c r="C99" s="85"/>
      <c r="D99" s="94"/>
      <c r="E99" s="95"/>
      <c r="F99" s="75"/>
      <c r="G99" s="76"/>
      <c r="H99" s="77"/>
    </row>
    <row r="100" spans="1:8" ht="12.75">
      <c r="A100" s="83"/>
      <c r="B100" s="51">
        <f>ROUNDUP(C100*D100*F100/1000,0)</f>
        <v>0</v>
      </c>
      <c r="C100" s="108"/>
      <c r="D100" s="97"/>
      <c r="E100" s="98"/>
      <c r="F100" s="81"/>
      <c r="G100" s="99"/>
      <c r="H100" s="100"/>
    </row>
    <row r="101" spans="1:8" ht="15" customHeight="1">
      <c r="A101" s="103" t="s">
        <v>29</v>
      </c>
      <c r="B101" s="53">
        <f>B102+B105+B111</f>
        <v>0</v>
      </c>
      <c r="C101" s="122"/>
      <c r="D101" s="192"/>
      <c r="E101" s="193"/>
      <c r="F101" s="194"/>
      <c r="G101" s="195"/>
      <c r="H101" s="123"/>
    </row>
    <row r="102" spans="1:8" ht="15" customHeight="1">
      <c r="A102" s="115"/>
      <c r="B102" s="54">
        <f>SUM(B103:B104)</f>
        <v>0</v>
      </c>
      <c r="C102" s="122"/>
      <c r="D102" s="192"/>
      <c r="E102" s="193"/>
      <c r="F102" s="194"/>
      <c r="G102" s="195"/>
      <c r="H102" s="123"/>
    </row>
    <row r="103" spans="1:8" ht="12.75">
      <c r="A103" s="83"/>
      <c r="B103" s="51">
        <f>ROUNDUP(C103*D103*F103/1000,0)</f>
        <v>0</v>
      </c>
      <c r="C103" s="66"/>
      <c r="D103" s="91"/>
      <c r="E103" s="92"/>
      <c r="F103" s="67"/>
      <c r="G103" s="68"/>
      <c r="H103" s="69"/>
    </row>
    <row r="104" spans="1:8" ht="12.75">
      <c r="A104" s="117"/>
      <c r="B104" s="55">
        <f>ROUNDUP(C104*D104*F104/1000,0)</f>
        <v>0</v>
      </c>
      <c r="C104" s="108"/>
      <c r="D104" s="97"/>
      <c r="E104" s="98"/>
      <c r="F104" s="81"/>
      <c r="G104" s="99"/>
      <c r="H104" s="100"/>
    </row>
    <row r="105" spans="1:8" ht="15" customHeight="1">
      <c r="A105" s="115"/>
      <c r="B105" s="54">
        <f>SUM(B106:B110)</f>
        <v>0</v>
      </c>
      <c r="C105" s="122"/>
      <c r="D105" s="192"/>
      <c r="E105" s="193"/>
      <c r="F105" s="194"/>
      <c r="G105" s="195"/>
      <c r="H105" s="123"/>
    </row>
    <row r="106" spans="1:8" ht="12.75">
      <c r="A106" s="83"/>
      <c r="B106" s="51">
        <f>ROUNDUP(C106*D106*F106/1000,0)</f>
        <v>0</v>
      </c>
      <c r="C106" s="66"/>
      <c r="D106" s="91"/>
      <c r="E106" s="92"/>
      <c r="F106" s="67"/>
      <c r="G106" s="68"/>
      <c r="H106" s="69"/>
    </row>
    <row r="107" spans="1:8" ht="12.75">
      <c r="A107" s="83"/>
      <c r="B107" s="51">
        <f>ROUNDUP(C107*D107*F107/1000,0)</f>
        <v>0</v>
      </c>
      <c r="C107" s="85"/>
      <c r="D107" s="94"/>
      <c r="E107" s="95"/>
      <c r="F107" s="75"/>
      <c r="G107" s="76"/>
      <c r="H107" s="77"/>
    </row>
    <row r="108" spans="1:8" ht="12.75">
      <c r="A108" s="70"/>
      <c r="B108" s="50">
        <f>ROUNDUP(C108*D108*F108/1000,0)</f>
        <v>0</v>
      </c>
      <c r="C108" s="85"/>
      <c r="D108" s="94"/>
      <c r="E108" s="95"/>
      <c r="F108" s="75"/>
      <c r="G108" s="76"/>
      <c r="H108" s="77"/>
    </row>
    <row r="109" spans="1:8" ht="12.75">
      <c r="A109" s="70"/>
      <c r="B109" s="50">
        <f>ROUNDUP(C109*D109*F109/1000,0)</f>
        <v>0</v>
      </c>
      <c r="C109" s="85"/>
      <c r="D109" s="94"/>
      <c r="E109" s="95"/>
      <c r="F109" s="75"/>
      <c r="G109" s="76"/>
      <c r="H109" s="77"/>
    </row>
    <row r="110" spans="1:8" ht="12.75">
      <c r="A110" s="83"/>
      <c r="B110" s="51">
        <f>ROUNDUP(C110*D110*F110/1000,0)</f>
        <v>0</v>
      </c>
      <c r="C110" s="108"/>
      <c r="D110" s="97"/>
      <c r="E110" s="98"/>
      <c r="F110" s="81"/>
      <c r="G110" s="99"/>
      <c r="H110" s="100"/>
    </row>
    <row r="111" spans="1:8" ht="15" customHeight="1">
      <c r="A111" s="115"/>
      <c r="B111" s="54">
        <f>SUM(B112:B114)</f>
        <v>0</v>
      </c>
      <c r="C111" s="122"/>
      <c r="D111" s="192"/>
      <c r="E111" s="193"/>
      <c r="F111" s="194"/>
      <c r="G111" s="195"/>
      <c r="H111" s="123"/>
    </row>
    <row r="112" spans="1:8" ht="12.75">
      <c r="A112" s="83"/>
      <c r="B112" s="51">
        <f>ROUNDUP(C112*D112*F112/1000,0)</f>
        <v>0</v>
      </c>
      <c r="C112" s="66"/>
      <c r="D112" s="91"/>
      <c r="E112" s="92"/>
      <c r="F112" s="67"/>
      <c r="G112" s="68"/>
      <c r="H112" s="69"/>
    </row>
    <row r="113" spans="1:8" ht="12.75">
      <c r="A113" s="70"/>
      <c r="B113" s="50">
        <f>ROUNDUP(C113*D113*F113/1000,0)</f>
        <v>0</v>
      </c>
      <c r="C113" s="85"/>
      <c r="D113" s="94"/>
      <c r="E113" s="95"/>
      <c r="F113" s="75"/>
      <c r="G113" s="76"/>
      <c r="H113" s="77"/>
    </row>
    <row r="114" spans="1:8" ht="13.5" thickBot="1">
      <c r="A114" s="83"/>
      <c r="B114" s="51">
        <f>ROUNDUP(C114*D114*F114/1000,0)</f>
        <v>0</v>
      </c>
      <c r="C114" s="108"/>
      <c r="D114" s="97"/>
      <c r="E114" s="98"/>
      <c r="F114" s="81"/>
      <c r="G114" s="99"/>
      <c r="H114" s="109"/>
    </row>
    <row r="115" spans="1:8" ht="15" customHeight="1">
      <c r="A115" s="61" t="s">
        <v>39</v>
      </c>
      <c r="B115" s="40">
        <f>B5+B42+B69</f>
        <v>0</v>
      </c>
      <c r="C115" s="208"/>
      <c r="D115" s="209"/>
      <c r="E115" s="209"/>
      <c r="F115" s="209"/>
      <c r="G115" s="209"/>
      <c r="H115" s="210"/>
    </row>
    <row r="116" spans="1:8" ht="15" customHeight="1">
      <c r="A116" s="118" t="s">
        <v>32</v>
      </c>
      <c r="B116" s="52">
        <f>ROUNDDOWN(B115*0.1,0)</f>
        <v>0</v>
      </c>
      <c r="C116" s="211"/>
      <c r="D116" s="212"/>
      <c r="E116" s="212"/>
      <c r="F116" s="212"/>
      <c r="G116" s="212"/>
      <c r="H116" s="213"/>
    </row>
    <row r="117" spans="1:8" ht="23.25" customHeight="1" thickBot="1">
      <c r="A117" s="2" t="s">
        <v>40</v>
      </c>
      <c r="B117" s="3">
        <f>B115+B116</f>
        <v>0</v>
      </c>
      <c r="C117" s="214"/>
      <c r="D117" s="215"/>
      <c r="E117" s="215"/>
      <c r="F117" s="215"/>
      <c r="G117" s="215"/>
      <c r="H117" s="216"/>
    </row>
  </sheetData>
  <sheetProtection/>
  <mergeCells count="42">
    <mergeCell ref="D102:E102"/>
    <mergeCell ref="F102:G102"/>
    <mergeCell ref="D105:E105"/>
    <mergeCell ref="F105:G105"/>
    <mergeCell ref="D111:E111"/>
    <mergeCell ref="F111:G111"/>
    <mergeCell ref="D84:E84"/>
    <mergeCell ref="F84:G84"/>
    <mergeCell ref="D88:E88"/>
    <mergeCell ref="F88:G88"/>
    <mergeCell ref="D89:E89"/>
    <mergeCell ref="F89:G89"/>
    <mergeCell ref="H3:H4"/>
    <mergeCell ref="D42:E42"/>
    <mergeCell ref="F42:G42"/>
    <mergeCell ref="D69:E69"/>
    <mergeCell ref="F69:G69"/>
    <mergeCell ref="D70:E70"/>
    <mergeCell ref="F70:G70"/>
    <mergeCell ref="D6:E6"/>
    <mergeCell ref="F6:G6"/>
    <mergeCell ref="D18:E18"/>
    <mergeCell ref="C115:H117"/>
    <mergeCell ref="D95:E95"/>
    <mergeCell ref="F95:G95"/>
    <mergeCell ref="D101:E101"/>
    <mergeCell ref="F101:G101"/>
    <mergeCell ref="F18:G18"/>
    <mergeCell ref="D30:E30"/>
    <mergeCell ref="F30:G30"/>
    <mergeCell ref="D71:E71"/>
    <mergeCell ref="F71:G71"/>
    <mergeCell ref="D77:E77"/>
    <mergeCell ref="F77:G77"/>
    <mergeCell ref="A1:H1"/>
    <mergeCell ref="C3:G3"/>
    <mergeCell ref="D5:E5"/>
    <mergeCell ref="F5:G5"/>
    <mergeCell ref="A3:A4"/>
    <mergeCell ref="B3:B4"/>
    <mergeCell ref="D4:E4"/>
    <mergeCell ref="F4:G4"/>
  </mergeCells>
  <printOptions horizontalCentered="1"/>
  <pageMargins left="0" right="0" top="0.7874015748031497" bottom="0.3937007874015748" header="0.31496062992125984" footer="0"/>
  <pageSetup fitToHeight="0" fitToWidth="1" horizontalDpi="600" verticalDpi="600" orientation="portrait" paperSize="9" scale="76" r:id="rId2"/>
  <headerFooter>
    <oddHeader>&amp;R&amp;10様式第２号　&amp;A　&amp;P／&amp;N</oddHeader>
    <oddFooter>&amp;C&amp;10&amp;A　&amp;P／&amp;N</oddFooter>
  </headerFooter>
  <rowBreaks count="1" manualBreakCount="1">
    <brk id="68" max="8" man="1"/>
  </rowBreaks>
  <colBreaks count="1" manualBreakCount="1">
    <brk id="3"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H117"/>
  <sheetViews>
    <sheetView view="pageBreakPreview" zoomScaleSheetLayoutView="100" workbookViewId="0" topLeftCell="A1">
      <selection activeCell="A47" sqref="A44:A47"/>
    </sheetView>
  </sheetViews>
  <sheetFormatPr defaultColWidth="9.140625" defaultRowHeight="15"/>
  <cols>
    <col min="1" max="1" width="41.421875" style="0" customWidth="1"/>
    <col min="2" max="2" width="10.7109375" style="41" customWidth="1"/>
    <col min="3" max="3" width="11.28125" style="41" customWidth="1"/>
    <col min="4" max="4" width="8.7109375" style="0" customWidth="1"/>
    <col min="5" max="5" width="6.7109375" style="0" customWidth="1"/>
    <col min="6" max="6" width="8.7109375" style="4" customWidth="1"/>
    <col min="7" max="7" width="6.7109375" style="0" customWidth="1"/>
    <col min="8" max="8" width="38.28125" style="0" customWidth="1"/>
  </cols>
  <sheetData>
    <row r="1" spans="1:8" ht="15.75">
      <c r="A1" s="196" t="s">
        <v>53</v>
      </c>
      <c r="B1" s="196"/>
      <c r="C1" s="196"/>
      <c r="D1" s="196"/>
      <c r="E1" s="196"/>
      <c r="F1" s="196"/>
      <c r="G1" s="196"/>
      <c r="H1" s="196"/>
    </row>
    <row r="2" spans="1:3" ht="16.5" thickBot="1">
      <c r="A2" s="60" t="s">
        <v>46</v>
      </c>
      <c r="B2" s="120"/>
      <c r="C2" s="120"/>
    </row>
    <row r="3" spans="1:8" ht="18" customHeight="1" thickBot="1">
      <c r="A3" s="204" t="s">
        <v>0</v>
      </c>
      <c r="B3" s="206" t="s">
        <v>8</v>
      </c>
      <c r="C3" s="197" t="s">
        <v>1</v>
      </c>
      <c r="D3" s="198"/>
      <c r="E3" s="198"/>
      <c r="F3" s="198"/>
      <c r="G3" s="199"/>
      <c r="H3" s="220" t="s">
        <v>2</v>
      </c>
    </row>
    <row r="4" spans="1:8" ht="18" customHeight="1" thickBot="1">
      <c r="A4" s="205"/>
      <c r="B4" s="207"/>
      <c r="C4" s="62" t="s">
        <v>47</v>
      </c>
      <c r="D4" s="200" t="s">
        <v>48</v>
      </c>
      <c r="E4" s="201"/>
      <c r="F4" s="202" t="s">
        <v>49</v>
      </c>
      <c r="G4" s="203"/>
      <c r="H4" s="221"/>
    </row>
    <row r="5" spans="1:8" ht="15" customHeight="1">
      <c r="A5" s="61" t="s">
        <v>25</v>
      </c>
      <c r="B5" s="40">
        <f>B6+B18+B30</f>
        <v>0</v>
      </c>
      <c r="C5" s="62"/>
      <c r="D5" s="200"/>
      <c r="E5" s="201"/>
      <c r="F5" s="202"/>
      <c r="G5" s="203"/>
      <c r="H5" s="63"/>
    </row>
    <row r="6" spans="1:8" ht="12.75">
      <c r="A6" s="139" t="s">
        <v>65</v>
      </c>
      <c r="B6" s="105">
        <f>SUM(B7:B17)</f>
        <v>0</v>
      </c>
      <c r="C6" s="137"/>
      <c r="D6" s="217"/>
      <c r="E6" s="219"/>
      <c r="F6" s="217"/>
      <c r="G6" s="218"/>
      <c r="H6" s="138"/>
    </row>
    <row r="7" spans="1:8" ht="12.75">
      <c r="A7" s="141" t="s">
        <v>59</v>
      </c>
      <c r="B7" s="142">
        <f>ROUNDUP(C7*D7*F7/1000,0)</f>
        <v>0</v>
      </c>
      <c r="C7" s="143"/>
      <c r="D7" s="144"/>
      <c r="E7" s="145"/>
      <c r="F7" s="146"/>
      <c r="G7" s="147"/>
      <c r="H7" s="148"/>
    </row>
    <row r="8" spans="1:8" ht="12.75">
      <c r="A8" s="141" t="s">
        <v>9</v>
      </c>
      <c r="B8" s="149">
        <f aca="true" t="shared" si="0" ref="B8:B41">ROUNDUP(C8*D8*F8/1000,0)</f>
        <v>0</v>
      </c>
      <c r="C8" s="150"/>
      <c r="D8" s="144"/>
      <c r="E8" s="145"/>
      <c r="F8" s="146"/>
      <c r="G8" s="147"/>
      <c r="H8" s="148"/>
    </row>
    <row r="9" spans="1:8" ht="12.75">
      <c r="A9" s="141" t="s">
        <v>58</v>
      </c>
      <c r="B9" s="149">
        <f>ROUNDUP(C9*D9*F9/1000,0)</f>
        <v>0</v>
      </c>
      <c r="C9" s="150"/>
      <c r="D9" s="144"/>
      <c r="E9" s="145"/>
      <c r="F9" s="146"/>
      <c r="G9" s="147"/>
      <c r="H9" s="148"/>
    </row>
    <row r="10" spans="1:8" s="4" customFormat="1" ht="12.75">
      <c r="A10" s="141" t="s">
        <v>50</v>
      </c>
      <c r="B10" s="149">
        <f t="shared" si="0"/>
        <v>0</v>
      </c>
      <c r="C10" s="150"/>
      <c r="D10" s="144"/>
      <c r="E10" s="145"/>
      <c r="F10" s="146"/>
      <c r="G10" s="147"/>
      <c r="H10" s="148"/>
    </row>
    <row r="11" spans="1:8" ht="12.75">
      <c r="A11" s="141" t="s">
        <v>3</v>
      </c>
      <c r="B11" s="149">
        <f t="shared" si="0"/>
        <v>0</v>
      </c>
      <c r="C11" s="150"/>
      <c r="D11" s="144"/>
      <c r="E11" s="145"/>
      <c r="F11" s="146"/>
      <c r="G11" s="147"/>
      <c r="H11" s="148"/>
    </row>
    <row r="12" spans="1:8" ht="12.75">
      <c r="A12" s="141" t="s">
        <v>4</v>
      </c>
      <c r="B12" s="149">
        <f t="shared" si="0"/>
        <v>0</v>
      </c>
      <c r="C12" s="150"/>
      <c r="D12" s="144"/>
      <c r="E12" s="145"/>
      <c r="F12" s="146"/>
      <c r="G12" s="147"/>
      <c r="H12" s="148"/>
    </row>
    <row r="13" spans="1:8" ht="12.75">
      <c r="A13" s="141" t="s">
        <v>23</v>
      </c>
      <c r="B13" s="149">
        <f t="shared" si="0"/>
        <v>0</v>
      </c>
      <c r="C13" s="150"/>
      <c r="D13" s="144"/>
      <c r="E13" s="145"/>
      <c r="F13" s="146"/>
      <c r="G13" s="147"/>
      <c r="H13" s="148"/>
    </row>
    <row r="14" spans="1:8" ht="12.75">
      <c r="A14" s="141" t="s">
        <v>21</v>
      </c>
      <c r="B14" s="149">
        <f t="shared" si="0"/>
        <v>0</v>
      </c>
      <c r="C14" s="150"/>
      <c r="D14" s="144"/>
      <c r="E14" s="145"/>
      <c r="F14" s="146"/>
      <c r="G14" s="147"/>
      <c r="H14" s="148"/>
    </row>
    <row r="15" spans="1:8" ht="12.75">
      <c r="A15" s="141" t="s">
        <v>5</v>
      </c>
      <c r="B15" s="149">
        <f t="shared" si="0"/>
        <v>0</v>
      </c>
      <c r="C15" s="150"/>
      <c r="D15" s="144"/>
      <c r="E15" s="145"/>
      <c r="F15" s="146"/>
      <c r="G15" s="147"/>
      <c r="H15" s="148"/>
    </row>
    <row r="16" spans="1:8" ht="12.75">
      <c r="A16" s="141" t="s">
        <v>6</v>
      </c>
      <c r="B16" s="149">
        <f t="shared" si="0"/>
        <v>0</v>
      </c>
      <c r="C16" s="150"/>
      <c r="D16" s="144"/>
      <c r="E16" s="145"/>
      <c r="F16" s="146"/>
      <c r="G16" s="147"/>
      <c r="H16" s="148"/>
    </row>
    <row r="17" spans="1:8" ht="12.75">
      <c r="A17" s="141" t="s">
        <v>7</v>
      </c>
      <c r="B17" s="149">
        <f t="shared" si="0"/>
        <v>0</v>
      </c>
      <c r="C17" s="150"/>
      <c r="D17" s="144"/>
      <c r="E17" s="145"/>
      <c r="F17" s="146"/>
      <c r="G17" s="147"/>
      <c r="H17" s="148"/>
    </row>
    <row r="18" spans="1:8" ht="12.75">
      <c r="A18" s="139" t="s">
        <v>66</v>
      </c>
      <c r="B18" s="151">
        <f>SUM(B19:B29)</f>
        <v>0</v>
      </c>
      <c r="C18" s="152"/>
      <c r="D18" s="222"/>
      <c r="E18" s="223"/>
      <c r="F18" s="222"/>
      <c r="G18" s="224"/>
      <c r="H18" s="153"/>
    </row>
    <row r="19" spans="1:8" ht="12.75">
      <c r="A19" s="141" t="s">
        <v>59</v>
      </c>
      <c r="B19" s="142">
        <f>ROUNDUP(C19*D19*F19/1000,0)</f>
        <v>0</v>
      </c>
      <c r="C19" s="143"/>
      <c r="D19" s="144"/>
      <c r="E19" s="145"/>
      <c r="F19" s="146"/>
      <c r="G19" s="147"/>
      <c r="H19" s="148"/>
    </row>
    <row r="20" spans="1:8" ht="12.75">
      <c r="A20" s="154" t="s">
        <v>9</v>
      </c>
      <c r="B20" s="142">
        <f t="shared" si="0"/>
        <v>0</v>
      </c>
      <c r="C20" s="143"/>
      <c r="D20" s="144"/>
      <c r="E20" s="145"/>
      <c r="F20" s="146"/>
      <c r="G20" s="147"/>
      <c r="H20" s="148"/>
    </row>
    <row r="21" spans="1:8" ht="12.75">
      <c r="A21" s="141" t="s">
        <v>58</v>
      </c>
      <c r="B21" s="149">
        <f t="shared" si="0"/>
        <v>0</v>
      </c>
      <c r="C21" s="150"/>
      <c r="D21" s="144"/>
      <c r="E21" s="145"/>
      <c r="F21" s="146"/>
      <c r="G21" s="147"/>
      <c r="H21" s="148"/>
    </row>
    <row r="22" spans="1:8" s="4" customFormat="1" ht="12.75">
      <c r="A22" s="154" t="s">
        <v>51</v>
      </c>
      <c r="B22" s="142">
        <f t="shared" si="0"/>
        <v>0</v>
      </c>
      <c r="C22" s="143"/>
      <c r="D22" s="144"/>
      <c r="E22" s="145"/>
      <c r="F22" s="146"/>
      <c r="G22" s="147"/>
      <c r="H22" s="148"/>
    </row>
    <row r="23" spans="1:8" ht="12.75">
      <c r="A23" s="154" t="s">
        <v>11</v>
      </c>
      <c r="B23" s="142">
        <f t="shared" si="0"/>
        <v>0</v>
      </c>
      <c r="C23" s="143"/>
      <c r="D23" s="144"/>
      <c r="E23" s="145"/>
      <c r="F23" s="146"/>
      <c r="G23" s="147"/>
      <c r="H23" s="148"/>
    </row>
    <row r="24" spans="1:8" ht="12.75">
      <c r="A24" s="154" t="s">
        <v>12</v>
      </c>
      <c r="B24" s="142">
        <f t="shared" si="0"/>
        <v>0</v>
      </c>
      <c r="C24" s="143"/>
      <c r="D24" s="144"/>
      <c r="E24" s="145"/>
      <c r="F24" s="146"/>
      <c r="G24" s="147"/>
      <c r="H24" s="148"/>
    </row>
    <row r="25" spans="1:8" ht="12.75">
      <c r="A25" s="154" t="s">
        <v>24</v>
      </c>
      <c r="B25" s="142">
        <f t="shared" si="0"/>
        <v>0</v>
      </c>
      <c r="C25" s="143"/>
      <c r="D25" s="144"/>
      <c r="E25" s="145"/>
      <c r="F25" s="146"/>
      <c r="G25" s="147"/>
      <c r="H25" s="148"/>
    </row>
    <row r="26" spans="1:8" ht="12.75">
      <c r="A26" s="154" t="s">
        <v>22</v>
      </c>
      <c r="B26" s="142">
        <f t="shared" si="0"/>
        <v>0</v>
      </c>
      <c r="C26" s="143"/>
      <c r="D26" s="144"/>
      <c r="E26" s="145"/>
      <c r="F26" s="146"/>
      <c r="G26" s="147"/>
      <c r="H26" s="148"/>
    </row>
    <row r="27" spans="1:8" ht="12.75">
      <c r="A27" s="154" t="s">
        <v>13</v>
      </c>
      <c r="B27" s="142">
        <f t="shared" si="0"/>
        <v>0</v>
      </c>
      <c r="C27" s="143"/>
      <c r="D27" s="144"/>
      <c r="E27" s="145"/>
      <c r="F27" s="146"/>
      <c r="G27" s="147"/>
      <c r="H27" s="148"/>
    </row>
    <row r="28" spans="1:8" ht="12.75">
      <c r="A28" s="154" t="s">
        <v>14</v>
      </c>
      <c r="B28" s="142">
        <f t="shared" si="0"/>
        <v>0</v>
      </c>
      <c r="C28" s="143"/>
      <c r="D28" s="144"/>
      <c r="E28" s="145"/>
      <c r="F28" s="146"/>
      <c r="G28" s="147"/>
      <c r="H28" s="148"/>
    </row>
    <row r="29" spans="1:8" ht="12.75">
      <c r="A29" s="155" t="s">
        <v>15</v>
      </c>
      <c r="B29" s="156">
        <f t="shared" si="0"/>
        <v>0</v>
      </c>
      <c r="C29" s="157"/>
      <c r="D29" s="158"/>
      <c r="E29" s="159"/>
      <c r="F29" s="160"/>
      <c r="G29" s="161"/>
      <c r="H29" s="162"/>
    </row>
    <row r="30" spans="1:8" ht="12.75">
      <c r="A30" s="139" t="s">
        <v>67</v>
      </c>
      <c r="B30" s="151">
        <f>SUM(B31:B41)</f>
        <v>0</v>
      </c>
      <c r="C30" s="152"/>
      <c r="D30" s="222"/>
      <c r="E30" s="223"/>
      <c r="F30" s="222"/>
      <c r="G30" s="224"/>
      <c r="H30" s="153"/>
    </row>
    <row r="31" spans="1:8" ht="12.75">
      <c r="A31" s="141" t="s">
        <v>59</v>
      </c>
      <c r="B31" s="142">
        <f>ROUNDUP(C31*D31*F31/1000,0)</f>
        <v>0</v>
      </c>
      <c r="C31" s="143"/>
      <c r="D31" s="144"/>
      <c r="E31" s="145"/>
      <c r="F31" s="146"/>
      <c r="G31" s="147"/>
      <c r="H31" s="148"/>
    </row>
    <row r="32" spans="1:8" ht="12.75">
      <c r="A32" s="141" t="s">
        <v>9</v>
      </c>
      <c r="B32" s="149">
        <f t="shared" si="0"/>
        <v>0</v>
      </c>
      <c r="C32" s="150"/>
      <c r="D32" s="144"/>
      <c r="E32" s="145"/>
      <c r="F32" s="146"/>
      <c r="G32" s="147"/>
      <c r="H32" s="148"/>
    </row>
    <row r="33" spans="1:8" ht="12.75">
      <c r="A33" s="141" t="s">
        <v>58</v>
      </c>
      <c r="B33" s="149">
        <f t="shared" si="0"/>
        <v>0</v>
      </c>
      <c r="C33" s="150"/>
      <c r="D33" s="144"/>
      <c r="E33" s="145"/>
      <c r="F33" s="146"/>
      <c r="G33" s="147"/>
      <c r="H33" s="148"/>
    </row>
    <row r="34" spans="1:8" s="4" customFormat="1" ht="12.75">
      <c r="A34" s="154" t="s">
        <v>51</v>
      </c>
      <c r="B34" s="142">
        <f t="shared" si="0"/>
        <v>0</v>
      </c>
      <c r="C34" s="143"/>
      <c r="D34" s="144"/>
      <c r="E34" s="145"/>
      <c r="F34" s="146"/>
      <c r="G34" s="147"/>
      <c r="H34" s="148"/>
    </row>
    <row r="35" spans="1:8" ht="12.75">
      <c r="A35" s="141" t="s">
        <v>11</v>
      </c>
      <c r="B35" s="149">
        <f t="shared" si="0"/>
        <v>0</v>
      </c>
      <c r="C35" s="150"/>
      <c r="D35" s="144"/>
      <c r="E35" s="145"/>
      <c r="F35" s="146"/>
      <c r="G35" s="147"/>
      <c r="H35" s="148"/>
    </row>
    <row r="36" spans="1:8" ht="12.75">
      <c r="A36" s="141" t="s">
        <v>12</v>
      </c>
      <c r="B36" s="149">
        <f t="shared" si="0"/>
        <v>0</v>
      </c>
      <c r="C36" s="150"/>
      <c r="D36" s="144"/>
      <c r="E36" s="145"/>
      <c r="F36" s="146"/>
      <c r="G36" s="147"/>
      <c r="H36" s="148"/>
    </row>
    <row r="37" spans="1:8" ht="12.75">
      <c r="A37" s="141" t="s">
        <v>24</v>
      </c>
      <c r="B37" s="149">
        <f t="shared" si="0"/>
        <v>0</v>
      </c>
      <c r="C37" s="150"/>
      <c r="D37" s="144"/>
      <c r="E37" s="145"/>
      <c r="F37" s="146"/>
      <c r="G37" s="147"/>
      <c r="H37" s="148"/>
    </row>
    <row r="38" spans="1:8" ht="12.75">
      <c r="A38" s="141" t="s">
        <v>22</v>
      </c>
      <c r="B38" s="149">
        <f t="shared" si="0"/>
        <v>0</v>
      </c>
      <c r="C38" s="150"/>
      <c r="D38" s="144"/>
      <c r="E38" s="145"/>
      <c r="F38" s="146"/>
      <c r="G38" s="147"/>
      <c r="H38" s="148"/>
    </row>
    <row r="39" spans="1:8" ht="12.75">
      <c r="A39" s="141" t="s">
        <v>13</v>
      </c>
      <c r="B39" s="149">
        <f t="shared" si="0"/>
        <v>0</v>
      </c>
      <c r="C39" s="150"/>
      <c r="D39" s="144"/>
      <c r="E39" s="145"/>
      <c r="F39" s="146"/>
      <c r="G39" s="147"/>
      <c r="H39" s="148"/>
    </row>
    <row r="40" spans="1:8" ht="12.75">
      <c r="A40" s="141" t="s">
        <v>14</v>
      </c>
      <c r="B40" s="149">
        <f t="shared" si="0"/>
        <v>0</v>
      </c>
      <c r="C40" s="150"/>
      <c r="D40" s="144"/>
      <c r="E40" s="145"/>
      <c r="F40" s="146"/>
      <c r="G40" s="147"/>
      <c r="H40" s="148"/>
    </row>
    <row r="41" spans="1:8" ht="12.75">
      <c r="A41" s="141" t="s">
        <v>15</v>
      </c>
      <c r="B41" s="149">
        <f t="shared" si="0"/>
        <v>0</v>
      </c>
      <c r="C41" s="150"/>
      <c r="D41" s="144"/>
      <c r="E41" s="145"/>
      <c r="F41" s="146"/>
      <c r="G41" s="147"/>
      <c r="H41" s="148"/>
    </row>
    <row r="42" spans="1:8" ht="15" customHeight="1">
      <c r="A42" s="163" t="s">
        <v>26</v>
      </c>
      <c r="B42" s="164">
        <f>B43+B48+B52+B57+B62</f>
        <v>0</v>
      </c>
      <c r="C42" s="165"/>
      <c r="D42" s="225"/>
      <c r="E42" s="226"/>
      <c r="F42" s="225"/>
      <c r="G42" s="227"/>
      <c r="H42" s="166"/>
    </row>
    <row r="43" spans="1:8" ht="12.75">
      <c r="A43" s="139" t="s">
        <v>60</v>
      </c>
      <c r="B43" s="151">
        <f>SUM(B44:B47)</f>
        <v>0</v>
      </c>
      <c r="C43" s="167"/>
      <c r="D43" s="168"/>
      <c r="E43" s="169"/>
      <c r="F43" s="170"/>
      <c r="G43" s="171"/>
      <c r="H43" s="153"/>
    </row>
    <row r="44" spans="1:8" ht="12.75">
      <c r="A44" s="154"/>
      <c r="B44" s="142">
        <f aca="true" t="shared" si="1" ref="B44:B68">ROUNDUP(C44*D44*F44/1000,0)</f>
        <v>0</v>
      </c>
      <c r="C44" s="172"/>
      <c r="D44" s="144"/>
      <c r="E44" s="145"/>
      <c r="F44" s="146"/>
      <c r="G44" s="147"/>
      <c r="H44" s="148"/>
    </row>
    <row r="45" spans="1:8" ht="12.75">
      <c r="A45" s="154"/>
      <c r="B45" s="142">
        <f t="shared" si="1"/>
        <v>0</v>
      </c>
      <c r="C45" s="172"/>
      <c r="D45" s="144"/>
      <c r="E45" s="145"/>
      <c r="F45" s="146"/>
      <c r="G45" s="147"/>
      <c r="H45" s="148"/>
    </row>
    <row r="46" spans="1:8" ht="12.75">
      <c r="A46" s="154"/>
      <c r="B46" s="142">
        <f t="shared" si="1"/>
        <v>0</v>
      </c>
      <c r="C46" s="172"/>
      <c r="D46" s="144"/>
      <c r="E46" s="145"/>
      <c r="F46" s="146"/>
      <c r="G46" s="147"/>
      <c r="H46" s="148"/>
    </row>
    <row r="47" spans="1:8" ht="12.75">
      <c r="A47" s="173"/>
      <c r="B47" s="174">
        <f t="shared" si="1"/>
        <v>0</v>
      </c>
      <c r="C47" s="175"/>
      <c r="D47" s="176"/>
      <c r="E47" s="177"/>
      <c r="F47" s="178"/>
      <c r="G47" s="179"/>
      <c r="H47" s="180"/>
    </row>
    <row r="48" spans="1:8" ht="12.75">
      <c r="A48" s="139" t="s">
        <v>61</v>
      </c>
      <c r="B48" s="151">
        <f>SUM(B49:B51)</f>
        <v>0</v>
      </c>
      <c r="C48" s="181"/>
      <c r="D48" s="168"/>
      <c r="E48" s="169"/>
      <c r="F48" s="170"/>
      <c r="G48" s="171"/>
      <c r="H48" s="153"/>
    </row>
    <row r="49" spans="1:8" ht="12.75">
      <c r="A49" s="154"/>
      <c r="B49" s="142">
        <f t="shared" si="1"/>
        <v>0</v>
      </c>
      <c r="C49" s="172"/>
      <c r="D49" s="144"/>
      <c r="E49" s="145"/>
      <c r="F49" s="146"/>
      <c r="G49" s="147"/>
      <c r="H49" s="148"/>
    </row>
    <row r="50" spans="1:8" ht="12.75">
      <c r="A50" s="155"/>
      <c r="B50" s="156">
        <f t="shared" si="1"/>
        <v>0</v>
      </c>
      <c r="C50" s="182"/>
      <c r="D50" s="158"/>
      <c r="E50" s="159"/>
      <c r="F50" s="160"/>
      <c r="G50" s="161"/>
      <c r="H50" s="162"/>
    </row>
    <row r="51" spans="1:8" ht="12.75">
      <c r="A51" s="173"/>
      <c r="B51" s="156">
        <f t="shared" si="1"/>
        <v>0</v>
      </c>
      <c r="C51" s="175"/>
      <c r="D51" s="158"/>
      <c r="E51" s="159"/>
      <c r="F51" s="160"/>
      <c r="G51" s="161"/>
      <c r="H51" s="180"/>
    </row>
    <row r="52" spans="1:8" ht="12.75">
      <c r="A52" s="139" t="s">
        <v>62</v>
      </c>
      <c r="B52" s="151">
        <f>SUM(B53:B56)</f>
        <v>0</v>
      </c>
      <c r="C52" s="167"/>
      <c r="D52" s="168"/>
      <c r="E52" s="169"/>
      <c r="F52" s="170"/>
      <c r="G52" s="171"/>
      <c r="H52" s="153"/>
    </row>
    <row r="53" spans="1:8" ht="12.75">
      <c r="A53" s="154"/>
      <c r="B53" s="142">
        <f t="shared" si="1"/>
        <v>0</v>
      </c>
      <c r="C53" s="172"/>
      <c r="D53" s="144"/>
      <c r="E53" s="145"/>
      <c r="F53" s="146"/>
      <c r="G53" s="147"/>
      <c r="H53" s="148"/>
    </row>
    <row r="54" spans="1:8" ht="12.75">
      <c r="A54" s="154"/>
      <c r="B54" s="142">
        <f t="shared" si="1"/>
        <v>0</v>
      </c>
      <c r="C54" s="172"/>
      <c r="D54" s="144"/>
      <c r="E54" s="145"/>
      <c r="F54" s="146"/>
      <c r="G54" s="147"/>
      <c r="H54" s="148"/>
    </row>
    <row r="55" spans="1:8" ht="12.75">
      <c r="A55" s="155"/>
      <c r="B55" s="142">
        <f t="shared" si="1"/>
        <v>0</v>
      </c>
      <c r="C55" s="182"/>
      <c r="D55" s="144"/>
      <c r="E55" s="145"/>
      <c r="F55" s="146"/>
      <c r="G55" s="147"/>
      <c r="H55" s="162"/>
    </row>
    <row r="56" spans="1:8" ht="12.75">
      <c r="A56" s="173"/>
      <c r="B56" s="174">
        <f t="shared" si="1"/>
        <v>0</v>
      </c>
      <c r="C56" s="175"/>
      <c r="D56" s="176"/>
      <c r="E56" s="177"/>
      <c r="F56" s="178"/>
      <c r="G56" s="179"/>
      <c r="H56" s="180"/>
    </row>
    <row r="57" spans="1:8" ht="12.75">
      <c r="A57" s="139" t="s">
        <v>63</v>
      </c>
      <c r="B57" s="151">
        <f>SUM(B58:B61)</f>
        <v>0</v>
      </c>
      <c r="C57" s="167"/>
      <c r="D57" s="168"/>
      <c r="E57" s="169"/>
      <c r="F57" s="170"/>
      <c r="G57" s="171"/>
      <c r="H57" s="153"/>
    </row>
    <row r="58" spans="1:8" ht="12.75">
      <c r="A58" s="154"/>
      <c r="B58" s="142">
        <f t="shared" si="1"/>
        <v>0</v>
      </c>
      <c r="C58" s="172"/>
      <c r="D58" s="144"/>
      <c r="E58" s="145"/>
      <c r="F58" s="146"/>
      <c r="G58" s="147"/>
      <c r="H58" s="148"/>
    </row>
    <row r="59" spans="1:8" ht="12.75">
      <c r="A59" s="155"/>
      <c r="B59" s="156">
        <f t="shared" si="1"/>
        <v>0</v>
      </c>
      <c r="C59" s="182"/>
      <c r="D59" s="158"/>
      <c r="E59" s="159"/>
      <c r="F59" s="160"/>
      <c r="G59" s="161"/>
      <c r="H59" s="162"/>
    </row>
    <row r="60" spans="1:8" ht="12.75">
      <c r="A60" s="155"/>
      <c r="B60" s="156">
        <f t="shared" si="1"/>
        <v>0</v>
      </c>
      <c r="C60" s="182"/>
      <c r="D60" s="158"/>
      <c r="E60" s="159"/>
      <c r="F60" s="160"/>
      <c r="G60" s="161"/>
      <c r="H60" s="162"/>
    </row>
    <row r="61" spans="1:8" ht="12.75">
      <c r="A61" s="155"/>
      <c r="B61" s="156">
        <f t="shared" si="1"/>
        <v>0</v>
      </c>
      <c r="C61" s="182"/>
      <c r="D61" s="158"/>
      <c r="E61" s="159"/>
      <c r="F61" s="160"/>
      <c r="G61" s="161"/>
      <c r="H61" s="162"/>
    </row>
    <row r="62" spans="1:8" ht="12.75">
      <c r="A62" s="139" t="s">
        <v>64</v>
      </c>
      <c r="B62" s="151">
        <f>SUM(B63:B68)</f>
        <v>0</v>
      </c>
      <c r="C62" s="167"/>
      <c r="D62" s="168"/>
      <c r="E62" s="169"/>
      <c r="F62" s="170"/>
      <c r="G62" s="171"/>
      <c r="H62" s="153"/>
    </row>
    <row r="63" spans="1:8" ht="12.75">
      <c r="A63" s="154"/>
      <c r="B63" s="142">
        <f t="shared" si="1"/>
        <v>0</v>
      </c>
      <c r="C63" s="172"/>
      <c r="D63" s="144"/>
      <c r="E63" s="145"/>
      <c r="F63" s="146"/>
      <c r="G63" s="147"/>
      <c r="H63" s="148"/>
    </row>
    <row r="64" spans="1:8" ht="12.75">
      <c r="A64" s="154"/>
      <c r="B64" s="142">
        <f t="shared" si="1"/>
        <v>0</v>
      </c>
      <c r="C64" s="172"/>
      <c r="D64" s="144"/>
      <c r="E64" s="145"/>
      <c r="F64" s="146"/>
      <c r="G64" s="147"/>
      <c r="H64" s="148"/>
    </row>
    <row r="65" spans="1:8" ht="12.75">
      <c r="A65" s="154"/>
      <c r="B65" s="142">
        <f t="shared" si="1"/>
        <v>0</v>
      </c>
      <c r="C65" s="172"/>
      <c r="D65" s="144"/>
      <c r="E65" s="145"/>
      <c r="F65" s="146"/>
      <c r="G65" s="147"/>
      <c r="H65" s="148"/>
    </row>
    <row r="66" spans="1:8" ht="12.75">
      <c r="A66" s="154"/>
      <c r="B66" s="142">
        <f t="shared" si="1"/>
        <v>0</v>
      </c>
      <c r="C66" s="172"/>
      <c r="D66" s="144"/>
      <c r="E66" s="145"/>
      <c r="F66" s="146"/>
      <c r="G66" s="147"/>
      <c r="H66" s="148"/>
    </row>
    <row r="67" spans="1:8" ht="12.75">
      <c r="A67" s="154"/>
      <c r="B67" s="142">
        <f t="shared" si="1"/>
        <v>0</v>
      </c>
      <c r="C67" s="172"/>
      <c r="D67" s="144"/>
      <c r="E67" s="145"/>
      <c r="F67" s="146"/>
      <c r="G67" s="147"/>
      <c r="H67" s="148"/>
    </row>
    <row r="68" spans="1:8" ht="12.75">
      <c r="A68" s="183"/>
      <c r="B68" s="184">
        <f t="shared" si="1"/>
        <v>0</v>
      </c>
      <c r="C68" s="185"/>
      <c r="D68" s="186"/>
      <c r="E68" s="187"/>
      <c r="F68" s="188"/>
      <c r="G68" s="189"/>
      <c r="H68" s="190"/>
    </row>
    <row r="69" spans="1:8" ht="15" customHeight="1">
      <c r="A69" s="102" t="s">
        <v>30</v>
      </c>
      <c r="B69" s="39">
        <f>B70+B88+B101</f>
        <v>0</v>
      </c>
      <c r="C69" s="122"/>
      <c r="D69" s="192"/>
      <c r="E69" s="193"/>
      <c r="F69" s="194"/>
      <c r="G69" s="195"/>
      <c r="H69" s="123"/>
    </row>
    <row r="70" spans="1:8" ht="15" customHeight="1">
      <c r="A70" s="103" t="s">
        <v>27</v>
      </c>
      <c r="B70" s="53">
        <f>B71+B84+B77</f>
        <v>0</v>
      </c>
      <c r="C70" s="122"/>
      <c r="D70" s="192"/>
      <c r="E70" s="193"/>
      <c r="F70" s="194"/>
      <c r="G70" s="195"/>
      <c r="H70" s="123"/>
    </row>
    <row r="71" spans="1:8" ht="15" customHeight="1">
      <c r="A71" s="104"/>
      <c r="B71" s="105">
        <f>SUM(B72:B76)</f>
        <v>0</v>
      </c>
      <c r="C71" s="122"/>
      <c r="D71" s="192"/>
      <c r="E71" s="193"/>
      <c r="F71" s="194"/>
      <c r="G71" s="195"/>
      <c r="H71" s="123"/>
    </row>
    <row r="72" spans="1:8" ht="12.75">
      <c r="A72" s="64"/>
      <c r="B72" s="65">
        <f>ROUNDUP(C72*D72*F72/1000,0)</f>
        <v>0</v>
      </c>
      <c r="C72" s="106"/>
      <c r="D72" s="91"/>
      <c r="E72" s="92"/>
      <c r="F72" s="67"/>
      <c r="G72" s="68"/>
      <c r="H72" s="69"/>
    </row>
    <row r="73" spans="1:8" ht="12.75">
      <c r="A73" s="83"/>
      <c r="B73" s="84">
        <f>ROUNDUP(C73*D73*F73/1000,0)</f>
        <v>0</v>
      </c>
      <c r="C73" s="85"/>
      <c r="D73" s="94"/>
      <c r="E73" s="95"/>
      <c r="F73" s="75"/>
      <c r="G73" s="76"/>
      <c r="H73" s="77"/>
    </row>
    <row r="74" spans="1:8" ht="12.75">
      <c r="A74" s="83"/>
      <c r="B74" s="84">
        <f>ROUNDUP(C74*D74*F74/1000,0)</f>
        <v>0</v>
      </c>
      <c r="C74" s="72"/>
      <c r="D74" s="94"/>
      <c r="E74" s="95"/>
      <c r="F74" s="75"/>
      <c r="G74" s="76"/>
      <c r="H74" s="77"/>
    </row>
    <row r="75" spans="1:8" ht="12.75">
      <c r="A75" s="83"/>
      <c r="B75" s="84">
        <f>ROUNDUP(C75*D75*F75/1000,0)</f>
        <v>0</v>
      </c>
      <c r="C75" s="85"/>
      <c r="D75" s="94"/>
      <c r="E75" s="95"/>
      <c r="F75" s="75"/>
      <c r="G75" s="76"/>
      <c r="H75" s="77"/>
    </row>
    <row r="76" spans="1:8" ht="12.75">
      <c r="A76" s="107"/>
      <c r="B76" s="86">
        <f>ROUNDUP(C76*D76*F76/1000,0)</f>
        <v>0</v>
      </c>
      <c r="C76" s="108"/>
      <c r="D76" s="97"/>
      <c r="E76" s="98"/>
      <c r="F76" s="81"/>
      <c r="G76" s="99"/>
      <c r="H76" s="109"/>
    </row>
    <row r="77" spans="1:8" ht="15" customHeight="1">
      <c r="A77" s="110"/>
      <c r="B77" s="111">
        <f>SUM(B78:B83)</f>
        <v>0</v>
      </c>
      <c r="C77" s="122"/>
      <c r="D77" s="192"/>
      <c r="E77" s="193"/>
      <c r="F77" s="194"/>
      <c r="G77" s="195"/>
      <c r="H77" s="123"/>
    </row>
    <row r="78" spans="1:8" ht="12.75">
      <c r="A78" s="64"/>
      <c r="B78" s="65">
        <f aca="true" t="shared" si="2" ref="B78:B83">ROUNDUP(C78*D78*F78/1000,0)</f>
        <v>0</v>
      </c>
      <c r="C78" s="112"/>
      <c r="D78" s="91"/>
      <c r="E78" s="92"/>
      <c r="F78" s="67"/>
      <c r="G78" s="68"/>
      <c r="H78" s="69"/>
    </row>
    <row r="79" spans="1:8" ht="12.75">
      <c r="A79" s="83"/>
      <c r="B79" s="84">
        <f t="shared" si="2"/>
        <v>0</v>
      </c>
      <c r="C79" s="113"/>
      <c r="D79" s="94"/>
      <c r="E79" s="95"/>
      <c r="F79" s="75"/>
      <c r="G79" s="76"/>
      <c r="H79" s="77"/>
    </row>
    <row r="80" spans="1:8" ht="12.75">
      <c r="A80" s="83"/>
      <c r="B80" s="84">
        <f t="shared" si="2"/>
        <v>0</v>
      </c>
      <c r="C80" s="113"/>
      <c r="D80" s="94"/>
      <c r="E80" s="95"/>
      <c r="F80" s="75"/>
      <c r="G80" s="76"/>
      <c r="H80" s="77"/>
    </row>
    <row r="81" spans="1:8" ht="12.75">
      <c r="A81" s="83"/>
      <c r="B81" s="84">
        <f t="shared" si="2"/>
        <v>0</v>
      </c>
      <c r="C81" s="113"/>
      <c r="D81" s="94"/>
      <c r="E81" s="95"/>
      <c r="F81" s="75"/>
      <c r="G81" s="76"/>
      <c r="H81" s="77"/>
    </row>
    <row r="82" spans="1:8" ht="12.75">
      <c r="A82" s="83"/>
      <c r="B82" s="84">
        <f t="shared" si="2"/>
        <v>0</v>
      </c>
      <c r="C82" s="113"/>
      <c r="D82" s="94"/>
      <c r="E82" s="95"/>
      <c r="F82" s="75"/>
      <c r="G82" s="76"/>
      <c r="H82" s="77"/>
    </row>
    <row r="83" spans="1:8" ht="12.75">
      <c r="A83" s="49"/>
      <c r="B83" s="84">
        <f t="shared" si="2"/>
        <v>0</v>
      </c>
      <c r="C83" s="114"/>
      <c r="D83" s="97"/>
      <c r="E83" s="98"/>
      <c r="F83" s="81"/>
      <c r="G83" s="99"/>
      <c r="H83" s="109"/>
    </row>
    <row r="84" spans="1:8" ht="15" customHeight="1">
      <c r="A84" s="56"/>
      <c r="B84" s="54">
        <f>SUM(B85:B87)</f>
        <v>0</v>
      </c>
      <c r="C84" s="122"/>
      <c r="D84" s="192"/>
      <c r="E84" s="193"/>
      <c r="F84" s="194"/>
      <c r="G84" s="195"/>
      <c r="H84" s="123"/>
    </row>
    <row r="85" spans="1:8" ht="12.75">
      <c r="A85" s="83"/>
      <c r="B85" s="84">
        <f>ROUNDUP(C85*D85*F85/1000,0)</f>
        <v>0</v>
      </c>
      <c r="C85" s="66"/>
      <c r="D85" s="91"/>
      <c r="E85" s="92"/>
      <c r="F85" s="67"/>
      <c r="G85" s="68"/>
      <c r="H85" s="69"/>
    </row>
    <row r="86" spans="1:8" ht="12.75">
      <c r="A86" s="83"/>
      <c r="B86" s="84">
        <f>ROUNDUP(C86*D86*F86/1000,0)</f>
        <v>0</v>
      </c>
      <c r="C86" s="85"/>
      <c r="D86" s="94"/>
      <c r="E86" s="95"/>
      <c r="F86" s="75"/>
      <c r="G86" s="76"/>
      <c r="H86" s="77"/>
    </row>
    <row r="87" spans="1:8" ht="12.75">
      <c r="A87" s="70"/>
      <c r="B87" s="71">
        <f>ROUNDUP(C87*D87*F87/1000,0)</f>
        <v>0</v>
      </c>
      <c r="C87" s="85"/>
      <c r="D87" s="94"/>
      <c r="E87" s="95"/>
      <c r="F87" s="75"/>
      <c r="G87" s="76"/>
      <c r="H87" s="77"/>
    </row>
    <row r="88" spans="1:8" ht="15" customHeight="1">
      <c r="A88" s="103" t="s">
        <v>28</v>
      </c>
      <c r="B88" s="53">
        <f>B89+B95</f>
        <v>0</v>
      </c>
      <c r="C88" s="122"/>
      <c r="D88" s="192"/>
      <c r="E88" s="193"/>
      <c r="F88" s="194"/>
      <c r="G88" s="195"/>
      <c r="H88" s="123"/>
    </row>
    <row r="89" spans="1:8" ht="15" customHeight="1">
      <c r="A89" s="115"/>
      <c r="B89" s="54">
        <f>SUM(B90:B94)</f>
        <v>0</v>
      </c>
      <c r="C89" s="122"/>
      <c r="D89" s="192"/>
      <c r="E89" s="193"/>
      <c r="F89" s="194"/>
      <c r="G89" s="195"/>
      <c r="H89" s="123"/>
    </row>
    <row r="90" spans="1:8" ht="12.75">
      <c r="A90" s="70"/>
      <c r="B90" s="50">
        <f>ROUNDUP(C90*D90*F90/1000,0)</f>
        <v>0</v>
      </c>
      <c r="C90" s="66"/>
      <c r="D90" s="91"/>
      <c r="E90" s="92"/>
      <c r="F90" s="67"/>
      <c r="G90" s="68"/>
      <c r="H90" s="69"/>
    </row>
    <row r="91" spans="1:8" ht="12.75">
      <c r="A91" s="83"/>
      <c r="B91" s="51">
        <f>ROUNDUP(C91*D91*F91/1000,0)</f>
        <v>0</v>
      </c>
      <c r="C91" s="85"/>
      <c r="D91" s="94"/>
      <c r="E91" s="95"/>
      <c r="F91" s="75"/>
      <c r="G91" s="76"/>
      <c r="H91" s="77"/>
    </row>
    <row r="92" spans="1:8" ht="12.75">
      <c r="A92" s="83"/>
      <c r="B92" s="51">
        <f>ROUNDUP(C92*D92*F92/1000,0)</f>
        <v>0</v>
      </c>
      <c r="C92" s="85"/>
      <c r="D92" s="94"/>
      <c r="E92" s="95"/>
      <c r="F92" s="75"/>
      <c r="G92" s="76"/>
      <c r="H92" s="116"/>
    </row>
    <row r="93" spans="1:8" ht="12.75">
      <c r="A93" s="83"/>
      <c r="B93" s="51">
        <f>ROUNDUP(C93*D93*F93/1000,0)</f>
        <v>0</v>
      </c>
      <c r="C93" s="85"/>
      <c r="D93" s="94"/>
      <c r="E93" s="95"/>
      <c r="F93" s="75"/>
      <c r="G93" s="76"/>
      <c r="H93" s="77"/>
    </row>
    <row r="94" spans="1:8" ht="12.75">
      <c r="A94" s="83"/>
      <c r="B94" s="51">
        <f>ROUNDUP(C94*D94*F94/1000,0)</f>
        <v>0</v>
      </c>
      <c r="C94" s="108"/>
      <c r="D94" s="97"/>
      <c r="E94" s="98"/>
      <c r="F94" s="81"/>
      <c r="G94" s="99"/>
      <c r="H94" s="109"/>
    </row>
    <row r="95" spans="1:8" ht="15" customHeight="1">
      <c r="A95" s="115"/>
      <c r="B95" s="54">
        <f>SUM(B96:B100)</f>
        <v>0</v>
      </c>
      <c r="C95" s="122"/>
      <c r="D95" s="192"/>
      <c r="E95" s="193"/>
      <c r="F95" s="194"/>
      <c r="G95" s="195"/>
      <c r="H95" s="123"/>
    </row>
    <row r="96" spans="1:8" ht="12.75">
      <c r="A96" s="70"/>
      <c r="B96" s="50">
        <f>ROUNDUP(C96*D96*F96/1000,0)</f>
        <v>0</v>
      </c>
      <c r="C96" s="66"/>
      <c r="D96" s="91"/>
      <c r="E96" s="92"/>
      <c r="F96" s="67"/>
      <c r="G96" s="68"/>
      <c r="H96" s="69"/>
    </row>
    <row r="97" spans="1:8" ht="12.75">
      <c r="A97" s="83"/>
      <c r="B97" s="51">
        <f>ROUNDUP(C97*D97*F97/1000,0)</f>
        <v>0</v>
      </c>
      <c r="C97" s="85"/>
      <c r="D97" s="94"/>
      <c r="E97" s="95"/>
      <c r="F97" s="75"/>
      <c r="G97" s="76"/>
      <c r="H97" s="77"/>
    </row>
    <row r="98" spans="1:8" ht="12.75">
      <c r="A98" s="83"/>
      <c r="B98" s="51">
        <f>ROUNDUP(C98*D98*F98/1000,0)</f>
        <v>0</v>
      </c>
      <c r="C98" s="85"/>
      <c r="D98" s="94"/>
      <c r="E98" s="95"/>
      <c r="F98" s="75"/>
      <c r="G98" s="76"/>
      <c r="H98" s="77"/>
    </row>
    <row r="99" spans="1:8" ht="12.75">
      <c r="A99" s="83"/>
      <c r="B99" s="51">
        <f>ROUNDUP(C99*D99*F99/1000,0)</f>
        <v>0</v>
      </c>
      <c r="C99" s="85"/>
      <c r="D99" s="94"/>
      <c r="E99" s="95"/>
      <c r="F99" s="75"/>
      <c r="G99" s="76"/>
      <c r="H99" s="77"/>
    </row>
    <row r="100" spans="1:8" ht="12.75">
      <c r="A100" s="83"/>
      <c r="B100" s="51">
        <f>ROUNDUP(C100*D100*F100/1000,0)</f>
        <v>0</v>
      </c>
      <c r="C100" s="108"/>
      <c r="D100" s="97"/>
      <c r="E100" s="98"/>
      <c r="F100" s="81"/>
      <c r="G100" s="99"/>
      <c r="H100" s="100"/>
    </row>
    <row r="101" spans="1:8" ht="15" customHeight="1">
      <c r="A101" s="103" t="s">
        <v>29</v>
      </c>
      <c r="B101" s="53">
        <f>B102+B105+B111</f>
        <v>0</v>
      </c>
      <c r="C101" s="122"/>
      <c r="D101" s="192"/>
      <c r="E101" s="193"/>
      <c r="F101" s="194"/>
      <c r="G101" s="195"/>
      <c r="H101" s="123"/>
    </row>
    <row r="102" spans="1:8" ht="15" customHeight="1">
      <c r="A102" s="115"/>
      <c r="B102" s="54">
        <f>SUM(B103:B104)</f>
        <v>0</v>
      </c>
      <c r="C102" s="122"/>
      <c r="D102" s="192"/>
      <c r="E102" s="193"/>
      <c r="F102" s="194"/>
      <c r="G102" s="195"/>
      <c r="H102" s="123"/>
    </row>
    <row r="103" spans="1:8" ht="12.75">
      <c r="A103" s="83"/>
      <c r="B103" s="51">
        <f>ROUNDUP(C103*D103*F103/1000,0)</f>
        <v>0</v>
      </c>
      <c r="C103" s="66"/>
      <c r="D103" s="91"/>
      <c r="E103" s="92"/>
      <c r="F103" s="67"/>
      <c r="G103" s="68"/>
      <c r="H103" s="69"/>
    </row>
    <row r="104" spans="1:8" ht="12.75">
      <c r="A104" s="117"/>
      <c r="B104" s="55">
        <f>ROUNDUP(C104*D104*F104/1000,0)</f>
        <v>0</v>
      </c>
      <c r="C104" s="108"/>
      <c r="D104" s="97"/>
      <c r="E104" s="98"/>
      <c r="F104" s="81"/>
      <c r="G104" s="99"/>
      <c r="H104" s="100"/>
    </row>
    <row r="105" spans="1:8" ht="15" customHeight="1">
      <c r="A105" s="115"/>
      <c r="B105" s="54">
        <f>SUM(B106:B110)</f>
        <v>0</v>
      </c>
      <c r="C105" s="122"/>
      <c r="D105" s="192"/>
      <c r="E105" s="193"/>
      <c r="F105" s="194"/>
      <c r="G105" s="195"/>
      <c r="H105" s="123"/>
    </row>
    <row r="106" spans="1:8" ht="12.75">
      <c r="A106" s="83"/>
      <c r="B106" s="51">
        <f>ROUNDUP(C106*D106*F106/1000,0)</f>
        <v>0</v>
      </c>
      <c r="C106" s="66"/>
      <c r="D106" s="91"/>
      <c r="E106" s="92"/>
      <c r="F106" s="67"/>
      <c r="G106" s="68"/>
      <c r="H106" s="69"/>
    </row>
    <row r="107" spans="1:8" ht="12.75">
      <c r="A107" s="83"/>
      <c r="B107" s="51">
        <f>ROUNDUP(C107*D107*F107/1000,0)</f>
        <v>0</v>
      </c>
      <c r="C107" s="85"/>
      <c r="D107" s="94"/>
      <c r="E107" s="95"/>
      <c r="F107" s="75"/>
      <c r="G107" s="76"/>
      <c r="H107" s="77"/>
    </row>
    <row r="108" spans="1:8" ht="12.75">
      <c r="A108" s="70"/>
      <c r="B108" s="50">
        <f>ROUNDUP(C108*D108*F108/1000,0)</f>
        <v>0</v>
      </c>
      <c r="C108" s="85"/>
      <c r="D108" s="94"/>
      <c r="E108" s="95"/>
      <c r="F108" s="75"/>
      <c r="G108" s="76"/>
      <c r="H108" s="77"/>
    </row>
    <row r="109" spans="1:8" ht="12.75">
      <c r="A109" s="70"/>
      <c r="B109" s="50">
        <f>ROUNDUP(C109*D109*F109/1000,0)</f>
        <v>0</v>
      </c>
      <c r="C109" s="85"/>
      <c r="D109" s="94"/>
      <c r="E109" s="95"/>
      <c r="F109" s="75"/>
      <c r="G109" s="76"/>
      <c r="H109" s="77"/>
    </row>
    <row r="110" spans="1:8" ht="12.75">
      <c r="A110" s="83"/>
      <c r="B110" s="51">
        <f>ROUNDUP(C110*D110*F110/1000,0)</f>
        <v>0</v>
      </c>
      <c r="C110" s="108"/>
      <c r="D110" s="97"/>
      <c r="E110" s="98"/>
      <c r="F110" s="81"/>
      <c r="G110" s="99"/>
      <c r="H110" s="100"/>
    </row>
    <row r="111" spans="1:8" ht="15" customHeight="1">
      <c r="A111" s="115"/>
      <c r="B111" s="54">
        <f>SUM(B112:B114)</f>
        <v>0</v>
      </c>
      <c r="C111" s="122"/>
      <c r="D111" s="192"/>
      <c r="E111" s="193"/>
      <c r="F111" s="194"/>
      <c r="G111" s="195"/>
      <c r="H111" s="123"/>
    </row>
    <row r="112" spans="1:8" ht="12.75">
      <c r="A112" s="83"/>
      <c r="B112" s="51">
        <f>ROUNDUP(C112*D112*F112/1000,0)</f>
        <v>0</v>
      </c>
      <c r="C112" s="66"/>
      <c r="D112" s="91"/>
      <c r="E112" s="92"/>
      <c r="F112" s="67"/>
      <c r="G112" s="68"/>
      <c r="H112" s="69"/>
    </row>
    <row r="113" spans="1:8" ht="12.75">
      <c r="A113" s="70"/>
      <c r="B113" s="50">
        <f>ROUNDUP(C113*D113*F113/1000,0)</f>
        <v>0</v>
      </c>
      <c r="C113" s="85"/>
      <c r="D113" s="94"/>
      <c r="E113" s="95"/>
      <c r="F113" s="75"/>
      <c r="G113" s="76"/>
      <c r="H113" s="77"/>
    </row>
    <row r="114" spans="1:8" ht="13.5" thickBot="1">
      <c r="A114" s="83"/>
      <c r="B114" s="51">
        <f>ROUNDUP(C114*D114*F114/1000,0)</f>
        <v>0</v>
      </c>
      <c r="C114" s="108"/>
      <c r="D114" s="97"/>
      <c r="E114" s="98"/>
      <c r="F114" s="81"/>
      <c r="G114" s="99"/>
      <c r="H114" s="109"/>
    </row>
    <row r="115" spans="1:8" ht="15" customHeight="1">
      <c r="A115" s="61" t="s">
        <v>39</v>
      </c>
      <c r="B115" s="40">
        <f>B5+B42+B69</f>
        <v>0</v>
      </c>
      <c r="C115" s="208"/>
      <c r="D115" s="209"/>
      <c r="E115" s="209"/>
      <c r="F115" s="209"/>
      <c r="G115" s="209"/>
      <c r="H115" s="210"/>
    </row>
    <row r="116" spans="1:8" ht="15" customHeight="1">
      <c r="A116" s="118" t="s">
        <v>32</v>
      </c>
      <c r="B116" s="52">
        <f>ROUNDDOWN(B115*0.1,0)</f>
        <v>0</v>
      </c>
      <c r="C116" s="211"/>
      <c r="D116" s="212"/>
      <c r="E116" s="212"/>
      <c r="F116" s="212"/>
      <c r="G116" s="212"/>
      <c r="H116" s="213"/>
    </row>
    <row r="117" spans="1:8" ht="23.25" customHeight="1" thickBot="1">
      <c r="A117" s="2" t="s">
        <v>40</v>
      </c>
      <c r="B117" s="3">
        <f>B115+B116</f>
        <v>0</v>
      </c>
      <c r="C117" s="214"/>
      <c r="D117" s="215"/>
      <c r="E117" s="215"/>
      <c r="F117" s="215"/>
      <c r="G117" s="215"/>
      <c r="H117" s="216"/>
    </row>
  </sheetData>
  <sheetProtection/>
  <mergeCells count="42">
    <mergeCell ref="F111:G111"/>
    <mergeCell ref="D88:E88"/>
    <mergeCell ref="F88:G88"/>
    <mergeCell ref="D89:E89"/>
    <mergeCell ref="F89:G89"/>
    <mergeCell ref="C115:H117"/>
    <mergeCell ref="D102:E102"/>
    <mergeCell ref="F102:G102"/>
    <mergeCell ref="D105:E105"/>
    <mergeCell ref="F105:G105"/>
    <mergeCell ref="D111:E111"/>
    <mergeCell ref="D42:E42"/>
    <mergeCell ref="F42:G42"/>
    <mergeCell ref="D69:E69"/>
    <mergeCell ref="F69:G69"/>
    <mergeCell ref="D70:E70"/>
    <mergeCell ref="F70:G70"/>
    <mergeCell ref="D95:E95"/>
    <mergeCell ref="F95:G95"/>
    <mergeCell ref="D101:E101"/>
    <mergeCell ref="D6:E6"/>
    <mergeCell ref="F6:G6"/>
    <mergeCell ref="D18:E18"/>
    <mergeCell ref="F18:G18"/>
    <mergeCell ref="D30:E30"/>
    <mergeCell ref="F30:G30"/>
    <mergeCell ref="F101:G101"/>
    <mergeCell ref="D71:E71"/>
    <mergeCell ref="F71:G71"/>
    <mergeCell ref="D77:E77"/>
    <mergeCell ref="F77:G77"/>
    <mergeCell ref="D84:E84"/>
    <mergeCell ref="F84:G84"/>
    <mergeCell ref="A1:H1"/>
    <mergeCell ref="C3:G3"/>
    <mergeCell ref="D5:E5"/>
    <mergeCell ref="F5:G5"/>
    <mergeCell ref="A3:A4"/>
    <mergeCell ref="B3:B4"/>
    <mergeCell ref="D4:E4"/>
    <mergeCell ref="F4:G4"/>
    <mergeCell ref="H3:H4"/>
  </mergeCells>
  <printOptions horizontalCentered="1"/>
  <pageMargins left="0" right="0" top="0.7874015748031497" bottom="0.3937007874015748" header="0.31496062992125984" footer="0"/>
  <pageSetup fitToHeight="0" fitToWidth="1" horizontalDpi="600" verticalDpi="600" orientation="portrait" paperSize="9" scale="76" r:id="rId1"/>
  <headerFooter>
    <oddHeader>&amp;R&amp;10様式第２号　&amp;A　&amp;P／&amp;N</oddHeader>
    <oddFooter>&amp;C&amp;10&amp;A　&amp;P／&amp;N</oddFooter>
  </headerFooter>
  <rowBreaks count="1" manualBreakCount="1">
    <brk id="68" max="7" man="1"/>
  </rowBreaks>
  <colBreaks count="1" manualBreakCount="1">
    <brk id="3"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H117"/>
  <sheetViews>
    <sheetView view="pageBreakPreview" zoomScaleSheetLayoutView="100" workbookViewId="0" topLeftCell="A1">
      <selection activeCell="J41" sqref="J41"/>
    </sheetView>
  </sheetViews>
  <sheetFormatPr defaultColWidth="9.140625" defaultRowHeight="15"/>
  <cols>
    <col min="1" max="1" width="41.421875" style="0" customWidth="1"/>
    <col min="2" max="2" width="10.7109375" style="41" customWidth="1"/>
    <col min="3" max="3" width="11.28125" style="41" customWidth="1"/>
    <col min="4" max="4" width="8.7109375" style="0" customWidth="1"/>
    <col min="5" max="5" width="6.7109375" style="0" customWidth="1"/>
    <col min="6" max="6" width="8.7109375" style="4" customWidth="1"/>
    <col min="7" max="7" width="6.7109375" style="0" customWidth="1"/>
    <col min="8" max="8" width="38.28125" style="0" customWidth="1"/>
  </cols>
  <sheetData>
    <row r="1" spans="1:8" ht="15.75">
      <c r="A1" s="196" t="s">
        <v>54</v>
      </c>
      <c r="B1" s="196"/>
      <c r="C1" s="196"/>
      <c r="D1" s="196"/>
      <c r="E1" s="196"/>
      <c r="F1" s="196"/>
      <c r="G1" s="196"/>
      <c r="H1" s="196"/>
    </row>
    <row r="2" spans="1:3" ht="16.5" thickBot="1">
      <c r="A2" s="60" t="s">
        <v>46</v>
      </c>
      <c r="B2" s="120"/>
      <c r="C2" s="120"/>
    </row>
    <row r="3" spans="1:8" ht="18" customHeight="1" thickBot="1">
      <c r="A3" s="204" t="s">
        <v>0</v>
      </c>
      <c r="B3" s="206" t="s">
        <v>8</v>
      </c>
      <c r="C3" s="197" t="s">
        <v>1</v>
      </c>
      <c r="D3" s="198"/>
      <c r="E3" s="198"/>
      <c r="F3" s="198"/>
      <c r="G3" s="199"/>
      <c r="H3" s="220" t="s">
        <v>2</v>
      </c>
    </row>
    <row r="4" spans="1:8" ht="18" customHeight="1" thickBot="1">
      <c r="A4" s="205"/>
      <c r="B4" s="207"/>
      <c r="C4" s="62" t="s">
        <v>47</v>
      </c>
      <c r="D4" s="200" t="s">
        <v>48</v>
      </c>
      <c r="E4" s="201"/>
      <c r="F4" s="202" t="s">
        <v>49</v>
      </c>
      <c r="G4" s="203"/>
      <c r="H4" s="221"/>
    </row>
    <row r="5" spans="1:8" ht="15" customHeight="1">
      <c r="A5" s="61" t="s">
        <v>25</v>
      </c>
      <c r="B5" s="40">
        <f>B6+B18+B30</f>
        <v>0</v>
      </c>
      <c r="C5" s="62"/>
      <c r="D5" s="200"/>
      <c r="E5" s="201"/>
      <c r="F5" s="202"/>
      <c r="G5" s="203"/>
      <c r="H5" s="63"/>
    </row>
    <row r="6" spans="1:8" ht="12.75">
      <c r="A6" s="139" t="s">
        <v>65</v>
      </c>
      <c r="B6" s="105">
        <f>SUM(B7:B17)</f>
        <v>0</v>
      </c>
      <c r="C6" s="137"/>
      <c r="D6" s="217"/>
      <c r="E6" s="219"/>
      <c r="F6" s="217"/>
      <c r="G6" s="218"/>
      <c r="H6" s="138"/>
    </row>
    <row r="7" spans="1:8" ht="12.75">
      <c r="A7" s="141" t="s">
        <v>59</v>
      </c>
      <c r="B7" s="142">
        <f>ROUNDUP(C7*D7*F7/1000,0)</f>
        <v>0</v>
      </c>
      <c r="C7" s="143"/>
      <c r="D7" s="144"/>
      <c r="E7" s="145"/>
      <c r="F7" s="146"/>
      <c r="G7" s="147"/>
      <c r="H7" s="148"/>
    </row>
    <row r="8" spans="1:8" ht="12.75">
      <c r="A8" s="141" t="s">
        <v>9</v>
      </c>
      <c r="B8" s="149">
        <f aca="true" t="shared" si="0" ref="B8:B41">ROUNDUP(C8*D8*F8/1000,0)</f>
        <v>0</v>
      </c>
      <c r="C8" s="150"/>
      <c r="D8" s="144"/>
      <c r="E8" s="145"/>
      <c r="F8" s="146"/>
      <c r="G8" s="147"/>
      <c r="H8" s="148"/>
    </row>
    <row r="9" spans="1:8" ht="12.75">
      <c r="A9" s="141" t="s">
        <v>58</v>
      </c>
      <c r="B9" s="149">
        <f>ROUNDUP(C9*D9*F9/1000,0)</f>
        <v>0</v>
      </c>
      <c r="C9" s="150"/>
      <c r="D9" s="144"/>
      <c r="E9" s="145"/>
      <c r="F9" s="146"/>
      <c r="G9" s="147"/>
      <c r="H9" s="148"/>
    </row>
    <row r="10" spans="1:8" s="4" customFormat="1" ht="12.75">
      <c r="A10" s="141" t="s">
        <v>50</v>
      </c>
      <c r="B10" s="149">
        <f t="shared" si="0"/>
        <v>0</v>
      </c>
      <c r="C10" s="150"/>
      <c r="D10" s="144"/>
      <c r="E10" s="145"/>
      <c r="F10" s="146"/>
      <c r="G10" s="147"/>
      <c r="H10" s="148"/>
    </row>
    <row r="11" spans="1:8" ht="12.75">
      <c r="A11" s="141" t="s">
        <v>3</v>
      </c>
      <c r="B11" s="149">
        <f t="shared" si="0"/>
        <v>0</v>
      </c>
      <c r="C11" s="150"/>
      <c r="D11" s="144"/>
      <c r="E11" s="145"/>
      <c r="F11" s="146"/>
      <c r="G11" s="147"/>
      <c r="H11" s="148"/>
    </row>
    <row r="12" spans="1:8" ht="12.75">
      <c r="A12" s="141" t="s">
        <v>4</v>
      </c>
      <c r="B12" s="149">
        <f t="shared" si="0"/>
        <v>0</v>
      </c>
      <c r="C12" s="150"/>
      <c r="D12" s="144"/>
      <c r="E12" s="145"/>
      <c r="F12" s="146"/>
      <c r="G12" s="147"/>
      <c r="H12" s="148"/>
    </row>
    <row r="13" spans="1:8" ht="12.75">
      <c r="A13" s="141" t="s">
        <v>23</v>
      </c>
      <c r="B13" s="149">
        <f t="shared" si="0"/>
        <v>0</v>
      </c>
      <c r="C13" s="150"/>
      <c r="D13" s="144"/>
      <c r="E13" s="145"/>
      <c r="F13" s="146"/>
      <c r="G13" s="147"/>
      <c r="H13" s="148"/>
    </row>
    <row r="14" spans="1:8" ht="12.75">
      <c r="A14" s="141" t="s">
        <v>21</v>
      </c>
      <c r="B14" s="149">
        <f t="shared" si="0"/>
        <v>0</v>
      </c>
      <c r="C14" s="150"/>
      <c r="D14" s="144"/>
      <c r="E14" s="145"/>
      <c r="F14" s="146"/>
      <c r="G14" s="147"/>
      <c r="H14" s="148"/>
    </row>
    <row r="15" spans="1:8" ht="12.75">
      <c r="A15" s="141" t="s">
        <v>5</v>
      </c>
      <c r="B15" s="149">
        <f t="shared" si="0"/>
        <v>0</v>
      </c>
      <c r="C15" s="150"/>
      <c r="D15" s="144"/>
      <c r="E15" s="145"/>
      <c r="F15" s="146"/>
      <c r="G15" s="147"/>
      <c r="H15" s="148"/>
    </row>
    <row r="16" spans="1:8" ht="12.75">
      <c r="A16" s="141" t="s">
        <v>6</v>
      </c>
      <c r="B16" s="149">
        <f t="shared" si="0"/>
        <v>0</v>
      </c>
      <c r="C16" s="150"/>
      <c r="D16" s="144"/>
      <c r="E16" s="145"/>
      <c r="F16" s="146"/>
      <c r="G16" s="147"/>
      <c r="H16" s="148"/>
    </row>
    <row r="17" spans="1:8" ht="12.75">
      <c r="A17" s="141" t="s">
        <v>7</v>
      </c>
      <c r="B17" s="149">
        <f t="shared" si="0"/>
        <v>0</v>
      </c>
      <c r="C17" s="150"/>
      <c r="D17" s="144"/>
      <c r="E17" s="145"/>
      <c r="F17" s="146"/>
      <c r="G17" s="147"/>
      <c r="H17" s="148"/>
    </row>
    <row r="18" spans="1:8" ht="12.75">
      <c r="A18" s="139" t="s">
        <v>66</v>
      </c>
      <c r="B18" s="151">
        <f>SUM(B19:B29)</f>
        <v>0</v>
      </c>
      <c r="C18" s="152"/>
      <c r="D18" s="222"/>
      <c r="E18" s="223"/>
      <c r="F18" s="222"/>
      <c r="G18" s="224"/>
      <c r="H18" s="153"/>
    </row>
    <row r="19" spans="1:8" ht="12.75">
      <c r="A19" s="141" t="s">
        <v>59</v>
      </c>
      <c r="B19" s="142">
        <f>ROUNDUP(C19*D19*F19/1000,0)</f>
        <v>0</v>
      </c>
      <c r="C19" s="143"/>
      <c r="D19" s="144"/>
      <c r="E19" s="145"/>
      <c r="F19" s="146"/>
      <c r="G19" s="147"/>
      <c r="H19" s="148"/>
    </row>
    <row r="20" spans="1:8" ht="12.75">
      <c r="A20" s="154" t="s">
        <v>9</v>
      </c>
      <c r="B20" s="142">
        <f t="shared" si="0"/>
        <v>0</v>
      </c>
      <c r="C20" s="143"/>
      <c r="D20" s="144"/>
      <c r="E20" s="145"/>
      <c r="F20" s="146"/>
      <c r="G20" s="147"/>
      <c r="H20" s="148"/>
    </row>
    <row r="21" spans="1:8" ht="12.75">
      <c r="A21" s="141" t="s">
        <v>58</v>
      </c>
      <c r="B21" s="149">
        <f t="shared" si="0"/>
        <v>0</v>
      </c>
      <c r="C21" s="150"/>
      <c r="D21" s="144"/>
      <c r="E21" s="145"/>
      <c r="F21" s="146"/>
      <c r="G21" s="147"/>
      <c r="H21" s="148"/>
    </row>
    <row r="22" spans="1:8" s="4" customFormat="1" ht="12.75">
      <c r="A22" s="154" t="s">
        <v>51</v>
      </c>
      <c r="B22" s="142">
        <f t="shared" si="0"/>
        <v>0</v>
      </c>
      <c r="C22" s="143"/>
      <c r="D22" s="144"/>
      <c r="E22" s="145"/>
      <c r="F22" s="146"/>
      <c r="G22" s="147"/>
      <c r="H22" s="148"/>
    </row>
    <row r="23" spans="1:8" ht="12.75">
      <c r="A23" s="154" t="s">
        <v>11</v>
      </c>
      <c r="B23" s="142">
        <f t="shared" si="0"/>
        <v>0</v>
      </c>
      <c r="C23" s="143"/>
      <c r="D23" s="144"/>
      <c r="E23" s="145"/>
      <c r="F23" s="146"/>
      <c r="G23" s="147"/>
      <c r="H23" s="148"/>
    </row>
    <row r="24" spans="1:8" ht="12.75">
      <c r="A24" s="154" t="s">
        <v>12</v>
      </c>
      <c r="B24" s="142">
        <f t="shared" si="0"/>
        <v>0</v>
      </c>
      <c r="C24" s="143"/>
      <c r="D24" s="144"/>
      <c r="E24" s="145"/>
      <c r="F24" s="146"/>
      <c r="G24" s="147"/>
      <c r="H24" s="148"/>
    </row>
    <row r="25" spans="1:8" ht="12.75">
      <c r="A25" s="154" t="s">
        <v>24</v>
      </c>
      <c r="B25" s="142">
        <f t="shared" si="0"/>
        <v>0</v>
      </c>
      <c r="C25" s="143"/>
      <c r="D25" s="144"/>
      <c r="E25" s="145"/>
      <c r="F25" s="146"/>
      <c r="G25" s="147"/>
      <c r="H25" s="148"/>
    </row>
    <row r="26" spans="1:8" ht="12.75">
      <c r="A26" s="154" t="s">
        <v>22</v>
      </c>
      <c r="B26" s="142">
        <f t="shared" si="0"/>
        <v>0</v>
      </c>
      <c r="C26" s="143"/>
      <c r="D26" s="144"/>
      <c r="E26" s="145"/>
      <c r="F26" s="146"/>
      <c r="G26" s="147"/>
      <c r="H26" s="148"/>
    </row>
    <row r="27" spans="1:8" ht="12.75">
      <c r="A27" s="154" t="s">
        <v>13</v>
      </c>
      <c r="B27" s="142">
        <f t="shared" si="0"/>
        <v>0</v>
      </c>
      <c r="C27" s="143"/>
      <c r="D27" s="144"/>
      <c r="E27" s="145"/>
      <c r="F27" s="146"/>
      <c r="G27" s="147"/>
      <c r="H27" s="148"/>
    </row>
    <row r="28" spans="1:8" ht="12.75">
      <c r="A28" s="154" t="s">
        <v>14</v>
      </c>
      <c r="B28" s="142">
        <f t="shared" si="0"/>
        <v>0</v>
      </c>
      <c r="C28" s="143"/>
      <c r="D28" s="144"/>
      <c r="E28" s="145"/>
      <c r="F28" s="146"/>
      <c r="G28" s="147"/>
      <c r="H28" s="148"/>
    </row>
    <row r="29" spans="1:8" ht="12.75">
      <c r="A29" s="155" t="s">
        <v>15</v>
      </c>
      <c r="B29" s="156">
        <f t="shared" si="0"/>
        <v>0</v>
      </c>
      <c r="C29" s="157"/>
      <c r="D29" s="158"/>
      <c r="E29" s="159"/>
      <c r="F29" s="160"/>
      <c r="G29" s="161"/>
      <c r="H29" s="162"/>
    </row>
    <row r="30" spans="1:8" ht="12.75">
      <c r="A30" s="139" t="s">
        <v>67</v>
      </c>
      <c r="B30" s="151">
        <f>SUM(B31:B41)</f>
        <v>0</v>
      </c>
      <c r="C30" s="152"/>
      <c r="D30" s="222"/>
      <c r="E30" s="223"/>
      <c r="F30" s="222"/>
      <c r="G30" s="224"/>
      <c r="H30" s="153"/>
    </row>
    <row r="31" spans="1:8" ht="12.75">
      <c r="A31" s="141" t="s">
        <v>59</v>
      </c>
      <c r="B31" s="142">
        <f>ROUNDUP(C31*D31*F31/1000,0)</f>
        <v>0</v>
      </c>
      <c r="C31" s="143"/>
      <c r="D31" s="144"/>
      <c r="E31" s="145"/>
      <c r="F31" s="146"/>
      <c r="G31" s="147"/>
      <c r="H31" s="148"/>
    </row>
    <row r="32" spans="1:8" ht="12.75">
      <c r="A32" s="141" t="s">
        <v>9</v>
      </c>
      <c r="B32" s="149">
        <f t="shared" si="0"/>
        <v>0</v>
      </c>
      <c r="C32" s="150"/>
      <c r="D32" s="144"/>
      <c r="E32" s="145"/>
      <c r="F32" s="146"/>
      <c r="G32" s="147"/>
      <c r="H32" s="148"/>
    </row>
    <row r="33" spans="1:8" ht="12.75">
      <c r="A33" s="141" t="s">
        <v>58</v>
      </c>
      <c r="B33" s="149">
        <f t="shared" si="0"/>
        <v>0</v>
      </c>
      <c r="C33" s="150"/>
      <c r="D33" s="144"/>
      <c r="E33" s="145"/>
      <c r="F33" s="146"/>
      <c r="G33" s="147"/>
      <c r="H33" s="148"/>
    </row>
    <row r="34" spans="1:8" s="4" customFormat="1" ht="12.75">
      <c r="A34" s="154" t="s">
        <v>51</v>
      </c>
      <c r="B34" s="142">
        <f t="shared" si="0"/>
        <v>0</v>
      </c>
      <c r="C34" s="143"/>
      <c r="D34" s="144"/>
      <c r="E34" s="145"/>
      <c r="F34" s="146"/>
      <c r="G34" s="147"/>
      <c r="H34" s="148"/>
    </row>
    <row r="35" spans="1:8" ht="12.75">
      <c r="A35" s="141" t="s">
        <v>11</v>
      </c>
      <c r="B35" s="149">
        <f t="shared" si="0"/>
        <v>0</v>
      </c>
      <c r="C35" s="150"/>
      <c r="D35" s="144"/>
      <c r="E35" s="145"/>
      <c r="F35" s="146"/>
      <c r="G35" s="147"/>
      <c r="H35" s="148"/>
    </row>
    <row r="36" spans="1:8" ht="12.75">
      <c r="A36" s="141" t="s">
        <v>12</v>
      </c>
      <c r="B36" s="149">
        <f t="shared" si="0"/>
        <v>0</v>
      </c>
      <c r="C36" s="150"/>
      <c r="D36" s="144"/>
      <c r="E36" s="145"/>
      <c r="F36" s="146"/>
      <c r="G36" s="147"/>
      <c r="H36" s="148"/>
    </row>
    <row r="37" spans="1:8" ht="12.75">
      <c r="A37" s="141" t="s">
        <v>24</v>
      </c>
      <c r="B37" s="149">
        <f t="shared" si="0"/>
        <v>0</v>
      </c>
      <c r="C37" s="150"/>
      <c r="D37" s="144"/>
      <c r="E37" s="145"/>
      <c r="F37" s="146"/>
      <c r="G37" s="147"/>
      <c r="H37" s="148"/>
    </row>
    <row r="38" spans="1:8" ht="12.75">
      <c r="A38" s="141" t="s">
        <v>22</v>
      </c>
      <c r="B38" s="149">
        <f t="shared" si="0"/>
        <v>0</v>
      </c>
      <c r="C38" s="150"/>
      <c r="D38" s="144"/>
      <c r="E38" s="145"/>
      <c r="F38" s="146"/>
      <c r="G38" s="147"/>
      <c r="H38" s="148"/>
    </row>
    <row r="39" spans="1:8" ht="12.75">
      <c r="A39" s="141" t="s">
        <v>13</v>
      </c>
      <c r="B39" s="149">
        <f t="shared" si="0"/>
        <v>0</v>
      </c>
      <c r="C39" s="150"/>
      <c r="D39" s="144"/>
      <c r="E39" s="145"/>
      <c r="F39" s="146"/>
      <c r="G39" s="147"/>
      <c r="H39" s="148"/>
    </row>
    <row r="40" spans="1:8" ht="12.75">
      <c r="A40" s="141" t="s">
        <v>14</v>
      </c>
      <c r="B40" s="149">
        <f t="shared" si="0"/>
        <v>0</v>
      </c>
      <c r="C40" s="150"/>
      <c r="D40" s="144"/>
      <c r="E40" s="145"/>
      <c r="F40" s="146"/>
      <c r="G40" s="147"/>
      <c r="H40" s="148"/>
    </row>
    <row r="41" spans="1:8" ht="12.75">
      <c r="A41" s="141" t="s">
        <v>15</v>
      </c>
      <c r="B41" s="149">
        <f t="shared" si="0"/>
        <v>0</v>
      </c>
      <c r="C41" s="150"/>
      <c r="D41" s="144"/>
      <c r="E41" s="145"/>
      <c r="F41" s="146"/>
      <c r="G41" s="147"/>
      <c r="H41" s="148"/>
    </row>
    <row r="42" spans="1:8" ht="15" customHeight="1">
      <c r="A42" s="163" t="s">
        <v>26</v>
      </c>
      <c r="B42" s="164">
        <f>B43+B48+B52+B57+B62</f>
        <v>0</v>
      </c>
      <c r="C42" s="165"/>
      <c r="D42" s="225"/>
      <c r="E42" s="226"/>
      <c r="F42" s="225"/>
      <c r="G42" s="227"/>
      <c r="H42" s="166"/>
    </row>
    <row r="43" spans="1:8" ht="12.75">
      <c r="A43" s="139" t="s">
        <v>60</v>
      </c>
      <c r="B43" s="151">
        <f>SUM(B44:B47)</f>
        <v>0</v>
      </c>
      <c r="C43" s="167"/>
      <c r="D43" s="168"/>
      <c r="E43" s="169"/>
      <c r="F43" s="170"/>
      <c r="G43" s="171"/>
      <c r="H43" s="153"/>
    </row>
    <row r="44" spans="1:8" ht="12.75">
      <c r="A44" s="154"/>
      <c r="B44" s="142">
        <f aca="true" t="shared" si="1" ref="B44:B68">ROUNDUP(C44*D44*F44/1000,0)</f>
        <v>0</v>
      </c>
      <c r="C44" s="172"/>
      <c r="D44" s="144"/>
      <c r="E44" s="145"/>
      <c r="F44" s="146"/>
      <c r="G44" s="147"/>
      <c r="H44" s="148"/>
    </row>
    <row r="45" spans="1:8" ht="12.75">
      <c r="A45" s="154"/>
      <c r="B45" s="142">
        <f t="shared" si="1"/>
        <v>0</v>
      </c>
      <c r="C45" s="172"/>
      <c r="D45" s="144"/>
      <c r="E45" s="145"/>
      <c r="F45" s="146"/>
      <c r="G45" s="147"/>
      <c r="H45" s="148"/>
    </row>
    <row r="46" spans="1:8" ht="12.75">
      <c r="A46" s="154"/>
      <c r="B46" s="142">
        <f t="shared" si="1"/>
        <v>0</v>
      </c>
      <c r="C46" s="172"/>
      <c r="D46" s="144"/>
      <c r="E46" s="145"/>
      <c r="F46" s="146"/>
      <c r="G46" s="147"/>
      <c r="H46" s="148"/>
    </row>
    <row r="47" spans="1:8" ht="12.75">
      <c r="A47" s="173"/>
      <c r="B47" s="174">
        <f t="shared" si="1"/>
        <v>0</v>
      </c>
      <c r="C47" s="175"/>
      <c r="D47" s="176"/>
      <c r="E47" s="177"/>
      <c r="F47" s="178"/>
      <c r="G47" s="179"/>
      <c r="H47" s="180"/>
    </row>
    <row r="48" spans="1:8" ht="12.75">
      <c r="A48" s="139" t="s">
        <v>61</v>
      </c>
      <c r="B48" s="151">
        <f>SUM(B49:B51)</f>
        <v>0</v>
      </c>
      <c r="C48" s="181"/>
      <c r="D48" s="168"/>
      <c r="E48" s="169"/>
      <c r="F48" s="170"/>
      <c r="G48" s="171"/>
      <c r="H48" s="153"/>
    </row>
    <row r="49" spans="1:8" ht="12.75">
      <c r="A49" s="154"/>
      <c r="B49" s="142">
        <f t="shared" si="1"/>
        <v>0</v>
      </c>
      <c r="C49" s="172"/>
      <c r="D49" s="144"/>
      <c r="E49" s="145"/>
      <c r="F49" s="146"/>
      <c r="G49" s="147"/>
      <c r="H49" s="148"/>
    </row>
    <row r="50" spans="1:8" ht="12.75">
      <c r="A50" s="155"/>
      <c r="B50" s="156">
        <f t="shared" si="1"/>
        <v>0</v>
      </c>
      <c r="C50" s="182"/>
      <c r="D50" s="158"/>
      <c r="E50" s="159"/>
      <c r="F50" s="160"/>
      <c r="G50" s="161"/>
      <c r="H50" s="162"/>
    </row>
    <row r="51" spans="1:8" ht="12.75">
      <c r="A51" s="173"/>
      <c r="B51" s="156">
        <f t="shared" si="1"/>
        <v>0</v>
      </c>
      <c r="C51" s="175"/>
      <c r="D51" s="158"/>
      <c r="E51" s="159"/>
      <c r="F51" s="160"/>
      <c r="G51" s="161"/>
      <c r="H51" s="180"/>
    </row>
    <row r="52" spans="1:8" ht="12.75">
      <c r="A52" s="139" t="s">
        <v>62</v>
      </c>
      <c r="B52" s="151">
        <f>SUM(B53:B56)</f>
        <v>0</v>
      </c>
      <c r="C52" s="167"/>
      <c r="D52" s="168"/>
      <c r="E52" s="169"/>
      <c r="F52" s="170"/>
      <c r="G52" s="171"/>
      <c r="H52" s="153"/>
    </row>
    <row r="53" spans="1:8" ht="12.75">
      <c r="A53" s="154"/>
      <c r="B53" s="142">
        <f t="shared" si="1"/>
        <v>0</v>
      </c>
      <c r="C53" s="172"/>
      <c r="D53" s="144"/>
      <c r="E53" s="145"/>
      <c r="F53" s="146"/>
      <c r="G53" s="147"/>
      <c r="H53" s="148"/>
    </row>
    <row r="54" spans="1:8" ht="12.75">
      <c r="A54" s="154"/>
      <c r="B54" s="142">
        <f t="shared" si="1"/>
        <v>0</v>
      </c>
      <c r="C54" s="172"/>
      <c r="D54" s="144"/>
      <c r="E54" s="145"/>
      <c r="F54" s="146"/>
      <c r="G54" s="147"/>
      <c r="H54" s="148"/>
    </row>
    <row r="55" spans="1:8" ht="12.75">
      <c r="A55" s="155"/>
      <c r="B55" s="142">
        <f t="shared" si="1"/>
        <v>0</v>
      </c>
      <c r="C55" s="182"/>
      <c r="D55" s="144"/>
      <c r="E55" s="145"/>
      <c r="F55" s="146"/>
      <c r="G55" s="147"/>
      <c r="H55" s="162"/>
    </row>
    <row r="56" spans="1:8" ht="12.75">
      <c r="A56" s="173"/>
      <c r="B56" s="174">
        <f t="shared" si="1"/>
        <v>0</v>
      </c>
      <c r="C56" s="175"/>
      <c r="D56" s="176"/>
      <c r="E56" s="177"/>
      <c r="F56" s="178"/>
      <c r="G56" s="179"/>
      <c r="H56" s="180"/>
    </row>
    <row r="57" spans="1:8" ht="12.75">
      <c r="A57" s="139" t="s">
        <v>63</v>
      </c>
      <c r="B57" s="151">
        <f>SUM(B58:B61)</f>
        <v>0</v>
      </c>
      <c r="C57" s="167"/>
      <c r="D57" s="168"/>
      <c r="E57" s="169"/>
      <c r="F57" s="170"/>
      <c r="G57" s="171"/>
      <c r="H57" s="153"/>
    </row>
    <row r="58" spans="1:8" ht="12.75">
      <c r="A58" s="154"/>
      <c r="B58" s="142">
        <f t="shared" si="1"/>
        <v>0</v>
      </c>
      <c r="C58" s="172"/>
      <c r="D58" s="144"/>
      <c r="E58" s="145"/>
      <c r="F58" s="146"/>
      <c r="G58" s="147"/>
      <c r="H58" s="148"/>
    </row>
    <row r="59" spans="1:8" ht="12.75">
      <c r="A59" s="155"/>
      <c r="B59" s="156">
        <f t="shared" si="1"/>
        <v>0</v>
      </c>
      <c r="C59" s="182"/>
      <c r="D59" s="158"/>
      <c r="E59" s="159"/>
      <c r="F59" s="160"/>
      <c r="G59" s="161"/>
      <c r="H59" s="162"/>
    </row>
    <row r="60" spans="1:8" ht="12.75">
      <c r="A60" s="155"/>
      <c r="B60" s="156">
        <f t="shared" si="1"/>
        <v>0</v>
      </c>
      <c r="C60" s="182"/>
      <c r="D60" s="158"/>
      <c r="E60" s="159"/>
      <c r="F60" s="160"/>
      <c r="G60" s="161"/>
      <c r="H60" s="162"/>
    </row>
    <row r="61" spans="1:8" ht="12.75">
      <c r="A61" s="155"/>
      <c r="B61" s="156">
        <f t="shared" si="1"/>
        <v>0</v>
      </c>
      <c r="C61" s="182"/>
      <c r="D61" s="158"/>
      <c r="E61" s="159"/>
      <c r="F61" s="160"/>
      <c r="G61" s="161"/>
      <c r="H61" s="162"/>
    </row>
    <row r="62" spans="1:8" ht="12.75">
      <c r="A62" s="139" t="s">
        <v>64</v>
      </c>
      <c r="B62" s="151">
        <f>SUM(B63:B68)</f>
        <v>0</v>
      </c>
      <c r="C62" s="167"/>
      <c r="D62" s="168"/>
      <c r="E62" s="169"/>
      <c r="F62" s="170"/>
      <c r="G62" s="171"/>
      <c r="H62" s="153"/>
    </row>
    <row r="63" spans="1:8" ht="12.75">
      <c r="A63" s="154"/>
      <c r="B63" s="142">
        <f t="shared" si="1"/>
        <v>0</v>
      </c>
      <c r="C63" s="172"/>
      <c r="D63" s="144"/>
      <c r="E63" s="145"/>
      <c r="F63" s="146"/>
      <c r="G63" s="147"/>
      <c r="H63" s="148"/>
    </row>
    <row r="64" spans="1:8" ht="12.75">
      <c r="A64" s="154"/>
      <c r="B64" s="142">
        <f t="shared" si="1"/>
        <v>0</v>
      </c>
      <c r="C64" s="172"/>
      <c r="D64" s="144"/>
      <c r="E64" s="145"/>
      <c r="F64" s="146"/>
      <c r="G64" s="147"/>
      <c r="H64" s="148"/>
    </row>
    <row r="65" spans="1:8" ht="12.75">
      <c r="A65" s="154"/>
      <c r="B65" s="142">
        <f t="shared" si="1"/>
        <v>0</v>
      </c>
      <c r="C65" s="172"/>
      <c r="D65" s="144"/>
      <c r="E65" s="145"/>
      <c r="F65" s="146"/>
      <c r="G65" s="147"/>
      <c r="H65" s="148"/>
    </row>
    <row r="66" spans="1:8" ht="12.75">
      <c r="A66" s="154"/>
      <c r="B66" s="142">
        <f t="shared" si="1"/>
        <v>0</v>
      </c>
      <c r="C66" s="172"/>
      <c r="D66" s="144"/>
      <c r="E66" s="145"/>
      <c r="F66" s="146"/>
      <c r="G66" s="147"/>
      <c r="H66" s="148"/>
    </row>
    <row r="67" spans="1:8" ht="12.75">
      <c r="A67" s="154"/>
      <c r="B67" s="142">
        <f t="shared" si="1"/>
        <v>0</v>
      </c>
      <c r="C67" s="172"/>
      <c r="D67" s="144"/>
      <c r="E67" s="145"/>
      <c r="F67" s="146"/>
      <c r="G67" s="147"/>
      <c r="H67" s="148"/>
    </row>
    <row r="68" spans="1:8" ht="12.75">
      <c r="A68" s="183"/>
      <c r="B68" s="184">
        <f t="shared" si="1"/>
        <v>0</v>
      </c>
      <c r="C68" s="185"/>
      <c r="D68" s="186"/>
      <c r="E68" s="187"/>
      <c r="F68" s="188"/>
      <c r="G68" s="189"/>
      <c r="H68" s="190"/>
    </row>
    <row r="69" spans="1:8" ht="15" customHeight="1">
      <c r="A69" s="102" t="s">
        <v>30</v>
      </c>
      <c r="B69" s="39">
        <f>B70+B88+B101</f>
        <v>0</v>
      </c>
      <c r="C69" s="122"/>
      <c r="D69" s="192"/>
      <c r="E69" s="193"/>
      <c r="F69" s="194"/>
      <c r="G69" s="195"/>
      <c r="H69" s="123"/>
    </row>
    <row r="70" spans="1:8" ht="15" customHeight="1">
      <c r="A70" s="103" t="s">
        <v>27</v>
      </c>
      <c r="B70" s="53">
        <f>B71+B84+B77</f>
        <v>0</v>
      </c>
      <c r="C70" s="122"/>
      <c r="D70" s="192"/>
      <c r="E70" s="193"/>
      <c r="F70" s="194"/>
      <c r="G70" s="195"/>
      <c r="H70" s="123"/>
    </row>
    <row r="71" spans="1:8" ht="15" customHeight="1">
      <c r="A71" s="104"/>
      <c r="B71" s="105">
        <f>SUM(B72:B76)</f>
        <v>0</v>
      </c>
      <c r="C71" s="122"/>
      <c r="D71" s="192"/>
      <c r="E71" s="193"/>
      <c r="F71" s="194"/>
      <c r="G71" s="195"/>
      <c r="H71" s="123"/>
    </row>
    <row r="72" spans="1:8" ht="12.75">
      <c r="A72" s="64"/>
      <c r="B72" s="65">
        <f>ROUNDUP(C72*D72*F72/1000,0)</f>
        <v>0</v>
      </c>
      <c r="C72" s="106"/>
      <c r="D72" s="91"/>
      <c r="E72" s="92"/>
      <c r="F72" s="67"/>
      <c r="G72" s="68"/>
      <c r="H72" s="69"/>
    </row>
    <row r="73" spans="1:8" ht="12.75">
      <c r="A73" s="83"/>
      <c r="B73" s="84">
        <f>ROUNDUP(C73*D73*F73/1000,0)</f>
        <v>0</v>
      </c>
      <c r="C73" s="85"/>
      <c r="D73" s="94"/>
      <c r="E73" s="95"/>
      <c r="F73" s="75"/>
      <c r="G73" s="76"/>
      <c r="H73" s="77"/>
    </row>
    <row r="74" spans="1:8" ht="12.75">
      <c r="A74" s="83"/>
      <c r="B74" s="84">
        <f>ROUNDUP(C74*D74*F74/1000,0)</f>
        <v>0</v>
      </c>
      <c r="C74" s="72"/>
      <c r="D74" s="94"/>
      <c r="E74" s="95"/>
      <c r="F74" s="75"/>
      <c r="G74" s="76"/>
      <c r="H74" s="77"/>
    </row>
    <row r="75" spans="1:8" ht="12.75">
      <c r="A75" s="83"/>
      <c r="B75" s="84">
        <f>ROUNDUP(C75*D75*F75/1000,0)</f>
        <v>0</v>
      </c>
      <c r="C75" s="85"/>
      <c r="D75" s="94"/>
      <c r="E75" s="95"/>
      <c r="F75" s="75"/>
      <c r="G75" s="76"/>
      <c r="H75" s="77"/>
    </row>
    <row r="76" spans="1:8" ht="12.75">
      <c r="A76" s="107"/>
      <c r="B76" s="86">
        <f>ROUNDUP(C76*D76*F76/1000,0)</f>
        <v>0</v>
      </c>
      <c r="C76" s="108"/>
      <c r="D76" s="97"/>
      <c r="E76" s="98"/>
      <c r="F76" s="81"/>
      <c r="G76" s="99"/>
      <c r="H76" s="109"/>
    </row>
    <row r="77" spans="1:8" ht="15" customHeight="1">
      <c r="A77" s="110"/>
      <c r="B77" s="111">
        <f>SUM(B78:B83)</f>
        <v>0</v>
      </c>
      <c r="C77" s="122"/>
      <c r="D77" s="192"/>
      <c r="E77" s="193"/>
      <c r="F77" s="194"/>
      <c r="G77" s="195"/>
      <c r="H77" s="123"/>
    </row>
    <row r="78" spans="1:8" ht="12.75">
      <c r="A78" s="64"/>
      <c r="B78" s="65">
        <f aca="true" t="shared" si="2" ref="B78:B83">ROUNDUP(C78*D78*F78/1000,0)</f>
        <v>0</v>
      </c>
      <c r="C78" s="112"/>
      <c r="D78" s="91"/>
      <c r="E78" s="92"/>
      <c r="F78" s="67"/>
      <c r="G78" s="68"/>
      <c r="H78" s="69"/>
    </row>
    <row r="79" spans="1:8" ht="12.75">
      <c r="A79" s="83"/>
      <c r="B79" s="84">
        <f t="shared" si="2"/>
        <v>0</v>
      </c>
      <c r="C79" s="113"/>
      <c r="D79" s="94"/>
      <c r="E79" s="95"/>
      <c r="F79" s="75"/>
      <c r="G79" s="76"/>
      <c r="H79" s="77"/>
    </row>
    <row r="80" spans="1:8" ht="12.75">
      <c r="A80" s="83"/>
      <c r="B80" s="84">
        <f t="shared" si="2"/>
        <v>0</v>
      </c>
      <c r="C80" s="113"/>
      <c r="D80" s="94"/>
      <c r="E80" s="95"/>
      <c r="F80" s="75"/>
      <c r="G80" s="76"/>
      <c r="H80" s="77"/>
    </row>
    <row r="81" spans="1:8" ht="12.75">
      <c r="A81" s="83"/>
      <c r="B81" s="84">
        <f t="shared" si="2"/>
        <v>0</v>
      </c>
      <c r="C81" s="113"/>
      <c r="D81" s="94"/>
      <c r="E81" s="95"/>
      <c r="F81" s="75"/>
      <c r="G81" s="76"/>
      <c r="H81" s="77"/>
    </row>
    <row r="82" spans="1:8" ht="12.75">
      <c r="A82" s="83"/>
      <c r="B82" s="84">
        <f t="shared" si="2"/>
        <v>0</v>
      </c>
      <c r="C82" s="113"/>
      <c r="D82" s="94"/>
      <c r="E82" s="95"/>
      <c r="F82" s="75"/>
      <c r="G82" s="76"/>
      <c r="H82" s="77"/>
    </row>
    <row r="83" spans="1:8" ht="12.75">
      <c r="A83" s="49"/>
      <c r="B83" s="84">
        <f t="shared" si="2"/>
        <v>0</v>
      </c>
      <c r="C83" s="114"/>
      <c r="D83" s="97"/>
      <c r="E83" s="98"/>
      <c r="F83" s="81"/>
      <c r="G83" s="99"/>
      <c r="H83" s="109"/>
    </row>
    <row r="84" spans="1:8" ht="15" customHeight="1">
      <c r="A84" s="56"/>
      <c r="B84" s="54">
        <f>SUM(B85:B87)</f>
        <v>0</v>
      </c>
      <c r="C84" s="122"/>
      <c r="D84" s="192"/>
      <c r="E84" s="193"/>
      <c r="F84" s="194"/>
      <c r="G84" s="195"/>
      <c r="H84" s="123"/>
    </row>
    <row r="85" spans="1:8" ht="12.75">
      <c r="A85" s="83"/>
      <c r="B85" s="84">
        <f>ROUNDUP(C85*D85*F85/1000,0)</f>
        <v>0</v>
      </c>
      <c r="C85" s="66"/>
      <c r="D85" s="91"/>
      <c r="E85" s="92"/>
      <c r="F85" s="67"/>
      <c r="G85" s="68"/>
      <c r="H85" s="69"/>
    </row>
    <row r="86" spans="1:8" ht="12.75">
      <c r="A86" s="83"/>
      <c r="B86" s="84">
        <f>ROUNDUP(C86*D86*F86/1000,0)</f>
        <v>0</v>
      </c>
      <c r="C86" s="85"/>
      <c r="D86" s="94"/>
      <c r="E86" s="95"/>
      <c r="F86" s="75"/>
      <c r="G86" s="76"/>
      <c r="H86" s="77"/>
    </row>
    <row r="87" spans="1:8" ht="12.75">
      <c r="A87" s="70"/>
      <c r="B87" s="71">
        <f>ROUNDUP(C87*D87*F87/1000,0)</f>
        <v>0</v>
      </c>
      <c r="C87" s="85"/>
      <c r="D87" s="94"/>
      <c r="E87" s="95"/>
      <c r="F87" s="75"/>
      <c r="G87" s="76"/>
      <c r="H87" s="77"/>
    </row>
    <row r="88" spans="1:8" ht="15" customHeight="1">
      <c r="A88" s="103" t="s">
        <v>28</v>
      </c>
      <c r="B88" s="53">
        <f>B89+B95</f>
        <v>0</v>
      </c>
      <c r="C88" s="122"/>
      <c r="D88" s="192"/>
      <c r="E88" s="193"/>
      <c r="F88" s="194"/>
      <c r="G88" s="195"/>
      <c r="H88" s="123"/>
    </row>
    <row r="89" spans="1:8" ht="15" customHeight="1">
      <c r="A89" s="115"/>
      <c r="B89" s="54">
        <f>SUM(B90:B94)</f>
        <v>0</v>
      </c>
      <c r="C89" s="122"/>
      <c r="D89" s="192"/>
      <c r="E89" s="193"/>
      <c r="F89" s="194"/>
      <c r="G89" s="195"/>
      <c r="H89" s="123"/>
    </row>
    <row r="90" spans="1:8" ht="12.75">
      <c r="A90" s="70"/>
      <c r="B90" s="50">
        <f>ROUNDUP(C90*D90*F90/1000,0)</f>
        <v>0</v>
      </c>
      <c r="C90" s="66"/>
      <c r="D90" s="91"/>
      <c r="E90" s="92"/>
      <c r="F90" s="67"/>
      <c r="G90" s="68"/>
      <c r="H90" s="69"/>
    </row>
    <row r="91" spans="1:8" ht="12.75">
      <c r="A91" s="83"/>
      <c r="B91" s="51">
        <f>ROUNDUP(C91*D91*F91/1000,0)</f>
        <v>0</v>
      </c>
      <c r="C91" s="85"/>
      <c r="D91" s="94"/>
      <c r="E91" s="95"/>
      <c r="F91" s="75"/>
      <c r="G91" s="76"/>
      <c r="H91" s="77"/>
    </row>
    <row r="92" spans="1:8" ht="12.75">
      <c r="A92" s="83"/>
      <c r="B92" s="51">
        <f>ROUNDUP(C92*D92*F92/1000,0)</f>
        <v>0</v>
      </c>
      <c r="C92" s="85"/>
      <c r="D92" s="94"/>
      <c r="E92" s="95"/>
      <c r="F92" s="75"/>
      <c r="G92" s="76"/>
      <c r="H92" s="116"/>
    </row>
    <row r="93" spans="1:8" ht="12.75">
      <c r="A93" s="83"/>
      <c r="B93" s="51">
        <f>ROUNDUP(C93*D93*F93/1000,0)</f>
        <v>0</v>
      </c>
      <c r="C93" s="85"/>
      <c r="D93" s="94"/>
      <c r="E93" s="95"/>
      <c r="F93" s="75"/>
      <c r="G93" s="76"/>
      <c r="H93" s="77"/>
    </row>
    <row r="94" spans="1:8" ht="12.75">
      <c r="A94" s="83"/>
      <c r="B94" s="51">
        <f>ROUNDUP(C94*D94*F94/1000,0)</f>
        <v>0</v>
      </c>
      <c r="C94" s="108"/>
      <c r="D94" s="97"/>
      <c r="E94" s="98"/>
      <c r="F94" s="81"/>
      <c r="G94" s="99"/>
      <c r="H94" s="109"/>
    </row>
    <row r="95" spans="1:8" ht="15" customHeight="1">
      <c r="A95" s="115"/>
      <c r="B95" s="54">
        <f>SUM(B96:B100)</f>
        <v>0</v>
      </c>
      <c r="C95" s="122"/>
      <c r="D95" s="192"/>
      <c r="E95" s="193"/>
      <c r="F95" s="194"/>
      <c r="G95" s="195"/>
      <c r="H95" s="123"/>
    </row>
    <row r="96" spans="1:8" ht="12.75">
      <c r="A96" s="70"/>
      <c r="B96" s="50">
        <f>ROUNDUP(C96*D96*F96/1000,0)</f>
        <v>0</v>
      </c>
      <c r="C96" s="66"/>
      <c r="D96" s="91"/>
      <c r="E96" s="92"/>
      <c r="F96" s="67"/>
      <c r="G96" s="68"/>
      <c r="H96" s="69"/>
    </row>
    <row r="97" spans="1:8" ht="12.75">
      <c r="A97" s="83"/>
      <c r="B97" s="51">
        <f>ROUNDUP(C97*D97*F97/1000,0)</f>
        <v>0</v>
      </c>
      <c r="C97" s="85"/>
      <c r="D97" s="94"/>
      <c r="E97" s="95"/>
      <c r="F97" s="75"/>
      <c r="G97" s="76"/>
      <c r="H97" s="77"/>
    </row>
    <row r="98" spans="1:8" ht="12.75">
      <c r="A98" s="83"/>
      <c r="B98" s="51">
        <f>ROUNDUP(C98*D98*F98/1000,0)</f>
        <v>0</v>
      </c>
      <c r="C98" s="85"/>
      <c r="D98" s="94"/>
      <c r="E98" s="95"/>
      <c r="F98" s="75"/>
      <c r="G98" s="76"/>
      <c r="H98" s="77"/>
    </row>
    <row r="99" spans="1:8" ht="12.75">
      <c r="A99" s="83"/>
      <c r="B99" s="51">
        <f>ROUNDUP(C99*D99*F99/1000,0)</f>
        <v>0</v>
      </c>
      <c r="C99" s="85"/>
      <c r="D99" s="94"/>
      <c r="E99" s="95"/>
      <c r="F99" s="75"/>
      <c r="G99" s="76"/>
      <c r="H99" s="77"/>
    </row>
    <row r="100" spans="1:8" ht="12.75">
      <c r="A100" s="83"/>
      <c r="B100" s="51">
        <f>ROUNDUP(C100*D100*F100/1000,0)</f>
        <v>0</v>
      </c>
      <c r="C100" s="108"/>
      <c r="D100" s="97"/>
      <c r="E100" s="98"/>
      <c r="F100" s="81"/>
      <c r="G100" s="99"/>
      <c r="H100" s="100"/>
    </row>
    <row r="101" spans="1:8" ht="15" customHeight="1">
      <c r="A101" s="103" t="s">
        <v>29</v>
      </c>
      <c r="B101" s="53">
        <f>B102+B105+B111</f>
        <v>0</v>
      </c>
      <c r="C101" s="122"/>
      <c r="D101" s="192"/>
      <c r="E101" s="193"/>
      <c r="F101" s="194"/>
      <c r="G101" s="195"/>
      <c r="H101" s="123"/>
    </row>
    <row r="102" spans="1:8" ht="15" customHeight="1">
      <c r="A102" s="115"/>
      <c r="B102" s="54">
        <f>SUM(B103:B104)</f>
        <v>0</v>
      </c>
      <c r="C102" s="122"/>
      <c r="D102" s="192"/>
      <c r="E102" s="193"/>
      <c r="F102" s="194"/>
      <c r="G102" s="195"/>
      <c r="H102" s="123"/>
    </row>
    <row r="103" spans="1:8" ht="12.75">
      <c r="A103" s="83"/>
      <c r="B103" s="51">
        <f>ROUNDUP(C103*D103*F103/1000,0)</f>
        <v>0</v>
      </c>
      <c r="C103" s="66"/>
      <c r="D103" s="91"/>
      <c r="E103" s="92"/>
      <c r="F103" s="67"/>
      <c r="G103" s="68"/>
      <c r="H103" s="69"/>
    </row>
    <row r="104" spans="1:8" ht="12.75">
      <c r="A104" s="117"/>
      <c r="B104" s="55">
        <f>ROUNDUP(C104*D104*F104/1000,0)</f>
        <v>0</v>
      </c>
      <c r="C104" s="108"/>
      <c r="D104" s="97"/>
      <c r="E104" s="98"/>
      <c r="F104" s="81"/>
      <c r="G104" s="99"/>
      <c r="H104" s="100"/>
    </row>
    <row r="105" spans="1:8" ht="15" customHeight="1">
      <c r="A105" s="115"/>
      <c r="B105" s="54">
        <f>SUM(B106:B110)</f>
        <v>0</v>
      </c>
      <c r="C105" s="122"/>
      <c r="D105" s="192"/>
      <c r="E105" s="193"/>
      <c r="F105" s="194"/>
      <c r="G105" s="195"/>
      <c r="H105" s="123"/>
    </row>
    <row r="106" spans="1:8" ht="12.75">
      <c r="A106" s="83"/>
      <c r="B106" s="51">
        <f>ROUNDUP(C106*D106*F106/1000,0)</f>
        <v>0</v>
      </c>
      <c r="C106" s="66"/>
      <c r="D106" s="91"/>
      <c r="E106" s="92"/>
      <c r="F106" s="67"/>
      <c r="G106" s="68"/>
      <c r="H106" s="69"/>
    </row>
    <row r="107" spans="1:8" ht="12.75">
      <c r="A107" s="83"/>
      <c r="B107" s="51">
        <f>ROUNDUP(C107*D107*F107/1000,0)</f>
        <v>0</v>
      </c>
      <c r="C107" s="85"/>
      <c r="D107" s="94"/>
      <c r="E107" s="95"/>
      <c r="F107" s="75"/>
      <c r="G107" s="76"/>
      <c r="H107" s="77"/>
    </row>
    <row r="108" spans="1:8" ht="12.75">
      <c r="A108" s="70"/>
      <c r="B108" s="50">
        <f>ROUNDUP(C108*D108*F108/1000,0)</f>
        <v>0</v>
      </c>
      <c r="C108" s="85"/>
      <c r="D108" s="94"/>
      <c r="E108" s="95"/>
      <c r="F108" s="75"/>
      <c r="G108" s="76"/>
      <c r="H108" s="77"/>
    </row>
    <row r="109" spans="1:8" ht="12.75">
      <c r="A109" s="70"/>
      <c r="B109" s="50">
        <f>ROUNDUP(C109*D109*F109/1000,0)</f>
        <v>0</v>
      </c>
      <c r="C109" s="85"/>
      <c r="D109" s="94"/>
      <c r="E109" s="95"/>
      <c r="F109" s="75"/>
      <c r="G109" s="76"/>
      <c r="H109" s="77"/>
    </row>
    <row r="110" spans="1:8" ht="12.75">
      <c r="A110" s="83"/>
      <c r="B110" s="51">
        <f>ROUNDUP(C110*D110*F110/1000,0)</f>
        <v>0</v>
      </c>
      <c r="C110" s="108"/>
      <c r="D110" s="97"/>
      <c r="E110" s="98"/>
      <c r="F110" s="81"/>
      <c r="G110" s="99"/>
      <c r="H110" s="100"/>
    </row>
    <row r="111" spans="1:8" ht="15" customHeight="1">
      <c r="A111" s="115"/>
      <c r="B111" s="54">
        <f>SUM(B112:B114)</f>
        <v>0</v>
      </c>
      <c r="C111" s="122"/>
      <c r="D111" s="192"/>
      <c r="E111" s="193"/>
      <c r="F111" s="194"/>
      <c r="G111" s="195"/>
      <c r="H111" s="123"/>
    </row>
    <row r="112" spans="1:8" ht="12.75">
      <c r="A112" s="83"/>
      <c r="B112" s="51">
        <f>ROUNDUP(C112*D112*F112/1000,0)</f>
        <v>0</v>
      </c>
      <c r="C112" s="66"/>
      <c r="D112" s="91"/>
      <c r="E112" s="92"/>
      <c r="F112" s="67"/>
      <c r="G112" s="68"/>
      <c r="H112" s="69"/>
    </row>
    <row r="113" spans="1:8" ht="12.75">
      <c r="A113" s="70"/>
      <c r="B113" s="50">
        <f>ROUNDUP(C113*D113*F113/1000,0)</f>
        <v>0</v>
      </c>
      <c r="C113" s="85"/>
      <c r="D113" s="94"/>
      <c r="E113" s="95"/>
      <c r="F113" s="75"/>
      <c r="G113" s="76"/>
      <c r="H113" s="77"/>
    </row>
    <row r="114" spans="1:8" ht="13.5" thickBot="1">
      <c r="A114" s="83"/>
      <c r="B114" s="51">
        <f>ROUNDUP(C114*D114*F114/1000,0)</f>
        <v>0</v>
      </c>
      <c r="C114" s="108"/>
      <c r="D114" s="97"/>
      <c r="E114" s="98"/>
      <c r="F114" s="81"/>
      <c r="G114" s="99"/>
      <c r="H114" s="109"/>
    </row>
    <row r="115" spans="1:8" ht="15" customHeight="1">
      <c r="A115" s="61" t="s">
        <v>39</v>
      </c>
      <c r="B115" s="40">
        <f>B5+B42+B69</f>
        <v>0</v>
      </c>
      <c r="C115" s="208"/>
      <c r="D115" s="209"/>
      <c r="E115" s="209"/>
      <c r="F115" s="209"/>
      <c r="G115" s="209"/>
      <c r="H115" s="210"/>
    </row>
    <row r="116" spans="1:8" ht="15" customHeight="1">
      <c r="A116" s="118" t="s">
        <v>32</v>
      </c>
      <c r="B116" s="52">
        <f>ROUNDDOWN(B115*0.1,0)</f>
        <v>0</v>
      </c>
      <c r="C116" s="211"/>
      <c r="D116" s="212"/>
      <c r="E116" s="212"/>
      <c r="F116" s="212"/>
      <c r="G116" s="212"/>
      <c r="H116" s="213"/>
    </row>
    <row r="117" spans="1:8" ht="23.25" customHeight="1" thickBot="1">
      <c r="A117" s="2" t="s">
        <v>40</v>
      </c>
      <c r="B117" s="3">
        <f>B115+B116</f>
        <v>0</v>
      </c>
      <c r="C117" s="214"/>
      <c r="D117" s="215"/>
      <c r="E117" s="215"/>
      <c r="F117" s="215"/>
      <c r="G117" s="215"/>
      <c r="H117" s="216"/>
    </row>
  </sheetData>
  <sheetProtection/>
  <mergeCells count="42">
    <mergeCell ref="F111:G111"/>
    <mergeCell ref="D88:E88"/>
    <mergeCell ref="F88:G88"/>
    <mergeCell ref="D89:E89"/>
    <mergeCell ref="F89:G89"/>
    <mergeCell ref="C115:H117"/>
    <mergeCell ref="D102:E102"/>
    <mergeCell ref="F102:G102"/>
    <mergeCell ref="D105:E105"/>
    <mergeCell ref="F105:G105"/>
    <mergeCell ref="D111:E111"/>
    <mergeCell ref="D42:E42"/>
    <mergeCell ref="F42:G42"/>
    <mergeCell ref="D69:E69"/>
    <mergeCell ref="F69:G69"/>
    <mergeCell ref="D70:E70"/>
    <mergeCell ref="F70:G70"/>
    <mergeCell ref="D95:E95"/>
    <mergeCell ref="F95:G95"/>
    <mergeCell ref="D101:E101"/>
    <mergeCell ref="D6:E6"/>
    <mergeCell ref="F6:G6"/>
    <mergeCell ref="D18:E18"/>
    <mergeCell ref="F18:G18"/>
    <mergeCell ref="D30:E30"/>
    <mergeCell ref="F30:G30"/>
    <mergeCell ref="F101:G101"/>
    <mergeCell ref="D71:E71"/>
    <mergeCell ref="F71:G71"/>
    <mergeCell ref="D77:E77"/>
    <mergeCell ref="F77:G77"/>
    <mergeCell ref="D84:E84"/>
    <mergeCell ref="F84:G84"/>
    <mergeCell ref="A1:H1"/>
    <mergeCell ref="C3:G3"/>
    <mergeCell ref="D5:E5"/>
    <mergeCell ref="F5:G5"/>
    <mergeCell ref="A3:A4"/>
    <mergeCell ref="B3:B4"/>
    <mergeCell ref="D4:E4"/>
    <mergeCell ref="F4:G4"/>
    <mergeCell ref="H3:H4"/>
  </mergeCells>
  <printOptions horizontalCentered="1"/>
  <pageMargins left="0" right="0" top="0.7874015748031497" bottom="0.3937007874015748" header="0.31496062992125984" footer="0"/>
  <pageSetup fitToHeight="0" fitToWidth="1" horizontalDpi="600" verticalDpi="600" orientation="portrait" paperSize="9" scale="76" r:id="rId1"/>
  <headerFooter>
    <oddHeader>&amp;R&amp;10様式第２号　&amp;A　&amp;P／&amp;N</oddHeader>
    <oddFooter>&amp;C&amp;10&amp;A　&amp;P／&amp;N</oddFooter>
  </headerFooter>
  <rowBreaks count="1" manualBreakCount="1">
    <brk id="68" max="7" man="1"/>
  </rowBreaks>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1:L19"/>
  <sheetViews>
    <sheetView view="pageBreakPreview" zoomScaleSheetLayoutView="100" zoomScalePageLayoutView="90" workbookViewId="0" topLeftCell="A1">
      <selection activeCell="L13" sqref="L13"/>
    </sheetView>
  </sheetViews>
  <sheetFormatPr defaultColWidth="9.140625" defaultRowHeight="15"/>
  <cols>
    <col min="1" max="2" width="2.421875" style="0" customWidth="1"/>
    <col min="3" max="3" width="24.00390625" style="0" customWidth="1"/>
    <col min="4" max="4" width="14.140625" style="0" customWidth="1"/>
    <col min="5" max="5" width="14.140625" style="1" customWidth="1"/>
    <col min="6" max="7" width="14.140625" style="0" customWidth="1"/>
    <col min="8" max="8" width="9.00390625" style="0" customWidth="1"/>
    <col min="9" max="11" width="14.140625" style="0" customWidth="1"/>
  </cols>
  <sheetData>
    <row r="1" spans="2:11" ht="22.5" customHeight="1">
      <c r="B1" s="196" t="s">
        <v>38</v>
      </c>
      <c r="C1" s="196"/>
      <c r="D1" s="196"/>
      <c r="E1" s="196"/>
      <c r="F1" s="196"/>
      <c r="G1" s="196"/>
      <c r="H1" s="196"/>
      <c r="I1" s="196"/>
      <c r="J1" s="196"/>
      <c r="K1" s="196"/>
    </row>
    <row r="2" spans="5:11" ht="25.5" customHeight="1">
      <c r="E2" s="228" t="s">
        <v>37</v>
      </c>
      <c r="F2" s="228"/>
      <c r="G2" s="228"/>
      <c r="H2" s="228"/>
      <c r="I2" s="228"/>
      <c r="J2" s="228"/>
      <c r="K2" s="228"/>
    </row>
    <row r="3" spans="5:11" ht="18" customHeight="1" thickBot="1">
      <c r="E3" s="121"/>
      <c r="F3" s="121"/>
      <c r="G3" s="121"/>
      <c r="H3" s="121"/>
      <c r="I3" s="121"/>
      <c r="J3" s="121"/>
      <c r="K3" s="121"/>
    </row>
    <row r="4" spans="2:11" ht="29.25" customHeight="1">
      <c r="B4" s="229"/>
      <c r="C4" s="229"/>
      <c r="D4" s="42">
        <v>6</v>
      </c>
      <c r="E4" s="42">
        <v>7</v>
      </c>
      <c r="F4" s="42">
        <v>8</v>
      </c>
      <c r="G4" s="5" t="s">
        <v>10</v>
      </c>
      <c r="H4" s="45"/>
      <c r="I4" s="57" t="s">
        <v>44</v>
      </c>
      <c r="J4" s="57" t="s">
        <v>45</v>
      </c>
      <c r="K4" s="57" t="s">
        <v>55</v>
      </c>
    </row>
    <row r="5" spans="1:11" ht="29.25" customHeight="1">
      <c r="A5" s="240"/>
      <c r="B5" s="230" t="s">
        <v>25</v>
      </c>
      <c r="C5" s="230"/>
      <c r="D5" s="22">
        <f>'必要経費概算書（令和６年度分）'!B5</f>
        <v>0</v>
      </c>
      <c r="E5" s="22">
        <f>'必要経費概算書（令和７年度分）'!B5</f>
        <v>0</v>
      </c>
      <c r="F5" s="22">
        <f>'必要経費概算書（令和８年度分）'!B5</f>
        <v>0</v>
      </c>
      <c r="G5" s="6">
        <f aca="true" t="shared" si="0" ref="G5:G11">SUM(D5:F5)*1000</f>
        <v>0</v>
      </c>
      <c r="H5" s="46"/>
      <c r="I5" s="44" t="e">
        <f>D5/D11</f>
        <v>#DIV/0!</v>
      </c>
      <c r="J5" s="44" t="e">
        <f>E5/E11</f>
        <v>#DIV/0!</v>
      </c>
      <c r="K5" s="44" t="e">
        <f>F5/F11</f>
        <v>#DIV/0!</v>
      </c>
    </row>
    <row r="6" spans="1:12" ht="29.25" customHeight="1">
      <c r="A6" s="240"/>
      <c r="B6" s="231" t="s">
        <v>26</v>
      </c>
      <c r="C6" s="232"/>
      <c r="D6" s="22">
        <f>'必要経費概算書（令和６年度分）'!B42</f>
        <v>0</v>
      </c>
      <c r="E6" s="22">
        <f>'必要経費概算書（令和７年度分）'!B42</f>
        <v>0</v>
      </c>
      <c r="F6" s="22">
        <f>'必要経費概算書（令和８年度分）'!B42</f>
        <v>0</v>
      </c>
      <c r="G6" s="6">
        <f t="shared" si="0"/>
        <v>0</v>
      </c>
      <c r="H6" s="47"/>
      <c r="I6" s="237" t="s">
        <v>42</v>
      </c>
      <c r="J6" s="237"/>
      <c r="K6" s="237"/>
      <c r="L6" s="237"/>
    </row>
    <row r="7" spans="1:9" ht="29.25" customHeight="1">
      <c r="A7" s="240"/>
      <c r="B7" s="30" t="s">
        <v>30</v>
      </c>
      <c r="C7" s="10"/>
      <c r="D7" s="25">
        <f>SUM(D8:D10)</f>
        <v>0</v>
      </c>
      <c r="E7" s="11">
        <f>SUM(E8:E10)</f>
        <v>0</v>
      </c>
      <c r="F7" s="12">
        <f>SUM(F8:F10)</f>
        <v>0</v>
      </c>
      <c r="G7" s="13">
        <f t="shared" si="0"/>
        <v>0</v>
      </c>
      <c r="H7" s="47"/>
      <c r="I7" s="32"/>
    </row>
    <row r="8" spans="1:8" ht="29.25" customHeight="1">
      <c r="A8" s="240"/>
      <c r="B8" s="233" t="s">
        <v>34</v>
      </c>
      <c r="C8" s="234"/>
      <c r="D8" s="23">
        <f>'必要経費概算書（令和６年度分）'!B70</f>
        <v>0</v>
      </c>
      <c r="E8" s="23">
        <f>'必要経費概算書（令和７年度分）'!B70</f>
        <v>0</v>
      </c>
      <c r="F8" s="23">
        <f>'必要経費概算書（令和８年度分）'!B70</f>
        <v>0</v>
      </c>
      <c r="G8" s="8">
        <f t="shared" si="0"/>
        <v>0</v>
      </c>
      <c r="H8" s="47"/>
    </row>
    <row r="9" spans="1:8" ht="29.25" customHeight="1">
      <c r="A9" s="240"/>
      <c r="B9" s="247" t="s">
        <v>35</v>
      </c>
      <c r="C9" s="248"/>
      <c r="D9" s="26">
        <f>'必要経費概算書（令和６年度分）'!B88</f>
        <v>0</v>
      </c>
      <c r="E9" s="26">
        <f>'必要経費概算書（令和７年度分）'!B88</f>
        <v>0</v>
      </c>
      <c r="F9" s="26">
        <f>'必要経費概算書（令和８年度分）'!B88</f>
        <v>0</v>
      </c>
      <c r="G9" s="14">
        <f t="shared" si="0"/>
        <v>0</v>
      </c>
      <c r="H9" s="47"/>
    </row>
    <row r="10" spans="1:9" ht="29.25" customHeight="1">
      <c r="A10" s="240"/>
      <c r="B10" s="235" t="s">
        <v>36</v>
      </c>
      <c r="C10" s="236"/>
      <c r="D10" s="24">
        <f>'必要経費概算書（令和６年度分）'!B101</f>
        <v>0</v>
      </c>
      <c r="E10" s="24">
        <f>'必要経費概算書（令和７年度分）'!B101</f>
        <v>0</v>
      </c>
      <c r="F10" s="24">
        <f>'必要経費概算書（令和８年度分）'!B101</f>
        <v>0</v>
      </c>
      <c r="G10" s="9">
        <f t="shared" si="0"/>
        <v>0</v>
      </c>
      <c r="H10" s="48"/>
      <c r="I10" s="7"/>
    </row>
    <row r="11" spans="1:8" ht="29.25" customHeight="1">
      <c r="A11" s="29"/>
      <c r="B11" s="31" t="s">
        <v>33</v>
      </c>
      <c r="C11" s="15" t="s">
        <v>31</v>
      </c>
      <c r="D11" s="22">
        <f>SUM(D5:D7)</f>
        <v>0</v>
      </c>
      <c r="E11" s="22">
        <f>SUM(E5:E7)</f>
        <v>0</v>
      </c>
      <c r="F11" s="22">
        <f>SUM(F5:F7)</f>
        <v>0</v>
      </c>
      <c r="G11" s="9">
        <f t="shared" si="0"/>
        <v>0</v>
      </c>
      <c r="H11" s="47"/>
    </row>
    <row r="12" spans="1:8" ht="29.25" customHeight="1" thickBot="1">
      <c r="A12" s="29"/>
      <c r="B12" s="29" t="s">
        <v>32</v>
      </c>
      <c r="C12" s="16"/>
      <c r="D12" s="27">
        <f>ROUNDDOWN(D11*0.1,0)</f>
        <v>0</v>
      </c>
      <c r="E12" s="17">
        <f>ROUNDDOWN(E11*0.1,0)</f>
        <v>0</v>
      </c>
      <c r="F12" s="17">
        <f>ROUNDDOWN(F11*0.1,0)</f>
        <v>0</v>
      </c>
      <c r="G12" s="18">
        <f>ROUNDDOWN(G11*0.1,0)</f>
        <v>0</v>
      </c>
      <c r="H12" s="47"/>
    </row>
    <row r="13" spans="1:8" ht="29.25" customHeight="1" thickBot="1">
      <c r="A13" s="119"/>
      <c r="B13" s="238" t="s">
        <v>41</v>
      </c>
      <c r="C13" s="239"/>
      <c r="D13" s="28">
        <f>D11+D12</f>
        <v>0</v>
      </c>
      <c r="E13" s="19">
        <f>E11+E12</f>
        <v>0</v>
      </c>
      <c r="F13" s="20">
        <f>F11+F12</f>
        <v>0</v>
      </c>
      <c r="G13" s="21">
        <f>SUM(D13:F13)*1000</f>
        <v>0</v>
      </c>
      <c r="H13" s="47"/>
    </row>
    <row r="14" spans="1:8" ht="29.25" customHeight="1" thickBot="1">
      <c r="A14" s="119"/>
      <c r="B14" s="245" t="s">
        <v>56</v>
      </c>
      <c r="C14" s="246"/>
      <c r="D14" s="28">
        <f>(D6+D7)+ROUNDDOWN((D6+D7)*0.1,0)</f>
        <v>0</v>
      </c>
      <c r="E14" s="19">
        <f>(E6+E7)+ROUNDDOWN((E6+E7)*0.1,0)</f>
        <v>0</v>
      </c>
      <c r="F14" s="20">
        <f>(F6+F7)+ROUNDDOWN((F6+F7)*0.1,0)</f>
        <v>0</v>
      </c>
      <c r="G14" s="21">
        <f>(G6+G7)+ROUNDDOWN((G6+G7)*0.1,0)</f>
        <v>0</v>
      </c>
      <c r="H14" s="47"/>
    </row>
    <row r="15" spans="6:7" ht="13.5">
      <c r="F15" s="43" t="s">
        <v>16</v>
      </c>
      <c r="G15" s="43" t="s">
        <v>43</v>
      </c>
    </row>
    <row r="16" ht="27.75" customHeight="1" thickBot="1"/>
    <row r="17" spans="2:7" s="35" customFormat="1" ht="13.5" customHeight="1">
      <c r="B17" s="241" t="s">
        <v>68</v>
      </c>
      <c r="C17" s="242"/>
      <c r="D17" s="36"/>
      <c r="E17" s="37" t="s">
        <v>20</v>
      </c>
      <c r="F17" s="36"/>
      <c r="G17" s="38" t="s">
        <v>19</v>
      </c>
    </row>
    <row r="18" spans="2:7" ht="29.25" customHeight="1" thickBot="1">
      <c r="B18" s="243">
        <f>G14</f>
        <v>0</v>
      </c>
      <c r="C18" s="244"/>
      <c r="D18" s="33" t="s">
        <v>18</v>
      </c>
      <c r="E18" s="58"/>
      <c r="F18" s="33" t="s">
        <v>17</v>
      </c>
      <c r="G18" s="34" t="e">
        <f>B18/E18</f>
        <v>#DIV/0!</v>
      </c>
    </row>
    <row r="19" ht="12.75">
      <c r="C19" s="35" t="s">
        <v>57</v>
      </c>
    </row>
  </sheetData>
  <sheetProtection/>
  <mergeCells count="14">
    <mergeCell ref="B10:C10"/>
    <mergeCell ref="I6:L6"/>
    <mergeCell ref="B13:C13"/>
    <mergeCell ref="A5:A10"/>
    <mergeCell ref="B17:C17"/>
    <mergeCell ref="B18:C18"/>
    <mergeCell ref="B14:C14"/>
    <mergeCell ref="B9:C9"/>
    <mergeCell ref="B1:K1"/>
    <mergeCell ref="E2:K2"/>
    <mergeCell ref="B4:C4"/>
    <mergeCell ref="B5:C5"/>
    <mergeCell ref="B6:C6"/>
    <mergeCell ref="B8:C8"/>
  </mergeCells>
  <conditionalFormatting sqref="I5:K5">
    <cfRule type="cellIs" priority="1" dxfId="1" operator="greaterThan" stopIfTrue="1">
      <formula>0.301</formula>
    </cfRule>
  </conditionalFormatting>
  <printOptions/>
  <pageMargins left="0.7086614173228347" right="0.31496062992125984" top="0.5118110236220472" bottom="0.3937007874015748" header="0.31496062992125984" footer="0.31496062992125984"/>
  <pageSetup horizontalDpi="600" verticalDpi="600" orientation="landscape" paperSize="9" scale="89" r:id="rId4"/>
  <headerFooter>
    <oddHeader>&amp;R様式第２号</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2020-03-26T02:26:15Z</dcterms:created>
  <dcterms:modified xsi:type="dcterms:W3CDTF">2024-02-15T06:30:44Z</dcterms:modified>
  <cp:category/>
  <cp:version/>
  <cp:contentType/>
  <cp:contentStatus/>
</cp:coreProperties>
</file>