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7205" windowHeight="11745" tabRatio="747" activeTab="0"/>
  </bookViews>
  <sheets>
    <sheet name="別紙４" sheetId="1" r:id="rId1"/>
    <sheet name="入力シート" sheetId="2" r:id="rId2"/>
    <sheet name="記載例" sheetId="3" r:id="rId3"/>
  </sheets>
  <definedNames>
    <definedName name="_xlfn.COUNTIFS" hidden="1">#NAME?</definedName>
    <definedName name="_xlnm.Print_Area" localSheetId="2">'記載例'!$A$1:$J$57</definedName>
    <definedName name="_xlnm.Print_Area" localSheetId="1">'入力シート'!$A$1:$J$57</definedName>
    <definedName name="_xlnm.Print_Area" localSheetId="0">'別紙４'!$A$1:$I$12</definedName>
  </definedNames>
  <calcPr fullCalcOnLoad="1"/>
</workbook>
</file>

<file path=xl/comments3.xml><?xml version="1.0" encoding="utf-8"?>
<comments xmlns="http://schemas.openxmlformats.org/spreadsheetml/2006/main">
  <authors>
    <author>厚生労働省ネットワークシステム</author>
  </authors>
  <commentList>
    <comment ref="C6" authorId="0">
      <text>
        <r>
          <rPr>
            <sz val="14"/>
            <rFont val="MS P ゴシック"/>
            <family val="3"/>
          </rPr>
          <t>３年度間に実施を計画したすべての個別メニューを記載すること。
「Ｂ人材育成の取組」及び「Ｃ就職促進の取組」も同様に記載すること。</t>
        </r>
        <r>
          <rPr>
            <sz val="12"/>
            <rFont val="MS P ゴシック"/>
            <family val="3"/>
          </rPr>
          <t xml:space="preserve">
</t>
        </r>
      </text>
    </comment>
  </commentList>
</comments>
</file>

<file path=xl/sharedStrings.xml><?xml version="1.0" encoding="utf-8"?>
<sst xmlns="http://schemas.openxmlformats.org/spreadsheetml/2006/main" count="236" uniqueCount="54">
  <si>
    <t>達成率</t>
  </si>
  <si>
    <t>①</t>
  </si>
  <si>
    <t>①</t>
  </si>
  <si>
    <t>②</t>
  </si>
  <si>
    <t>③</t>
  </si>
  <si>
    <t>④</t>
  </si>
  <si>
    <t>⑤</t>
  </si>
  <si>
    <t>Ａ　事業所の魅力向上、事業拡大の取組</t>
  </si>
  <si>
    <t>Ｂ　人材育成の取組</t>
  </si>
  <si>
    <t>Ｃ　就職促進の取組</t>
  </si>
  <si>
    <t>メニュー
番号</t>
  </si>
  <si>
    <t>個別メニュー名</t>
  </si>
  <si>
    <t>令和３年度</t>
  </si>
  <si>
    <t>計画数</t>
  </si>
  <si>
    <t>【別紙４】</t>
  </si>
  <si>
    <t>地域雇用活性化推進事業実績報告書（アウトプット実績）</t>
  </si>
  <si>
    <t>高付加価値を生む製造業講習会</t>
  </si>
  <si>
    <t>ＩＣＴを活用した情報発進力向上講習会</t>
  </si>
  <si>
    <t>高齢者、子育て世代の女性等活用講習会</t>
  </si>
  <si>
    <t>製造業における高付加価値製品展開についての伴走型支援及び好事例・ノウハウの地域内企業への展開</t>
  </si>
  <si>
    <t>製造業に必要なスキル講習会</t>
  </si>
  <si>
    <t>情報発信のためのICTスキル習得講習会</t>
  </si>
  <si>
    <t>○○講習会</t>
  </si>
  <si>
    <t>合同就職セミナー、面接会</t>
  </si>
  <si>
    <t>UIJターン説明会、面接会</t>
  </si>
  <si>
    <t>UIJターン就労体験</t>
  </si>
  <si>
    <t>大学４年生への企業説明会</t>
  </si>
  <si>
    <t>○○協議会</t>
  </si>
  <si>
    <t>⑥</t>
  </si>
  <si>
    <t>⑦</t>
  </si>
  <si>
    <t>⑧</t>
  </si>
  <si>
    <t>⑨</t>
  </si>
  <si>
    <t>⑩</t>
  </si>
  <si>
    <t>計画</t>
  </si>
  <si>
    <t>実績</t>
  </si>
  <si>
    <t>事業全体</t>
  </si>
  <si>
    <t>アウトプット計画数・実績数</t>
  </si>
  <si>
    <t>事業者または求職者の未達成有無</t>
  </si>
  <si>
    <t>計画した
個別メニュー数</t>
  </si>
  <si>
    <t>アウトプット50％未満の
個別メニュー数</t>
  </si>
  <si>
    <t>アウトプット50％未満の
メニュー率（Ａ）</t>
  </si>
  <si>
    <t>アウトプット50％未満の
メニュー率（Ｂ）</t>
  </si>
  <si>
    <t>事業全体の実績</t>
  </si>
  <si>
    <t>アウトプット50％未達成メニュー数</t>
  </si>
  <si>
    <t>令和３年度の計画有無</t>
  </si>
  <si>
    <t>○○協議会</t>
  </si>
  <si>
    <t>最終年度</t>
  </si>
  <si>
    <t>１年度目</t>
  </si>
  <si>
    <t>２年度目</t>
  </si>
  <si>
    <t>最終年度の計画有無</t>
  </si>
  <si>
    <t>１年度目</t>
  </si>
  <si>
    <t>２年度目</t>
  </si>
  <si>
    <t>１年度目</t>
  </si>
  <si>
    <t>令和６年度地域雇用活性化推進事業に係る企画書募集要項の３（５）エに係る参加資格について
（（Ａ）、（Ｂ）いずれかが30％未満）　</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</si>
</sst>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人&quot;"/>
    <numFmt numFmtId="177" formatCode="0.0%"/>
    <numFmt numFmtId="178" formatCode="0&quot;歳&quot;"/>
    <numFmt numFmtId="179" formatCode="m&quot;月&quot;d&quot;日&quot;;@"/>
    <numFmt numFmtId="180" formatCode="mmm\-yyyy"/>
    <numFmt numFmtId="181" formatCode="[$-411]ge\.m\.d;@"/>
    <numFmt numFmtId="182" formatCode="0&quot;社&quot;"/>
    <numFmt numFmtId="183" formatCode="0&quot;時&quot;&quot;間&quot;"/>
    <numFmt numFmtId="184" formatCode="0_ "/>
    <numFmt numFmtId="185" formatCode="0.0&quot;人&quot;"/>
    <numFmt numFmtId="186" formatCode="0.00&quot;人&quot;"/>
    <numFmt numFmtId="187" formatCode="0_);[Red]\(0\)"/>
    <numFmt numFmtId="188" formatCode="[$]ggge&quot;年&quot;m&quot;月&quot;d&quot;日&quot;;@"/>
    <numFmt numFmtId="189" formatCode="[$-411]gge&quot;年&quot;m&quot;月&quot;d&quot;日&quot;;@"/>
    <numFmt numFmtId="190" formatCode="[$]gge&quot;年&quot;m&quot;月&quot;d&quot;日&quot;;@"/>
    <numFmt numFmtId="191" formatCode="[$]ggge&quot;年&quot;m&quot;月&quot;d&quot;日&quot;;@"/>
    <numFmt numFmtId="192" formatCode="[$]gge&quot;年&quot;m&quot;月&quot;d&quot;日&quot;;@"/>
  </numFmts>
  <fonts count="55">
    <font>
      <sz val="11"/>
      <name val="ＭＳ Ｐゴシック"/>
      <family val="3"/>
    </font>
    <font>
      <sz val="6"/>
      <name val="ＭＳ Ｐゴシック"/>
      <family val="3"/>
    </font>
    <font>
      <sz val="8"/>
      <name val="ＭＳ Ｐゴシック"/>
      <family val="3"/>
    </font>
    <font>
      <sz val="13"/>
      <name val="ＭＳ Ｐゴシック"/>
      <family val="3"/>
    </font>
    <font>
      <sz val="7"/>
      <name val="ＭＳ Ｐゴシック"/>
      <family val="3"/>
    </font>
    <font>
      <sz val="14"/>
      <name val="ＭＳ Ｐゴシック"/>
      <family val="3"/>
    </font>
    <font>
      <b/>
      <sz val="11"/>
      <name val="ＭＳ Ｐゴシック"/>
      <family val="3"/>
    </font>
    <font>
      <b/>
      <sz val="16"/>
      <name val="ＭＳ Ｐゴシック"/>
      <family val="3"/>
    </font>
    <font>
      <b/>
      <sz val="14"/>
      <name val="ＭＳ Ｐゴシック"/>
      <family val="3"/>
    </font>
    <font>
      <sz val="12"/>
      <name val="ＭＳ Ｐゴシック"/>
      <family val="3"/>
    </font>
    <font>
      <b/>
      <sz val="18"/>
      <name val="ＭＳ Ｐゴシック"/>
      <family val="3"/>
    </font>
    <font>
      <sz val="16"/>
      <name val="ＭＳ Ｐゴシック"/>
      <family val="3"/>
    </font>
    <font>
      <sz val="10"/>
      <name val="ＭＳ Ｐゴシック"/>
      <family val="3"/>
    </font>
    <font>
      <sz val="20"/>
      <name val="ＭＳ Ｐゴシック"/>
      <family val="3"/>
    </font>
    <font>
      <sz val="12"/>
      <name val="MS P ゴシック"/>
      <family val="3"/>
    </font>
    <font>
      <sz val="14"/>
      <name val="MS P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thin"/>
      <bottom style="thin"/>
    </border>
    <border>
      <left style="medium"/>
      <right style="medium"/>
      <top>
        <color indexed="63"/>
      </top>
      <bottom style="thin"/>
    </border>
    <border>
      <left style="thin"/>
      <right style="thin"/>
      <top>
        <color indexed="63"/>
      </top>
      <bottom style="thin"/>
    </border>
    <border>
      <left style="thin"/>
      <right style="thin"/>
      <top style="thin"/>
      <bottom style="thin"/>
    </border>
    <border>
      <left style="thin"/>
      <right style="thin"/>
      <top/>
      <bottom/>
    </border>
    <border>
      <left style="thin"/>
      <right style="thin"/>
      <top style="thin"/>
      <bottom>
        <color indexed="63"/>
      </bottom>
    </border>
    <border>
      <left style="thin"/>
      <right style="medium"/>
      <top>
        <color indexed="63"/>
      </top>
      <bottom style="thin"/>
    </border>
    <border>
      <left style="thin"/>
      <right>
        <color indexed="63"/>
      </right>
      <top>
        <color indexed="63"/>
      </top>
      <bottom style="thin"/>
    </border>
    <border>
      <left style="thin"/>
      <right>
        <color indexed="63"/>
      </right>
      <top style="thin"/>
      <bottom style="thin"/>
    </border>
    <border>
      <left style="medium"/>
      <right style="medium"/>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style="thin"/>
      <top style="medium"/>
      <bottom style="thin"/>
    </border>
    <border>
      <left>
        <color indexed="63"/>
      </left>
      <right style="thin"/>
      <top style="thin"/>
      <bottom style="thin"/>
    </border>
    <border>
      <left>
        <color indexed="63"/>
      </left>
      <right style="thin"/>
      <top>
        <color indexed="63"/>
      </top>
      <bottom style="thin"/>
    </border>
    <border>
      <left style="thin"/>
      <right style="thin"/>
      <top style="thin"/>
      <bottom style="medium"/>
    </border>
    <border>
      <left style="thin"/>
      <right style="medium"/>
      <top style="medium"/>
      <bottom style="thin"/>
    </border>
    <border>
      <left>
        <color indexed="63"/>
      </left>
      <right style="medium"/>
      <top>
        <color indexed="63"/>
      </top>
      <bottom style="thin"/>
    </border>
    <border>
      <left>
        <color indexed="63"/>
      </left>
      <right style="thin"/>
      <top style="thin"/>
      <bottom>
        <color indexed="63"/>
      </bottom>
    </border>
    <border>
      <left>
        <color indexed="63"/>
      </left>
      <right style="medium"/>
      <top>
        <color indexed="63"/>
      </top>
      <bottom>
        <color indexed="63"/>
      </botto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color indexed="63"/>
      </left>
      <right style="thin"/>
      <top/>
      <bottom/>
    </border>
    <border>
      <left style="thin"/>
      <right style="thin"/>
      <top style="medium"/>
      <bottom/>
    </border>
    <border>
      <left style="thick"/>
      <right style="thick"/>
      <top style="thick"/>
      <bottom style="thick"/>
    </border>
    <border>
      <left style="thin"/>
      <right style="thick"/>
      <top style="thin"/>
      <bottom style="thin"/>
    </border>
    <border>
      <left style="thick"/>
      <right style="thin"/>
      <top>
        <color indexed="63"/>
      </top>
      <bottom style="thick"/>
    </border>
    <border>
      <left style="thin"/>
      <right style="thin"/>
      <top>
        <color indexed="63"/>
      </top>
      <bottom style="thick"/>
    </border>
    <border>
      <left style="thin"/>
      <right style="thick"/>
      <top>
        <color indexed="63"/>
      </top>
      <bottom style="thick"/>
    </border>
    <border>
      <left style="thick"/>
      <right style="thin"/>
      <top style="thin"/>
      <bottom style="thin"/>
    </border>
    <border>
      <left>
        <color indexed="63"/>
      </left>
      <right>
        <color indexed="63"/>
      </right>
      <top style="thin"/>
      <bottom>
        <color indexed="63"/>
      </bottom>
    </border>
    <border>
      <left>
        <color indexed="63"/>
      </left>
      <right style="thick"/>
      <top>
        <color indexed="63"/>
      </top>
      <bottom>
        <color indexed="63"/>
      </bottom>
    </border>
    <border>
      <left>
        <color indexed="63"/>
      </left>
      <right>
        <color indexed="63"/>
      </right>
      <top>
        <color indexed="63"/>
      </top>
      <bottom style="thin"/>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medium"/>
      <right style="medium"/>
      <top style="thin"/>
      <bottom>
        <color indexed="63"/>
      </bottom>
    </border>
    <border>
      <left style="medium"/>
      <right style="medium"/>
      <top>
        <color indexed="63"/>
      </top>
      <bottom>
        <color indexed="63"/>
      </bottom>
    </border>
    <border>
      <left style="medium"/>
      <right style="medium"/>
      <top style="medium"/>
      <bottom>
        <color indexed="63"/>
      </bottom>
    </border>
    <border>
      <left style="medium"/>
      <right style="medium"/>
      <top>
        <color indexed="63"/>
      </top>
      <bottom style="medium"/>
    </border>
    <border>
      <left style="medium"/>
      <right>
        <color indexed="63"/>
      </right>
      <top style="medium"/>
      <bottom style="thin"/>
    </border>
    <border>
      <left>
        <color indexed="63"/>
      </left>
      <right style="medium"/>
      <top style="medium"/>
      <bottom style="thin"/>
    </border>
    <border>
      <left>
        <color indexed="63"/>
      </left>
      <right>
        <color indexed="63"/>
      </right>
      <top style="medium"/>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0" borderId="0" applyNumberFormat="0" applyFill="0" applyBorder="0" applyAlignment="0" applyProtection="0"/>
    <xf numFmtId="0" fontId="53" fillId="32" borderId="0" applyNumberFormat="0" applyBorder="0" applyAlignment="0" applyProtection="0"/>
  </cellStyleXfs>
  <cellXfs count="201">
    <xf numFmtId="0" fontId="0" fillId="0" borderId="0" xfId="0" applyAlignment="1">
      <alignment vertical="center"/>
    </xf>
    <xf numFmtId="0" fontId="2" fillId="0" borderId="0" xfId="0" applyFont="1" applyAlignment="1">
      <alignment vertical="center"/>
    </xf>
    <xf numFmtId="0" fontId="3" fillId="0" borderId="0" xfId="0" applyFont="1" applyAlignment="1">
      <alignment horizontal="center" vertical="center"/>
    </xf>
    <xf numFmtId="0" fontId="4" fillId="0" borderId="0" xfId="0" applyFont="1" applyAlignment="1">
      <alignment vertical="center"/>
    </xf>
    <xf numFmtId="0" fontId="0" fillId="0" borderId="0" xfId="0" applyFont="1" applyAlignment="1">
      <alignment vertical="center"/>
    </xf>
    <xf numFmtId="0" fontId="8" fillId="0" borderId="0" xfId="0" applyFont="1" applyAlignment="1">
      <alignment horizontal="left" vertical="center"/>
    </xf>
    <xf numFmtId="0" fontId="2" fillId="0" borderId="0" xfId="0" applyFont="1" applyBorder="1" applyAlignment="1">
      <alignment vertical="center"/>
    </xf>
    <xf numFmtId="0" fontId="4" fillId="0" borderId="0" xfId="0" applyFont="1" applyBorder="1" applyAlignment="1">
      <alignment vertical="center"/>
    </xf>
    <xf numFmtId="182" fontId="2" fillId="0" borderId="0" xfId="0" applyNumberFormat="1" applyFont="1" applyBorder="1" applyAlignment="1">
      <alignment vertical="center"/>
    </xf>
    <xf numFmtId="0" fontId="10" fillId="0" borderId="0" xfId="0" applyFont="1" applyAlignment="1">
      <alignment horizontal="right"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182" fontId="5" fillId="0" borderId="12" xfId="0" applyNumberFormat="1" applyFont="1" applyBorder="1" applyAlignment="1">
      <alignment vertical="center"/>
    </xf>
    <xf numFmtId="182" fontId="5" fillId="0" borderId="13" xfId="0" applyNumberFormat="1" applyFont="1" applyBorder="1" applyAlignment="1">
      <alignment vertical="center"/>
    </xf>
    <xf numFmtId="182" fontId="5" fillId="0" borderId="13" xfId="0" applyNumberFormat="1" applyFont="1" applyFill="1" applyBorder="1" applyAlignment="1">
      <alignment vertical="center"/>
    </xf>
    <xf numFmtId="176" fontId="5" fillId="0" borderId="12" xfId="0" applyNumberFormat="1" applyFont="1" applyBorder="1" applyAlignment="1">
      <alignment vertical="center"/>
    </xf>
    <xf numFmtId="176" fontId="5" fillId="0" borderId="13" xfId="0" applyNumberFormat="1" applyFont="1" applyBorder="1" applyAlignment="1">
      <alignment vertical="center"/>
    </xf>
    <xf numFmtId="182" fontId="5" fillId="0" borderId="14" xfId="0" applyNumberFormat="1" applyFont="1" applyBorder="1" applyAlignment="1">
      <alignment vertical="center"/>
    </xf>
    <xf numFmtId="182" fontId="5" fillId="0" borderId="15" xfId="0" applyNumberFormat="1" applyFont="1" applyBorder="1" applyAlignment="1">
      <alignment vertical="center"/>
    </xf>
    <xf numFmtId="176" fontId="5" fillId="0" borderId="14" xfId="0" applyNumberFormat="1" applyFont="1" applyBorder="1" applyAlignment="1">
      <alignment vertical="center"/>
    </xf>
    <xf numFmtId="0" fontId="10" fillId="0" borderId="0" xfId="0" applyFont="1" applyAlignment="1">
      <alignment horizontal="left" vertical="center"/>
    </xf>
    <xf numFmtId="0" fontId="12" fillId="0" borderId="0" xfId="0" applyFont="1" applyAlignment="1">
      <alignment horizontal="center" vertical="center"/>
    </xf>
    <xf numFmtId="182" fontId="5" fillId="0" borderId="16" xfId="0" applyNumberFormat="1" applyFont="1" applyBorder="1" applyAlignment="1">
      <alignment vertical="center"/>
    </xf>
    <xf numFmtId="182" fontId="5" fillId="0" borderId="17" xfId="0" applyNumberFormat="1" applyFont="1" applyBorder="1" applyAlignment="1">
      <alignment vertical="center"/>
    </xf>
    <xf numFmtId="182" fontId="5" fillId="0" borderId="18" xfId="0" applyNumberFormat="1" applyFont="1" applyFill="1" applyBorder="1" applyAlignment="1">
      <alignment vertical="center"/>
    </xf>
    <xf numFmtId="182" fontId="5" fillId="0" borderId="18" xfId="0" applyNumberFormat="1" applyFont="1" applyBorder="1" applyAlignment="1">
      <alignment vertical="center"/>
    </xf>
    <xf numFmtId="0" fontId="5" fillId="0" borderId="19" xfId="0" applyFont="1" applyBorder="1" applyAlignment="1">
      <alignment horizontal="center" vertical="center"/>
    </xf>
    <xf numFmtId="182" fontId="5" fillId="0" borderId="20" xfId="0" applyNumberFormat="1" applyFont="1" applyBorder="1" applyAlignment="1">
      <alignment vertical="center"/>
    </xf>
    <xf numFmtId="182" fontId="5" fillId="0" borderId="21" xfId="0" applyNumberFormat="1" applyFont="1" applyBorder="1" applyAlignment="1">
      <alignment vertical="center"/>
    </xf>
    <xf numFmtId="0" fontId="4" fillId="0" borderId="22" xfId="0" applyFont="1" applyBorder="1" applyAlignment="1">
      <alignment vertical="center"/>
    </xf>
    <xf numFmtId="176" fontId="2" fillId="0" borderId="22" xfId="0" applyNumberFormat="1" applyFont="1" applyBorder="1" applyAlignment="1">
      <alignment vertical="center"/>
    </xf>
    <xf numFmtId="182" fontId="5" fillId="0" borderId="23" xfId="0" applyNumberFormat="1" applyFont="1" applyBorder="1" applyAlignment="1">
      <alignment vertical="center"/>
    </xf>
    <xf numFmtId="176" fontId="5" fillId="0" borderId="17" xfId="0" applyNumberFormat="1" applyFont="1" applyBorder="1" applyAlignment="1">
      <alignment vertical="center"/>
    </xf>
    <xf numFmtId="182" fontId="5" fillId="0" borderId="24" xfId="0" applyNumberFormat="1" applyFont="1" applyBorder="1" applyAlignment="1">
      <alignment vertical="center"/>
    </xf>
    <xf numFmtId="176" fontId="5" fillId="0" borderId="23" xfId="0" applyNumberFormat="1" applyFont="1" applyBorder="1" applyAlignment="1">
      <alignment vertical="center"/>
    </xf>
    <xf numFmtId="182" fontId="5" fillId="0" borderId="0" xfId="0" applyNumberFormat="1" applyFont="1" applyBorder="1" applyAlignment="1">
      <alignment vertical="center"/>
    </xf>
    <xf numFmtId="182" fontId="5" fillId="0" borderId="25" xfId="0" applyNumberFormat="1" applyFont="1" applyBorder="1" applyAlignment="1">
      <alignment vertical="center"/>
    </xf>
    <xf numFmtId="182" fontId="5" fillId="0" borderId="26" xfId="0" applyNumberFormat="1" applyFont="1" applyFill="1" applyBorder="1" applyAlignment="1">
      <alignment vertical="center"/>
    </xf>
    <xf numFmtId="182" fontId="5" fillId="0" borderId="26" xfId="0" applyNumberFormat="1" applyFont="1" applyBorder="1" applyAlignment="1">
      <alignment vertical="center"/>
    </xf>
    <xf numFmtId="182" fontId="5" fillId="0" borderId="27" xfId="0" applyNumberFormat="1" applyFont="1" applyBorder="1" applyAlignment="1">
      <alignment vertical="center"/>
    </xf>
    <xf numFmtId="0" fontId="11" fillId="0" borderId="19" xfId="0" applyFont="1" applyBorder="1" applyAlignment="1">
      <alignment horizontal="left" vertical="center" indent="1"/>
    </xf>
    <xf numFmtId="0" fontId="11" fillId="0" borderId="10" xfId="0" applyFont="1" applyFill="1" applyBorder="1" applyAlignment="1">
      <alignment horizontal="left" vertical="center" indent="1"/>
    </xf>
    <xf numFmtId="0" fontId="9" fillId="0" borderId="10" xfId="0" applyFont="1" applyBorder="1" applyAlignment="1">
      <alignment horizontal="left" vertical="center" wrapText="1" indent="1"/>
    </xf>
    <xf numFmtId="0" fontId="11" fillId="0" borderId="10" xfId="0" applyFont="1" applyBorder="1" applyAlignment="1">
      <alignment horizontal="left" vertical="center" indent="1"/>
    </xf>
    <xf numFmtId="0" fontId="11" fillId="0" borderId="11" xfId="0" applyFont="1" applyBorder="1" applyAlignment="1">
      <alignment horizontal="left" vertical="center" indent="1"/>
    </xf>
    <xf numFmtId="0" fontId="8" fillId="6" borderId="27" xfId="0" applyFont="1" applyFill="1" applyBorder="1" applyAlignment="1">
      <alignment horizontal="center" vertical="center"/>
    </xf>
    <xf numFmtId="0" fontId="8" fillId="6" borderId="12" xfId="0" applyFont="1" applyFill="1" applyBorder="1" applyAlignment="1">
      <alignment horizontal="center" vertical="center"/>
    </xf>
    <xf numFmtId="0" fontId="8" fillId="6" borderId="17" xfId="0" applyFont="1" applyFill="1" applyBorder="1" applyAlignment="1">
      <alignment horizontal="center" vertical="center"/>
    </xf>
    <xf numFmtId="0" fontId="8" fillId="6" borderId="28" xfId="0" applyFont="1" applyFill="1" applyBorder="1" applyAlignment="1">
      <alignment horizontal="center" vertical="center"/>
    </xf>
    <xf numFmtId="182" fontId="5" fillId="0" borderId="29" xfId="0" applyNumberFormat="1" applyFont="1" applyBorder="1" applyAlignment="1">
      <alignment vertical="center"/>
    </xf>
    <xf numFmtId="182" fontId="5" fillId="0" borderId="16" xfId="0" applyNumberFormat="1" applyFont="1" applyFill="1" applyBorder="1" applyAlignment="1">
      <alignment vertical="center"/>
    </xf>
    <xf numFmtId="0" fontId="8" fillId="6" borderId="30" xfId="0" applyFont="1" applyFill="1" applyBorder="1" applyAlignment="1">
      <alignment horizontal="center" vertical="center"/>
    </xf>
    <xf numFmtId="0" fontId="9" fillId="0" borderId="0" xfId="0" applyFont="1" applyAlignment="1">
      <alignment vertical="center"/>
    </xf>
    <xf numFmtId="0" fontId="9" fillId="0" borderId="13" xfId="0" applyFont="1" applyBorder="1" applyAlignment="1">
      <alignment vertical="center"/>
    </xf>
    <xf numFmtId="9" fontId="9" fillId="0" borderId="13" xfId="42" applyFont="1" applyBorder="1" applyAlignment="1">
      <alignment vertical="center"/>
    </xf>
    <xf numFmtId="0" fontId="9" fillId="0" borderId="13" xfId="0" applyFont="1" applyBorder="1" applyAlignment="1">
      <alignment horizontal="center" vertical="center"/>
    </xf>
    <xf numFmtId="182" fontId="5" fillId="0" borderId="31" xfId="0" applyNumberFormat="1" applyFont="1" applyBorder="1" applyAlignment="1">
      <alignment vertical="center"/>
    </xf>
    <xf numFmtId="0" fontId="8" fillId="0" borderId="0" xfId="0" applyFont="1" applyBorder="1" applyAlignment="1">
      <alignment vertical="center"/>
    </xf>
    <xf numFmtId="176" fontId="5" fillId="0" borderId="20" xfId="0" applyNumberFormat="1" applyFont="1" applyBorder="1" applyAlignment="1">
      <alignment vertical="center"/>
    </xf>
    <xf numFmtId="176" fontId="5" fillId="0" borderId="21" xfId="0" applyNumberFormat="1" applyFont="1" applyBorder="1" applyAlignment="1">
      <alignment vertical="center"/>
    </xf>
    <xf numFmtId="176" fontId="5" fillId="0" borderId="29" xfId="0" applyNumberFormat="1" applyFont="1" applyBorder="1" applyAlignment="1">
      <alignment vertical="center"/>
    </xf>
    <xf numFmtId="176" fontId="5" fillId="0" borderId="26" xfId="0" applyNumberFormat="1" applyFont="1" applyFill="1" applyBorder="1" applyAlignment="1">
      <alignment vertical="center"/>
    </xf>
    <xf numFmtId="176" fontId="5" fillId="0" borderId="13" xfId="0" applyNumberFormat="1" applyFont="1" applyFill="1" applyBorder="1" applyAlignment="1">
      <alignment vertical="center"/>
    </xf>
    <xf numFmtId="176" fontId="5" fillId="0" borderId="18" xfId="0" applyNumberFormat="1" applyFont="1" applyFill="1" applyBorder="1" applyAlignment="1">
      <alignment vertical="center"/>
    </xf>
    <xf numFmtId="176" fontId="5" fillId="0" borderId="16" xfId="0" applyNumberFormat="1" applyFont="1" applyFill="1" applyBorder="1" applyAlignment="1">
      <alignment vertical="center"/>
    </xf>
    <xf numFmtId="176" fontId="5" fillId="0" borderId="26" xfId="0" applyNumberFormat="1" applyFont="1" applyBorder="1" applyAlignment="1">
      <alignment vertical="center"/>
    </xf>
    <xf numFmtId="176" fontId="5" fillId="0" borderId="18" xfId="0" applyNumberFormat="1" applyFont="1" applyBorder="1" applyAlignment="1">
      <alignment vertical="center"/>
    </xf>
    <xf numFmtId="176" fontId="5" fillId="0" borderId="16" xfId="0" applyNumberFormat="1" applyFont="1" applyBorder="1" applyAlignment="1">
      <alignment vertical="center"/>
    </xf>
    <xf numFmtId="176" fontId="5" fillId="0" borderId="27" xfId="0" applyNumberFormat="1" applyFont="1" applyBorder="1" applyAlignment="1">
      <alignment vertical="center"/>
    </xf>
    <xf numFmtId="182" fontId="5" fillId="0" borderId="32" xfId="0" applyNumberFormat="1" applyFont="1" applyBorder="1" applyAlignment="1">
      <alignment vertical="center"/>
    </xf>
    <xf numFmtId="176" fontId="5" fillId="0" borderId="30" xfId="0" applyNumberFormat="1" applyFont="1" applyBorder="1" applyAlignment="1">
      <alignment vertical="center"/>
    </xf>
    <xf numFmtId="0" fontId="8" fillId="6" borderId="33" xfId="0" applyFont="1" applyFill="1" applyBorder="1" applyAlignment="1">
      <alignment horizontal="center" vertical="center"/>
    </xf>
    <xf numFmtId="0" fontId="8" fillId="6" borderId="34" xfId="0" applyFont="1" applyFill="1" applyBorder="1" applyAlignment="1">
      <alignment horizontal="center" vertical="center"/>
    </xf>
    <xf numFmtId="0" fontId="8" fillId="6" borderId="35" xfId="0" applyFont="1" applyFill="1" applyBorder="1" applyAlignment="1">
      <alignment horizontal="center" vertical="center"/>
    </xf>
    <xf numFmtId="0" fontId="8" fillId="6" borderId="36" xfId="0" applyFont="1" applyFill="1" applyBorder="1" applyAlignment="1">
      <alignment horizontal="center" vertical="center"/>
    </xf>
    <xf numFmtId="182" fontId="5" fillId="0" borderId="37" xfId="0" applyNumberFormat="1" applyFont="1" applyBorder="1" applyAlignment="1">
      <alignment vertical="center"/>
    </xf>
    <xf numFmtId="176" fontId="5" fillId="0" borderId="37" xfId="0" applyNumberFormat="1" applyFont="1" applyBorder="1" applyAlignment="1">
      <alignment vertical="center"/>
    </xf>
    <xf numFmtId="182" fontId="5" fillId="0" borderId="38" xfId="0" applyNumberFormat="1" applyFont="1" applyBorder="1" applyAlignment="1">
      <alignment vertical="center"/>
    </xf>
    <xf numFmtId="0" fontId="9" fillId="0" borderId="0" xfId="0" applyFont="1" applyBorder="1" applyAlignment="1">
      <alignment horizontal="center" vertical="center"/>
    </xf>
    <xf numFmtId="9" fontId="9" fillId="0" borderId="0" xfId="42" applyFont="1" applyBorder="1" applyAlignment="1">
      <alignment vertical="center"/>
    </xf>
    <xf numFmtId="0" fontId="13" fillId="0" borderId="39" xfId="0" applyFont="1" applyBorder="1" applyAlignment="1">
      <alignment horizontal="center" vertical="center"/>
    </xf>
    <xf numFmtId="0" fontId="11" fillId="0" borderId="0" xfId="0" applyFont="1" applyAlignment="1">
      <alignment vertical="center"/>
    </xf>
    <xf numFmtId="0" fontId="11" fillId="0" borderId="0" xfId="0" applyFont="1" applyAlignment="1">
      <alignment horizontal="center" vertical="center"/>
    </xf>
    <xf numFmtId="176" fontId="11" fillId="0" borderId="0" xfId="0" applyNumberFormat="1" applyFont="1" applyBorder="1" applyAlignment="1">
      <alignment vertical="center"/>
    </xf>
    <xf numFmtId="9" fontId="11" fillId="0" borderId="0" xfId="0" applyNumberFormat="1" applyFont="1" applyBorder="1" applyAlignment="1">
      <alignment vertical="center"/>
    </xf>
    <xf numFmtId="0" fontId="11" fillId="0" borderId="0" xfId="0" applyFont="1" applyAlignment="1">
      <alignment vertical="center" wrapText="1"/>
    </xf>
    <xf numFmtId="0" fontId="7" fillId="6" borderId="13" xfId="0" applyFont="1" applyFill="1" applyBorder="1" applyAlignment="1">
      <alignment horizontal="center" vertical="center" wrapText="1"/>
    </xf>
    <xf numFmtId="0" fontId="7" fillId="6" borderId="40" xfId="0" applyFont="1" applyFill="1" applyBorder="1" applyAlignment="1">
      <alignment horizontal="center" vertical="center" wrapText="1"/>
    </xf>
    <xf numFmtId="187" fontId="11" fillId="0" borderId="41" xfId="0" applyNumberFormat="1" applyFont="1" applyBorder="1" applyAlignment="1">
      <alignment vertical="center"/>
    </xf>
    <xf numFmtId="187" fontId="11" fillId="0" borderId="42" xfId="0" applyNumberFormat="1" applyFont="1" applyBorder="1" applyAlignment="1">
      <alignment vertical="center"/>
    </xf>
    <xf numFmtId="9" fontId="11" fillId="0" borderId="43" xfId="0" applyNumberFormat="1" applyFont="1" applyBorder="1" applyAlignment="1">
      <alignment vertical="center"/>
    </xf>
    <xf numFmtId="0" fontId="7" fillId="6" borderId="44" xfId="0" applyFont="1" applyFill="1" applyBorder="1" applyAlignment="1">
      <alignment horizontal="center" vertical="center" wrapText="1"/>
    </xf>
    <xf numFmtId="0" fontId="7" fillId="6" borderId="18" xfId="0" applyFont="1" applyFill="1" applyBorder="1" applyAlignment="1">
      <alignment horizontal="center" vertical="center" wrapText="1"/>
    </xf>
    <xf numFmtId="0" fontId="7" fillId="0" borderId="0" xfId="0" applyFont="1" applyAlignment="1">
      <alignment vertical="center"/>
    </xf>
    <xf numFmtId="0" fontId="9" fillId="0" borderId="0" xfId="0" applyFont="1" applyBorder="1" applyAlignment="1">
      <alignment vertical="center"/>
    </xf>
    <xf numFmtId="182" fontId="9" fillId="0" borderId="13" xfId="0" applyNumberFormat="1" applyFont="1" applyBorder="1" applyAlignment="1">
      <alignment vertical="center"/>
    </xf>
    <xf numFmtId="0" fontId="9" fillId="0" borderId="14" xfId="0" applyFont="1" applyBorder="1" applyAlignment="1">
      <alignment horizontal="center" vertical="center"/>
    </xf>
    <xf numFmtId="0" fontId="9" fillId="0" borderId="45" xfId="0" applyFont="1" applyBorder="1" applyAlignment="1">
      <alignment vertical="center"/>
    </xf>
    <xf numFmtId="0" fontId="9" fillId="0" borderId="45" xfId="0" applyFont="1" applyBorder="1" applyAlignment="1">
      <alignment horizontal="center" vertical="center"/>
    </xf>
    <xf numFmtId="176" fontId="9" fillId="0" borderId="13" xfId="0" applyNumberFormat="1" applyFont="1" applyBorder="1" applyAlignment="1">
      <alignment vertical="center"/>
    </xf>
    <xf numFmtId="0" fontId="9" fillId="0" borderId="0" xfId="0" applyFont="1" applyBorder="1" applyAlignment="1">
      <alignment vertical="center"/>
    </xf>
    <xf numFmtId="0" fontId="9" fillId="0" borderId="18" xfId="0" applyFont="1" applyBorder="1" applyAlignment="1">
      <alignment horizontal="center" vertical="center"/>
    </xf>
    <xf numFmtId="0" fontId="10" fillId="0" borderId="0" xfId="0" applyFont="1" applyAlignment="1" applyProtection="1">
      <alignment horizontal="right" vertical="center"/>
      <protection/>
    </xf>
    <xf numFmtId="182" fontId="5" fillId="0" borderId="26" xfId="0" applyNumberFormat="1" applyFont="1" applyBorder="1" applyAlignment="1" applyProtection="1">
      <alignment vertical="center"/>
      <protection locked="0"/>
    </xf>
    <xf numFmtId="0" fontId="5" fillId="0" borderId="19" xfId="0" applyFont="1" applyBorder="1" applyAlignment="1" applyProtection="1">
      <alignment horizontal="center" vertical="center"/>
      <protection locked="0"/>
    </xf>
    <xf numFmtId="0" fontId="11" fillId="0" borderId="19" xfId="0" applyFont="1" applyBorder="1" applyAlignment="1" applyProtection="1">
      <alignment horizontal="left" vertical="center" indent="1"/>
      <protection locked="0"/>
    </xf>
    <xf numFmtId="182" fontId="5" fillId="0" borderId="25" xfId="0" applyNumberFormat="1" applyFont="1" applyBorder="1" applyAlignment="1" applyProtection="1">
      <alignment vertical="center"/>
      <protection locked="0"/>
    </xf>
    <xf numFmtId="182" fontId="5" fillId="0" borderId="20" xfId="0" applyNumberFormat="1" applyFont="1" applyBorder="1" applyAlignment="1" applyProtection="1">
      <alignment vertical="center"/>
      <protection locked="0"/>
    </xf>
    <xf numFmtId="182" fontId="5" fillId="0" borderId="21" xfId="0" applyNumberFormat="1" applyFont="1" applyBorder="1" applyAlignment="1" applyProtection="1">
      <alignment vertical="center"/>
      <protection locked="0"/>
    </xf>
    <xf numFmtId="182" fontId="5" fillId="0" borderId="29" xfId="0" applyNumberFormat="1" applyFont="1" applyBorder="1" applyAlignment="1" applyProtection="1">
      <alignment vertical="center"/>
      <protection locked="0"/>
    </xf>
    <xf numFmtId="0" fontId="5" fillId="0" borderId="10" xfId="0" applyFont="1" applyBorder="1" applyAlignment="1" applyProtection="1">
      <alignment horizontal="center" vertical="center"/>
      <protection locked="0"/>
    </xf>
    <xf numFmtId="0" fontId="11" fillId="0" borderId="10" xfId="0" applyFont="1" applyFill="1" applyBorder="1" applyAlignment="1" applyProtection="1">
      <alignment horizontal="left" vertical="center" indent="1"/>
      <protection locked="0"/>
    </xf>
    <xf numFmtId="182" fontId="5" fillId="0" borderId="26" xfId="0" applyNumberFormat="1" applyFont="1" applyFill="1" applyBorder="1" applyAlignment="1" applyProtection="1">
      <alignment vertical="center"/>
      <protection locked="0"/>
    </xf>
    <xf numFmtId="182" fontId="5" fillId="0" borderId="13" xfId="0" applyNumberFormat="1" applyFont="1" applyFill="1" applyBorder="1" applyAlignment="1" applyProtection="1">
      <alignment vertical="center"/>
      <protection locked="0"/>
    </xf>
    <xf numFmtId="182" fontId="5" fillId="0" borderId="18" xfId="0" applyNumberFormat="1" applyFont="1" applyFill="1" applyBorder="1" applyAlignment="1" applyProtection="1">
      <alignment vertical="center"/>
      <protection locked="0"/>
    </xf>
    <xf numFmtId="182" fontId="5" fillId="0" borderId="16" xfId="0" applyNumberFormat="1" applyFont="1" applyFill="1" applyBorder="1" applyAlignment="1" applyProtection="1">
      <alignment vertical="center"/>
      <protection locked="0"/>
    </xf>
    <xf numFmtId="182" fontId="5" fillId="0" borderId="13" xfId="0" applyNumberFormat="1" applyFont="1" applyBorder="1" applyAlignment="1" applyProtection="1">
      <alignment vertical="center"/>
      <protection locked="0"/>
    </xf>
    <xf numFmtId="182" fontId="5" fillId="0" borderId="18" xfId="0" applyNumberFormat="1" applyFont="1" applyBorder="1" applyAlignment="1" applyProtection="1">
      <alignment vertical="center"/>
      <protection locked="0"/>
    </xf>
    <xf numFmtId="182" fontId="5" fillId="0" borderId="16" xfId="0" applyNumberFormat="1" applyFont="1" applyBorder="1" applyAlignment="1" applyProtection="1">
      <alignment vertical="center"/>
      <protection locked="0"/>
    </xf>
    <xf numFmtId="0" fontId="9" fillId="0" borderId="10" xfId="0" applyFont="1" applyBorder="1" applyAlignment="1" applyProtection="1">
      <alignment horizontal="left" vertical="center" wrapText="1" indent="1"/>
      <protection locked="0"/>
    </xf>
    <xf numFmtId="0" fontId="11" fillId="0" borderId="10" xfId="0" applyFont="1" applyBorder="1" applyAlignment="1" applyProtection="1">
      <alignment horizontal="left" vertical="center" indent="1"/>
      <protection locked="0"/>
    </xf>
    <xf numFmtId="0" fontId="5" fillId="0" borderId="11" xfId="0" applyFont="1" applyBorder="1" applyAlignment="1" applyProtection="1">
      <alignment horizontal="center" vertical="center"/>
      <protection locked="0"/>
    </xf>
    <xf numFmtId="0" fontId="11" fillId="0" borderId="11" xfId="0" applyFont="1" applyBorder="1" applyAlignment="1" applyProtection="1">
      <alignment horizontal="left" vertical="center" indent="1"/>
      <protection locked="0"/>
    </xf>
    <xf numFmtId="182" fontId="5" fillId="0" borderId="27" xfId="0" applyNumberFormat="1" applyFont="1" applyBorder="1" applyAlignment="1" applyProtection="1">
      <alignment vertical="center"/>
      <protection locked="0"/>
    </xf>
    <xf numFmtId="182" fontId="5" fillId="0" borderId="12" xfId="0" applyNumberFormat="1" applyFont="1" applyBorder="1" applyAlignment="1" applyProtection="1">
      <alignment vertical="center"/>
      <protection locked="0"/>
    </xf>
    <xf numFmtId="182" fontId="5" fillId="0" borderId="17" xfId="0" applyNumberFormat="1" applyFont="1" applyBorder="1" applyAlignment="1" applyProtection="1">
      <alignment vertical="center"/>
      <protection locked="0"/>
    </xf>
    <xf numFmtId="176" fontId="5" fillId="0" borderId="25" xfId="0" applyNumberFormat="1" applyFont="1" applyBorder="1" applyAlignment="1" applyProtection="1">
      <alignment vertical="center"/>
      <protection locked="0"/>
    </xf>
    <xf numFmtId="176" fontId="5" fillId="0" borderId="20" xfId="0" applyNumberFormat="1" applyFont="1" applyBorder="1" applyAlignment="1" applyProtection="1">
      <alignment vertical="center"/>
      <protection locked="0"/>
    </xf>
    <xf numFmtId="176" fontId="5" fillId="0" borderId="21" xfId="0" applyNumberFormat="1" applyFont="1" applyBorder="1" applyAlignment="1" applyProtection="1">
      <alignment vertical="center"/>
      <protection locked="0"/>
    </xf>
    <xf numFmtId="176" fontId="5" fillId="0" borderId="29" xfId="0" applyNumberFormat="1" applyFont="1" applyBorder="1" applyAlignment="1" applyProtection="1">
      <alignment vertical="center"/>
      <protection locked="0"/>
    </xf>
    <xf numFmtId="176" fontId="5" fillId="0" borderId="26" xfId="0" applyNumberFormat="1" applyFont="1" applyFill="1" applyBorder="1" applyAlignment="1" applyProtection="1">
      <alignment vertical="center"/>
      <protection locked="0"/>
    </xf>
    <xf numFmtId="176" fontId="5" fillId="0" borderId="13" xfId="0" applyNumberFormat="1" applyFont="1" applyFill="1" applyBorder="1" applyAlignment="1" applyProtection="1">
      <alignment vertical="center"/>
      <protection locked="0"/>
    </xf>
    <xf numFmtId="176" fontId="5" fillId="0" borderId="18" xfId="0" applyNumberFormat="1" applyFont="1" applyFill="1" applyBorder="1" applyAlignment="1" applyProtection="1">
      <alignment vertical="center"/>
      <protection locked="0"/>
    </xf>
    <xf numFmtId="176" fontId="5" fillId="0" borderId="16" xfId="0" applyNumberFormat="1" applyFont="1" applyFill="1" applyBorder="1" applyAlignment="1" applyProtection="1">
      <alignment vertical="center"/>
      <protection locked="0"/>
    </xf>
    <xf numFmtId="176" fontId="5" fillId="0" borderId="26" xfId="0" applyNumberFormat="1" applyFont="1" applyBorder="1" applyAlignment="1" applyProtection="1">
      <alignment vertical="center"/>
      <protection locked="0"/>
    </xf>
    <xf numFmtId="176" fontId="5" fillId="0" borderId="13" xfId="0" applyNumberFormat="1" applyFont="1" applyBorder="1" applyAlignment="1" applyProtection="1">
      <alignment vertical="center"/>
      <protection locked="0"/>
    </xf>
    <xf numFmtId="176" fontId="5" fillId="0" borderId="18" xfId="0" applyNumberFormat="1" applyFont="1" applyBorder="1" applyAlignment="1" applyProtection="1">
      <alignment vertical="center"/>
      <protection locked="0"/>
    </xf>
    <xf numFmtId="176" fontId="5" fillId="0" borderId="16" xfId="0" applyNumberFormat="1" applyFont="1" applyBorder="1" applyAlignment="1" applyProtection="1">
      <alignment vertical="center"/>
      <protection locked="0"/>
    </xf>
    <xf numFmtId="176" fontId="5" fillId="0" borderId="27" xfId="0" applyNumberFormat="1" applyFont="1" applyBorder="1" applyAlignment="1" applyProtection="1">
      <alignment vertical="center"/>
      <protection locked="0"/>
    </xf>
    <xf numFmtId="176" fontId="5" fillId="0" borderId="12" xfId="0" applyNumberFormat="1" applyFont="1" applyBorder="1" applyAlignment="1" applyProtection="1">
      <alignment vertical="center"/>
      <protection locked="0"/>
    </xf>
    <xf numFmtId="176" fontId="5" fillId="0" borderId="17" xfId="0" applyNumberFormat="1" applyFont="1" applyBorder="1" applyAlignment="1" applyProtection="1">
      <alignment vertical="center"/>
      <protection locked="0"/>
    </xf>
    <xf numFmtId="182" fontId="5" fillId="0" borderId="37" xfId="0" applyNumberFormat="1" applyFont="1" applyBorder="1" applyAlignment="1" applyProtection="1">
      <alignment vertical="center"/>
      <protection locked="0"/>
    </xf>
    <xf numFmtId="182" fontId="5" fillId="0" borderId="14" xfId="0" applyNumberFormat="1" applyFont="1" applyBorder="1" applyAlignment="1" applyProtection="1">
      <alignment vertical="center"/>
      <protection locked="0"/>
    </xf>
    <xf numFmtId="182" fontId="5" fillId="0" borderId="23" xfId="0" applyNumberFormat="1" applyFont="1" applyBorder="1" applyAlignment="1" applyProtection="1">
      <alignment vertical="center"/>
      <protection locked="0"/>
    </xf>
    <xf numFmtId="182" fontId="5" fillId="0" borderId="38" xfId="0" applyNumberFormat="1" applyFont="1" applyBorder="1" applyAlignment="1" applyProtection="1">
      <alignment vertical="center"/>
      <protection locked="0"/>
    </xf>
    <xf numFmtId="182" fontId="5" fillId="0" borderId="32" xfId="0" applyNumberFormat="1" applyFont="1" applyBorder="1" applyAlignment="1" applyProtection="1">
      <alignment vertical="center"/>
      <protection locked="0"/>
    </xf>
    <xf numFmtId="176" fontId="5" fillId="0" borderId="30" xfId="0" applyNumberFormat="1" applyFont="1" applyBorder="1" applyAlignment="1" applyProtection="1">
      <alignment vertical="center"/>
      <protection locked="0"/>
    </xf>
    <xf numFmtId="182" fontId="5" fillId="0" borderId="31" xfId="0" applyNumberFormat="1" applyFont="1" applyBorder="1" applyAlignment="1" applyProtection="1">
      <alignment vertical="center"/>
      <protection locked="0"/>
    </xf>
    <xf numFmtId="182" fontId="5" fillId="0" borderId="15" xfId="0" applyNumberFormat="1" applyFont="1" applyBorder="1" applyAlignment="1" applyProtection="1">
      <alignment vertical="center"/>
      <protection locked="0"/>
    </xf>
    <xf numFmtId="182" fontId="5" fillId="0" borderId="24" xfId="0" applyNumberFormat="1" applyFont="1" applyBorder="1" applyAlignment="1" applyProtection="1">
      <alignment vertical="center"/>
      <protection locked="0"/>
    </xf>
    <xf numFmtId="176" fontId="5" fillId="0" borderId="37" xfId="0" applyNumberFormat="1" applyFont="1" applyBorder="1" applyAlignment="1" applyProtection="1">
      <alignment vertical="center"/>
      <protection locked="0"/>
    </xf>
    <xf numFmtId="176" fontId="5" fillId="0" borderId="14" xfId="0" applyNumberFormat="1" applyFont="1" applyBorder="1" applyAlignment="1" applyProtection="1">
      <alignment vertical="center"/>
      <protection locked="0"/>
    </xf>
    <xf numFmtId="176" fontId="5" fillId="0" borderId="23" xfId="0" applyNumberFormat="1" applyFont="1" applyBorder="1" applyAlignment="1" applyProtection="1">
      <alignment vertical="center"/>
      <protection locked="0"/>
    </xf>
    <xf numFmtId="182" fontId="5" fillId="0" borderId="20" xfId="0" applyNumberFormat="1" applyFont="1" applyFill="1" applyBorder="1" applyAlignment="1">
      <alignment vertical="center"/>
    </xf>
    <xf numFmtId="182" fontId="5" fillId="0" borderId="21" xfId="0" applyNumberFormat="1" applyFont="1" applyFill="1" applyBorder="1" applyAlignment="1">
      <alignment vertical="center"/>
    </xf>
    <xf numFmtId="182" fontId="5" fillId="0" borderId="15" xfId="0" applyNumberFormat="1" applyFont="1" applyFill="1" applyBorder="1" applyAlignment="1">
      <alignment vertical="center"/>
    </xf>
    <xf numFmtId="182" fontId="5" fillId="0" borderId="24" xfId="0" applyNumberFormat="1" applyFont="1" applyFill="1" applyBorder="1" applyAlignment="1">
      <alignment vertical="center"/>
    </xf>
    <xf numFmtId="176" fontId="5" fillId="0" borderId="14" xfId="0" applyNumberFormat="1" applyFont="1" applyFill="1" applyBorder="1" applyAlignment="1">
      <alignment vertical="center"/>
    </xf>
    <xf numFmtId="176" fontId="5" fillId="0" borderId="23" xfId="0" applyNumberFormat="1" applyFont="1" applyFill="1" applyBorder="1" applyAlignment="1">
      <alignment vertical="center"/>
    </xf>
    <xf numFmtId="182" fontId="5" fillId="0" borderId="15" xfId="0" applyNumberFormat="1" applyFont="1" applyFill="1" applyBorder="1" applyAlignment="1" applyProtection="1">
      <alignment vertical="center"/>
      <protection locked="0"/>
    </xf>
    <xf numFmtId="182" fontId="5" fillId="0" borderId="24" xfId="0" applyNumberFormat="1" applyFont="1" applyFill="1" applyBorder="1" applyAlignment="1" applyProtection="1">
      <alignment vertical="center"/>
      <protection locked="0"/>
    </xf>
    <xf numFmtId="176" fontId="5" fillId="0" borderId="14" xfId="0" applyNumberFormat="1" applyFont="1" applyFill="1" applyBorder="1" applyAlignment="1" applyProtection="1">
      <alignment vertical="center"/>
      <protection locked="0"/>
    </xf>
    <xf numFmtId="176" fontId="5" fillId="0" borderId="23" xfId="0" applyNumberFormat="1" applyFont="1" applyFill="1" applyBorder="1" applyAlignment="1" applyProtection="1">
      <alignment vertical="center"/>
      <protection locked="0"/>
    </xf>
    <xf numFmtId="0" fontId="3" fillId="0" borderId="45" xfId="0" applyFont="1" applyBorder="1" applyAlignment="1">
      <alignment vertical="center"/>
    </xf>
    <xf numFmtId="176" fontId="5" fillId="0" borderId="25" xfId="0" applyNumberFormat="1" applyFont="1" applyFill="1" applyBorder="1" applyAlignment="1">
      <alignment vertical="center"/>
    </xf>
    <xf numFmtId="176" fontId="5" fillId="0" borderId="20" xfId="0" applyNumberFormat="1" applyFont="1" applyFill="1" applyBorder="1" applyAlignment="1">
      <alignment vertical="center"/>
    </xf>
    <xf numFmtId="0" fontId="5" fillId="0" borderId="10" xfId="0" applyFont="1" applyFill="1" applyBorder="1" applyAlignment="1">
      <alignment horizontal="left" vertical="center" wrapText="1" indent="1"/>
    </xf>
    <xf numFmtId="0" fontId="13" fillId="0" borderId="0" xfId="0" applyFont="1" applyAlignment="1">
      <alignment horizontal="right" vertical="center" wrapText="1"/>
    </xf>
    <xf numFmtId="0" fontId="13" fillId="0" borderId="46" xfId="0" applyFont="1" applyBorder="1" applyAlignment="1">
      <alignment horizontal="right" vertical="center" wrapText="1"/>
    </xf>
    <xf numFmtId="0" fontId="11" fillId="0" borderId="47" xfId="0" applyFont="1" applyBorder="1" applyAlignment="1">
      <alignment horizontal="left" vertical="center"/>
    </xf>
    <xf numFmtId="0" fontId="11" fillId="0" borderId="45" xfId="0" applyFont="1" applyBorder="1" applyAlignment="1">
      <alignment horizontal="left" vertical="center"/>
    </xf>
    <xf numFmtId="0" fontId="7" fillId="0" borderId="0" xfId="0" applyFont="1" applyAlignment="1">
      <alignment horizontal="center" vertical="center"/>
    </xf>
    <xf numFmtId="9" fontId="7" fillId="6" borderId="48" xfId="0" applyNumberFormat="1" applyFont="1" applyFill="1" applyBorder="1" applyAlignment="1">
      <alignment horizontal="center" vertical="center" wrapText="1"/>
    </xf>
    <xf numFmtId="9" fontId="7" fillId="6" borderId="49" xfId="0" applyNumberFormat="1" applyFont="1" applyFill="1" applyBorder="1" applyAlignment="1">
      <alignment horizontal="center" vertical="center" wrapText="1"/>
    </xf>
    <xf numFmtId="9" fontId="7" fillId="6" borderId="50" xfId="0" applyNumberFormat="1" applyFont="1" applyFill="1" applyBorder="1" applyAlignment="1">
      <alignment horizontal="center" vertical="center" wrapText="1"/>
    </xf>
    <xf numFmtId="0" fontId="5" fillId="0" borderId="51" xfId="0" applyFont="1" applyBorder="1" applyAlignment="1" applyProtection="1">
      <alignment horizontal="center" vertical="center"/>
      <protection locked="0"/>
    </xf>
    <xf numFmtId="0" fontId="5" fillId="0" borderId="11" xfId="0" applyFont="1" applyBorder="1" applyAlignment="1" applyProtection="1">
      <alignment horizontal="center" vertical="center"/>
      <protection locked="0"/>
    </xf>
    <xf numFmtId="0" fontId="5" fillId="0" borderId="51" xfId="0" applyFont="1" applyBorder="1" applyAlignment="1" applyProtection="1">
      <alignment horizontal="left" vertical="center" indent="1"/>
      <protection locked="0"/>
    </xf>
    <xf numFmtId="0" fontId="5" fillId="0" borderId="52" xfId="0" applyFont="1" applyBorder="1" applyAlignment="1" applyProtection="1">
      <alignment horizontal="left" vertical="center" indent="1"/>
      <protection locked="0"/>
    </xf>
    <xf numFmtId="0" fontId="5" fillId="0" borderId="11" xfId="0" applyFont="1" applyBorder="1" applyAlignment="1" applyProtection="1">
      <alignment horizontal="left" vertical="center" indent="1"/>
      <protection locked="0"/>
    </xf>
    <xf numFmtId="0" fontId="3" fillId="0" borderId="47" xfId="0" applyFont="1" applyBorder="1" applyAlignment="1" applyProtection="1">
      <alignment horizontal="left" vertical="center"/>
      <protection locked="0"/>
    </xf>
    <xf numFmtId="0" fontId="3" fillId="0" borderId="45" xfId="0" applyFont="1" applyBorder="1" applyAlignment="1">
      <alignment horizontal="left" vertical="center"/>
    </xf>
    <xf numFmtId="0" fontId="6" fillId="6" borderId="53" xfId="0" applyFont="1" applyFill="1" applyBorder="1" applyAlignment="1">
      <alignment horizontal="center" vertical="center" wrapText="1"/>
    </xf>
    <xf numFmtId="0" fontId="6" fillId="6" borderId="54" xfId="0" applyFont="1" applyFill="1" applyBorder="1" applyAlignment="1">
      <alignment horizontal="center" vertical="center" wrapText="1"/>
    </xf>
    <xf numFmtId="0" fontId="7" fillId="6" borderId="53" xfId="0" applyFont="1" applyFill="1" applyBorder="1" applyAlignment="1">
      <alignment horizontal="center" vertical="center"/>
    </xf>
    <xf numFmtId="0" fontId="7" fillId="6" borderId="54" xfId="0" applyFont="1" applyFill="1" applyBorder="1" applyAlignment="1">
      <alignment horizontal="center" vertical="center"/>
    </xf>
    <xf numFmtId="0" fontId="8" fillId="6" borderId="55" xfId="0" applyFont="1" applyFill="1" applyBorder="1" applyAlignment="1">
      <alignment horizontal="center" vertical="center"/>
    </xf>
    <xf numFmtId="0" fontId="8" fillId="6" borderId="25" xfId="0" applyFont="1" applyFill="1" applyBorder="1" applyAlignment="1">
      <alignment horizontal="center" vertical="center"/>
    </xf>
    <xf numFmtId="0" fontId="8" fillId="6" borderId="21" xfId="0" applyFont="1" applyFill="1" applyBorder="1" applyAlignment="1">
      <alignment horizontal="center" vertical="center"/>
    </xf>
    <xf numFmtId="0" fontId="8" fillId="6" borderId="56" xfId="0" applyFont="1" applyFill="1" applyBorder="1" applyAlignment="1">
      <alignment horizontal="center" vertical="center"/>
    </xf>
    <xf numFmtId="0" fontId="5" fillId="0" borderId="52" xfId="0" applyFont="1" applyBorder="1" applyAlignment="1" applyProtection="1">
      <alignment horizontal="center" vertical="center"/>
      <protection locked="0"/>
    </xf>
    <xf numFmtId="0" fontId="10" fillId="0" borderId="0" xfId="0" applyFont="1" applyAlignment="1">
      <alignment horizontal="left" vertical="center"/>
    </xf>
    <xf numFmtId="0" fontId="10" fillId="0" borderId="0" xfId="0" applyFont="1" applyAlignment="1">
      <alignment horizontal="center" vertical="center"/>
    </xf>
    <xf numFmtId="0" fontId="8" fillId="6" borderId="57" xfId="0" applyFont="1" applyFill="1" applyBorder="1" applyAlignment="1">
      <alignment horizontal="center" vertical="center"/>
    </xf>
    <xf numFmtId="0" fontId="3" fillId="0" borderId="47" xfId="0" applyFont="1" applyBorder="1" applyAlignment="1">
      <alignment horizontal="left" vertical="center"/>
    </xf>
    <xf numFmtId="0" fontId="5" fillId="0" borderId="52" xfId="0" applyFont="1" applyBorder="1" applyAlignment="1">
      <alignment horizontal="center" vertical="center"/>
    </xf>
    <xf numFmtId="0" fontId="5" fillId="0" borderId="11" xfId="0" applyFont="1" applyBorder="1" applyAlignment="1">
      <alignment horizontal="center" vertical="center"/>
    </xf>
    <xf numFmtId="0" fontId="5" fillId="0" borderId="52" xfId="0" applyFont="1" applyBorder="1" applyAlignment="1">
      <alignment horizontal="left" vertical="center" indent="1"/>
    </xf>
    <xf numFmtId="0" fontId="5" fillId="0" borderId="11" xfId="0" applyFont="1" applyBorder="1" applyAlignment="1">
      <alignment horizontal="left" vertical="center" indent="1"/>
    </xf>
    <xf numFmtId="0" fontId="5" fillId="0" borderId="51" xfId="0" applyFont="1" applyBorder="1" applyAlignment="1">
      <alignment horizontal="center" vertical="center"/>
    </xf>
    <xf numFmtId="0" fontId="5" fillId="0" borderId="51" xfId="0" applyFont="1" applyBorder="1" applyAlignment="1">
      <alignment horizontal="left" vertical="center" inden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H11"/>
  <sheetViews>
    <sheetView tabSelected="1" view="pageBreakPreview" zoomScale="60" zoomScaleNormal="60" zoomScalePageLayoutView="0" workbookViewId="0" topLeftCell="A1">
      <selection activeCell="H26" sqref="H26"/>
    </sheetView>
  </sheetViews>
  <sheetFormatPr defaultColWidth="9.00390625" defaultRowHeight="15.75" customHeight="1"/>
  <cols>
    <col min="1" max="1" width="1.75390625" style="3" customWidth="1"/>
    <col min="2" max="2" width="28.25390625" style="3" bestFit="1" customWidth="1"/>
    <col min="3" max="4" width="34.875" style="3" bestFit="1" customWidth="1"/>
    <col min="5" max="5" width="11.50390625" style="3" customWidth="1"/>
    <col min="6" max="6" width="28.25390625" style="3" bestFit="1" customWidth="1"/>
    <col min="7" max="7" width="34.875" style="3" customWidth="1"/>
    <col min="8" max="8" width="37.375" style="3" customWidth="1"/>
    <col min="9" max="16384" width="9.00390625" style="3" customWidth="1"/>
  </cols>
  <sheetData>
    <row r="1" spans="1:8" ht="33.75" customHeight="1">
      <c r="A1" s="20"/>
      <c r="H1" s="9" t="s">
        <v>14</v>
      </c>
    </row>
    <row r="2" spans="1:8" s="81" customFormat="1" ht="45.75" customHeight="1">
      <c r="A2" s="93"/>
      <c r="B2" s="171" t="s">
        <v>15</v>
      </c>
      <c r="C2" s="171"/>
      <c r="D2" s="171"/>
      <c r="E2" s="171"/>
      <c r="F2" s="171"/>
      <c r="G2" s="171"/>
      <c r="H2" s="171"/>
    </row>
    <row r="3" spans="1:8" s="81" customFormat="1" ht="22.5" customHeight="1">
      <c r="A3" s="82"/>
      <c r="B3" s="82"/>
      <c r="C3" s="82"/>
      <c r="D3" s="82"/>
      <c r="E3" s="82"/>
      <c r="F3" s="82"/>
      <c r="G3" s="169" t="str">
        <f>'入力シート'!H3</f>
        <v>○○協議会</v>
      </c>
      <c r="H3" s="169"/>
    </row>
    <row r="4" spans="1:8" s="81" customFormat="1" ht="22.5" customHeight="1">
      <c r="A4" s="82"/>
      <c r="B4" s="82"/>
      <c r="C4" s="82"/>
      <c r="D4" s="82"/>
      <c r="E4" s="82"/>
      <c r="F4" s="82"/>
      <c r="G4" s="170"/>
      <c r="H4" s="170"/>
    </row>
    <row r="5" spans="2:8" s="81" customFormat="1" ht="15.75" customHeight="1" thickBot="1">
      <c r="B5" s="83"/>
      <c r="C5" s="83"/>
      <c r="D5" s="83"/>
      <c r="E5" s="83"/>
      <c r="F5" s="83"/>
      <c r="G5" s="83"/>
      <c r="H5" s="84">
        <f>IF(OR(F5=0,G5=0),"",G5/F5)</f>
      </c>
    </row>
    <row r="6" spans="2:8" s="81" customFormat="1" ht="33.75" customHeight="1" thickTop="1">
      <c r="B6" s="172" t="s">
        <v>35</v>
      </c>
      <c r="C6" s="173"/>
      <c r="D6" s="174"/>
      <c r="F6" s="172" t="s">
        <v>46</v>
      </c>
      <c r="G6" s="173"/>
      <c r="H6" s="174"/>
    </row>
    <row r="7" spans="2:8" s="85" customFormat="1" ht="37.5" customHeight="1">
      <c r="B7" s="91" t="s">
        <v>38</v>
      </c>
      <c r="C7" s="92" t="s">
        <v>39</v>
      </c>
      <c r="D7" s="87" t="s">
        <v>40</v>
      </c>
      <c r="F7" s="91" t="s">
        <v>38</v>
      </c>
      <c r="G7" s="86" t="s">
        <v>39</v>
      </c>
      <c r="H7" s="87" t="s">
        <v>41</v>
      </c>
    </row>
    <row r="8" spans="2:8" s="81" customFormat="1" ht="37.5" customHeight="1" thickBot="1">
      <c r="B8" s="88">
        <f>'入力シート'!L8+'入力シート'!L23+'入力シート'!N37</f>
        <v>0</v>
      </c>
      <c r="C8" s="89">
        <f>'入力シート'!U8+'入力シート'!U23+'入力シート'!Z37</f>
        <v>0</v>
      </c>
      <c r="D8" s="90" t="e">
        <f>C8/B8</f>
        <v>#DIV/0!</v>
      </c>
      <c r="F8" s="88">
        <f>'入力シート'!M8+'入力シート'!M23+'入力シート'!O37</f>
        <v>0</v>
      </c>
      <c r="G8" s="89">
        <f>'入力シート'!V8+'入力シート'!V23+'入力シート'!AA37</f>
        <v>0</v>
      </c>
      <c r="H8" s="90" t="e">
        <f>G8/F8</f>
        <v>#DIV/0!</v>
      </c>
    </row>
    <row r="9" ht="32.25" customHeight="1" thickTop="1"/>
    <row r="10" ht="32.25" customHeight="1" thickBot="1"/>
    <row r="11" spans="2:8" ht="63.75" customHeight="1" thickBot="1" thickTop="1">
      <c r="B11" s="167" t="s">
        <v>53</v>
      </c>
      <c r="C11" s="167"/>
      <c r="D11" s="167"/>
      <c r="E11" s="167"/>
      <c r="F11" s="167"/>
      <c r="G11" s="168"/>
      <c r="H11" s="80" t="e">
        <f>IF(OR(D8&lt;30%,H8&lt;30%),"達成","未達成")</f>
        <v>#DIV/0!</v>
      </c>
    </row>
    <row r="12" ht="15.75" customHeight="1" thickTop="1"/>
  </sheetData>
  <sheetProtection/>
  <mergeCells count="6">
    <mergeCell ref="B11:G11"/>
    <mergeCell ref="G3:H3"/>
    <mergeCell ref="G4:H4"/>
    <mergeCell ref="B2:H2"/>
    <mergeCell ref="B6:D6"/>
    <mergeCell ref="F6:H6"/>
  </mergeCells>
  <printOptions horizontalCentered="1"/>
  <pageMargins left="0.2362204724409449" right="0.3937007874015748" top="0.5118110236220472" bottom="0.15748031496062992" header="0.1968503937007874" footer="0.15748031496062992"/>
  <pageSetup fitToHeight="1" fitToWidth="1" horizontalDpi="600" verticalDpi="600" orientation="portrait" paperSize="9" scale="44" r:id="rId1"/>
</worksheet>
</file>

<file path=xl/worksheets/sheet2.xml><?xml version="1.0" encoding="utf-8"?>
<worksheet xmlns="http://schemas.openxmlformats.org/spreadsheetml/2006/main" xmlns:r="http://schemas.openxmlformats.org/officeDocument/2006/relationships">
  <sheetPr>
    <pageSetUpPr fitToPage="1"/>
  </sheetPr>
  <dimension ref="A1:AB57"/>
  <sheetViews>
    <sheetView view="pageBreakPreview" zoomScale="87" zoomScaleNormal="60" zoomScaleSheetLayoutView="87" zoomScalePageLayoutView="0" workbookViewId="0" topLeftCell="A1">
      <selection activeCell="AA12" sqref="AA12"/>
    </sheetView>
  </sheetViews>
  <sheetFormatPr defaultColWidth="9.00390625" defaultRowHeight="15.75" customHeight="1"/>
  <cols>
    <col min="1" max="1" width="1.75390625" style="3" customWidth="1"/>
    <col min="2" max="2" width="8.625" style="3" customWidth="1"/>
    <col min="3" max="3" width="48.75390625" style="3" customWidth="1"/>
    <col min="4" max="4" width="15.50390625" style="3" bestFit="1" customWidth="1"/>
    <col min="5" max="5" width="15.50390625" style="3" customWidth="1"/>
    <col min="6" max="6" width="14.75390625" style="3" bestFit="1" customWidth="1"/>
    <col min="7" max="7" width="14.75390625" style="3" customWidth="1"/>
    <col min="8" max="8" width="14.75390625" style="3" bestFit="1" customWidth="1"/>
    <col min="9" max="9" width="14.75390625" style="3" customWidth="1"/>
    <col min="10" max="10" width="9.00390625" style="3" customWidth="1"/>
    <col min="11" max="11" width="0" style="3" hidden="1" customWidth="1"/>
    <col min="12" max="12" width="13.00390625" style="52" hidden="1" customWidth="1"/>
    <col min="13" max="14" width="12.375" style="52" hidden="1" customWidth="1"/>
    <col min="15" max="16" width="13.00390625" style="52" hidden="1" customWidth="1"/>
    <col min="17" max="18" width="12.375" style="52" hidden="1" customWidth="1"/>
    <col min="19" max="19" width="13.00390625" style="52" hidden="1" customWidth="1"/>
    <col min="20" max="22" width="12.375" style="52" hidden="1" customWidth="1"/>
    <col min="23" max="23" width="13.00390625" style="52" hidden="1" customWidth="1"/>
    <col min="24" max="25" width="12.375" style="3" customWidth="1"/>
    <col min="26" max="26" width="10.75390625" style="3" customWidth="1"/>
    <col min="27" max="27" width="12.375" style="3" customWidth="1"/>
    <col min="28" max="16384" width="9.00390625" style="3" customWidth="1"/>
  </cols>
  <sheetData>
    <row r="1" spans="1:9" ht="33.75" customHeight="1">
      <c r="A1" s="191"/>
      <c r="B1" s="191"/>
      <c r="C1" s="191"/>
      <c r="I1" s="102" t="s">
        <v>14</v>
      </c>
    </row>
    <row r="2" spans="1:9" ht="45.75" customHeight="1">
      <c r="A2" s="192" t="s">
        <v>36</v>
      </c>
      <c r="B2" s="192"/>
      <c r="C2" s="192"/>
      <c r="D2" s="192"/>
      <c r="E2" s="192"/>
      <c r="F2" s="192"/>
      <c r="G2" s="192"/>
      <c r="H2" s="192"/>
      <c r="I2" s="192"/>
    </row>
    <row r="3" spans="1:9" ht="22.5" customHeight="1">
      <c r="A3" s="2"/>
      <c r="B3" s="2"/>
      <c r="C3" s="2"/>
      <c r="D3" s="2"/>
      <c r="E3" s="2"/>
      <c r="F3" s="2"/>
      <c r="G3" s="2"/>
      <c r="H3" s="180" t="s">
        <v>45</v>
      </c>
      <c r="I3" s="180"/>
    </row>
    <row r="4" spans="1:9" ht="22.5" customHeight="1">
      <c r="A4" s="2"/>
      <c r="B4" s="2"/>
      <c r="C4" s="2"/>
      <c r="D4" s="2"/>
      <c r="E4" s="2"/>
      <c r="F4" s="2"/>
      <c r="G4" s="2"/>
      <c r="H4" s="181"/>
      <c r="I4" s="181"/>
    </row>
    <row r="5" spans="1:23" s="1" customFormat="1" ht="30" customHeight="1" thickBot="1">
      <c r="A5" s="5" t="s">
        <v>7</v>
      </c>
      <c r="D5" s="21"/>
      <c r="E5" s="21"/>
      <c r="F5" s="21"/>
      <c r="G5" s="21"/>
      <c r="H5" s="21"/>
      <c r="I5" s="21"/>
      <c r="L5" s="52"/>
      <c r="M5" s="52"/>
      <c r="N5" s="52"/>
      <c r="O5" s="52"/>
      <c r="P5" s="52"/>
      <c r="Q5" s="52"/>
      <c r="R5" s="52"/>
      <c r="S5" s="52"/>
      <c r="T5" s="52"/>
      <c r="U5" s="52"/>
      <c r="V5" s="52"/>
      <c r="W5" s="52"/>
    </row>
    <row r="6" spans="2:27" s="4" customFormat="1" ht="33.75" customHeight="1">
      <c r="B6" s="182" t="s">
        <v>10</v>
      </c>
      <c r="C6" s="184" t="s">
        <v>11</v>
      </c>
      <c r="D6" s="186" t="s">
        <v>47</v>
      </c>
      <c r="E6" s="187"/>
      <c r="F6" s="188" t="s">
        <v>48</v>
      </c>
      <c r="G6" s="187"/>
      <c r="H6" s="188" t="s">
        <v>46</v>
      </c>
      <c r="I6" s="189"/>
      <c r="L6" s="52" t="s">
        <v>13</v>
      </c>
      <c r="M6" s="52"/>
      <c r="N6" s="52"/>
      <c r="O6" s="52" t="s">
        <v>42</v>
      </c>
      <c r="P6" s="52"/>
      <c r="Q6" s="52"/>
      <c r="R6" s="52" t="s">
        <v>0</v>
      </c>
      <c r="S6" s="52"/>
      <c r="T6" s="52"/>
      <c r="U6" s="52" t="s">
        <v>43</v>
      </c>
      <c r="V6" s="52"/>
      <c r="W6" s="52"/>
      <c r="X6" s="52"/>
      <c r="Y6" s="52"/>
      <c r="Z6" s="52"/>
      <c r="AA6" s="52"/>
    </row>
    <row r="7" spans="2:25" s="4" customFormat="1" ht="33.75" customHeight="1" thickBot="1">
      <c r="B7" s="183"/>
      <c r="C7" s="185"/>
      <c r="D7" s="45" t="s">
        <v>33</v>
      </c>
      <c r="E7" s="46" t="s">
        <v>34</v>
      </c>
      <c r="F7" s="46" t="s">
        <v>33</v>
      </c>
      <c r="G7" s="47" t="s">
        <v>34</v>
      </c>
      <c r="H7" s="48" t="s">
        <v>33</v>
      </c>
      <c r="I7" s="51" t="s">
        <v>34</v>
      </c>
      <c r="L7" s="55" t="s">
        <v>35</v>
      </c>
      <c r="M7" s="55" t="s">
        <v>46</v>
      </c>
      <c r="N7" s="78"/>
      <c r="O7" s="55" t="s">
        <v>33</v>
      </c>
      <c r="P7" s="55" t="s">
        <v>34</v>
      </c>
      <c r="Q7" s="78"/>
      <c r="R7" s="55" t="s">
        <v>35</v>
      </c>
      <c r="S7" s="55" t="s">
        <v>46</v>
      </c>
      <c r="T7" s="96"/>
      <c r="U7" s="101" t="s">
        <v>35</v>
      </c>
      <c r="V7" s="55" t="s">
        <v>46</v>
      </c>
      <c r="W7" s="52"/>
      <c r="X7" s="52"/>
      <c r="Y7" s="52"/>
    </row>
    <row r="8" spans="2:25" s="1" customFormat="1" ht="38.25" customHeight="1">
      <c r="B8" s="104" t="s">
        <v>2</v>
      </c>
      <c r="C8" s="105"/>
      <c r="D8" s="106"/>
      <c r="E8" s="107"/>
      <c r="F8" s="107"/>
      <c r="G8" s="108"/>
      <c r="H8" s="108"/>
      <c r="I8" s="109"/>
      <c r="L8" s="53">
        <f>COUNTA(C8:C17)</f>
        <v>0</v>
      </c>
      <c r="M8" s="53">
        <f>COUNTIF(H8:H17,"&gt;0.5")</f>
        <v>0</v>
      </c>
      <c r="N8" s="94"/>
      <c r="O8" s="95">
        <f>D8+F8+H8</f>
        <v>0</v>
      </c>
      <c r="P8" s="95">
        <f>E8+G8+I8</f>
        <v>0</v>
      </c>
      <c r="Q8" s="94"/>
      <c r="R8" s="54" t="e">
        <f>P8/O8</f>
        <v>#DIV/0!</v>
      </c>
      <c r="S8" s="54" t="e">
        <f aca="true" t="shared" si="0" ref="S8:S17">I8/H8</f>
        <v>#DIV/0!</v>
      </c>
      <c r="T8" s="52"/>
      <c r="U8" s="53">
        <f>COUNTIF(R8:R17,"&lt;50％")</f>
        <v>0</v>
      </c>
      <c r="V8" s="53">
        <f>COUNTIF(S8:S17,"&lt;50％")</f>
        <v>0</v>
      </c>
      <c r="W8" s="52"/>
      <c r="X8" s="52"/>
      <c r="Y8" s="52"/>
    </row>
    <row r="9" spans="2:25" s="1" customFormat="1" ht="38.25" customHeight="1">
      <c r="B9" s="110" t="s">
        <v>3</v>
      </c>
      <c r="C9" s="111"/>
      <c r="D9" s="112"/>
      <c r="E9" s="113"/>
      <c r="F9" s="113"/>
      <c r="G9" s="114"/>
      <c r="H9" s="114"/>
      <c r="I9" s="115"/>
      <c r="L9" s="52"/>
      <c r="M9" s="52"/>
      <c r="N9" s="52"/>
      <c r="O9" s="95">
        <f aca="true" t="shared" si="1" ref="O9:O17">D9+F9+H9</f>
        <v>0</v>
      </c>
      <c r="P9" s="95">
        <f aca="true" t="shared" si="2" ref="P9:P17">E9+G9+I9</f>
        <v>0</v>
      </c>
      <c r="Q9" s="52"/>
      <c r="R9" s="54" t="e">
        <f aca="true" t="shared" si="3" ref="R9:R17">P9/O9</f>
        <v>#DIV/0!</v>
      </c>
      <c r="S9" s="54" t="e">
        <f t="shared" si="0"/>
        <v>#DIV/0!</v>
      </c>
      <c r="T9" s="52"/>
      <c r="U9" s="52"/>
      <c r="V9" s="52"/>
      <c r="W9" s="52"/>
      <c r="X9" s="52"/>
      <c r="Y9" s="52"/>
    </row>
    <row r="10" spans="2:25" s="1" customFormat="1" ht="38.25" customHeight="1">
      <c r="B10" s="110" t="s">
        <v>4</v>
      </c>
      <c r="C10" s="111"/>
      <c r="D10" s="103"/>
      <c r="E10" s="116"/>
      <c r="F10" s="116"/>
      <c r="G10" s="117"/>
      <c r="H10" s="117"/>
      <c r="I10" s="118"/>
      <c r="L10" s="52"/>
      <c r="M10" s="52"/>
      <c r="N10" s="52"/>
      <c r="O10" s="95">
        <f t="shared" si="1"/>
        <v>0</v>
      </c>
      <c r="P10" s="95">
        <f t="shared" si="2"/>
        <v>0</v>
      </c>
      <c r="Q10" s="52"/>
      <c r="R10" s="54" t="e">
        <f>P10/O10</f>
        <v>#DIV/0!</v>
      </c>
      <c r="S10" s="54" t="e">
        <f t="shared" si="0"/>
        <v>#DIV/0!</v>
      </c>
      <c r="T10" s="52"/>
      <c r="U10" s="52"/>
      <c r="V10" s="52"/>
      <c r="W10" s="52"/>
      <c r="X10" s="52"/>
      <c r="Y10" s="52"/>
    </row>
    <row r="11" spans="2:25" s="1" customFormat="1" ht="38.25" customHeight="1">
      <c r="B11" s="110" t="s">
        <v>5</v>
      </c>
      <c r="C11" s="119"/>
      <c r="D11" s="103"/>
      <c r="E11" s="116"/>
      <c r="F11" s="116"/>
      <c r="G11" s="117"/>
      <c r="H11" s="117"/>
      <c r="I11" s="118"/>
      <c r="L11" s="52"/>
      <c r="M11" s="52"/>
      <c r="N11" s="52"/>
      <c r="O11" s="95">
        <f t="shared" si="1"/>
        <v>0</v>
      </c>
      <c r="P11" s="95">
        <f t="shared" si="2"/>
        <v>0</v>
      </c>
      <c r="Q11" s="52"/>
      <c r="R11" s="54" t="e">
        <f t="shared" si="3"/>
        <v>#DIV/0!</v>
      </c>
      <c r="S11" s="54" t="e">
        <f t="shared" si="0"/>
        <v>#DIV/0!</v>
      </c>
      <c r="T11" s="52"/>
      <c r="U11" s="52"/>
      <c r="V11" s="52"/>
      <c r="W11" s="52"/>
      <c r="X11" s="52"/>
      <c r="Y11" s="52"/>
    </row>
    <row r="12" spans="2:25" ht="38.25" customHeight="1">
      <c r="B12" s="110" t="s">
        <v>6</v>
      </c>
      <c r="C12" s="120"/>
      <c r="D12" s="103"/>
      <c r="E12" s="116"/>
      <c r="F12" s="116"/>
      <c r="G12" s="117"/>
      <c r="H12" s="117"/>
      <c r="I12" s="118"/>
      <c r="O12" s="95">
        <f t="shared" si="1"/>
        <v>0</v>
      </c>
      <c r="P12" s="95">
        <f t="shared" si="2"/>
        <v>0</v>
      </c>
      <c r="R12" s="54" t="e">
        <f t="shared" si="3"/>
        <v>#DIV/0!</v>
      </c>
      <c r="S12" s="54" t="e">
        <f t="shared" si="0"/>
        <v>#DIV/0!</v>
      </c>
      <c r="X12" s="52"/>
      <c r="Y12" s="52"/>
    </row>
    <row r="13" spans="2:25" s="1" customFormat="1" ht="38.25" customHeight="1">
      <c r="B13" s="121" t="s">
        <v>28</v>
      </c>
      <c r="C13" s="122"/>
      <c r="D13" s="123"/>
      <c r="E13" s="124"/>
      <c r="F13" s="124"/>
      <c r="G13" s="125"/>
      <c r="H13" s="125"/>
      <c r="I13" s="118"/>
      <c r="L13" s="52"/>
      <c r="M13" s="52"/>
      <c r="N13" s="52"/>
      <c r="O13" s="95">
        <f t="shared" si="1"/>
        <v>0</v>
      </c>
      <c r="P13" s="95">
        <f t="shared" si="2"/>
        <v>0</v>
      </c>
      <c r="Q13" s="52"/>
      <c r="R13" s="54" t="e">
        <f t="shared" si="3"/>
        <v>#DIV/0!</v>
      </c>
      <c r="S13" s="54" t="e">
        <f t="shared" si="0"/>
        <v>#DIV/0!</v>
      </c>
      <c r="T13" s="52"/>
      <c r="U13" s="52"/>
      <c r="V13" s="52"/>
      <c r="W13" s="52"/>
      <c r="X13" s="52"/>
      <c r="Y13" s="52"/>
    </row>
    <row r="14" spans="2:25" s="1" customFormat="1" ht="38.25" customHeight="1">
      <c r="B14" s="110" t="s">
        <v>29</v>
      </c>
      <c r="C14" s="111"/>
      <c r="D14" s="112"/>
      <c r="E14" s="113"/>
      <c r="F14" s="113"/>
      <c r="G14" s="114"/>
      <c r="H14" s="114"/>
      <c r="I14" s="115"/>
      <c r="L14" s="52"/>
      <c r="M14" s="52"/>
      <c r="N14" s="52"/>
      <c r="O14" s="95">
        <f t="shared" si="1"/>
        <v>0</v>
      </c>
      <c r="P14" s="95">
        <f t="shared" si="2"/>
        <v>0</v>
      </c>
      <c r="Q14" s="52"/>
      <c r="R14" s="54" t="e">
        <f t="shared" si="3"/>
        <v>#DIV/0!</v>
      </c>
      <c r="S14" s="54" t="e">
        <f t="shared" si="0"/>
        <v>#DIV/0!</v>
      </c>
      <c r="T14" s="52"/>
      <c r="U14" s="52"/>
      <c r="V14" s="52"/>
      <c r="W14" s="52"/>
      <c r="X14" s="52"/>
      <c r="Y14" s="52"/>
    </row>
    <row r="15" spans="2:25" s="1" customFormat="1" ht="38.25" customHeight="1">
      <c r="B15" s="110" t="s">
        <v>30</v>
      </c>
      <c r="C15" s="111"/>
      <c r="D15" s="103"/>
      <c r="E15" s="116"/>
      <c r="F15" s="116"/>
      <c r="G15" s="117"/>
      <c r="H15" s="117"/>
      <c r="I15" s="118"/>
      <c r="L15" s="52"/>
      <c r="M15" s="52"/>
      <c r="N15" s="52"/>
      <c r="O15" s="95">
        <f t="shared" si="1"/>
        <v>0</v>
      </c>
      <c r="P15" s="95">
        <f t="shared" si="2"/>
        <v>0</v>
      </c>
      <c r="Q15" s="52"/>
      <c r="R15" s="54" t="e">
        <f t="shared" si="3"/>
        <v>#DIV/0!</v>
      </c>
      <c r="S15" s="54" t="e">
        <f t="shared" si="0"/>
        <v>#DIV/0!</v>
      </c>
      <c r="T15" s="52"/>
      <c r="U15" s="52"/>
      <c r="V15" s="52"/>
      <c r="W15" s="52"/>
      <c r="X15" s="52"/>
      <c r="Y15" s="52"/>
    </row>
    <row r="16" spans="2:25" s="1" customFormat="1" ht="38.25" customHeight="1">
      <c r="B16" s="110" t="s">
        <v>31</v>
      </c>
      <c r="C16" s="119"/>
      <c r="D16" s="103"/>
      <c r="E16" s="116"/>
      <c r="F16" s="116"/>
      <c r="G16" s="117"/>
      <c r="H16" s="117"/>
      <c r="I16" s="118"/>
      <c r="L16" s="52"/>
      <c r="M16" s="52"/>
      <c r="N16" s="52"/>
      <c r="O16" s="95">
        <f t="shared" si="1"/>
        <v>0</v>
      </c>
      <c r="P16" s="95">
        <f t="shared" si="2"/>
        <v>0</v>
      </c>
      <c r="Q16" s="52"/>
      <c r="R16" s="54" t="e">
        <f t="shared" si="3"/>
        <v>#DIV/0!</v>
      </c>
      <c r="S16" s="54" t="e">
        <f t="shared" si="0"/>
        <v>#DIV/0!</v>
      </c>
      <c r="T16" s="52"/>
      <c r="U16" s="52"/>
      <c r="V16" s="52"/>
      <c r="W16" s="52"/>
      <c r="X16" s="52"/>
      <c r="Y16" s="52"/>
    </row>
    <row r="17" spans="2:25" ht="38.25" customHeight="1">
      <c r="B17" s="110" t="s">
        <v>32</v>
      </c>
      <c r="C17" s="120"/>
      <c r="D17" s="103"/>
      <c r="E17" s="116"/>
      <c r="F17" s="116"/>
      <c r="G17" s="117"/>
      <c r="H17" s="117"/>
      <c r="I17" s="118"/>
      <c r="O17" s="95">
        <f t="shared" si="1"/>
        <v>0</v>
      </c>
      <c r="P17" s="95">
        <f t="shared" si="2"/>
        <v>0</v>
      </c>
      <c r="R17" s="54" t="e">
        <f t="shared" si="3"/>
        <v>#DIV/0!</v>
      </c>
      <c r="S17" s="54" t="e">
        <f t="shared" si="0"/>
        <v>#DIV/0!</v>
      </c>
      <c r="X17" s="52"/>
      <c r="Y17" s="52"/>
    </row>
    <row r="18" spans="2:25" ht="38.25" customHeight="1">
      <c r="B18" s="57"/>
      <c r="C18" s="57"/>
      <c r="D18" s="35"/>
      <c r="E18" s="35"/>
      <c r="F18" s="35"/>
      <c r="G18" s="35"/>
      <c r="H18" s="35"/>
      <c r="I18" s="35"/>
      <c r="R18" s="97"/>
      <c r="S18" s="97"/>
      <c r="X18" s="52"/>
      <c r="Y18" s="52"/>
    </row>
    <row r="19" spans="2:9" ht="11.25" customHeight="1">
      <c r="B19" s="7"/>
      <c r="C19" s="7"/>
      <c r="D19" s="8"/>
      <c r="E19" s="8"/>
      <c r="F19" s="8"/>
      <c r="G19" s="8"/>
      <c r="H19" s="8"/>
      <c r="I19" s="8"/>
    </row>
    <row r="20" spans="1:23" s="1" customFormat="1" ht="30" customHeight="1" thickBot="1">
      <c r="A20" s="5" t="s">
        <v>8</v>
      </c>
      <c r="B20" s="6"/>
      <c r="C20" s="6"/>
      <c r="L20" s="52"/>
      <c r="M20" s="52"/>
      <c r="N20" s="52"/>
      <c r="O20" s="52"/>
      <c r="P20" s="52"/>
      <c r="Q20" s="52"/>
      <c r="R20" s="52"/>
      <c r="S20" s="52"/>
      <c r="T20" s="52"/>
      <c r="U20" s="52"/>
      <c r="V20" s="52"/>
      <c r="W20" s="52"/>
    </row>
    <row r="21" spans="2:27" s="4" customFormat="1" ht="33.75" customHeight="1">
      <c r="B21" s="182" t="s">
        <v>10</v>
      </c>
      <c r="C21" s="184" t="s">
        <v>11</v>
      </c>
      <c r="D21" s="186" t="str">
        <f>D6</f>
        <v>１年度目</v>
      </c>
      <c r="E21" s="187"/>
      <c r="F21" s="188" t="str">
        <f>F6</f>
        <v>２年度目</v>
      </c>
      <c r="G21" s="187"/>
      <c r="H21" s="188" t="str">
        <f>H6</f>
        <v>最終年度</v>
      </c>
      <c r="I21" s="189"/>
      <c r="L21" s="52" t="s">
        <v>13</v>
      </c>
      <c r="M21" s="52"/>
      <c r="N21" s="52"/>
      <c r="O21" s="52" t="s">
        <v>42</v>
      </c>
      <c r="P21" s="52"/>
      <c r="Q21" s="52"/>
      <c r="R21" s="52" t="s">
        <v>0</v>
      </c>
      <c r="S21" s="52"/>
      <c r="T21" s="52"/>
      <c r="U21" s="52" t="s">
        <v>43</v>
      </c>
      <c r="V21" s="52"/>
      <c r="W21" s="52"/>
      <c r="X21" s="52"/>
      <c r="Y21" s="52"/>
      <c r="Z21" s="52"/>
      <c r="AA21" s="52"/>
    </row>
    <row r="22" spans="2:25" s="1" customFormat="1" ht="38.25" customHeight="1" thickBot="1">
      <c r="B22" s="183"/>
      <c r="C22" s="185"/>
      <c r="D22" s="45" t="s">
        <v>33</v>
      </c>
      <c r="E22" s="46" t="s">
        <v>34</v>
      </c>
      <c r="F22" s="46" t="s">
        <v>33</v>
      </c>
      <c r="G22" s="47" t="s">
        <v>34</v>
      </c>
      <c r="H22" s="48" t="s">
        <v>33</v>
      </c>
      <c r="I22" s="51" t="s">
        <v>34</v>
      </c>
      <c r="L22" s="55" t="s">
        <v>35</v>
      </c>
      <c r="M22" s="55" t="s">
        <v>46</v>
      </c>
      <c r="N22" s="52"/>
      <c r="O22" s="55" t="s">
        <v>33</v>
      </c>
      <c r="P22" s="55" t="s">
        <v>34</v>
      </c>
      <c r="Q22" s="52"/>
      <c r="R22" s="55" t="s">
        <v>35</v>
      </c>
      <c r="S22" s="55" t="s">
        <v>46</v>
      </c>
      <c r="T22" s="52"/>
      <c r="U22" s="55" t="s">
        <v>35</v>
      </c>
      <c r="V22" s="55" t="s">
        <v>46</v>
      </c>
      <c r="W22" s="52"/>
      <c r="X22" s="52"/>
      <c r="Y22" s="52"/>
    </row>
    <row r="23" spans="2:25" s="1" customFormat="1" ht="38.25" customHeight="1">
      <c r="B23" s="104" t="s">
        <v>2</v>
      </c>
      <c r="C23" s="105"/>
      <c r="D23" s="126"/>
      <c r="E23" s="127"/>
      <c r="F23" s="127"/>
      <c r="G23" s="128"/>
      <c r="H23" s="128"/>
      <c r="I23" s="129"/>
      <c r="L23" s="53">
        <f>COUNTA(C23:C32)</f>
        <v>0</v>
      </c>
      <c r="M23" s="53">
        <f>COUNTIF(H23:H32,"&gt;0.5")</f>
        <v>0</v>
      </c>
      <c r="N23" s="52"/>
      <c r="O23" s="95">
        <f>D23+F23+H23</f>
        <v>0</v>
      </c>
      <c r="P23" s="95">
        <f>E23+G23+I23</f>
        <v>0</v>
      </c>
      <c r="Q23" s="52"/>
      <c r="R23" s="54" t="e">
        <f>P23/O23</f>
        <v>#DIV/0!</v>
      </c>
      <c r="S23" s="54" t="e">
        <f>I23/H23</f>
        <v>#DIV/0!</v>
      </c>
      <c r="T23" s="52"/>
      <c r="U23" s="53">
        <f>COUNTIF(R23:R32,"&lt;50％")</f>
        <v>0</v>
      </c>
      <c r="V23" s="53">
        <f>COUNTIF(S23:S32,"&lt;50％")</f>
        <v>0</v>
      </c>
      <c r="W23" s="52"/>
      <c r="X23" s="52"/>
      <c r="Y23" s="52"/>
    </row>
    <row r="24" spans="2:25" s="1" customFormat="1" ht="38.25" customHeight="1">
      <c r="B24" s="110" t="s">
        <v>3</v>
      </c>
      <c r="C24" s="111"/>
      <c r="D24" s="130"/>
      <c r="E24" s="131"/>
      <c r="F24" s="131"/>
      <c r="G24" s="132"/>
      <c r="H24" s="132"/>
      <c r="I24" s="133"/>
      <c r="L24" s="52"/>
      <c r="M24" s="52"/>
      <c r="N24" s="52"/>
      <c r="O24" s="95">
        <f aca="true" t="shared" si="4" ref="O24:O32">D24+F24+H24</f>
        <v>0</v>
      </c>
      <c r="P24" s="95">
        <f aca="true" t="shared" si="5" ref="P24:P32">E24+G24+I24</f>
        <v>0</v>
      </c>
      <c r="Q24" s="52"/>
      <c r="R24" s="54" t="e">
        <f aca="true" t="shared" si="6" ref="R24:R32">P24/O24</f>
        <v>#DIV/0!</v>
      </c>
      <c r="S24" s="54" t="e">
        <f aca="true" t="shared" si="7" ref="S24:S32">I24/H24</f>
        <v>#DIV/0!</v>
      </c>
      <c r="T24" s="52"/>
      <c r="U24" s="52"/>
      <c r="V24" s="52"/>
      <c r="W24" s="52"/>
      <c r="X24" s="52"/>
      <c r="Y24" s="52"/>
    </row>
    <row r="25" spans="2:25" s="1" customFormat="1" ht="38.25" customHeight="1">
      <c r="B25" s="110" t="s">
        <v>4</v>
      </c>
      <c r="C25" s="111"/>
      <c r="D25" s="134"/>
      <c r="E25" s="135"/>
      <c r="F25" s="135"/>
      <c r="G25" s="136"/>
      <c r="H25" s="136"/>
      <c r="I25" s="137"/>
      <c r="L25" s="52"/>
      <c r="M25" s="52"/>
      <c r="N25" s="52"/>
      <c r="O25" s="95">
        <f t="shared" si="4"/>
        <v>0</v>
      </c>
      <c r="P25" s="95">
        <f t="shared" si="5"/>
        <v>0</v>
      </c>
      <c r="Q25" s="52"/>
      <c r="R25" s="54" t="e">
        <f t="shared" si="6"/>
        <v>#DIV/0!</v>
      </c>
      <c r="S25" s="54" t="e">
        <f t="shared" si="7"/>
        <v>#DIV/0!</v>
      </c>
      <c r="T25" s="52"/>
      <c r="U25" s="52"/>
      <c r="V25" s="52"/>
      <c r="W25" s="52"/>
      <c r="X25" s="52"/>
      <c r="Y25" s="52"/>
    </row>
    <row r="26" spans="2:25" ht="38.25" customHeight="1">
      <c r="B26" s="110" t="s">
        <v>5</v>
      </c>
      <c r="C26" s="119"/>
      <c r="D26" s="134"/>
      <c r="E26" s="135"/>
      <c r="F26" s="135"/>
      <c r="G26" s="136"/>
      <c r="H26" s="136"/>
      <c r="I26" s="137"/>
      <c r="O26" s="95">
        <f t="shared" si="4"/>
        <v>0</v>
      </c>
      <c r="P26" s="95">
        <f t="shared" si="5"/>
        <v>0</v>
      </c>
      <c r="R26" s="54" t="e">
        <f t="shared" si="6"/>
        <v>#DIV/0!</v>
      </c>
      <c r="S26" s="54" t="e">
        <f t="shared" si="7"/>
        <v>#DIV/0!</v>
      </c>
      <c r="X26" s="52"/>
      <c r="Y26" s="52"/>
    </row>
    <row r="27" spans="2:25" s="1" customFormat="1" ht="38.25" customHeight="1">
      <c r="B27" s="110" t="s">
        <v>6</v>
      </c>
      <c r="C27" s="120"/>
      <c r="D27" s="134"/>
      <c r="E27" s="135"/>
      <c r="F27" s="135"/>
      <c r="G27" s="136"/>
      <c r="H27" s="136"/>
      <c r="I27" s="137"/>
      <c r="L27" s="52"/>
      <c r="M27" s="52"/>
      <c r="N27" s="52"/>
      <c r="O27" s="95">
        <f t="shared" si="4"/>
        <v>0</v>
      </c>
      <c r="P27" s="95">
        <f t="shared" si="5"/>
        <v>0</v>
      </c>
      <c r="Q27" s="52"/>
      <c r="R27" s="54" t="e">
        <f t="shared" si="6"/>
        <v>#DIV/0!</v>
      </c>
      <c r="S27" s="54" t="e">
        <f t="shared" si="7"/>
        <v>#DIV/0!</v>
      </c>
      <c r="T27" s="52"/>
      <c r="U27" s="52"/>
      <c r="V27" s="52"/>
      <c r="W27" s="52"/>
      <c r="X27" s="52"/>
      <c r="Y27" s="52"/>
    </row>
    <row r="28" spans="2:25" s="1" customFormat="1" ht="38.25" customHeight="1">
      <c r="B28" s="121" t="s">
        <v>28</v>
      </c>
      <c r="C28" s="122"/>
      <c r="D28" s="138"/>
      <c r="E28" s="139"/>
      <c r="F28" s="139"/>
      <c r="G28" s="140"/>
      <c r="H28" s="140"/>
      <c r="I28" s="137"/>
      <c r="L28" s="52"/>
      <c r="M28" s="52"/>
      <c r="N28" s="52"/>
      <c r="O28" s="95">
        <f t="shared" si="4"/>
        <v>0</v>
      </c>
      <c r="P28" s="95">
        <f t="shared" si="5"/>
        <v>0</v>
      </c>
      <c r="Q28" s="52"/>
      <c r="R28" s="54" t="e">
        <f t="shared" si="6"/>
        <v>#DIV/0!</v>
      </c>
      <c r="S28" s="54" t="e">
        <f t="shared" si="7"/>
        <v>#DIV/0!</v>
      </c>
      <c r="T28" s="52"/>
      <c r="U28" s="52"/>
      <c r="V28" s="52"/>
      <c r="W28" s="52"/>
      <c r="X28" s="52"/>
      <c r="Y28" s="52"/>
    </row>
    <row r="29" spans="2:25" s="1" customFormat="1" ht="38.25" customHeight="1">
      <c r="B29" s="110" t="s">
        <v>29</v>
      </c>
      <c r="C29" s="111"/>
      <c r="D29" s="130"/>
      <c r="E29" s="131"/>
      <c r="F29" s="131"/>
      <c r="G29" s="132"/>
      <c r="H29" s="132"/>
      <c r="I29" s="133"/>
      <c r="L29" s="52"/>
      <c r="M29" s="52"/>
      <c r="N29" s="52"/>
      <c r="O29" s="95">
        <f t="shared" si="4"/>
        <v>0</v>
      </c>
      <c r="P29" s="95">
        <f t="shared" si="5"/>
        <v>0</v>
      </c>
      <c r="Q29" s="52"/>
      <c r="R29" s="54" t="e">
        <f t="shared" si="6"/>
        <v>#DIV/0!</v>
      </c>
      <c r="S29" s="54" t="e">
        <f t="shared" si="7"/>
        <v>#DIV/0!</v>
      </c>
      <c r="T29" s="52"/>
      <c r="U29" s="52"/>
      <c r="V29" s="52"/>
      <c r="W29" s="52"/>
      <c r="X29" s="52"/>
      <c r="Y29" s="52"/>
    </row>
    <row r="30" spans="2:25" s="1" customFormat="1" ht="38.25" customHeight="1">
      <c r="B30" s="110" t="s">
        <v>30</v>
      </c>
      <c r="C30" s="111"/>
      <c r="D30" s="134"/>
      <c r="E30" s="135"/>
      <c r="F30" s="135"/>
      <c r="G30" s="136"/>
      <c r="H30" s="136"/>
      <c r="I30" s="137"/>
      <c r="L30" s="52"/>
      <c r="M30" s="52"/>
      <c r="N30" s="52"/>
      <c r="O30" s="95">
        <f t="shared" si="4"/>
        <v>0</v>
      </c>
      <c r="P30" s="95">
        <f t="shared" si="5"/>
        <v>0</v>
      </c>
      <c r="Q30" s="52"/>
      <c r="R30" s="54" t="e">
        <f t="shared" si="6"/>
        <v>#DIV/0!</v>
      </c>
      <c r="S30" s="54" t="e">
        <f t="shared" si="7"/>
        <v>#DIV/0!</v>
      </c>
      <c r="T30" s="52"/>
      <c r="U30" s="52"/>
      <c r="V30" s="52"/>
      <c r="W30" s="52"/>
      <c r="X30" s="52"/>
      <c r="Y30" s="52"/>
    </row>
    <row r="31" spans="2:25" ht="38.25" customHeight="1">
      <c r="B31" s="110" t="s">
        <v>31</v>
      </c>
      <c r="C31" s="119"/>
      <c r="D31" s="134"/>
      <c r="E31" s="135"/>
      <c r="F31" s="135"/>
      <c r="G31" s="136"/>
      <c r="H31" s="136"/>
      <c r="I31" s="137"/>
      <c r="O31" s="95">
        <f t="shared" si="4"/>
        <v>0</v>
      </c>
      <c r="P31" s="95">
        <f t="shared" si="5"/>
        <v>0</v>
      </c>
      <c r="R31" s="54" t="e">
        <f t="shared" si="6"/>
        <v>#DIV/0!</v>
      </c>
      <c r="S31" s="54" t="e">
        <f t="shared" si="7"/>
        <v>#DIV/0!</v>
      </c>
      <c r="X31" s="52"/>
      <c r="Y31" s="52"/>
    </row>
    <row r="32" spans="2:25" s="1" customFormat="1" ht="38.25" customHeight="1">
      <c r="B32" s="110" t="s">
        <v>32</v>
      </c>
      <c r="C32" s="120"/>
      <c r="D32" s="134"/>
      <c r="E32" s="135"/>
      <c r="F32" s="135"/>
      <c r="G32" s="136"/>
      <c r="H32" s="136"/>
      <c r="I32" s="137"/>
      <c r="L32" s="52"/>
      <c r="M32" s="52"/>
      <c r="N32" s="52"/>
      <c r="O32" s="95">
        <f t="shared" si="4"/>
        <v>0</v>
      </c>
      <c r="P32" s="95">
        <f t="shared" si="5"/>
        <v>0</v>
      </c>
      <c r="Q32" s="52"/>
      <c r="R32" s="54" t="e">
        <f t="shared" si="6"/>
        <v>#DIV/0!</v>
      </c>
      <c r="S32" s="54" t="e">
        <f t="shared" si="7"/>
        <v>#DIV/0!</v>
      </c>
      <c r="T32" s="52"/>
      <c r="U32" s="52"/>
      <c r="V32" s="52"/>
      <c r="W32" s="52"/>
      <c r="X32" s="52"/>
      <c r="Y32" s="52"/>
    </row>
    <row r="33" spans="2:25" ht="39" customHeight="1">
      <c r="B33" s="7"/>
      <c r="C33" s="7"/>
      <c r="D33" s="8"/>
      <c r="E33" s="8"/>
      <c r="F33" s="8"/>
      <c r="G33" s="8"/>
      <c r="H33" s="8"/>
      <c r="I33" s="8"/>
      <c r="N33" s="78"/>
      <c r="O33" s="98"/>
      <c r="P33" s="98"/>
      <c r="Q33" s="78"/>
      <c r="R33" s="97"/>
      <c r="S33" s="97"/>
      <c r="X33" s="52"/>
      <c r="Y33" s="52"/>
    </row>
    <row r="34" spans="1:23" s="1" customFormat="1" ht="30" customHeight="1" thickBot="1">
      <c r="A34" s="5" t="s">
        <v>9</v>
      </c>
      <c r="B34" s="6"/>
      <c r="C34" s="6"/>
      <c r="L34" s="52"/>
      <c r="M34" s="52"/>
      <c r="N34" s="52"/>
      <c r="O34" s="52"/>
      <c r="P34" s="52"/>
      <c r="Q34" s="52"/>
      <c r="R34" s="52"/>
      <c r="S34" s="52"/>
      <c r="T34" s="52"/>
      <c r="U34" s="52"/>
      <c r="V34" s="52"/>
      <c r="W34" s="52"/>
    </row>
    <row r="35" spans="2:28" s="4" customFormat="1" ht="33.75" customHeight="1">
      <c r="B35" s="182" t="s">
        <v>10</v>
      </c>
      <c r="C35" s="184" t="s">
        <v>11</v>
      </c>
      <c r="D35" s="193" t="str">
        <f>D6</f>
        <v>１年度目</v>
      </c>
      <c r="E35" s="187"/>
      <c r="F35" s="188" t="str">
        <f>F6</f>
        <v>２年度目</v>
      </c>
      <c r="G35" s="187"/>
      <c r="H35" s="188" t="str">
        <f>H6</f>
        <v>最終年度</v>
      </c>
      <c r="I35" s="189"/>
      <c r="L35" s="52" t="s">
        <v>49</v>
      </c>
      <c r="M35" s="52"/>
      <c r="N35" s="52" t="s">
        <v>13</v>
      </c>
      <c r="O35" s="52"/>
      <c r="P35" s="52"/>
      <c r="Q35" s="52" t="s">
        <v>42</v>
      </c>
      <c r="R35" s="52"/>
      <c r="S35" s="52"/>
      <c r="T35" s="52" t="s">
        <v>0</v>
      </c>
      <c r="U35" s="52"/>
      <c r="V35" s="52"/>
      <c r="W35" s="52" t="s">
        <v>37</v>
      </c>
      <c r="X35" s="52"/>
      <c r="Y35" s="52"/>
      <c r="Z35" s="52" t="s">
        <v>43</v>
      </c>
      <c r="AA35" s="52"/>
      <c r="AB35" s="100"/>
    </row>
    <row r="36" spans="2:27" s="4" customFormat="1" ht="33.75" customHeight="1" thickBot="1">
      <c r="B36" s="183"/>
      <c r="C36" s="185"/>
      <c r="D36" s="71" t="s">
        <v>33</v>
      </c>
      <c r="E36" s="72" t="s">
        <v>34</v>
      </c>
      <c r="F36" s="72" t="s">
        <v>33</v>
      </c>
      <c r="G36" s="73" t="s">
        <v>34</v>
      </c>
      <c r="H36" s="48" t="s">
        <v>33</v>
      </c>
      <c r="I36" s="74" t="s">
        <v>34</v>
      </c>
      <c r="L36" s="55" t="s">
        <v>12</v>
      </c>
      <c r="M36" s="52"/>
      <c r="N36" s="55" t="s">
        <v>35</v>
      </c>
      <c r="O36" s="55" t="s">
        <v>46</v>
      </c>
      <c r="P36" s="52"/>
      <c r="Q36" s="55" t="s">
        <v>33</v>
      </c>
      <c r="R36" s="55" t="s">
        <v>34</v>
      </c>
      <c r="S36" s="52"/>
      <c r="T36" s="55" t="s">
        <v>35</v>
      </c>
      <c r="U36" s="55" t="s">
        <v>46</v>
      </c>
      <c r="V36" s="52"/>
      <c r="W36" s="55" t="s">
        <v>35</v>
      </c>
      <c r="X36" s="55" t="s">
        <v>46</v>
      </c>
      <c r="Z36" s="55" t="s">
        <v>35</v>
      </c>
      <c r="AA36" s="55" t="s">
        <v>46</v>
      </c>
    </row>
    <row r="37" spans="2:27" s="1" customFormat="1" ht="20.25" customHeight="1">
      <c r="B37" s="190" t="s">
        <v>1</v>
      </c>
      <c r="C37" s="178"/>
      <c r="D37" s="141"/>
      <c r="E37" s="142"/>
      <c r="F37" s="142"/>
      <c r="G37" s="143"/>
      <c r="H37" s="144"/>
      <c r="I37" s="145"/>
      <c r="L37" s="53">
        <f>IF(COUNT(H37:H38)&gt;0.5,1,0)</f>
        <v>0</v>
      </c>
      <c r="M37" s="52"/>
      <c r="N37" s="53">
        <f>COUNTA(C37:C56)</f>
        <v>0</v>
      </c>
      <c r="O37" s="53">
        <f>SUM(L37:L56)</f>
        <v>0</v>
      </c>
      <c r="P37" s="52"/>
      <c r="Q37" s="95">
        <f aca="true" t="shared" si="8" ref="Q37:R40">D37+F37+H37</f>
        <v>0</v>
      </c>
      <c r="R37" s="95">
        <f t="shared" si="8"/>
        <v>0</v>
      </c>
      <c r="S37" s="52"/>
      <c r="T37" s="54">
        <f>IF(Q37=0,"",R37/Q37)</f>
      </c>
      <c r="U37" s="54">
        <f aca="true" t="shared" si="9" ref="U37:U56">IF(H37="","",I37/H37)</f>
      </c>
      <c r="V37" s="78"/>
      <c r="W37" s="53">
        <f>IF(OR(T37&lt;50%,T38&lt;50%),1,0)</f>
        <v>0</v>
      </c>
      <c r="X37" s="53">
        <f>IF(OR(U37&lt;50%,U38&lt;50%),1,0)</f>
        <v>0</v>
      </c>
      <c r="Z37" s="53">
        <f>SUM(W37:W56)</f>
        <v>0</v>
      </c>
      <c r="AA37" s="53">
        <f>SUM(X37:X56)</f>
        <v>0</v>
      </c>
    </row>
    <row r="38" spans="2:24" s="1" customFormat="1" ht="20.25" customHeight="1">
      <c r="B38" s="176"/>
      <c r="C38" s="179"/>
      <c r="D38" s="138"/>
      <c r="E38" s="139"/>
      <c r="F38" s="139"/>
      <c r="G38" s="140"/>
      <c r="H38" s="139"/>
      <c r="I38" s="146"/>
      <c r="L38" s="53"/>
      <c r="M38" s="52"/>
      <c r="N38" s="52"/>
      <c r="O38" s="52"/>
      <c r="P38" s="52"/>
      <c r="Q38" s="99">
        <f t="shared" si="8"/>
        <v>0</v>
      </c>
      <c r="R38" s="99">
        <f t="shared" si="8"/>
        <v>0</v>
      </c>
      <c r="S38" s="52"/>
      <c r="T38" s="54">
        <f aca="true" t="shared" si="10" ref="T38:T56">IF(Q38=0,"",R38/Q38)</f>
      </c>
      <c r="U38" s="54">
        <f t="shared" si="9"/>
      </c>
      <c r="V38" s="79"/>
      <c r="W38" s="53"/>
      <c r="X38" s="53"/>
    </row>
    <row r="39" spans="2:24" s="1" customFormat="1" ht="20.25" customHeight="1">
      <c r="B39" s="175" t="s">
        <v>3</v>
      </c>
      <c r="C39" s="177"/>
      <c r="D39" s="147"/>
      <c r="E39" s="148"/>
      <c r="F39" s="148"/>
      <c r="G39" s="149"/>
      <c r="H39" s="148"/>
      <c r="I39" s="145"/>
      <c r="L39" s="53">
        <f>IF(COUNT(H39:H40)&gt;0.5,1,0)</f>
        <v>0</v>
      </c>
      <c r="M39" s="52"/>
      <c r="N39" s="52"/>
      <c r="O39" s="52"/>
      <c r="P39" s="52"/>
      <c r="Q39" s="95">
        <f t="shared" si="8"/>
        <v>0</v>
      </c>
      <c r="R39" s="95">
        <f t="shared" si="8"/>
        <v>0</v>
      </c>
      <c r="S39" s="52"/>
      <c r="T39" s="54">
        <f t="shared" si="10"/>
      </c>
      <c r="U39" s="54">
        <f t="shared" si="9"/>
      </c>
      <c r="V39" s="79"/>
      <c r="W39" s="53">
        <f aca="true" t="shared" si="11" ref="W39:W55">IF(OR(T39&lt;50%,T40&lt;50%),1,0)</f>
        <v>0</v>
      </c>
      <c r="X39" s="53">
        <f aca="true" t="shared" si="12" ref="X39:X55">IF(OR(U39&lt;50%,U40&lt;50%),1,0)</f>
        <v>0</v>
      </c>
    </row>
    <row r="40" spans="2:24" s="1" customFormat="1" ht="20.25" customHeight="1">
      <c r="B40" s="176"/>
      <c r="C40" s="179"/>
      <c r="D40" s="138"/>
      <c r="E40" s="139"/>
      <c r="F40" s="139"/>
      <c r="G40" s="140"/>
      <c r="H40" s="139"/>
      <c r="I40" s="146"/>
      <c r="L40" s="53"/>
      <c r="M40" s="52"/>
      <c r="N40" s="52"/>
      <c r="O40" s="52"/>
      <c r="P40" s="52"/>
      <c r="Q40" s="99">
        <f t="shared" si="8"/>
        <v>0</v>
      </c>
      <c r="R40" s="99">
        <f t="shared" si="8"/>
        <v>0</v>
      </c>
      <c r="S40" s="52"/>
      <c r="T40" s="54">
        <f t="shared" si="10"/>
      </c>
      <c r="U40" s="54">
        <f t="shared" si="9"/>
      </c>
      <c r="V40" s="79"/>
      <c r="W40" s="53"/>
      <c r="X40" s="53"/>
    </row>
    <row r="41" spans="2:24" s="1" customFormat="1" ht="20.25" customHeight="1">
      <c r="B41" s="175" t="s">
        <v>4</v>
      </c>
      <c r="C41" s="177"/>
      <c r="D41" s="147"/>
      <c r="E41" s="148"/>
      <c r="F41" s="148"/>
      <c r="G41" s="149"/>
      <c r="H41" s="148"/>
      <c r="I41" s="145"/>
      <c r="L41" s="53">
        <f>IF(COUNT(H41:H42)&gt;0.5,1,0)</f>
        <v>0</v>
      </c>
      <c r="M41" s="52"/>
      <c r="N41" s="52"/>
      <c r="O41" s="52"/>
      <c r="P41" s="52"/>
      <c r="Q41" s="95">
        <f aca="true" t="shared" si="13" ref="Q41:Q56">D41+F41+H41</f>
        <v>0</v>
      </c>
      <c r="R41" s="95">
        <f aca="true" t="shared" si="14" ref="R41:R56">E41+G41+I41</f>
        <v>0</v>
      </c>
      <c r="S41" s="52"/>
      <c r="T41" s="54">
        <f t="shared" si="10"/>
      </c>
      <c r="U41" s="54">
        <f t="shared" si="9"/>
      </c>
      <c r="V41" s="79"/>
      <c r="W41" s="53">
        <f t="shared" si="11"/>
        <v>0</v>
      </c>
      <c r="X41" s="53">
        <f t="shared" si="12"/>
        <v>0</v>
      </c>
    </row>
    <row r="42" spans="2:24" s="1" customFormat="1" ht="20.25" customHeight="1">
      <c r="B42" s="176"/>
      <c r="C42" s="179"/>
      <c r="D42" s="138"/>
      <c r="E42" s="139"/>
      <c r="F42" s="139"/>
      <c r="G42" s="140"/>
      <c r="H42" s="139"/>
      <c r="I42" s="146"/>
      <c r="L42" s="53"/>
      <c r="M42" s="52"/>
      <c r="N42" s="52"/>
      <c r="O42" s="52"/>
      <c r="P42" s="52"/>
      <c r="Q42" s="99">
        <f t="shared" si="13"/>
        <v>0</v>
      </c>
      <c r="R42" s="99">
        <f t="shared" si="14"/>
        <v>0</v>
      </c>
      <c r="S42" s="52"/>
      <c r="T42" s="54">
        <f t="shared" si="10"/>
      </c>
      <c r="U42" s="54">
        <f t="shared" si="9"/>
      </c>
      <c r="V42" s="79"/>
      <c r="W42" s="53"/>
      <c r="X42" s="53"/>
    </row>
    <row r="43" spans="2:24" s="1" customFormat="1" ht="20.25" customHeight="1">
      <c r="B43" s="175" t="s">
        <v>5</v>
      </c>
      <c r="C43" s="177"/>
      <c r="D43" s="147"/>
      <c r="E43" s="148"/>
      <c r="F43" s="159"/>
      <c r="G43" s="160"/>
      <c r="H43" s="148"/>
      <c r="I43" s="145"/>
      <c r="L43" s="53">
        <f>IF(COUNT(H43:H44)&gt;0.5,1,0)</f>
        <v>0</v>
      </c>
      <c r="M43" s="52"/>
      <c r="N43" s="52"/>
      <c r="O43" s="52"/>
      <c r="P43" s="52"/>
      <c r="Q43" s="95">
        <f t="shared" si="13"/>
        <v>0</v>
      </c>
      <c r="R43" s="95">
        <f t="shared" si="14"/>
        <v>0</v>
      </c>
      <c r="S43" s="52"/>
      <c r="T43" s="54">
        <f t="shared" si="10"/>
      </c>
      <c r="U43" s="54">
        <f t="shared" si="9"/>
      </c>
      <c r="V43" s="79"/>
      <c r="W43" s="53">
        <f t="shared" si="11"/>
        <v>0</v>
      </c>
      <c r="X43" s="53">
        <f t="shared" si="12"/>
        <v>0</v>
      </c>
    </row>
    <row r="44" spans="2:24" s="1" customFormat="1" ht="20.25" customHeight="1">
      <c r="B44" s="176"/>
      <c r="C44" s="178"/>
      <c r="D44" s="150"/>
      <c r="E44" s="151"/>
      <c r="F44" s="161"/>
      <c r="G44" s="162"/>
      <c r="H44" s="151"/>
      <c r="I44" s="146"/>
      <c r="L44" s="53"/>
      <c r="M44" s="52"/>
      <c r="N44" s="52"/>
      <c r="O44" s="52"/>
      <c r="P44" s="52"/>
      <c r="Q44" s="99">
        <f t="shared" si="13"/>
        <v>0</v>
      </c>
      <c r="R44" s="99">
        <f t="shared" si="14"/>
        <v>0</v>
      </c>
      <c r="S44" s="52"/>
      <c r="T44" s="54">
        <f t="shared" si="10"/>
      </c>
      <c r="U44" s="54">
        <f t="shared" si="9"/>
      </c>
      <c r="V44" s="79"/>
      <c r="W44" s="53"/>
      <c r="X44" s="53"/>
    </row>
    <row r="45" spans="2:24" s="1" customFormat="1" ht="20.25" customHeight="1">
      <c r="B45" s="175" t="s">
        <v>6</v>
      </c>
      <c r="C45" s="177"/>
      <c r="D45" s="147"/>
      <c r="E45" s="148"/>
      <c r="F45" s="148"/>
      <c r="G45" s="149"/>
      <c r="H45" s="148"/>
      <c r="I45" s="145"/>
      <c r="L45" s="53">
        <f>IF(COUNT(H45:H46)&gt;0.5,1,0)</f>
        <v>0</v>
      </c>
      <c r="M45" s="52"/>
      <c r="N45" s="52"/>
      <c r="O45" s="52"/>
      <c r="P45" s="52"/>
      <c r="Q45" s="95">
        <f t="shared" si="13"/>
        <v>0</v>
      </c>
      <c r="R45" s="95">
        <f t="shared" si="14"/>
        <v>0</v>
      </c>
      <c r="S45" s="52"/>
      <c r="T45" s="54">
        <f t="shared" si="10"/>
      </c>
      <c r="U45" s="54">
        <f t="shared" si="9"/>
      </c>
      <c r="V45" s="79"/>
      <c r="W45" s="53">
        <f t="shared" si="11"/>
        <v>0</v>
      </c>
      <c r="X45" s="53">
        <f t="shared" si="12"/>
        <v>0</v>
      </c>
    </row>
    <row r="46" spans="2:24" s="1" customFormat="1" ht="20.25" customHeight="1">
      <c r="B46" s="176"/>
      <c r="C46" s="179"/>
      <c r="D46" s="138"/>
      <c r="E46" s="139"/>
      <c r="F46" s="139"/>
      <c r="G46" s="140"/>
      <c r="H46" s="139"/>
      <c r="I46" s="146"/>
      <c r="L46" s="53"/>
      <c r="M46" s="52"/>
      <c r="N46" s="52"/>
      <c r="O46" s="52"/>
      <c r="P46" s="52"/>
      <c r="Q46" s="99">
        <f t="shared" si="13"/>
        <v>0</v>
      </c>
      <c r="R46" s="99">
        <f t="shared" si="14"/>
        <v>0</v>
      </c>
      <c r="S46" s="52"/>
      <c r="T46" s="54">
        <f t="shared" si="10"/>
      </c>
      <c r="U46" s="54">
        <f t="shared" si="9"/>
      </c>
      <c r="V46" s="79"/>
      <c r="W46" s="53"/>
      <c r="X46" s="53"/>
    </row>
    <row r="47" spans="2:24" s="1" customFormat="1" ht="20.25" customHeight="1">
      <c r="B47" s="175" t="s">
        <v>28</v>
      </c>
      <c r="C47" s="177"/>
      <c r="D47" s="147"/>
      <c r="E47" s="148"/>
      <c r="F47" s="148"/>
      <c r="G47" s="149"/>
      <c r="H47" s="148"/>
      <c r="I47" s="145"/>
      <c r="L47" s="53">
        <f>IF(COUNT(H47:H48)&gt;0.5,1,0)</f>
        <v>0</v>
      </c>
      <c r="M47" s="52"/>
      <c r="N47" s="52"/>
      <c r="O47" s="52"/>
      <c r="P47" s="52"/>
      <c r="Q47" s="95">
        <f t="shared" si="13"/>
        <v>0</v>
      </c>
      <c r="R47" s="95">
        <f t="shared" si="14"/>
        <v>0</v>
      </c>
      <c r="S47" s="52"/>
      <c r="T47" s="54">
        <f t="shared" si="10"/>
      </c>
      <c r="U47" s="54">
        <f t="shared" si="9"/>
      </c>
      <c r="V47" s="79"/>
      <c r="W47" s="53">
        <f t="shared" si="11"/>
        <v>0</v>
      </c>
      <c r="X47" s="53">
        <f t="shared" si="12"/>
        <v>0</v>
      </c>
    </row>
    <row r="48" spans="2:24" s="1" customFormat="1" ht="20.25" customHeight="1">
      <c r="B48" s="176"/>
      <c r="C48" s="179"/>
      <c r="D48" s="138"/>
      <c r="E48" s="139"/>
      <c r="F48" s="139"/>
      <c r="G48" s="140"/>
      <c r="H48" s="139"/>
      <c r="I48" s="146"/>
      <c r="L48" s="53"/>
      <c r="M48" s="52"/>
      <c r="N48" s="52"/>
      <c r="O48" s="52"/>
      <c r="P48" s="52"/>
      <c r="Q48" s="99">
        <f t="shared" si="13"/>
        <v>0</v>
      </c>
      <c r="R48" s="99">
        <f t="shared" si="14"/>
        <v>0</v>
      </c>
      <c r="S48" s="52"/>
      <c r="T48" s="54">
        <f t="shared" si="10"/>
      </c>
      <c r="U48" s="54">
        <f t="shared" si="9"/>
      </c>
      <c r="V48" s="79"/>
      <c r="W48" s="53"/>
      <c r="X48" s="53"/>
    </row>
    <row r="49" spans="2:24" s="1" customFormat="1" ht="20.25" customHeight="1">
      <c r="B49" s="175" t="s">
        <v>29</v>
      </c>
      <c r="C49" s="177"/>
      <c r="D49" s="147"/>
      <c r="E49" s="148"/>
      <c r="F49" s="148"/>
      <c r="G49" s="149"/>
      <c r="H49" s="148"/>
      <c r="I49" s="145"/>
      <c r="L49" s="53">
        <f>IF(COUNT(H49:H50)&gt;0.5,1,0)</f>
        <v>0</v>
      </c>
      <c r="M49" s="52"/>
      <c r="N49" s="52"/>
      <c r="O49" s="52"/>
      <c r="P49" s="52"/>
      <c r="Q49" s="95">
        <f t="shared" si="13"/>
        <v>0</v>
      </c>
      <c r="R49" s="95">
        <f t="shared" si="14"/>
        <v>0</v>
      </c>
      <c r="S49" s="52"/>
      <c r="T49" s="54">
        <f t="shared" si="10"/>
      </c>
      <c r="U49" s="54">
        <f t="shared" si="9"/>
      </c>
      <c r="V49" s="79"/>
      <c r="W49" s="53">
        <f t="shared" si="11"/>
        <v>0</v>
      </c>
      <c r="X49" s="53">
        <f t="shared" si="12"/>
        <v>0</v>
      </c>
    </row>
    <row r="50" spans="2:24" s="1" customFormat="1" ht="20.25" customHeight="1">
      <c r="B50" s="176"/>
      <c r="C50" s="178"/>
      <c r="D50" s="150"/>
      <c r="E50" s="151"/>
      <c r="F50" s="151"/>
      <c r="G50" s="152"/>
      <c r="H50" s="151"/>
      <c r="I50" s="146"/>
      <c r="L50" s="53"/>
      <c r="M50" s="52"/>
      <c r="N50" s="52"/>
      <c r="O50" s="52"/>
      <c r="P50" s="52"/>
      <c r="Q50" s="99">
        <f t="shared" si="13"/>
        <v>0</v>
      </c>
      <c r="R50" s="99">
        <f t="shared" si="14"/>
        <v>0</v>
      </c>
      <c r="S50" s="52"/>
      <c r="T50" s="54">
        <f t="shared" si="10"/>
      </c>
      <c r="U50" s="54">
        <f t="shared" si="9"/>
      </c>
      <c r="V50" s="79"/>
      <c r="W50" s="53"/>
      <c r="X50" s="53"/>
    </row>
    <row r="51" spans="2:24" s="1" customFormat="1" ht="20.25" customHeight="1">
      <c r="B51" s="175" t="s">
        <v>30</v>
      </c>
      <c r="C51" s="177"/>
      <c r="D51" s="147"/>
      <c r="E51" s="148"/>
      <c r="F51" s="148"/>
      <c r="G51" s="149"/>
      <c r="H51" s="148"/>
      <c r="I51" s="145"/>
      <c r="L51" s="53">
        <f>IF(COUNT(H51:H52)&gt;0.5,1,0)</f>
        <v>0</v>
      </c>
      <c r="M51" s="52"/>
      <c r="N51" s="52"/>
      <c r="O51" s="52"/>
      <c r="P51" s="52"/>
      <c r="Q51" s="95">
        <f t="shared" si="13"/>
        <v>0</v>
      </c>
      <c r="R51" s="95">
        <f t="shared" si="14"/>
        <v>0</v>
      </c>
      <c r="S51" s="52"/>
      <c r="T51" s="54">
        <f t="shared" si="10"/>
      </c>
      <c r="U51" s="54">
        <f t="shared" si="9"/>
      </c>
      <c r="V51" s="79"/>
      <c r="W51" s="53">
        <f t="shared" si="11"/>
        <v>0</v>
      </c>
      <c r="X51" s="53">
        <f t="shared" si="12"/>
        <v>0</v>
      </c>
    </row>
    <row r="52" spans="2:24" s="1" customFormat="1" ht="20.25" customHeight="1">
      <c r="B52" s="176"/>
      <c r="C52" s="179"/>
      <c r="D52" s="138"/>
      <c r="E52" s="139"/>
      <c r="F52" s="139"/>
      <c r="G52" s="140"/>
      <c r="H52" s="139"/>
      <c r="I52" s="146"/>
      <c r="L52" s="53"/>
      <c r="M52" s="52"/>
      <c r="N52" s="52"/>
      <c r="O52" s="52"/>
      <c r="P52" s="52"/>
      <c r="Q52" s="99">
        <f t="shared" si="13"/>
        <v>0</v>
      </c>
      <c r="R52" s="99">
        <f t="shared" si="14"/>
        <v>0</v>
      </c>
      <c r="S52" s="52"/>
      <c r="T52" s="54">
        <f t="shared" si="10"/>
      </c>
      <c r="U52" s="54">
        <f t="shared" si="9"/>
      </c>
      <c r="V52" s="79"/>
      <c r="W52" s="53"/>
      <c r="X52" s="53"/>
    </row>
    <row r="53" spans="2:24" s="1" customFormat="1" ht="20.25" customHeight="1">
      <c r="B53" s="175" t="s">
        <v>31</v>
      </c>
      <c r="C53" s="177"/>
      <c r="D53" s="147"/>
      <c r="E53" s="148"/>
      <c r="F53" s="148"/>
      <c r="G53" s="149"/>
      <c r="H53" s="148"/>
      <c r="I53" s="145"/>
      <c r="L53" s="53">
        <f>IF(COUNT(H53:H54)&gt;0.5,1,0)</f>
        <v>0</v>
      </c>
      <c r="M53" s="52"/>
      <c r="N53" s="52"/>
      <c r="O53" s="52"/>
      <c r="P53" s="52"/>
      <c r="Q53" s="95">
        <f t="shared" si="13"/>
        <v>0</v>
      </c>
      <c r="R53" s="95">
        <f t="shared" si="14"/>
        <v>0</v>
      </c>
      <c r="S53" s="52"/>
      <c r="T53" s="54">
        <f t="shared" si="10"/>
      </c>
      <c r="U53" s="54">
        <f t="shared" si="9"/>
      </c>
      <c r="V53" s="79"/>
      <c r="W53" s="53">
        <f t="shared" si="11"/>
        <v>0</v>
      </c>
      <c r="X53" s="53">
        <f t="shared" si="12"/>
        <v>0</v>
      </c>
    </row>
    <row r="54" spans="2:24" s="1" customFormat="1" ht="20.25" customHeight="1">
      <c r="B54" s="176"/>
      <c r="C54" s="179"/>
      <c r="D54" s="138"/>
      <c r="E54" s="139"/>
      <c r="F54" s="139"/>
      <c r="G54" s="140"/>
      <c r="H54" s="139"/>
      <c r="I54" s="146"/>
      <c r="L54" s="53"/>
      <c r="M54" s="52"/>
      <c r="N54" s="52"/>
      <c r="O54" s="52"/>
      <c r="P54" s="52"/>
      <c r="Q54" s="99">
        <f t="shared" si="13"/>
        <v>0</v>
      </c>
      <c r="R54" s="99">
        <f t="shared" si="14"/>
        <v>0</v>
      </c>
      <c r="S54" s="52"/>
      <c r="T54" s="54">
        <f t="shared" si="10"/>
      </c>
      <c r="U54" s="54">
        <f t="shared" si="9"/>
      </c>
      <c r="V54" s="79"/>
      <c r="W54" s="53"/>
      <c r="X54" s="53"/>
    </row>
    <row r="55" spans="2:24" s="1" customFormat="1" ht="20.25" customHeight="1">
      <c r="B55" s="175" t="s">
        <v>32</v>
      </c>
      <c r="C55" s="177"/>
      <c r="D55" s="147"/>
      <c r="E55" s="148"/>
      <c r="F55" s="148"/>
      <c r="G55" s="149"/>
      <c r="H55" s="148"/>
      <c r="I55" s="145"/>
      <c r="L55" s="53">
        <f>IF(COUNT(H55:H56)&gt;0.5,1,0)</f>
        <v>0</v>
      </c>
      <c r="M55" s="52"/>
      <c r="N55" s="52"/>
      <c r="O55" s="52"/>
      <c r="P55" s="52"/>
      <c r="Q55" s="95">
        <f t="shared" si="13"/>
        <v>0</v>
      </c>
      <c r="R55" s="95">
        <f t="shared" si="14"/>
        <v>0</v>
      </c>
      <c r="S55" s="52"/>
      <c r="T55" s="54">
        <f t="shared" si="10"/>
      </c>
      <c r="U55" s="54">
        <f t="shared" si="9"/>
      </c>
      <c r="V55" s="79"/>
      <c r="W55" s="53">
        <f t="shared" si="11"/>
        <v>0</v>
      </c>
      <c r="X55" s="53">
        <f t="shared" si="12"/>
        <v>0</v>
      </c>
    </row>
    <row r="56" spans="2:24" s="1" customFormat="1" ht="20.25" customHeight="1" thickBot="1">
      <c r="B56" s="176"/>
      <c r="C56" s="178"/>
      <c r="D56" s="150"/>
      <c r="E56" s="151"/>
      <c r="F56" s="151"/>
      <c r="G56" s="152"/>
      <c r="H56" s="151"/>
      <c r="I56" s="146"/>
      <c r="L56" s="53"/>
      <c r="M56" s="52"/>
      <c r="N56" s="52"/>
      <c r="O56" s="52"/>
      <c r="P56" s="52"/>
      <c r="Q56" s="99">
        <f t="shared" si="13"/>
        <v>0</v>
      </c>
      <c r="R56" s="99">
        <f t="shared" si="14"/>
        <v>0</v>
      </c>
      <c r="S56" s="52"/>
      <c r="T56" s="54">
        <f t="shared" si="10"/>
      </c>
      <c r="U56" s="54">
        <f t="shared" si="9"/>
      </c>
      <c r="V56" s="79"/>
      <c r="W56" s="53"/>
      <c r="X56" s="53"/>
    </row>
    <row r="57" spans="2:27" ht="38.25" customHeight="1">
      <c r="B57" s="29"/>
      <c r="C57" s="29"/>
      <c r="D57" s="30"/>
      <c r="E57" s="30"/>
      <c r="F57" s="30"/>
      <c r="G57" s="30"/>
      <c r="H57" s="30"/>
      <c r="I57" s="30"/>
      <c r="V57" s="79"/>
      <c r="W57" s="98"/>
      <c r="X57" s="97"/>
      <c r="Z57" s="1"/>
      <c r="AA57" s="1"/>
    </row>
    <row r="58" ht="32.25" customHeight="1"/>
    <row r="59" ht="32.25" customHeight="1"/>
    <row r="60" ht="32.25" customHeight="1"/>
  </sheetData>
  <sheetProtection formatCells="0"/>
  <mergeCells count="39">
    <mergeCell ref="A1:C1"/>
    <mergeCell ref="A2:I2"/>
    <mergeCell ref="C39:C40"/>
    <mergeCell ref="B45:B46"/>
    <mergeCell ref="C45:C46"/>
    <mergeCell ref="D21:E21"/>
    <mergeCell ref="F21:G21"/>
    <mergeCell ref="H21:I21"/>
    <mergeCell ref="D35:E35"/>
    <mergeCell ref="C43:C44"/>
    <mergeCell ref="B37:B38"/>
    <mergeCell ref="B49:B50"/>
    <mergeCell ref="C49:C50"/>
    <mergeCell ref="B41:B42"/>
    <mergeCell ref="B47:B48"/>
    <mergeCell ref="C47:C48"/>
    <mergeCell ref="F35:G35"/>
    <mergeCell ref="H35:I35"/>
    <mergeCell ref="H6:I6"/>
    <mergeCell ref="B21:B22"/>
    <mergeCell ref="C21:C22"/>
    <mergeCell ref="B35:B36"/>
    <mergeCell ref="C35:C36"/>
    <mergeCell ref="H3:I3"/>
    <mergeCell ref="H4:I4"/>
    <mergeCell ref="B6:B7"/>
    <mergeCell ref="C6:C7"/>
    <mergeCell ref="D6:E6"/>
    <mergeCell ref="F6:G6"/>
    <mergeCell ref="B55:B56"/>
    <mergeCell ref="C55:C56"/>
    <mergeCell ref="C37:C38"/>
    <mergeCell ref="B39:B40"/>
    <mergeCell ref="C41:C42"/>
    <mergeCell ref="B43:B44"/>
    <mergeCell ref="C51:C52"/>
    <mergeCell ref="B53:B54"/>
    <mergeCell ref="C53:C54"/>
    <mergeCell ref="B51:B52"/>
  </mergeCells>
  <printOptions horizontalCentered="1"/>
  <pageMargins left="0.2362204724409449" right="0.3937007874015748" top="0.5118110236220472" bottom="0.15748031496062992" header="0.1968503937007874" footer="0.15748031496062992"/>
  <pageSetup fitToHeight="1" fitToWidth="1" horizontalDpi="600" verticalDpi="600" orientation="portrait" paperSize="9" scale="50" r:id="rId1"/>
</worksheet>
</file>

<file path=xl/worksheets/sheet3.xml><?xml version="1.0" encoding="utf-8"?>
<worksheet xmlns="http://schemas.openxmlformats.org/spreadsheetml/2006/main" xmlns:r="http://schemas.openxmlformats.org/officeDocument/2006/relationships">
  <sheetPr>
    <pageSetUpPr fitToPage="1"/>
  </sheetPr>
  <dimension ref="A1:AB57"/>
  <sheetViews>
    <sheetView view="pageBreakPreview" zoomScale="60" zoomScaleNormal="60" zoomScalePageLayoutView="0" workbookViewId="0" topLeftCell="B1">
      <selection activeCell="D10" sqref="D10"/>
    </sheetView>
  </sheetViews>
  <sheetFormatPr defaultColWidth="9.00390625" defaultRowHeight="15.75" customHeight="1"/>
  <cols>
    <col min="1" max="1" width="1.75390625" style="3" customWidth="1"/>
    <col min="2" max="2" width="8.625" style="3" customWidth="1"/>
    <col min="3" max="3" width="48.75390625" style="3" customWidth="1"/>
    <col min="4" max="4" width="15.50390625" style="3" bestFit="1" customWidth="1"/>
    <col min="5" max="5" width="15.50390625" style="3" customWidth="1"/>
    <col min="6" max="6" width="14.75390625" style="3" bestFit="1" customWidth="1"/>
    <col min="7" max="7" width="14.75390625" style="3" customWidth="1"/>
    <col min="8" max="8" width="14.75390625" style="3" bestFit="1" customWidth="1"/>
    <col min="9" max="9" width="14.75390625" style="3" customWidth="1"/>
    <col min="10" max="11" width="9.00390625" style="3" customWidth="1"/>
    <col min="12" max="12" width="13.00390625" style="52" hidden="1" customWidth="1"/>
    <col min="13" max="14" width="12.375" style="52" hidden="1" customWidth="1"/>
    <col min="15" max="16" width="13.00390625" style="52" hidden="1" customWidth="1"/>
    <col min="17" max="18" width="12.375" style="52" hidden="1" customWidth="1"/>
    <col min="19" max="19" width="13.00390625" style="52" hidden="1" customWidth="1"/>
    <col min="20" max="22" width="12.375" style="52" hidden="1" customWidth="1"/>
    <col min="23" max="23" width="13.00390625" style="52" hidden="1" customWidth="1"/>
    <col min="24" max="25" width="12.375" style="3" hidden="1" customWidth="1"/>
    <col min="26" max="26" width="10.75390625" style="3" hidden="1" customWidth="1"/>
    <col min="27" max="27" width="12.375" style="3" hidden="1" customWidth="1"/>
    <col min="28" max="16384" width="9.00390625" style="3" customWidth="1"/>
  </cols>
  <sheetData>
    <row r="1" spans="1:9" ht="33.75" customHeight="1">
      <c r="A1" s="191"/>
      <c r="B1" s="191"/>
      <c r="C1" s="191"/>
      <c r="I1" s="9" t="s">
        <v>14</v>
      </c>
    </row>
    <row r="2" spans="1:9" ht="45.75" customHeight="1">
      <c r="A2" s="192" t="s">
        <v>36</v>
      </c>
      <c r="B2" s="192"/>
      <c r="C2" s="192"/>
      <c r="D2" s="192"/>
      <c r="E2" s="192"/>
      <c r="F2" s="192"/>
      <c r="G2" s="192"/>
      <c r="H2" s="192"/>
      <c r="I2" s="192"/>
    </row>
    <row r="3" spans="1:9" ht="22.5" customHeight="1">
      <c r="A3" s="2"/>
      <c r="B3" s="2"/>
      <c r="C3" s="2"/>
      <c r="D3" s="2"/>
      <c r="E3" s="2"/>
      <c r="F3" s="2"/>
      <c r="G3" s="2"/>
      <c r="H3" s="194" t="s">
        <v>27</v>
      </c>
      <c r="I3" s="194"/>
    </row>
    <row r="4" spans="1:9" ht="22.5" customHeight="1">
      <c r="A4" s="2"/>
      <c r="B4" s="2"/>
      <c r="C4" s="2"/>
      <c r="D4" s="2"/>
      <c r="E4" s="2"/>
      <c r="F4" s="2"/>
      <c r="G4" s="2"/>
      <c r="H4" s="163"/>
      <c r="I4" s="163"/>
    </row>
    <row r="5" spans="1:23" s="1" customFormat="1" ht="30" customHeight="1" thickBot="1">
      <c r="A5" s="5" t="s">
        <v>7</v>
      </c>
      <c r="D5" s="21"/>
      <c r="E5" s="21"/>
      <c r="F5" s="21"/>
      <c r="G5" s="21"/>
      <c r="H5" s="21"/>
      <c r="I5" s="21"/>
      <c r="L5" s="52"/>
      <c r="M5" s="52"/>
      <c r="N5" s="52"/>
      <c r="O5" s="52"/>
      <c r="P5" s="52"/>
      <c r="Q5" s="52"/>
      <c r="R5" s="52"/>
      <c r="S5" s="52"/>
      <c r="T5" s="52"/>
      <c r="U5" s="52"/>
      <c r="V5" s="52"/>
      <c r="W5" s="52"/>
    </row>
    <row r="6" spans="2:27" s="4" customFormat="1" ht="33.75" customHeight="1">
      <c r="B6" s="182" t="s">
        <v>10</v>
      </c>
      <c r="C6" s="184" t="s">
        <v>11</v>
      </c>
      <c r="D6" s="186" t="s">
        <v>50</v>
      </c>
      <c r="E6" s="187"/>
      <c r="F6" s="188" t="s">
        <v>51</v>
      </c>
      <c r="G6" s="187"/>
      <c r="H6" s="188" t="s">
        <v>46</v>
      </c>
      <c r="I6" s="189"/>
      <c r="L6" s="52" t="s">
        <v>13</v>
      </c>
      <c r="M6" s="52"/>
      <c r="N6" s="52"/>
      <c r="O6" s="52" t="s">
        <v>42</v>
      </c>
      <c r="P6" s="52"/>
      <c r="Q6" s="52"/>
      <c r="R6" s="52" t="s">
        <v>0</v>
      </c>
      <c r="S6" s="52"/>
      <c r="T6" s="52"/>
      <c r="U6" s="52" t="s">
        <v>43</v>
      </c>
      <c r="V6" s="52"/>
      <c r="W6" s="52"/>
      <c r="X6" s="52"/>
      <c r="Y6" s="52"/>
      <c r="Z6" s="52"/>
      <c r="AA6" s="52"/>
    </row>
    <row r="7" spans="2:25" s="4" customFormat="1" ht="33.75" customHeight="1" thickBot="1">
      <c r="B7" s="183"/>
      <c r="C7" s="185"/>
      <c r="D7" s="45" t="s">
        <v>33</v>
      </c>
      <c r="E7" s="46" t="s">
        <v>34</v>
      </c>
      <c r="F7" s="46" t="s">
        <v>33</v>
      </c>
      <c r="G7" s="47" t="s">
        <v>34</v>
      </c>
      <c r="H7" s="48" t="s">
        <v>33</v>
      </c>
      <c r="I7" s="51" t="s">
        <v>34</v>
      </c>
      <c r="L7" s="55" t="s">
        <v>35</v>
      </c>
      <c r="M7" s="55" t="s">
        <v>12</v>
      </c>
      <c r="N7" s="78"/>
      <c r="O7" s="55" t="s">
        <v>33</v>
      </c>
      <c r="P7" s="55" t="s">
        <v>34</v>
      </c>
      <c r="Q7" s="78"/>
      <c r="R7" s="55" t="s">
        <v>35</v>
      </c>
      <c r="S7" s="55" t="s">
        <v>12</v>
      </c>
      <c r="T7" s="96"/>
      <c r="U7" s="101" t="s">
        <v>35</v>
      </c>
      <c r="V7" s="55" t="s">
        <v>12</v>
      </c>
      <c r="W7" s="52"/>
      <c r="X7" s="52"/>
      <c r="Y7" s="52"/>
    </row>
    <row r="8" spans="2:25" s="1" customFormat="1" ht="38.25" customHeight="1">
      <c r="B8" s="26" t="s">
        <v>2</v>
      </c>
      <c r="C8" s="40" t="s">
        <v>16</v>
      </c>
      <c r="D8" s="36">
        <v>10</v>
      </c>
      <c r="E8" s="27">
        <v>1</v>
      </c>
      <c r="F8" s="153">
        <v>10</v>
      </c>
      <c r="G8" s="154">
        <v>7</v>
      </c>
      <c r="H8" s="28">
        <v>10</v>
      </c>
      <c r="I8" s="49">
        <v>1</v>
      </c>
      <c r="L8" s="53">
        <f>COUNTA(C8:C17)</f>
        <v>4</v>
      </c>
      <c r="M8" s="53">
        <f>COUNTIF(H8:H17,"&gt;0.5")</f>
        <v>4</v>
      </c>
      <c r="N8" s="94"/>
      <c r="O8" s="95">
        <f>D8+F8+H8</f>
        <v>30</v>
      </c>
      <c r="P8" s="95">
        <f>E8+G8+I8</f>
        <v>9</v>
      </c>
      <c r="Q8" s="94"/>
      <c r="R8" s="54">
        <f>P8/O8</f>
        <v>0.3</v>
      </c>
      <c r="S8" s="54">
        <f aca="true" t="shared" si="0" ref="S8:S17">I8/H8</f>
        <v>0.1</v>
      </c>
      <c r="T8" s="52"/>
      <c r="U8" s="53">
        <f>COUNTIF(R8:R17,"&lt;50％")</f>
        <v>1</v>
      </c>
      <c r="V8" s="53">
        <f>COUNTIF(S8:S17,"&lt;50％")</f>
        <v>1</v>
      </c>
      <c r="W8" s="52"/>
      <c r="X8" s="52"/>
      <c r="Y8" s="52"/>
    </row>
    <row r="9" spans="2:25" s="1" customFormat="1" ht="38.25" customHeight="1">
      <c r="B9" s="10" t="s">
        <v>3</v>
      </c>
      <c r="C9" s="41" t="s">
        <v>17</v>
      </c>
      <c r="D9" s="37">
        <v>10</v>
      </c>
      <c r="E9" s="14">
        <v>10</v>
      </c>
      <c r="F9" s="14">
        <v>10</v>
      </c>
      <c r="G9" s="24">
        <v>10</v>
      </c>
      <c r="H9" s="24">
        <v>10</v>
      </c>
      <c r="I9" s="50">
        <v>10</v>
      </c>
      <c r="L9" s="52"/>
      <c r="M9" s="52"/>
      <c r="N9" s="52"/>
      <c r="O9" s="95">
        <f aca="true" t="shared" si="1" ref="O9:P17">D9+F9+H9</f>
        <v>30</v>
      </c>
      <c r="P9" s="95">
        <f t="shared" si="1"/>
        <v>30</v>
      </c>
      <c r="Q9" s="52"/>
      <c r="R9" s="54">
        <f aca="true" t="shared" si="2" ref="R9:R17">P9/O9</f>
        <v>1</v>
      </c>
      <c r="S9" s="54">
        <f t="shared" si="0"/>
        <v>1</v>
      </c>
      <c r="T9" s="52"/>
      <c r="U9" s="52"/>
      <c r="V9" s="52"/>
      <c r="W9" s="52"/>
      <c r="X9" s="52"/>
      <c r="Y9" s="52"/>
    </row>
    <row r="10" spans="2:25" s="1" customFormat="1" ht="38.25" customHeight="1">
      <c r="B10" s="10" t="s">
        <v>4</v>
      </c>
      <c r="C10" s="166" t="s">
        <v>18</v>
      </c>
      <c r="D10" s="37"/>
      <c r="E10" s="14"/>
      <c r="F10" s="13">
        <v>10</v>
      </c>
      <c r="G10" s="25">
        <v>5</v>
      </c>
      <c r="H10" s="25">
        <v>10</v>
      </c>
      <c r="I10" s="22">
        <v>5</v>
      </c>
      <c r="L10" s="52"/>
      <c r="M10" s="52"/>
      <c r="N10" s="52"/>
      <c r="O10" s="95">
        <f t="shared" si="1"/>
        <v>20</v>
      </c>
      <c r="P10" s="95">
        <f t="shared" si="1"/>
        <v>10</v>
      </c>
      <c r="Q10" s="52"/>
      <c r="R10" s="54">
        <f>P10/O10</f>
        <v>0.5</v>
      </c>
      <c r="S10" s="54">
        <f t="shared" si="0"/>
        <v>0.5</v>
      </c>
      <c r="T10" s="52"/>
      <c r="U10" s="52"/>
      <c r="V10" s="52"/>
      <c r="W10" s="52"/>
      <c r="X10" s="52"/>
      <c r="Y10" s="52"/>
    </row>
    <row r="11" spans="2:25" s="1" customFormat="1" ht="38.25" customHeight="1">
      <c r="B11" s="10" t="s">
        <v>5</v>
      </c>
      <c r="C11" s="42" t="s">
        <v>19</v>
      </c>
      <c r="D11" s="38"/>
      <c r="E11" s="13"/>
      <c r="F11" s="13"/>
      <c r="G11" s="25"/>
      <c r="H11" s="25">
        <v>2</v>
      </c>
      <c r="I11" s="22">
        <v>2</v>
      </c>
      <c r="L11" s="52"/>
      <c r="M11" s="52"/>
      <c r="N11" s="52"/>
      <c r="O11" s="95">
        <f t="shared" si="1"/>
        <v>2</v>
      </c>
      <c r="P11" s="95">
        <f t="shared" si="1"/>
        <v>2</v>
      </c>
      <c r="Q11" s="52"/>
      <c r="R11" s="54">
        <f t="shared" si="2"/>
        <v>1</v>
      </c>
      <c r="S11" s="54">
        <f t="shared" si="0"/>
        <v>1</v>
      </c>
      <c r="T11" s="52"/>
      <c r="U11" s="52"/>
      <c r="V11" s="52"/>
      <c r="W11" s="52"/>
      <c r="X11" s="52"/>
      <c r="Y11" s="52"/>
    </row>
    <row r="12" spans="2:25" ht="38.25" customHeight="1">
      <c r="B12" s="10" t="s">
        <v>6</v>
      </c>
      <c r="C12" s="43"/>
      <c r="D12" s="38"/>
      <c r="E12" s="13"/>
      <c r="F12" s="13"/>
      <c r="G12" s="25"/>
      <c r="H12" s="25"/>
      <c r="I12" s="22"/>
      <c r="O12" s="95">
        <f t="shared" si="1"/>
        <v>0</v>
      </c>
      <c r="P12" s="95">
        <f t="shared" si="1"/>
        <v>0</v>
      </c>
      <c r="R12" s="54" t="e">
        <f t="shared" si="2"/>
        <v>#DIV/0!</v>
      </c>
      <c r="S12" s="54" t="e">
        <f t="shared" si="0"/>
        <v>#DIV/0!</v>
      </c>
      <c r="X12" s="52"/>
      <c r="Y12" s="52"/>
    </row>
    <row r="13" spans="2:25" s="1" customFormat="1" ht="38.25" customHeight="1">
      <c r="B13" s="11" t="s">
        <v>28</v>
      </c>
      <c r="C13" s="44"/>
      <c r="D13" s="39"/>
      <c r="E13" s="12"/>
      <c r="F13" s="12"/>
      <c r="G13" s="23"/>
      <c r="H13" s="23"/>
      <c r="I13" s="22"/>
      <c r="L13" s="52"/>
      <c r="M13" s="52"/>
      <c r="N13" s="52"/>
      <c r="O13" s="95">
        <f t="shared" si="1"/>
        <v>0</v>
      </c>
      <c r="P13" s="95">
        <f t="shared" si="1"/>
        <v>0</v>
      </c>
      <c r="Q13" s="52"/>
      <c r="R13" s="54" t="e">
        <f t="shared" si="2"/>
        <v>#DIV/0!</v>
      </c>
      <c r="S13" s="54" t="e">
        <f t="shared" si="0"/>
        <v>#DIV/0!</v>
      </c>
      <c r="T13" s="52"/>
      <c r="U13" s="52"/>
      <c r="V13" s="52"/>
      <c r="W13" s="52"/>
      <c r="X13" s="52"/>
      <c r="Y13" s="52"/>
    </row>
    <row r="14" spans="2:25" s="1" customFormat="1" ht="38.25" customHeight="1">
      <c r="B14" s="10" t="s">
        <v>29</v>
      </c>
      <c r="C14" s="41"/>
      <c r="D14" s="37"/>
      <c r="E14" s="14"/>
      <c r="F14" s="14"/>
      <c r="G14" s="24"/>
      <c r="H14" s="24"/>
      <c r="I14" s="50"/>
      <c r="L14" s="52"/>
      <c r="M14" s="52"/>
      <c r="N14" s="52"/>
      <c r="O14" s="95">
        <f t="shared" si="1"/>
        <v>0</v>
      </c>
      <c r="P14" s="95">
        <f t="shared" si="1"/>
        <v>0</v>
      </c>
      <c r="Q14" s="52"/>
      <c r="R14" s="54" t="e">
        <f t="shared" si="2"/>
        <v>#DIV/0!</v>
      </c>
      <c r="S14" s="54" t="e">
        <f t="shared" si="0"/>
        <v>#DIV/0!</v>
      </c>
      <c r="T14" s="52"/>
      <c r="U14" s="52"/>
      <c r="V14" s="52"/>
      <c r="W14" s="52"/>
      <c r="X14" s="52"/>
      <c r="Y14" s="52"/>
    </row>
    <row r="15" spans="2:25" s="1" customFormat="1" ht="38.25" customHeight="1">
      <c r="B15" s="10" t="s">
        <v>30</v>
      </c>
      <c r="C15" s="41"/>
      <c r="D15" s="38"/>
      <c r="E15" s="13"/>
      <c r="F15" s="13"/>
      <c r="G15" s="25"/>
      <c r="H15" s="25"/>
      <c r="I15" s="22"/>
      <c r="L15" s="52"/>
      <c r="M15" s="52"/>
      <c r="N15" s="52"/>
      <c r="O15" s="95">
        <f t="shared" si="1"/>
        <v>0</v>
      </c>
      <c r="P15" s="95">
        <f t="shared" si="1"/>
        <v>0</v>
      </c>
      <c r="Q15" s="52"/>
      <c r="R15" s="54" t="e">
        <f t="shared" si="2"/>
        <v>#DIV/0!</v>
      </c>
      <c r="S15" s="54" t="e">
        <f t="shared" si="0"/>
        <v>#DIV/0!</v>
      </c>
      <c r="T15" s="52"/>
      <c r="U15" s="52"/>
      <c r="V15" s="52"/>
      <c r="W15" s="52"/>
      <c r="X15" s="52"/>
      <c r="Y15" s="52"/>
    </row>
    <row r="16" spans="2:25" s="1" customFormat="1" ht="38.25" customHeight="1">
      <c r="B16" s="10" t="s">
        <v>31</v>
      </c>
      <c r="C16" s="42"/>
      <c r="D16" s="38"/>
      <c r="E16" s="13"/>
      <c r="F16" s="13"/>
      <c r="G16" s="25"/>
      <c r="H16" s="25"/>
      <c r="I16" s="22"/>
      <c r="L16" s="52"/>
      <c r="M16" s="52"/>
      <c r="N16" s="52"/>
      <c r="O16" s="95">
        <f t="shared" si="1"/>
        <v>0</v>
      </c>
      <c r="P16" s="95">
        <f t="shared" si="1"/>
        <v>0</v>
      </c>
      <c r="Q16" s="52"/>
      <c r="R16" s="54" t="e">
        <f t="shared" si="2"/>
        <v>#DIV/0!</v>
      </c>
      <c r="S16" s="54" t="e">
        <f t="shared" si="0"/>
        <v>#DIV/0!</v>
      </c>
      <c r="T16" s="52"/>
      <c r="U16" s="52"/>
      <c r="V16" s="52"/>
      <c r="W16" s="52"/>
      <c r="X16" s="52"/>
      <c r="Y16" s="52"/>
    </row>
    <row r="17" spans="2:25" ht="38.25" customHeight="1">
      <c r="B17" s="10" t="s">
        <v>32</v>
      </c>
      <c r="C17" s="43"/>
      <c r="D17" s="38"/>
      <c r="E17" s="13"/>
      <c r="F17" s="13"/>
      <c r="G17" s="25"/>
      <c r="H17" s="25"/>
      <c r="I17" s="22"/>
      <c r="O17" s="95">
        <f t="shared" si="1"/>
        <v>0</v>
      </c>
      <c r="P17" s="95">
        <f t="shared" si="1"/>
        <v>0</v>
      </c>
      <c r="R17" s="54" t="e">
        <f t="shared" si="2"/>
        <v>#DIV/0!</v>
      </c>
      <c r="S17" s="54" t="e">
        <f t="shared" si="0"/>
        <v>#DIV/0!</v>
      </c>
      <c r="X17" s="52"/>
      <c r="Y17" s="52"/>
    </row>
    <row r="18" spans="2:25" ht="38.25" customHeight="1">
      <c r="B18" s="57"/>
      <c r="C18" s="57"/>
      <c r="D18" s="35"/>
      <c r="E18" s="35"/>
      <c r="F18" s="35"/>
      <c r="G18" s="35"/>
      <c r="H18" s="35"/>
      <c r="I18" s="35"/>
      <c r="R18" s="97"/>
      <c r="S18" s="97"/>
      <c r="X18" s="52"/>
      <c r="Y18" s="52"/>
    </row>
    <row r="19" spans="2:9" ht="11.25" customHeight="1">
      <c r="B19" s="7"/>
      <c r="C19" s="7"/>
      <c r="D19" s="8"/>
      <c r="E19" s="8"/>
      <c r="F19" s="8"/>
      <c r="G19" s="8"/>
      <c r="H19" s="8"/>
      <c r="I19" s="8"/>
    </row>
    <row r="20" spans="1:23" s="1" customFormat="1" ht="30" customHeight="1" thickBot="1">
      <c r="A20" s="5" t="s">
        <v>8</v>
      </c>
      <c r="B20" s="6"/>
      <c r="C20" s="6"/>
      <c r="L20" s="52"/>
      <c r="M20" s="52"/>
      <c r="N20" s="52"/>
      <c r="O20" s="52"/>
      <c r="P20" s="52"/>
      <c r="Q20" s="52"/>
      <c r="R20" s="52"/>
      <c r="S20" s="52"/>
      <c r="T20" s="52"/>
      <c r="U20" s="52"/>
      <c r="V20" s="52"/>
      <c r="W20" s="52"/>
    </row>
    <row r="21" spans="2:27" s="4" customFormat="1" ht="33.75" customHeight="1">
      <c r="B21" s="182" t="s">
        <v>10</v>
      </c>
      <c r="C21" s="184" t="s">
        <v>11</v>
      </c>
      <c r="D21" s="186" t="s">
        <v>47</v>
      </c>
      <c r="E21" s="187"/>
      <c r="F21" s="188" t="s">
        <v>51</v>
      </c>
      <c r="G21" s="187"/>
      <c r="H21" s="188" t="s">
        <v>46</v>
      </c>
      <c r="I21" s="189"/>
      <c r="L21" s="52" t="s">
        <v>13</v>
      </c>
      <c r="M21" s="52"/>
      <c r="N21" s="52"/>
      <c r="O21" s="52" t="s">
        <v>42</v>
      </c>
      <c r="P21" s="52"/>
      <c r="Q21" s="52"/>
      <c r="R21" s="52" t="s">
        <v>0</v>
      </c>
      <c r="S21" s="52"/>
      <c r="T21" s="52"/>
      <c r="U21" s="52" t="s">
        <v>43</v>
      </c>
      <c r="V21" s="52"/>
      <c r="W21" s="52"/>
      <c r="X21" s="52"/>
      <c r="Y21" s="52"/>
      <c r="Z21" s="52"/>
      <c r="AA21" s="52"/>
    </row>
    <row r="22" spans="2:25" s="1" customFormat="1" ht="38.25" customHeight="1" thickBot="1">
      <c r="B22" s="183"/>
      <c r="C22" s="185"/>
      <c r="D22" s="45" t="s">
        <v>33</v>
      </c>
      <c r="E22" s="46" t="s">
        <v>34</v>
      </c>
      <c r="F22" s="46" t="s">
        <v>33</v>
      </c>
      <c r="G22" s="47" t="s">
        <v>34</v>
      </c>
      <c r="H22" s="48" t="s">
        <v>33</v>
      </c>
      <c r="I22" s="51" t="s">
        <v>34</v>
      </c>
      <c r="L22" s="55" t="s">
        <v>35</v>
      </c>
      <c r="M22" s="55" t="s">
        <v>12</v>
      </c>
      <c r="N22" s="52"/>
      <c r="O22" s="55" t="s">
        <v>33</v>
      </c>
      <c r="P22" s="55" t="s">
        <v>34</v>
      </c>
      <c r="Q22" s="52"/>
      <c r="R22" s="55" t="s">
        <v>35</v>
      </c>
      <c r="S22" s="55" t="s">
        <v>12</v>
      </c>
      <c r="T22" s="52"/>
      <c r="U22" s="55" t="s">
        <v>35</v>
      </c>
      <c r="V22" s="55" t="s">
        <v>12</v>
      </c>
      <c r="W22" s="52"/>
      <c r="X22" s="52"/>
      <c r="Y22" s="52"/>
    </row>
    <row r="23" spans="2:25" s="1" customFormat="1" ht="38.25" customHeight="1">
      <c r="B23" s="26" t="s">
        <v>2</v>
      </c>
      <c r="C23" s="40" t="s">
        <v>20</v>
      </c>
      <c r="D23" s="164"/>
      <c r="E23" s="165"/>
      <c r="F23" s="58">
        <v>10</v>
      </c>
      <c r="G23" s="59">
        <v>10</v>
      </c>
      <c r="H23" s="59">
        <v>10</v>
      </c>
      <c r="I23" s="60">
        <v>10</v>
      </c>
      <c r="L23" s="53">
        <f>COUNTA(C23:C32)</f>
        <v>3</v>
      </c>
      <c r="M23" s="53">
        <f>COUNTIF(H23:H32,"&gt;0.5")</f>
        <v>3</v>
      </c>
      <c r="N23" s="52"/>
      <c r="O23" s="95">
        <f>D23+F23+H23</f>
        <v>20</v>
      </c>
      <c r="P23" s="95">
        <f>E23+G23+I23</f>
        <v>20</v>
      </c>
      <c r="Q23" s="52"/>
      <c r="R23" s="54">
        <f>P23/O23</f>
        <v>1</v>
      </c>
      <c r="S23" s="54">
        <f>I23/H23</f>
        <v>1</v>
      </c>
      <c r="T23" s="52"/>
      <c r="U23" s="53">
        <f>COUNTIF(R23:R32,"&lt;50％")</f>
        <v>1</v>
      </c>
      <c r="V23" s="53">
        <f>COUNTIF(S23:S32,"&lt;50％")</f>
        <v>0</v>
      </c>
      <c r="W23" s="52"/>
      <c r="X23" s="52"/>
      <c r="Y23" s="52"/>
    </row>
    <row r="24" spans="2:25" s="1" customFormat="1" ht="38.25" customHeight="1">
      <c r="B24" s="10" t="s">
        <v>3</v>
      </c>
      <c r="C24" s="41" t="s">
        <v>21</v>
      </c>
      <c r="D24" s="61">
        <v>10</v>
      </c>
      <c r="E24" s="62">
        <v>10</v>
      </c>
      <c r="F24" s="62">
        <v>10</v>
      </c>
      <c r="G24" s="63">
        <v>10</v>
      </c>
      <c r="H24" s="63">
        <v>10</v>
      </c>
      <c r="I24" s="64">
        <v>10</v>
      </c>
      <c r="L24" s="52"/>
      <c r="M24" s="52"/>
      <c r="N24" s="52"/>
      <c r="O24" s="95">
        <f aca="true" t="shared" si="3" ref="O24:P32">D24+F24+H24</f>
        <v>30</v>
      </c>
      <c r="P24" s="95">
        <f t="shared" si="3"/>
        <v>30</v>
      </c>
      <c r="Q24" s="52"/>
      <c r="R24" s="54">
        <f aca="true" t="shared" si="4" ref="R24:R32">P24/O24</f>
        <v>1</v>
      </c>
      <c r="S24" s="54">
        <f aca="true" t="shared" si="5" ref="S24:S32">I24/H24</f>
        <v>1</v>
      </c>
      <c r="T24" s="52"/>
      <c r="U24" s="52"/>
      <c r="V24" s="52"/>
      <c r="W24" s="52"/>
      <c r="X24" s="52"/>
      <c r="Y24" s="52"/>
    </row>
    <row r="25" spans="2:25" s="1" customFormat="1" ht="38.25" customHeight="1">
      <c r="B25" s="10" t="s">
        <v>4</v>
      </c>
      <c r="C25" s="41" t="s">
        <v>22</v>
      </c>
      <c r="D25" s="65">
        <v>10</v>
      </c>
      <c r="E25" s="16">
        <v>1</v>
      </c>
      <c r="F25" s="62">
        <v>10</v>
      </c>
      <c r="G25" s="63">
        <v>7</v>
      </c>
      <c r="H25" s="66">
        <v>10</v>
      </c>
      <c r="I25" s="67">
        <v>5</v>
      </c>
      <c r="L25" s="52"/>
      <c r="M25" s="52"/>
      <c r="N25" s="52"/>
      <c r="O25" s="95">
        <f t="shared" si="3"/>
        <v>30</v>
      </c>
      <c r="P25" s="95">
        <f t="shared" si="3"/>
        <v>13</v>
      </c>
      <c r="Q25" s="52"/>
      <c r="R25" s="54">
        <f t="shared" si="4"/>
        <v>0.43333333333333335</v>
      </c>
      <c r="S25" s="54">
        <f t="shared" si="5"/>
        <v>0.5</v>
      </c>
      <c r="T25" s="52"/>
      <c r="U25" s="52"/>
      <c r="V25" s="52"/>
      <c r="W25" s="52"/>
      <c r="X25" s="52"/>
      <c r="Y25" s="52"/>
    </row>
    <row r="26" spans="2:25" ht="38.25" customHeight="1">
      <c r="B26" s="10" t="s">
        <v>5</v>
      </c>
      <c r="C26" s="42"/>
      <c r="D26" s="65"/>
      <c r="E26" s="16"/>
      <c r="F26" s="16"/>
      <c r="G26" s="66"/>
      <c r="H26" s="66"/>
      <c r="I26" s="67"/>
      <c r="O26" s="95">
        <f t="shared" si="3"/>
        <v>0</v>
      </c>
      <c r="P26" s="95">
        <f t="shared" si="3"/>
        <v>0</v>
      </c>
      <c r="R26" s="54" t="e">
        <f t="shared" si="4"/>
        <v>#DIV/0!</v>
      </c>
      <c r="S26" s="54" t="e">
        <f t="shared" si="5"/>
        <v>#DIV/0!</v>
      </c>
      <c r="X26" s="52"/>
      <c r="Y26" s="52"/>
    </row>
    <row r="27" spans="2:25" s="1" customFormat="1" ht="38.25" customHeight="1">
      <c r="B27" s="10" t="s">
        <v>6</v>
      </c>
      <c r="C27" s="43"/>
      <c r="D27" s="65"/>
      <c r="E27" s="16"/>
      <c r="F27" s="16"/>
      <c r="G27" s="66"/>
      <c r="H27" s="66"/>
      <c r="I27" s="67"/>
      <c r="L27" s="52"/>
      <c r="M27" s="52"/>
      <c r="N27" s="52"/>
      <c r="O27" s="95">
        <f t="shared" si="3"/>
        <v>0</v>
      </c>
      <c r="P27" s="95">
        <f t="shared" si="3"/>
        <v>0</v>
      </c>
      <c r="Q27" s="52"/>
      <c r="R27" s="54" t="e">
        <f t="shared" si="4"/>
        <v>#DIV/0!</v>
      </c>
      <c r="S27" s="54" t="e">
        <f t="shared" si="5"/>
        <v>#DIV/0!</v>
      </c>
      <c r="T27" s="52"/>
      <c r="U27" s="52"/>
      <c r="V27" s="52"/>
      <c r="W27" s="52"/>
      <c r="X27" s="52"/>
      <c r="Y27" s="52"/>
    </row>
    <row r="28" spans="2:25" s="1" customFormat="1" ht="38.25" customHeight="1">
      <c r="B28" s="11" t="s">
        <v>28</v>
      </c>
      <c r="C28" s="44"/>
      <c r="D28" s="68"/>
      <c r="E28" s="15"/>
      <c r="F28" s="15"/>
      <c r="G28" s="32"/>
      <c r="H28" s="32"/>
      <c r="I28" s="67"/>
      <c r="L28" s="52"/>
      <c r="M28" s="52"/>
      <c r="N28" s="52"/>
      <c r="O28" s="95">
        <f t="shared" si="3"/>
        <v>0</v>
      </c>
      <c r="P28" s="95">
        <f t="shared" si="3"/>
        <v>0</v>
      </c>
      <c r="Q28" s="52"/>
      <c r="R28" s="54" t="e">
        <f t="shared" si="4"/>
        <v>#DIV/0!</v>
      </c>
      <c r="S28" s="54" t="e">
        <f t="shared" si="5"/>
        <v>#DIV/0!</v>
      </c>
      <c r="T28" s="52"/>
      <c r="U28" s="52"/>
      <c r="V28" s="52"/>
      <c r="W28" s="52"/>
      <c r="X28" s="52"/>
      <c r="Y28" s="52"/>
    </row>
    <row r="29" spans="2:25" s="1" customFormat="1" ht="38.25" customHeight="1">
      <c r="B29" s="10" t="s">
        <v>29</v>
      </c>
      <c r="C29" s="41"/>
      <c r="D29" s="61"/>
      <c r="E29" s="62"/>
      <c r="F29" s="62"/>
      <c r="G29" s="63"/>
      <c r="H29" s="63"/>
      <c r="I29" s="64"/>
      <c r="L29" s="52"/>
      <c r="M29" s="52"/>
      <c r="N29" s="52"/>
      <c r="O29" s="95">
        <f t="shared" si="3"/>
        <v>0</v>
      </c>
      <c r="P29" s="95">
        <f t="shared" si="3"/>
        <v>0</v>
      </c>
      <c r="Q29" s="52"/>
      <c r="R29" s="54" t="e">
        <f t="shared" si="4"/>
        <v>#DIV/0!</v>
      </c>
      <c r="S29" s="54" t="e">
        <f t="shared" si="5"/>
        <v>#DIV/0!</v>
      </c>
      <c r="T29" s="52"/>
      <c r="U29" s="52"/>
      <c r="V29" s="52"/>
      <c r="W29" s="52"/>
      <c r="X29" s="52"/>
      <c r="Y29" s="52"/>
    </row>
    <row r="30" spans="2:25" s="1" customFormat="1" ht="38.25" customHeight="1">
      <c r="B30" s="10" t="s">
        <v>30</v>
      </c>
      <c r="C30" s="41"/>
      <c r="D30" s="65"/>
      <c r="E30" s="16"/>
      <c r="F30" s="16"/>
      <c r="G30" s="66"/>
      <c r="H30" s="66"/>
      <c r="I30" s="67"/>
      <c r="L30" s="52"/>
      <c r="M30" s="52"/>
      <c r="N30" s="52"/>
      <c r="O30" s="95">
        <f t="shared" si="3"/>
        <v>0</v>
      </c>
      <c r="P30" s="95">
        <f t="shared" si="3"/>
        <v>0</v>
      </c>
      <c r="Q30" s="52"/>
      <c r="R30" s="54" t="e">
        <f t="shared" si="4"/>
        <v>#DIV/0!</v>
      </c>
      <c r="S30" s="54" t="e">
        <f t="shared" si="5"/>
        <v>#DIV/0!</v>
      </c>
      <c r="T30" s="52"/>
      <c r="U30" s="52"/>
      <c r="V30" s="52"/>
      <c r="W30" s="52"/>
      <c r="X30" s="52"/>
      <c r="Y30" s="52"/>
    </row>
    <row r="31" spans="2:25" ht="38.25" customHeight="1">
      <c r="B31" s="10" t="s">
        <v>31</v>
      </c>
      <c r="C31" s="42"/>
      <c r="D31" s="65"/>
      <c r="E31" s="16"/>
      <c r="F31" s="16"/>
      <c r="G31" s="66"/>
      <c r="H31" s="66"/>
      <c r="I31" s="67"/>
      <c r="O31" s="95">
        <f t="shared" si="3"/>
        <v>0</v>
      </c>
      <c r="P31" s="95">
        <f t="shared" si="3"/>
        <v>0</v>
      </c>
      <c r="R31" s="54" t="e">
        <f t="shared" si="4"/>
        <v>#DIV/0!</v>
      </c>
      <c r="S31" s="54" t="e">
        <f t="shared" si="5"/>
        <v>#DIV/0!</v>
      </c>
      <c r="X31" s="52"/>
      <c r="Y31" s="52"/>
    </row>
    <row r="32" spans="2:25" s="1" customFormat="1" ht="38.25" customHeight="1">
      <c r="B32" s="10" t="s">
        <v>32</v>
      </c>
      <c r="C32" s="43"/>
      <c r="D32" s="65"/>
      <c r="E32" s="16"/>
      <c r="F32" s="16"/>
      <c r="G32" s="66"/>
      <c r="H32" s="66"/>
      <c r="I32" s="67"/>
      <c r="L32" s="52"/>
      <c r="M32" s="52"/>
      <c r="N32" s="52"/>
      <c r="O32" s="95">
        <f t="shared" si="3"/>
        <v>0</v>
      </c>
      <c r="P32" s="95">
        <f t="shared" si="3"/>
        <v>0</v>
      </c>
      <c r="Q32" s="52"/>
      <c r="R32" s="54" t="e">
        <f t="shared" si="4"/>
        <v>#DIV/0!</v>
      </c>
      <c r="S32" s="54" t="e">
        <f t="shared" si="5"/>
        <v>#DIV/0!</v>
      </c>
      <c r="T32" s="52"/>
      <c r="U32" s="52"/>
      <c r="V32" s="52"/>
      <c r="W32" s="52"/>
      <c r="X32" s="52"/>
      <c r="Y32" s="52"/>
    </row>
    <row r="33" spans="2:25" ht="39" customHeight="1">
      <c r="B33" s="7"/>
      <c r="C33" s="7"/>
      <c r="D33" s="8"/>
      <c r="E33" s="8"/>
      <c r="F33" s="8"/>
      <c r="G33" s="8"/>
      <c r="H33" s="8"/>
      <c r="I33" s="8"/>
      <c r="N33" s="78"/>
      <c r="O33" s="98"/>
      <c r="P33" s="98"/>
      <c r="Q33" s="78"/>
      <c r="R33" s="97"/>
      <c r="S33" s="97"/>
      <c r="X33" s="52"/>
      <c r="Y33" s="52"/>
    </row>
    <row r="34" spans="1:23" s="1" customFormat="1" ht="30" customHeight="1" thickBot="1">
      <c r="A34" s="5" t="s">
        <v>9</v>
      </c>
      <c r="B34" s="6"/>
      <c r="C34" s="6"/>
      <c r="L34" s="52"/>
      <c r="M34" s="52"/>
      <c r="N34" s="52"/>
      <c r="O34" s="52"/>
      <c r="P34" s="52"/>
      <c r="Q34" s="52"/>
      <c r="R34" s="52"/>
      <c r="S34" s="52"/>
      <c r="T34" s="52"/>
      <c r="U34" s="52"/>
      <c r="V34" s="52"/>
      <c r="W34" s="52"/>
    </row>
    <row r="35" spans="2:28" s="4" customFormat="1" ht="33.75" customHeight="1">
      <c r="B35" s="182" t="s">
        <v>10</v>
      </c>
      <c r="C35" s="184" t="s">
        <v>11</v>
      </c>
      <c r="D35" s="193" t="s">
        <v>52</v>
      </c>
      <c r="E35" s="187"/>
      <c r="F35" s="188" t="s">
        <v>51</v>
      </c>
      <c r="G35" s="187"/>
      <c r="H35" s="188" t="s">
        <v>46</v>
      </c>
      <c r="I35" s="189"/>
      <c r="L35" s="52" t="s">
        <v>44</v>
      </c>
      <c r="M35" s="52"/>
      <c r="N35" s="52" t="s">
        <v>13</v>
      </c>
      <c r="O35" s="52"/>
      <c r="P35" s="52"/>
      <c r="Q35" s="52" t="s">
        <v>42</v>
      </c>
      <c r="R35" s="52"/>
      <c r="S35" s="52"/>
      <c r="T35" s="52" t="s">
        <v>0</v>
      </c>
      <c r="U35" s="52"/>
      <c r="V35" s="52"/>
      <c r="W35" s="52" t="s">
        <v>37</v>
      </c>
      <c r="X35" s="52"/>
      <c r="Y35" s="52"/>
      <c r="Z35" s="52" t="s">
        <v>43</v>
      </c>
      <c r="AA35" s="52"/>
      <c r="AB35" s="100"/>
    </row>
    <row r="36" spans="2:27" s="4" customFormat="1" ht="33.75" customHeight="1" thickBot="1">
      <c r="B36" s="183"/>
      <c r="C36" s="185"/>
      <c r="D36" s="71" t="s">
        <v>33</v>
      </c>
      <c r="E36" s="72" t="s">
        <v>34</v>
      </c>
      <c r="F36" s="72" t="s">
        <v>33</v>
      </c>
      <c r="G36" s="73" t="s">
        <v>34</v>
      </c>
      <c r="H36" s="48" t="s">
        <v>33</v>
      </c>
      <c r="I36" s="74" t="s">
        <v>34</v>
      </c>
      <c r="L36" s="55" t="s">
        <v>12</v>
      </c>
      <c r="M36" s="52"/>
      <c r="N36" s="55" t="s">
        <v>35</v>
      </c>
      <c r="O36" s="55" t="s">
        <v>12</v>
      </c>
      <c r="P36" s="52"/>
      <c r="Q36" s="55" t="s">
        <v>33</v>
      </c>
      <c r="R36" s="55" t="s">
        <v>34</v>
      </c>
      <c r="S36" s="52"/>
      <c r="T36" s="55" t="s">
        <v>35</v>
      </c>
      <c r="U36" s="55" t="s">
        <v>12</v>
      </c>
      <c r="V36" s="52"/>
      <c r="W36" s="55" t="s">
        <v>35</v>
      </c>
      <c r="X36" s="55" t="s">
        <v>12</v>
      </c>
      <c r="Z36" s="55" t="s">
        <v>35</v>
      </c>
      <c r="AA36" s="55" t="s">
        <v>12</v>
      </c>
    </row>
    <row r="37" spans="2:27" s="1" customFormat="1" ht="20.25" customHeight="1">
      <c r="B37" s="195" t="s">
        <v>1</v>
      </c>
      <c r="C37" s="197" t="s">
        <v>23</v>
      </c>
      <c r="D37" s="75">
        <v>10</v>
      </c>
      <c r="E37" s="17">
        <v>1</v>
      </c>
      <c r="F37" s="17">
        <v>10</v>
      </c>
      <c r="G37" s="31">
        <v>1</v>
      </c>
      <c r="H37" s="77">
        <v>10</v>
      </c>
      <c r="I37" s="69">
        <v>1</v>
      </c>
      <c r="L37" s="53">
        <f>IF(COUNT(H37:H38)&gt;0.5,1,0)</f>
        <v>1</v>
      </c>
      <c r="M37" s="52"/>
      <c r="N37" s="53">
        <f>COUNTA(C37:C56)</f>
        <v>4</v>
      </c>
      <c r="O37" s="53">
        <f>SUM(L37:L56)</f>
        <v>4</v>
      </c>
      <c r="P37" s="52"/>
      <c r="Q37" s="95">
        <f aca="true" t="shared" si="6" ref="Q37:R52">D37+F37+H37</f>
        <v>30</v>
      </c>
      <c r="R37" s="95">
        <f t="shared" si="6"/>
        <v>3</v>
      </c>
      <c r="S37" s="52"/>
      <c r="T37" s="54">
        <f>IF(Q37=0,"",R37/Q37)</f>
        <v>0.1</v>
      </c>
      <c r="U37" s="54">
        <f aca="true" t="shared" si="7" ref="U37:U56">IF(H37="","",I37/H37)</f>
        <v>0.1</v>
      </c>
      <c r="V37" s="78"/>
      <c r="W37" s="53">
        <f>IF(OR(T37&lt;50%,T38&lt;50%),1,0)</f>
        <v>1</v>
      </c>
      <c r="X37" s="53">
        <f>IF(OR(U37&lt;50%,U38&lt;50%),1,0)</f>
        <v>1</v>
      </c>
      <c r="Z37" s="53">
        <f>SUM(W37:W56)</f>
        <v>2</v>
      </c>
      <c r="AA37" s="53">
        <f>SUM(X37:X56)</f>
        <v>2</v>
      </c>
    </row>
    <row r="38" spans="2:24" s="1" customFormat="1" ht="20.25" customHeight="1">
      <c r="B38" s="196"/>
      <c r="C38" s="198"/>
      <c r="D38" s="68">
        <v>10</v>
      </c>
      <c r="E38" s="15">
        <v>1</v>
      </c>
      <c r="F38" s="15">
        <v>10</v>
      </c>
      <c r="G38" s="32">
        <v>1</v>
      </c>
      <c r="H38" s="15">
        <v>10</v>
      </c>
      <c r="I38" s="70">
        <v>1</v>
      </c>
      <c r="L38" s="53"/>
      <c r="M38" s="52"/>
      <c r="N38" s="52"/>
      <c r="O38" s="52"/>
      <c r="P38" s="52"/>
      <c r="Q38" s="99">
        <f t="shared" si="6"/>
        <v>30</v>
      </c>
      <c r="R38" s="99">
        <f t="shared" si="6"/>
        <v>3</v>
      </c>
      <c r="S38" s="52"/>
      <c r="T38" s="54">
        <f aca="true" t="shared" si="8" ref="T38:T56">IF(Q38=0,"",R38/Q38)</f>
        <v>0.1</v>
      </c>
      <c r="U38" s="54">
        <f t="shared" si="7"/>
        <v>0.1</v>
      </c>
      <c r="V38" s="79"/>
      <c r="W38" s="53"/>
      <c r="X38" s="53"/>
    </row>
    <row r="39" spans="2:24" s="1" customFormat="1" ht="20.25" customHeight="1">
      <c r="B39" s="199" t="s">
        <v>3</v>
      </c>
      <c r="C39" s="200" t="s">
        <v>24</v>
      </c>
      <c r="D39" s="56">
        <v>10</v>
      </c>
      <c r="E39" s="18">
        <v>1</v>
      </c>
      <c r="F39" s="18">
        <v>10</v>
      </c>
      <c r="G39" s="33">
        <v>1</v>
      </c>
      <c r="H39" s="18">
        <v>10</v>
      </c>
      <c r="I39" s="69">
        <v>1</v>
      </c>
      <c r="L39" s="53">
        <f>IF(COUNT(H39:H40)&gt;0.5,1,0)</f>
        <v>1</v>
      </c>
      <c r="M39" s="52"/>
      <c r="N39" s="52"/>
      <c r="O39" s="52"/>
      <c r="P39" s="52"/>
      <c r="Q39" s="95">
        <f t="shared" si="6"/>
        <v>30</v>
      </c>
      <c r="R39" s="95">
        <f t="shared" si="6"/>
        <v>3</v>
      </c>
      <c r="S39" s="52"/>
      <c r="T39" s="54">
        <f t="shared" si="8"/>
        <v>0.1</v>
      </c>
      <c r="U39" s="54">
        <f t="shared" si="7"/>
        <v>0.1</v>
      </c>
      <c r="V39" s="79"/>
      <c r="W39" s="53">
        <f aca="true" t="shared" si="9" ref="W39:X55">IF(OR(T39&lt;50%,T40&lt;50%),1,0)</f>
        <v>1</v>
      </c>
      <c r="X39" s="53">
        <f t="shared" si="9"/>
        <v>1</v>
      </c>
    </row>
    <row r="40" spans="2:24" s="1" customFormat="1" ht="20.25" customHeight="1">
      <c r="B40" s="196"/>
      <c r="C40" s="198"/>
      <c r="D40" s="68">
        <v>10</v>
      </c>
      <c r="E40" s="15">
        <v>5</v>
      </c>
      <c r="F40" s="15">
        <v>10</v>
      </c>
      <c r="G40" s="32">
        <v>5</v>
      </c>
      <c r="H40" s="15">
        <v>10</v>
      </c>
      <c r="I40" s="70">
        <v>5</v>
      </c>
      <c r="L40" s="53"/>
      <c r="M40" s="52"/>
      <c r="N40" s="52"/>
      <c r="O40" s="52"/>
      <c r="P40" s="52"/>
      <c r="Q40" s="99">
        <f t="shared" si="6"/>
        <v>30</v>
      </c>
      <c r="R40" s="99">
        <f t="shared" si="6"/>
        <v>15</v>
      </c>
      <c r="S40" s="52"/>
      <c r="T40" s="54">
        <f t="shared" si="8"/>
        <v>0.5</v>
      </c>
      <c r="U40" s="54">
        <f t="shared" si="7"/>
        <v>0.5</v>
      </c>
      <c r="V40" s="79"/>
      <c r="W40" s="53"/>
      <c r="X40" s="53"/>
    </row>
    <row r="41" spans="2:24" s="1" customFormat="1" ht="20.25" customHeight="1">
      <c r="B41" s="199" t="s">
        <v>4</v>
      </c>
      <c r="C41" s="200" t="s">
        <v>25</v>
      </c>
      <c r="D41" s="56">
        <v>10</v>
      </c>
      <c r="E41" s="18">
        <v>10</v>
      </c>
      <c r="F41" s="18">
        <v>10</v>
      </c>
      <c r="G41" s="33">
        <v>10</v>
      </c>
      <c r="H41" s="18">
        <v>10</v>
      </c>
      <c r="I41" s="69">
        <v>10</v>
      </c>
      <c r="L41" s="53">
        <f>IF(COUNT(H41:H42)&gt;0.5,1,0)</f>
        <v>1</v>
      </c>
      <c r="M41" s="52"/>
      <c r="N41" s="52"/>
      <c r="O41" s="52"/>
      <c r="P41" s="52"/>
      <c r="Q41" s="95">
        <f t="shared" si="6"/>
        <v>30</v>
      </c>
      <c r="R41" s="95">
        <f t="shared" si="6"/>
        <v>30</v>
      </c>
      <c r="S41" s="52"/>
      <c r="T41" s="54">
        <f t="shared" si="8"/>
        <v>1</v>
      </c>
      <c r="U41" s="54">
        <f t="shared" si="7"/>
        <v>1</v>
      </c>
      <c r="V41" s="79"/>
      <c r="W41" s="53">
        <f t="shared" si="9"/>
        <v>0</v>
      </c>
      <c r="X41" s="53">
        <f t="shared" si="9"/>
        <v>0</v>
      </c>
    </row>
    <row r="42" spans="2:24" s="1" customFormat="1" ht="20.25" customHeight="1">
      <c r="B42" s="196"/>
      <c r="C42" s="198"/>
      <c r="D42" s="68">
        <v>10</v>
      </c>
      <c r="E42" s="15">
        <v>10</v>
      </c>
      <c r="F42" s="15">
        <v>10</v>
      </c>
      <c r="G42" s="32">
        <v>10</v>
      </c>
      <c r="H42" s="15">
        <v>10</v>
      </c>
      <c r="I42" s="70">
        <v>10</v>
      </c>
      <c r="L42" s="53"/>
      <c r="M42" s="52"/>
      <c r="N42" s="52"/>
      <c r="O42" s="52"/>
      <c r="P42" s="52"/>
      <c r="Q42" s="99">
        <f t="shared" si="6"/>
        <v>30</v>
      </c>
      <c r="R42" s="99">
        <f t="shared" si="6"/>
        <v>30</v>
      </c>
      <c r="S42" s="52"/>
      <c r="T42" s="54">
        <f t="shared" si="8"/>
        <v>1</v>
      </c>
      <c r="U42" s="54">
        <f t="shared" si="7"/>
        <v>1</v>
      </c>
      <c r="V42" s="79"/>
      <c r="W42" s="53"/>
      <c r="X42" s="53"/>
    </row>
    <row r="43" spans="2:24" s="1" customFormat="1" ht="20.25" customHeight="1">
      <c r="B43" s="199" t="s">
        <v>5</v>
      </c>
      <c r="C43" s="200" t="s">
        <v>26</v>
      </c>
      <c r="D43" s="56">
        <v>10</v>
      </c>
      <c r="E43" s="18">
        <v>10</v>
      </c>
      <c r="F43" s="155">
        <v>10</v>
      </c>
      <c r="G43" s="156">
        <v>10</v>
      </c>
      <c r="H43" s="18">
        <v>10</v>
      </c>
      <c r="I43" s="69">
        <v>10</v>
      </c>
      <c r="L43" s="53">
        <f>IF(COUNT(H43:H44)&gt;0.5,1,0)</f>
        <v>1</v>
      </c>
      <c r="M43" s="52"/>
      <c r="N43" s="52"/>
      <c r="O43" s="52"/>
      <c r="P43" s="52"/>
      <c r="Q43" s="95">
        <f t="shared" si="6"/>
        <v>30</v>
      </c>
      <c r="R43" s="95">
        <f t="shared" si="6"/>
        <v>30</v>
      </c>
      <c r="S43" s="52"/>
      <c r="T43" s="54">
        <f t="shared" si="8"/>
        <v>1</v>
      </c>
      <c r="U43" s="54">
        <f t="shared" si="7"/>
        <v>1</v>
      </c>
      <c r="V43" s="79"/>
      <c r="W43" s="53">
        <f t="shared" si="9"/>
        <v>0</v>
      </c>
      <c r="X43" s="53">
        <f t="shared" si="9"/>
        <v>0</v>
      </c>
    </row>
    <row r="44" spans="2:24" s="1" customFormat="1" ht="20.25" customHeight="1">
      <c r="B44" s="196"/>
      <c r="C44" s="197"/>
      <c r="D44" s="76">
        <v>10</v>
      </c>
      <c r="E44" s="19">
        <v>10</v>
      </c>
      <c r="F44" s="157">
        <v>10</v>
      </c>
      <c r="G44" s="158">
        <v>7</v>
      </c>
      <c r="H44" s="19">
        <v>10</v>
      </c>
      <c r="I44" s="70">
        <v>10</v>
      </c>
      <c r="L44" s="53"/>
      <c r="M44" s="52"/>
      <c r="N44" s="52"/>
      <c r="O44" s="52"/>
      <c r="P44" s="52"/>
      <c r="Q44" s="99">
        <f t="shared" si="6"/>
        <v>30</v>
      </c>
      <c r="R44" s="99">
        <f t="shared" si="6"/>
        <v>27</v>
      </c>
      <c r="S44" s="52"/>
      <c r="T44" s="54">
        <f t="shared" si="8"/>
        <v>0.9</v>
      </c>
      <c r="U44" s="54">
        <f t="shared" si="7"/>
        <v>1</v>
      </c>
      <c r="V44" s="79"/>
      <c r="W44" s="53"/>
      <c r="X44" s="53"/>
    </row>
    <row r="45" spans="2:24" s="1" customFormat="1" ht="20.25" customHeight="1">
      <c r="B45" s="199" t="s">
        <v>6</v>
      </c>
      <c r="C45" s="200"/>
      <c r="D45" s="56"/>
      <c r="E45" s="18"/>
      <c r="F45" s="18"/>
      <c r="G45" s="33"/>
      <c r="H45" s="18"/>
      <c r="I45" s="69"/>
      <c r="L45" s="53">
        <f>IF(COUNT(H45:H46)&gt;0.5,1,0)</f>
        <v>0</v>
      </c>
      <c r="M45" s="52"/>
      <c r="N45" s="52"/>
      <c r="O45" s="52"/>
      <c r="P45" s="52"/>
      <c r="Q45" s="95">
        <f t="shared" si="6"/>
        <v>0</v>
      </c>
      <c r="R45" s="95">
        <f t="shared" si="6"/>
        <v>0</v>
      </c>
      <c r="S45" s="52"/>
      <c r="T45" s="54">
        <f t="shared" si="8"/>
      </c>
      <c r="U45" s="54">
        <f t="shared" si="7"/>
      </c>
      <c r="V45" s="79"/>
      <c r="W45" s="53">
        <f t="shared" si="9"/>
        <v>0</v>
      </c>
      <c r="X45" s="53">
        <f t="shared" si="9"/>
        <v>0</v>
      </c>
    </row>
    <row r="46" spans="2:24" s="1" customFormat="1" ht="20.25" customHeight="1">
      <c r="B46" s="196"/>
      <c r="C46" s="198"/>
      <c r="D46" s="68"/>
      <c r="E46" s="15"/>
      <c r="F46" s="15"/>
      <c r="G46" s="32"/>
      <c r="H46" s="15"/>
      <c r="I46" s="70"/>
      <c r="L46" s="53"/>
      <c r="M46" s="52"/>
      <c r="N46" s="52"/>
      <c r="O46" s="52"/>
      <c r="P46" s="52"/>
      <c r="Q46" s="99">
        <f t="shared" si="6"/>
        <v>0</v>
      </c>
      <c r="R46" s="99">
        <f t="shared" si="6"/>
        <v>0</v>
      </c>
      <c r="S46" s="52"/>
      <c r="T46" s="54">
        <f t="shared" si="8"/>
      </c>
      <c r="U46" s="54">
        <f t="shared" si="7"/>
      </c>
      <c r="V46" s="79"/>
      <c r="W46" s="53"/>
      <c r="X46" s="53"/>
    </row>
    <row r="47" spans="2:24" s="1" customFormat="1" ht="20.25" customHeight="1">
      <c r="B47" s="199" t="s">
        <v>28</v>
      </c>
      <c r="C47" s="200"/>
      <c r="D47" s="56"/>
      <c r="E47" s="18"/>
      <c r="F47" s="18"/>
      <c r="G47" s="33"/>
      <c r="H47" s="18"/>
      <c r="I47" s="69"/>
      <c r="L47" s="53">
        <f>IF(COUNT(H47:H48)&gt;0.5,1,0)</f>
        <v>0</v>
      </c>
      <c r="M47" s="52"/>
      <c r="N47" s="52"/>
      <c r="O47" s="52"/>
      <c r="P47" s="52"/>
      <c r="Q47" s="95">
        <f t="shared" si="6"/>
        <v>0</v>
      </c>
      <c r="R47" s="95">
        <f t="shared" si="6"/>
        <v>0</v>
      </c>
      <c r="S47" s="52"/>
      <c r="T47" s="54">
        <f t="shared" si="8"/>
      </c>
      <c r="U47" s="54">
        <f t="shared" si="7"/>
      </c>
      <c r="V47" s="79"/>
      <c r="W47" s="53">
        <f t="shared" si="9"/>
        <v>0</v>
      </c>
      <c r="X47" s="53">
        <f t="shared" si="9"/>
        <v>0</v>
      </c>
    </row>
    <row r="48" spans="2:24" s="1" customFormat="1" ht="20.25" customHeight="1">
      <c r="B48" s="196"/>
      <c r="C48" s="198"/>
      <c r="D48" s="68"/>
      <c r="E48" s="15"/>
      <c r="F48" s="15"/>
      <c r="G48" s="32"/>
      <c r="H48" s="15"/>
      <c r="I48" s="70"/>
      <c r="L48" s="53"/>
      <c r="M48" s="52"/>
      <c r="N48" s="52"/>
      <c r="O48" s="52"/>
      <c r="P48" s="52"/>
      <c r="Q48" s="99">
        <f t="shared" si="6"/>
        <v>0</v>
      </c>
      <c r="R48" s="99">
        <f t="shared" si="6"/>
        <v>0</v>
      </c>
      <c r="S48" s="52"/>
      <c r="T48" s="54">
        <f t="shared" si="8"/>
      </c>
      <c r="U48" s="54">
        <f t="shared" si="7"/>
      </c>
      <c r="V48" s="79"/>
      <c r="W48" s="53"/>
      <c r="X48" s="53"/>
    </row>
    <row r="49" spans="2:24" s="1" customFormat="1" ht="20.25" customHeight="1">
      <c r="B49" s="199" t="s">
        <v>29</v>
      </c>
      <c r="C49" s="200"/>
      <c r="D49" s="56"/>
      <c r="E49" s="18"/>
      <c r="F49" s="18"/>
      <c r="G49" s="33"/>
      <c r="H49" s="18"/>
      <c r="I49" s="69"/>
      <c r="L49" s="53">
        <f>IF(COUNT(H49:H50)&gt;0.5,1,0)</f>
        <v>0</v>
      </c>
      <c r="M49" s="52"/>
      <c r="N49" s="52"/>
      <c r="O49" s="52"/>
      <c r="P49" s="52"/>
      <c r="Q49" s="95">
        <f t="shared" si="6"/>
        <v>0</v>
      </c>
      <c r="R49" s="95">
        <f t="shared" si="6"/>
        <v>0</v>
      </c>
      <c r="S49" s="52"/>
      <c r="T49" s="54">
        <f t="shared" si="8"/>
      </c>
      <c r="U49" s="54">
        <f t="shared" si="7"/>
      </c>
      <c r="V49" s="79"/>
      <c r="W49" s="53">
        <f t="shared" si="9"/>
        <v>0</v>
      </c>
      <c r="X49" s="53">
        <f t="shared" si="9"/>
        <v>0</v>
      </c>
    </row>
    <row r="50" spans="2:24" s="1" customFormat="1" ht="20.25" customHeight="1">
      <c r="B50" s="196"/>
      <c r="C50" s="197"/>
      <c r="D50" s="76"/>
      <c r="E50" s="19"/>
      <c r="F50" s="19"/>
      <c r="G50" s="34"/>
      <c r="H50" s="19"/>
      <c r="I50" s="70"/>
      <c r="L50" s="53"/>
      <c r="M50" s="52"/>
      <c r="N50" s="52"/>
      <c r="O50" s="52"/>
      <c r="P50" s="52"/>
      <c r="Q50" s="99">
        <f t="shared" si="6"/>
        <v>0</v>
      </c>
      <c r="R50" s="99">
        <f t="shared" si="6"/>
        <v>0</v>
      </c>
      <c r="S50" s="52"/>
      <c r="T50" s="54">
        <f t="shared" si="8"/>
      </c>
      <c r="U50" s="54">
        <f t="shared" si="7"/>
      </c>
      <c r="V50" s="79"/>
      <c r="W50" s="53"/>
      <c r="X50" s="53"/>
    </row>
    <row r="51" spans="2:24" s="1" customFormat="1" ht="20.25" customHeight="1">
      <c r="B51" s="199" t="s">
        <v>30</v>
      </c>
      <c r="C51" s="200"/>
      <c r="D51" s="56"/>
      <c r="E51" s="18"/>
      <c r="F51" s="18"/>
      <c r="G51" s="33"/>
      <c r="H51" s="18"/>
      <c r="I51" s="69"/>
      <c r="L51" s="53">
        <f>IF(COUNT(H51:H52)&gt;0.5,1,0)</f>
        <v>0</v>
      </c>
      <c r="M51" s="52"/>
      <c r="N51" s="52"/>
      <c r="O51" s="52"/>
      <c r="P51" s="52"/>
      <c r="Q51" s="95">
        <f t="shared" si="6"/>
        <v>0</v>
      </c>
      <c r="R51" s="95">
        <f t="shared" si="6"/>
        <v>0</v>
      </c>
      <c r="S51" s="52"/>
      <c r="T51" s="54">
        <f t="shared" si="8"/>
      </c>
      <c r="U51" s="54">
        <f t="shared" si="7"/>
      </c>
      <c r="V51" s="79"/>
      <c r="W51" s="53">
        <f t="shared" si="9"/>
        <v>0</v>
      </c>
      <c r="X51" s="53">
        <f t="shared" si="9"/>
        <v>0</v>
      </c>
    </row>
    <row r="52" spans="2:24" s="1" customFormat="1" ht="20.25" customHeight="1">
      <c r="B52" s="196"/>
      <c r="C52" s="198"/>
      <c r="D52" s="68"/>
      <c r="E52" s="15"/>
      <c r="F52" s="15"/>
      <c r="G52" s="32"/>
      <c r="H52" s="15"/>
      <c r="I52" s="70"/>
      <c r="L52" s="53"/>
      <c r="M52" s="52"/>
      <c r="N52" s="52"/>
      <c r="O52" s="52"/>
      <c r="P52" s="52"/>
      <c r="Q52" s="99">
        <f t="shared" si="6"/>
        <v>0</v>
      </c>
      <c r="R52" s="99">
        <f t="shared" si="6"/>
        <v>0</v>
      </c>
      <c r="S52" s="52"/>
      <c r="T52" s="54">
        <f t="shared" si="8"/>
      </c>
      <c r="U52" s="54">
        <f t="shared" si="7"/>
      </c>
      <c r="V52" s="79"/>
      <c r="W52" s="53"/>
      <c r="X52" s="53"/>
    </row>
    <row r="53" spans="2:24" s="1" customFormat="1" ht="20.25" customHeight="1">
      <c r="B53" s="199" t="s">
        <v>31</v>
      </c>
      <c r="C53" s="200"/>
      <c r="D53" s="56"/>
      <c r="E53" s="18"/>
      <c r="F53" s="18"/>
      <c r="G53" s="33"/>
      <c r="H53" s="18"/>
      <c r="I53" s="69"/>
      <c r="L53" s="53">
        <f>IF(COUNT(H53:H54)&gt;0.5,1,0)</f>
        <v>0</v>
      </c>
      <c r="M53" s="52"/>
      <c r="N53" s="52"/>
      <c r="O53" s="52"/>
      <c r="P53" s="52"/>
      <c r="Q53" s="95">
        <f aca="true" t="shared" si="10" ref="Q53:R56">D53+F53+H53</f>
        <v>0</v>
      </c>
      <c r="R53" s="95">
        <f t="shared" si="10"/>
        <v>0</v>
      </c>
      <c r="S53" s="52"/>
      <c r="T53" s="54">
        <f t="shared" si="8"/>
      </c>
      <c r="U53" s="54">
        <f t="shared" si="7"/>
      </c>
      <c r="V53" s="79"/>
      <c r="W53" s="53">
        <f t="shared" si="9"/>
        <v>0</v>
      </c>
      <c r="X53" s="53">
        <f t="shared" si="9"/>
        <v>0</v>
      </c>
    </row>
    <row r="54" spans="2:24" s="1" customFormat="1" ht="20.25" customHeight="1">
      <c r="B54" s="196"/>
      <c r="C54" s="198"/>
      <c r="D54" s="68"/>
      <c r="E54" s="15"/>
      <c r="F54" s="15"/>
      <c r="G54" s="32"/>
      <c r="H54" s="15"/>
      <c r="I54" s="70"/>
      <c r="L54" s="53"/>
      <c r="M54" s="52"/>
      <c r="N54" s="52"/>
      <c r="O54" s="52"/>
      <c r="P54" s="52"/>
      <c r="Q54" s="99">
        <f t="shared" si="10"/>
        <v>0</v>
      </c>
      <c r="R54" s="99">
        <f t="shared" si="10"/>
        <v>0</v>
      </c>
      <c r="S54" s="52"/>
      <c r="T54" s="54">
        <f t="shared" si="8"/>
      </c>
      <c r="U54" s="54">
        <f t="shared" si="7"/>
      </c>
      <c r="V54" s="79"/>
      <c r="W54" s="53"/>
      <c r="X54" s="53"/>
    </row>
    <row r="55" spans="2:24" s="1" customFormat="1" ht="20.25" customHeight="1">
      <c r="B55" s="199" t="s">
        <v>32</v>
      </c>
      <c r="C55" s="200"/>
      <c r="D55" s="56"/>
      <c r="E55" s="18"/>
      <c r="F55" s="18"/>
      <c r="G55" s="33"/>
      <c r="H55" s="18"/>
      <c r="I55" s="69"/>
      <c r="L55" s="53">
        <f>IF(COUNT(H55:H56)&gt;0.5,1,0)</f>
        <v>0</v>
      </c>
      <c r="M55" s="52"/>
      <c r="N55" s="52"/>
      <c r="O55" s="52"/>
      <c r="P55" s="52"/>
      <c r="Q55" s="95">
        <f t="shared" si="10"/>
        <v>0</v>
      </c>
      <c r="R55" s="95">
        <f t="shared" si="10"/>
        <v>0</v>
      </c>
      <c r="S55" s="52"/>
      <c r="T55" s="54">
        <f t="shared" si="8"/>
      </c>
      <c r="U55" s="54">
        <f t="shared" si="7"/>
      </c>
      <c r="V55" s="79"/>
      <c r="W55" s="53">
        <f t="shared" si="9"/>
        <v>0</v>
      </c>
      <c r="X55" s="53">
        <f t="shared" si="9"/>
        <v>0</v>
      </c>
    </row>
    <row r="56" spans="2:24" s="1" customFormat="1" ht="20.25" customHeight="1" thickBot="1">
      <c r="B56" s="196"/>
      <c r="C56" s="197"/>
      <c r="D56" s="76"/>
      <c r="E56" s="19"/>
      <c r="F56" s="19"/>
      <c r="G56" s="34"/>
      <c r="H56" s="19"/>
      <c r="I56" s="70"/>
      <c r="L56" s="53"/>
      <c r="M56" s="52"/>
      <c r="N56" s="52"/>
      <c r="O56" s="52"/>
      <c r="P56" s="52"/>
      <c r="Q56" s="99">
        <f t="shared" si="10"/>
        <v>0</v>
      </c>
      <c r="R56" s="99">
        <f t="shared" si="10"/>
        <v>0</v>
      </c>
      <c r="S56" s="52"/>
      <c r="T56" s="54">
        <f t="shared" si="8"/>
      </c>
      <c r="U56" s="54">
        <f t="shared" si="7"/>
      </c>
      <c r="V56" s="79"/>
      <c r="W56" s="53"/>
      <c r="X56" s="53"/>
    </row>
    <row r="57" spans="2:27" ht="38.25" customHeight="1">
      <c r="B57" s="29"/>
      <c r="C57" s="29"/>
      <c r="D57" s="30"/>
      <c r="E57" s="30"/>
      <c r="F57" s="30"/>
      <c r="G57" s="30"/>
      <c r="H57" s="30"/>
      <c r="I57" s="30"/>
      <c r="V57" s="79"/>
      <c r="W57" s="98"/>
      <c r="X57" s="97"/>
      <c r="Z57" s="1"/>
      <c r="AA57" s="1"/>
    </row>
    <row r="58" ht="32.25" customHeight="1"/>
    <row r="59" ht="32.25" customHeight="1"/>
    <row r="60" ht="32.25" customHeight="1"/>
  </sheetData>
  <sheetProtection/>
  <mergeCells count="38">
    <mergeCell ref="B55:B56"/>
    <mergeCell ref="C55:C56"/>
    <mergeCell ref="B49:B50"/>
    <mergeCell ref="C49:C50"/>
    <mergeCell ref="B51:B52"/>
    <mergeCell ref="C51:C52"/>
    <mergeCell ref="B53:B54"/>
    <mergeCell ref="C53:C54"/>
    <mergeCell ref="B43:B44"/>
    <mergeCell ref="C43:C44"/>
    <mergeCell ref="B45:B46"/>
    <mergeCell ref="C45:C46"/>
    <mergeCell ref="B47:B48"/>
    <mergeCell ref="C47:C48"/>
    <mergeCell ref="B37:B38"/>
    <mergeCell ref="C37:C38"/>
    <mergeCell ref="B39:B40"/>
    <mergeCell ref="C39:C40"/>
    <mergeCell ref="B41:B42"/>
    <mergeCell ref="C41:C42"/>
    <mergeCell ref="B21:B22"/>
    <mergeCell ref="C21:C22"/>
    <mergeCell ref="D21:E21"/>
    <mergeCell ref="F21:G21"/>
    <mergeCell ref="H21:I21"/>
    <mergeCell ref="B35:B36"/>
    <mergeCell ref="C35:C36"/>
    <mergeCell ref="D35:E35"/>
    <mergeCell ref="F35:G35"/>
    <mergeCell ref="H35:I35"/>
    <mergeCell ref="A1:C1"/>
    <mergeCell ref="A2:I2"/>
    <mergeCell ref="H3:I3"/>
    <mergeCell ref="B6:B7"/>
    <mergeCell ref="C6:C7"/>
    <mergeCell ref="D6:E6"/>
    <mergeCell ref="F6:G6"/>
    <mergeCell ref="H6:I6"/>
  </mergeCells>
  <printOptions horizontalCentered="1"/>
  <pageMargins left="0.2362204724409449" right="0.3937007874015748" top="0.5118110236220472" bottom="0.15748031496062992" header="0.1968503937007874" footer="0.15748031496062992"/>
  <pageSetup fitToHeight="1" fitToWidth="1" horizontalDpi="600" verticalDpi="600" orientation="portrait" paperSize="9" scale="50"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2022-03-16T09:43:47Z</cp:lastPrinted>
  <dcterms:created xsi:type="dcterms:W3CDTF">2009-05-18T01:48:08Z</dcterms:created>
  <dcterms:modified xsi:type="dcterms:W3CDTF">2024-02-21T08:14:16Z</dcterms:modified>
  <cp:category/>
  <cp:version/>
  <cp:contentType/>
  <cp:contentStatus/>
</cp:coreProperties>
</file>